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USER\Downloads\archive\"/>
    </mc:Choice>
  </mc:AlternateContent>
  <xr:revisionPtr revIDLastSave="0" documentId="13_ncr:1_{B5939449-5F54-456E-9FF4-65C1AF330641}" xr6:coauthVersionLast="47" xr6:coauthVersionMax="47" xr10:uidLastSave="{00000000-0000-0000-0000-000000000000}"/>
  <bookViews>
    <workbookView xWindow="-110" yWindow="-110" windowWidth="19420" windowHeight="10300" activeTab="2" xr2:uid="{6044F572-4762-4E0E-8EB4-20EBB89BC565}"/>
  </bookViews>
  <sheets>
    <sheet name="Customer360Insights" sheetId="1" r:id="rId1"/>
    <sheet name="Sheet1" sheetId="2" state="hidden" r:id="rId2"/>
    <sheet name="Sheet3" sheetId="4" r:id="rId3"/>
    <sheet name="Sheet4" sheetId="6" state="hidden" r:id="rId4"/>
    <sheet name="Sheet2" sheetId="5" r:id="rId5"/>
  </sheets>
  <definedNames>
    <definedName name="aov">Sheet1!$C$8</definedName>
    <definedName name="avgage">Sheet1!$B$7</definedName>
    <definedName name="lose">Sheet4!$H$10</definedName>
    <definedName name="NativeTimeline_SessionStartDate">#N/A</definedName>
    <definedName name="returnrate">Sheet1!$F$3</definedName>
    <definedName name="revenue">Sheet1!$E$2</definedName>
    <definedName name="Slicer_Category">#N/A</definedName>
    <definedName name="Slicer_Country">#N/A</definedName>
    <definedName name="Slicer_Gender">#N/A</definedName>
    <definedName name="sumqty">Sheet1!$D$2</definedName>
    <definedName name="totalsales">Sheet1!$C$2</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a="1"/>
  <c r="G2" i="1" s="1"/>
  <c r="G2001" i="1" a="1"/>
  <c r="G2001" i="1" s="1"/>
  <c r="G2000" i="1" a="1"/>
  <c r="G2000" i="1" s="1"/>
  <c r="G1999" i="1" a="1"/>
  <c r="G1999" i="1" s="1"/>
  <c r="G1998" i="1" a="1"/>
  <c r="G1998" i="1" s="1"/>
  <c r="G1997" i="1" a="1"/>
  <c r="G1997" i="1" s="1"/>
  <c r="G1996" i="1" a="1"/>
  <c r="G1996" i="1" s="1"/>
  <c r="G1995" i="1" a="1"/>
  <c r="G1995" i="1" s="1"/>
  <c r="G1994" i="1" a="1"/>
  <c r="G1994" i="1" s="1"/>
  <c r="G1993" i="1" a="1"/>
  <c r="G1993" i="1" s="1"/>
  <c r="G1992" i="1" a="1"/>
  <c r="G1992" i="1" s="1"/>
  <c r="G1991" i="1" a="1"/>
  <c r="G1991" i="1" s="1"/>
  <c r="G1990" i="1" a="1"/>
  <c r="G1990" i="1" s="1"/>
  <c r="G1989" i="1" a="1"/>
  <c r="G1989" i="1" s="1"/>
  <c r="G1988" i="1" a="1"/>
  <c r="G1988" i="1" s="1"/>
  <c r="G1987" i="1" a="1"/>
  <c r="G1987" i="1" s="1"/>
  <c r="G1986" i="1" a="1"/>
  <c r="G1986" i="1" s="1"/>
  <c r="G1985" i="1" a="1"/>
  <c r="G1985" i="1" s="1"/>
  <c r="G1984" i="1" a="1"/>
  <c r="G1984" i="1" s="1"/>
  <c r="G1983" i="1" a="1"/>
  <c r="G1983" i="1" s="1"/>
  <c r="G1982" i="1" a="1"/>
  <c r="G1982" i="1" s="1"/>
  <c r="G1981" i="1" a="1"/>
  <c r="G1981" i="1" s="1"/>
  <c r="G1980" i="1" a="1"/>
  <c r="G1980" i="1" s="1"/>
  <c r="G1979" i="1" a="1"/>
  <c r="G1979" i="1" s="1"/>
  <c r="G1978" i="1" a="1"/>
  <c r="G1978" i="1" s="1"/>
  <c r="G1977" i="1" a="1"/>
  <c r="G1977" i="1" s="1"/>
  <c r="G1976" i="1" a="1"/>
  <c r="G1976" i="1" s="1"/>
  <c r="G1975" i="1" a="1"/>
  <c r="G1975" i="1" s="1"/>
  <c r="G1974" i="1" a="1"/>
  <c r="G1974" i="1" s="1"/>
  <c r="G1973" i="1" a="1"/>
  <c r="G1973" i="1" s="1"/>
  <c r="G1972" i="1" a="1"/>
  <c r="G1972" i="1" s="1"/>
  <c r="G1971" i="1" a="1"/>
  <c r="G1971" i="1" s="1"/>
  <c r="G1970" i="1" a="1"/>
  <c r="G1970" i="1" s="1"/>
  <c r="G1969" i="1" a="1"/>
  <c r="G1969" i="1" s="1"/>
  <c r="G1968" i="1" a="1"/>
  <c r="G1968" i="1" s="1"/>
  <c r="G1967" i="1" a="1"/>
  <c r="G1967" i="1" s="1"/>
  <c r="G1966" i="1" a="1"/>
  <c r="G1966" i="1" s="1"/>
  <c r="G1965" i="1" a="1"/>
  <c r="G1965" i="1" s="1"/>
  <c r="G1964" i="1" a="1"/>
  <c r="G1964" i="1" s="1"/>
  <c r="G1963" i="1" a="1"/>
  <c r="G1963" i="1" s="1"/>
  <c r="G1962" i="1" a="1"/>
  <c r="G1962" i="1" s="1"/>
  <c r="G1961" i="1" a="1"/>
  <c r="G1961" i="1" s="1"/>
  <c r="G1960" i="1" a="1"/>
  <c r="G1960" i="1" s="1"/>
  <c r="G1959" i="1" a="1"/>
  <c r="G1959" i="1" s="1"/>
  <c r="G1958" i="1" a="1"/>
  <c r="G1958" i="1" s="1"/>
  <c r="G1957" i="1" a="1"/>
  <c r="G1957" i="1" s="1"/>
  <c r="G1956" i="1" a="1"/>
  <c r="G1956" i="1" s="1"/>
  <c r="G1955" i="1" a="1"/>
  <c r="G1955" i="1" s="1"/>
  <c r="G1954" i="1" a="1"/>
  <c r="G1954" i="1" s="1"/>
  <c r="G1953" i="1" a="1"/>
  <c r="G1953" i="1" s="1"/>
  <c r="G1952" i="1" a="1"/>
  <c r="G1952" i="1" s="1"/>
  <c r="G1951" i="1" a="1"/>
  <c r="G1951" i="1" s="1"/>
  <c r="G1950" i="1" a="1"/>
  <c r="G1950" i="1" s="1"/>
  <c r="G1949" i="1" a="1"/>
  <c r="G1949" i="1" s="1"/>
  <c r="G1948" i="1" a="1"/>
  <c r="G1948" i="1" s="1"/>
  <c r="G1947" i="1" a="1"/>
  <c r="G1947" i="1" s="1"/>
  <c r="G1946" i="1" a="1"/>
  <c r="G1946" i="1" s="1"/>
  <c r="G1945" i="1" a="1"/>
  <c r="G1945" i="1" s="1"/>
  <c r="G1944" i="1" a="1"/>
  <c r="G1944" i="1" s="1"/>
  <c r="G1943" i="1" a="1"/>
  <c r="G1943" i="1" s="1"/>
  <c r="G1942" i="1" a="1"/>
  <c r="G1942" i="1" s="1"/>
  <c r="G1941" i="1" a="1"/>
  <c r="G1941" i="1" s="1"/>
  <c r="G1940" i="1" a="1"/>
  <c r="G1940" i="1" s="1"/>
  <c r="G1939" i="1" a="1"/>
  <c r="G1939" i="1" s="1"/>
  <c r="G1938" i="1" a="1"/>
  <c r="G1938" i="1" s="1"/>
  <c r="G1937" i="1" a="1"/>
  <c r="G1937" i="1" s="1"/>
  <c r="G1936" i="1" a="1"/>
  <c r="G1936" i="1" s="1"/>
  <c r="G1935" i="1" a="1"/>
  <c r="G1935" i="1" s="1"/>
  <c r="G1934" i="1" a="1"/>
  <c r="G1934" i="1" s="1"/>
  <c r="G1933" i="1" a="1"/>
  <c r="G1933" i="1" s="1"/>
  <c r="G1932" i="1" a="1"/>
  <c r="G1932" i="1" s="1"/>
  <c r="G1931" i="1" a="1"/>
  <c r="G1931" i="1" s="1"/>
  <c r="G1930" i="1" a="1"/>
  <c r="G1930" i="1" s="1"/>
  <c r="G1929" i="1" a="1"/>
  <c r="G1929" i="1" s="1"/>
  <c r="G1928" i="1" a="1"/>
  <c r="G1928" i="1" s="1"/>
  <c r="G1927" i="1" a="1"/>
  <c r="G1927" i="1" s="1"/>
  <c r="G1926" i="1" a="1"/>
  <c r="G1926" i="1" s="1"/>
  <c r="G1925" i="1" a="1"/>
  <c r="G1925" i="1" s="1"/>
  <c r="G1924" i="1" a="1"/>
  <c r="G1924" i="1" s="1"/>
  <c r="G1923" i="1" a="1"/>
  <c r="G1923" i="1" s="1"/>
  <c r="G1922" i="1" a="1"/>
  <c r="G1922" i="1" s="1"/>
  <c r="G1921" i="1" a="1"/>
  <c r="G1921" i="1" s="1"/>
  <c r="G1920" i="1" a="1"/>
  <c r="G1920" i="1" s="1"/>
  <c r="G1919" i="1" a="1"/>
  <c r="G1919" i="1" s="1"/>
  <c r="G1918" i="1" a="1"/>
  <c r="G1918" i="1" s="1"/>
  <c r="G1917" i="1" a="1"/>
  <c r="G1917" i="1" s="1"/>
  <c r="G1916" i="1" a="1"/>
  <c r="G1916" i="1" s="1"/>
  <c r="G1915" i="1" a="1"/>
  <c r="G1915" i="1" s="1"/>
  <c r="G1914" i="1" a="1"/>
  <c r="G1914" i="1" s="1"/>
  <c r="G1913" i="1" a="1"/>
  <c r="G1913" i="1" s="1"/>
  <c r="G1912" i="1" a="1"/>
  <c r="G1912" i="1" s="1"/>
  <c r="G1911" i="1" a="1"/>
  <c r="G1911" i="1" s="1"/>
  <c r="G1910" i="1" a="1"/>
  <c r="G1910" i="1" s="1"/>
  <c r="G1909" i="1" a="1"/>
  <c r="G1909" i="1" s="1"/>
  <c r="G1908" i="1" a="1"/>
  <c r="G1908" i="1" s="1"/>
  <c r="G1907" i="1" a="1"/>
  <c r="G1907" i="1" s="1"/>
  <c r="G1906" i="1" a="1"/>
  <c r="G1906" i="1" s="1"/>
  <c r="G1905" i="1" a="1"/>
  <c r="G1905" i="1" s="1"/>
  <c r="G1904" i="1" a="1"/>
  <c r="G1904" i="1" s="1"/>
  <c r="G1903" i="1" a="1"/>
  <c r="G1903" i="1" s="1"/>
  <c r="G1902" i="1" a="1"/>
  <c r="G1902" i="1" s="1"/>
  <c r="G1901" i="1" a="1"/>
  <c r="G1901" i="1" s="1"/>
  <c r="G1900" i="1" a="1"/>
  <c r="G1900" i="1" s="1"/>
  <c r="G1899" i="1" a="1"/>
  <c r="G1899" i="1" s="1"/>
  <c r="G1898" i="1" a="1"/>
  <c r="G1898" i="1" s="1"/>
  <c r="G1897" i="1" a="1"/>
  <c r="G1897" i="1" s="1"/>
  <c r="G1896" i="1" a="1"/>
  <c r="G1896" i="1" s="1"/>
  <c r="G1895" i="1" a="1"/>
  <c r="G1895" i="1" s="1"/>
  <c r="G1894" i="1" a="1"/>
  <c r="G1894" i="1" s="1"/>
  <c r="G1893" i="1" a="1"/>
  <c r="G1893" i="1" s="1"/>
  <c r="G1892" i="1" a="1"/>
  <c r="G1892" i="1" s="1"/>
  <c r="G1891" i="1" a="1"/>
  <c r="G1891" i="1" s="1"/>
  <c r="G1890" i="1" a="1"/>
  <c r="G1890" i="1" s="1"/>
  <c r="G1889" i="1" a="1"/>
  <c r="G1889" i="1" s="1"/>
  <c r="G1888" i="1" a="1"/>
  <c r="G1888" i="1" s="1"/>
  <c r="G1887" i="1" a="1"/>
  <c r="G1887" i="1" s="1"/>
  <c r="G1886" i="1" a="1"/>
  <c r="G1886" i="1" s="1"/>
  <c r="G1885" i="1" a="1"/>
  <c r="G1885" i="1" s="1"/>
  <c r="G1884" i="1" a="1"/>
  <c r="G1884" i="1" s="1"/>
  <c r="G1883" i="1" a="1"/>
  <c r="G1883" i="1" s="1"/>
  <c r="G1882" i="1" a="1"/>
  <c r="G1882" i="1" s="1"/>
  <c r="G1881" i="1" a="1"/>
  <c r="G1881" i="1" s="1"/>
  <c r="G1880" i="1" a="1"/>
  <c r="G1880" i="1" s="1"/>
  <c r="G1879" i="1" a="1"/>
  <c r="G1879" i="1" s="1"/>
  <c r="G1878" i="1" a="1"/>
  <c r="G1878" i="1" s="1"/>
  <c r="G1877" i="1" a="1"/>
  <c r="G1877" i="1" s="1"/>
  <c r="G1876" i="1" a="1"/>
  <c r="G1876" i="1" s="1"/>
  <c r="G1875" i="1" a="1"/>
  <c r="G1875" i="1" s="1"/>
  <c r="G1874" i="1" a="1"/>
  <c r="G1874" i="1" s="1"/>
  <c r="G1873" i="1" a="1"/>
  <c r="G1873" i="1" s="1"/>
  <c r="G1872" i="1" a="1"/>
  <c r="G1872" i="1" s="1"/>
  <c r="G1871" i="1" a="1"/>
  <c r="G1871" i="1" s="1"/>
  <c r="G1870" i="1" a="1"/>
  <c r="G1870" i="1" s="1"/>
  <c r="G1869" i="1" a="1"/>
  <c r="G1869" i="1" s="1"/>
  <c r="G1868" i="1" a="1"/>
  <c r="G1868" i="1" s="1"/>
  <c r="G1867" i="1" a="1"/>
  <c r="G1867" i="1" s="1"/>
  <c r="G1866" i="1" a="1"/>
  <c r="G1866" i="1" s="1"/>
  <c r="G1865" i="1" a="1"/>
  <c r="G1865" i="1" s="1"/>
  <c r="G1864" i="1" a="1"/>
  <c r="G1864" i="1" s="1"/>
  <c r="G1863" i="1" a="1"/>
  <c r="G1863" i="1" s="1"/>
  <c r="G1862" i="1" a="1"/>
  <c r="G1862" i="1" s="1"/>
  <c r="G1861" i="1" a="1"/>
  <c r="G1861" i="1" s="1"/>
  <c r="G1860" i="1" a="1"/>
  <c r="G1860" i="1" s="1"/>
  <c r="G1859" i="1" a="1"/>
  <c r="G1859" i="1" s="1"/>
  <c r="G1858" i="1" a="1"/>
  <c r="G1858" i="1" s="1"/>
  <c r="G1857" i="1" a="1"/>
  <c r="G1857" i="1" s="1"/>
  <c r="G1856" i="1" a="1"/>
  <c r="G1856" i="1" s="1"/>
  <c r="G1855" i="1" a="1"/>
  <c r="G1855" i="1" s="1"/>
  <c r="G1854" i="1" a="1"/>
  <c r="G1854" i="1" s="1"/>
  <c r="G1853" i="1" a="1"/>
  <c r="G1853" i="1" s="1"/>
  <c r="G1852" i="1" a="1"/>
  <c r="G1852" i="1" s="1"/>
  <c r="G1851" i="1" a="1"/>
  <c r="G1851" i="1" s="1"/>
  <c r="G1850" i="1" a="1"/>
  <c r="G1850" i="1" s="1"/>
  <c r="G1849" i="1" a="1"/>
  <c r="G1849" i="1" s="1"/>
  <c r="G1848" i="1" a="1"/>
  <c r="G1848" i="1" s="1"/>
  <c r="G1847" i="1" a="1"/>
  <c r="G1847" i="1" s="1"/>
  <c r="G1846" i="1" a="1"/>
  <c r="G1846" i="1" s="1"/>
  <c r="G1845" i="1" a="1"/>
  <c r="G1845" i="1" s="1"/>
  <c r="G1844" i="1" a="1"/>
  <c r="G1844" i="1" s="1"/>
  <c r="G1843" i="1" a="1"/>
  <c r="G1843" i="1" s="1"/>
  <c r="G1842" i="1" a="1"/>
  <c r="G1842" i="1" s="1"/>
  <c r="G1841" i="1" a="1"/>
  <c r="G1841" i="1" s="1"/>
  <c r="G1840" i="1" a="1"/>
  <c r="G1840" i="1" s="1"/>
  <c r="G1839" i="1" a="1"/>
  <c r="G1839" i="1" s="1"/>
  <c r="G1838" i="1" a="1"/>
  <c r="G1838" i="1" s="1"/>
  <c r="G1837" i="1" a="1"/>
  <c r="G1837" i="1" s="1"/>
  <c r="G1836" i="1" a="1"/>
  <c r="G1836" i="1" s="1"/>
  <c r="G1835" i="1" a="1"/>
  <c r="G1835" i="1" s="1"/>
  <c r="G1834" i="1" a="1"/>
  <c r="G1834" i="1" s="1"/>
  <c r="G1833" i="1" a="1"/>
  <c r="G1833" i="1" s="1"/>
  <c r="G1832" i="1" a="1"/>
  <c r="G1832" i="1" s="1"/>
  <c r="G1831" i="1" a="1"/>
  <c r="G1831" i="1" s="1"/>
  <c r="G1830" i="1" a="1"/>
  <c r="G1830" i="1" s="1"/>
  <c r="G1829" i="1" a="1"/>
  <c r="G1829" i="1" s="1"/>
  <c r="G1828" i="1" a="1"/>
  <c r="G1828" i="1" s="1"/>
  <c r="G1827" i="1" a="1"/>
  <c r="G1827" i="1" s="1"/>
  <c r="G1826" i="1" a="1"/>
  <c r="G1826" i="1" s="1"/>
  <c r="G1825" i="1" a="1"/>
  <c r="G1825" i="1" s="1"/>
  <c r="G1824" i="1" a="1"/>
  <c r="G1824" i="1" s="1"/>
  <c r="G1823" i="1" a="1"/>
  <c r="G1823" i="1" s="1"/>
  <c r="G1822" i="1" a="1"/>
  <c r="G1822" i="1" s="1"/>
  <c r="G1821" i="1" a="1"/>
  <c r="G1821" i="1" s="1"/>
  <c r="G1820" i="1" a="1"/>
  <c r="G1820" i="1" s="1"/>
  <c r="G1819" i="1" a="1"/>
  <c r="G1819" i="1" s="1"/>
  <c r="G1818" i="1" a="1"/>
  <c r="G1818" i="1" s="1"/>
  <c r="G1817" i="1" a="1"/>
  <c r="G1817" i="1" s="1"/>
  <c r="G1816" i="1" a="1"/>
  <c r="G1816" i="1" s="1"/>
  <c r="G1815" i="1" a="1"/>
  <c r="G1815" i="1" s="1"/>
  <c r="G1814" i="1" a="1"/>
  <c r="G1814" i="1" s="1"/>
  <c r="G1813" i="1" a="1"/>
  <c r="G1813" i="1" s="1"/>
  <c r="G1812" i="1" a="1"/>
  <c r="G1812" i="1" s="1"/>
  <c r="G1811" i="1" a="1"/>
  <c r="G1811" i="1" s="1"/>
  <c r="G1810" i="1" a="1"/>
  <c r="G1810" i="1" s="1"/>
  <c r="G1809" i="1" a="1"/>
  <c r="G1809" i="1" s="1"/>
  <c r="G1808" i="1" a="1"/>
  <c r="G1808" i="1" s="1"/>
  <c r="G1807" i="1" a="1"/>
  <c r="G1807" i="1" s="1"/>
  <c r="G1806" i="1" a="1"/>
  <c r="G1806" i="1" s="1"/>
  <c r="G1805" i="1" a="1"/>
  <c r="G1805" i="1" s="1"/>
  <c r="G1804" i="1" a="1"/>
  <c r="G1804" i="1" s="1"/>
  <c r="G1803" i="1" a="1"/>
  <c r="G1803" i="1" s="1"/>
  <c r="G1802" i="1" a="1"/>
  <c r="G1802" i="1" s="1"/>
  <c r="G1801" i="1" a="1"/>
  <c r="G1801" i="1" s="1"/>
  <c r="G1800" i="1" a="1"/>
  <c r="G1800" i="1" s="1"/>
  <c r="G1799" i="1" a="1"/>
  <c r="G1799" i="1" s="1"/>
  <c r="G1798" i="1" a="1"/>
  <c r="G1798" i="1" s="1"/>
  <c r="G1797" i="1" a="1"/>
  <c r="G1797" i="1" s="1"/>
  <c r="G1796" i="1" a="1"/>
  <c r="G1796" i="1" s="1"/>
  <c r="G1795" i="1" a="1"/>
  <c r="G1795" i="1" s="1"/>
  <c r="G1794" i="1" a="1"/>
  <c r="G1794" i="1" s="1"/>
  <c r="G1793" i="1" a="1"/>
  <c r="G1793" i="1" s="1"/>
  <c r="G1792" i="1" a="1"/>
  <c r="G1792" i="1" s="1"/>
  <c r="G1791" i="1" a="1"/>
  <c r="G1791" i="1" s="1"/>
  <c r="G1790" i="1" a="1"/>
  <c r="G1790" i="1" s="1"/>
  <c r="G1789" i="1" a="1"/>
  <c r="G1789" i="1" s="1"/>
  <c r="G1788" i="1" a="1"/>
  <c r="G1788" i="1" s="1"/>
  <c r="G1787" i="1" a="1"/>
  <c r="G1787" i="1" s="1"/>
  <c r="G1786" i="1" a="1"/>
  <c r="G1786" i="1" s="1"/>
  <c r="G1785" i="1" a="1"/>
  <c r="G1785" i="1" s="1"/>
  <c r="G1784" i="1" a="1"/>
  <c r="G1784" i="1" s="1"/>
  <c r="G1783" i="1" a="1"/>
  <c r="G1783" i="1" s="1"/>
  <c r="G1782" i="1" a="1"/>
  <c r="G1782" i="1" s="1"/>
  <c r="G1781" i="1" a="1"/>
  <c r="G1781" i="1" s="1"/>
  <c r="G1780" i="1" a="1"/>
  <c r="G1780" i="1" s="1"/>
  <c r="G1779" i="1" a="1"/>
  <c r="G1779" i="1" s="1"/>
  <c r="G1778" i="1" a="1"/>
  <c r="G1778" i="1" s="1"/>
  <c r="G1777" i="1" a="1"/>
  <c r="G1777" i="1" s="1"/>
  <c r="G1776" i="1" a="1"/>
  <c r="G1776" i="1" s="1"/>
  <c r="G1775" i="1" a="1"/>
  <c r="G1775" i="1" s="1"/>
  <c r="G1774" i="1" a="1"/>
  <c r="G1774" i="1" s="1"/>
  <c r="G1773" i="1" a="1"/>
  <c r="G1773" i="1" s="1"/>
  <c r="G1772" i="1" a="1"/>
  <c r="G1772" i="1" s="1"/>
  <c r="G1771" i="1" a="1"/>
  <c r="G1771" i="1" s="1"/>
  <c r="G1770" i="1" a="1"/>
  <c r="G1770" i="1" s="1"/>
  <c r="G1769" i="1" a="1"/>
  <c r="G1769" i="1" s="1"/>
  <c r="G1768" i="1" a="1"/>
  <c r="G1768" i="1" s="1"/>
  <c r="G1767" i="1" a="1"/>
  <c r="G1767" i="1" s="1"/>
  <c r="G1766" i="1" a="1"/>
  <c r="G1766" i="1" s="1"/>
  <c r="G1765" i="1" a="1"/>
  <c r="G1765" i="1" s="1"/>
  <c r="G1764" i="1" a="1"/>
  <c r="G1764" i="1" s="1"/>
  <c r="G1763" i="1" a="1"/>
  <c r="G1763" i="1" s="1"/>
  <c r="G1762" i="1" a="1"/>
  <c r="G1762" i="1" s="1"/>
  <c r="G1761" i="1" a="1"/>
  <c r="G1761" i="1" s="1"/>
  <c r="G1760" i="1" a="1"/>
  <c r="G1760" i="1" s="1"/>
  <c r="G1759" i="1" a="1"/>
  <c r="G1759" i="1" s="1"/>
  <c r="G1758" i="1" a="1"/>
  <c r="G1758" i="1" s="1"/>
  <c r="G1757" i="1" a="1"/>
  <c r="G1757" i="1" s="1"/>
  <c r="G1756" i="1" a="1"/>
  <c r="G1756" i="1" s="1"/>
  <c r="G1755" i="1" a="1"/>
  <c r="G1755" i="1" s="1"/>
  <c r="G1754" i="1" a="1"/>
  <c r="G1754" i="1" s="1"/>
  <c r="G1753" i="1" a="1"/>
  <c r="G1753" i="1" s="1"/>
  <c r="G1752" i="1" a="1"/>
  <c r="G1752" i="1" s="1"/>
  <c r="G1751" i="1" a="1"/>
  <c r="G1751" i="1" s="1"/>
  <c r="G1750" i="1" a="1"/>
  <c r="G1750" i="1" s="1"/>
  <c r="G1749" i="1" a="1"/>
  <c r="G1749" i="1" s="1"/>
  <c r="G1748" i="1" a="1"/>
  <c r="G1748" i="1" s="1"/>
  <c r="G1747" i="1" a="1"/>
  <c r="G1747" i="1" s="1"/>
  <c r="G1746" i="1" a="1"/>
  <c r="G1746" i="1" s="1"/>
  <c r="G1745" i="1" a="1"/>
  <c r="G1745" i="1" s="1"/>
  <c r="G1744" i="1" a="1"/>
  <c r="G1744" i="1" s="1"/>
  <c r="G1743" i="1" a="1"/>
  <c r="G1743" i="1" s="1"/>
  <c r="G1742" i="1" a="1"/>
  <c r="G1742" i="1" s="1"/>
  <c r="G1741" i="1" a="1"/>
  <c r="G1741" i="1" s="1"/>
  <c r="G1740" i="1" a="1"/>
  <c r="G1740" i="1" s="1"/>
  <c r="G1739" i="1" a="1"/>
  <c r="G1739" i="1" s="1"/>
  <c r="G1738" i="1" a="1"/>
  <c r="G1738" i="1" s="1"/>
  <c r="G1737" i="1" a="1"/>
  <c r="G1737" i="1" s="1"/>
  <c r="G1736" i="1" a="1"/>
  <c r="G1736" i="1" s="1"/>
  <c r="G1735" i="1" a="1"/>
  <c r="G1735" i="1" s="1"/>
  <c r="G1734" i="1" a="1"/>
  <c r="G1734" i="1" s="1"/>
  <c r="G1733" i="1" a="1"/>
  <c r="G1733" i="1" s="1"/>
  <c r="G1732" i="1" a="1"/>
  <c r="G1732" i="1" s="1"/>
  <c r="G1731" i="1" a="1"/>
  <c r="G1731" i="1" s="1"/>
  <c r="G1730" i="1" a="1"/>
  <c r="G1730" i="1" s="1"/>
  <c r="G1729" i="1" a="1"/>
  <c r="G1729" i="1" s="1"/>
  <c r="G1728" i="1" a="1"/>
  <c r="G1728" i="1" s="1"/>
  <c r="G1727" i="1" a="1"/>
  <c r="G1727" i="1" s="1"/>
  <c r="G1726" i="1" a="1"/>
  <c r="G1726" i="1" s="1"/>
  <c r="G1725" i="1" a="1"/>
  <c r="G1725" i="1" s="1"/>
  <c r="G1724" i="1" a="1"/>
  <c r="G1724" i="1" s="1"/>
  <c r="G1723" i="1" a="1"/>
  <c r="G1723" i="1" s="1"/>
  <c r="G1722" i="1" a="1"/>
  <c r="G1722" i="1" s="1"/>
  <c r="G1721" i="1" a="1"/>
  <c r="G1721" i="1" s="1"/>
  <c r="G1720" i="1" a="1"/>
  <c r="G1720" i="1" s="1"/>
  <c r="G1719" i="1" a="1"/>
  <c r="G1719" i="1" s="1"/>
  <c r="G1718" i="1" a="1"/>
  <c r="G1718" i="1" s="1"/>
  <c r="G1717" i="1" a="1"/>
  <c r="G1717" i="1" s="1"/>
  <c r="G1716" i="1" a="1"/>
  <c r="G1716" i="1" s="1"/>
  <c r="G1715" i="1" a="1"/>
  <c r="G1715" i="1" s="1"/>
  <c r="G1714" i="1" a="1"/>
  <c r="G1714" i="1" s="1"/>
  <c r="G1713" i="1" a="1"/>
  <c r="G1713" i="1" s="1"/>
  <c r="G1712" i="1" a="1"/>
  <c r="G1712" i="1" s="1"/>
  <c r="G1711" i="1" a="1"/>
  <c r="G1711" i="1" s="1"/>
  <c r="G1710" i="1" a="1"/>
  <c r="G1710" i="1" s="1"/>
  <c r="G1709" i="1" a="1"/>
  <c r="G1709" i="1" s="1"/>
  <c r="G1708" i="1" a="1"/>
  <c r="G1708" i="1" s="1"/>
  <c r="G1707" i="1" a="1"/>
  <c r="G1707" i="1" s="1"/>
  <c r="G1706" i="1" a="1"/>
  <c r="G1706" i="1" s="1"/>
  <c r="G1705" i="1" a="1"/>
  <c r="G1705" i="1" s="1"/>
  <c r="G1704" i="1" a="1"/>
  <c r="G1704" i="1" s="1"/>
  <c r="G1703" i="1" a="1"/>
  <c r="G1703" i="1" s="1"/>
  <c r="G1702" i="1" a="1"/>
  <c r="G1702" i="1" s="1"/>
  <c r="G1701" i="1" a="1"/>
  <c r="G1701" i="1" s="1"/>
  <c r="G1700" i="1" a="1"/>
  <c r="G1700" i="1" s="1"/>
  <c r="G1699" i="1" a="1"/>
  <c r="G1699" i="1" s="1"/>
  <c r="G1698" i="1" a="1"/>
  <c r="G1698" i="1" s="1"/>
  <c r="G1697" i="1" a="1"/>
  <c r="G1697" i="1" s="1"/>
  <c r="G1696" i="1" a="1"/>
  <c r="G1696" i="1" s="1"/>
  <c r="G1695" i="1" a="1"/>
  <c r="G1695" i="1" s="1"/>
  <c r="G1694" i="1" a="1"/>
  <c r="G1694" i="1" s="1"/>
  <c r="G1693" i="1" a="1"/>
  <c r="G1693" i="1" s="1"/>
  <c r="G1692" i="1" a="1"/>
  <c r="G1692" i="1" s="1"/>
  <c r="G1691" i="1" a="1"/>
  <c r="G1691" i="1" s="1"/>
  <c r="G1690" i="1" a="1"/>
  <c r="G1690" i="1" s="1"/>
  <c r="G1689" i="1" a="1"/>
  <c r="G1689" i="1" s="1"/>
  <c r="G1688" i="1" a="1"/>
  <c r="G1688" i="1" s="1"/>
  <c r="G1687" i="1" a="1"/>
  <c r="G1687" i="1" s="1"/>
  <c r="G1686" i="1" a="1"/>
  <c r="G1686" i="1" s="1"/>
  <c r="G1685" i="1" a="1"/>
  <c r="G1685" i="1" s="1"/>
  <c r="G1684" i="1" a="1"/>
  <c r="G1684" i="1" s="1"/>
  <c r="G1683" i="1" a="1"/>
  <c r="G1683" i="1" s="1"/>
  <c r="G1682" i="1" a="1"/>
  <c r="G1682" i="1" s="1"/>
  <c r="G1681" i="1" a="1"/>
  <c r="G1681" i="1" s="1"/>
  <c r="G1680" i="1" a="1"/>
  <c r="G1680" i="1" s="1"/>
  <c r="G1679" i="1" a="1"/>
  <c r="G1679" i="1" s="1"/>
  <c r="G1678" i="1" a="1"/>
  <c r="G1678" i="1" s="1"/>
  <c r="G1677" i="1" a="1"/>
  <c r="G1677" i="1" s="1"/>
  <c r="G1676" i="1" a="1"/>
  <c r="G1676" i="1" s="1"/>
  <c r="G1675" i="1" a="1"/>
  <c r="G1675" i="1" s="1"/>
  <c r="G1674" i="1" a="1"/>
  <c r="G1674" i="1" s="1"/>
  <c r="G1673" i="1" a="1"/>
  <c r="G1673" i="1" s="1"/>
  <c r="G1672" i="1" a="1"/>
  <c r="G1672" i="1" s="1"/>
  <c r="G1671" i="1" a="1"/>
  <c r="G1671" i="1" s="1"/>
  <c r="G1670" i="1" a="1"/>
  <c r="G1670" i="1" s="1"/>
  <c r="G1669" i="1" a="1"/>
  <c r="G1669" i="1" s="1"/>
  <c r="G1668" i="1" a="1"/>
  <c r="G1668" i="1" s="1"/>
  <c r="G1667" i="1" a="1"/>
  <c r="G1667" i="1" s="1"/>
  <c r="G1666" i="1" a="1"/>
  <c r="G1666" i="1" s="1"/>
  <c r="G1665" i="1" a="1"/>
  <c r="G1665" i="1" s="1"/>
  <c r="G1664" i="1" a="1"/>
  <c r="G1664" i="1" s="1"/>
  <c r="G1663" i="1" a="1"/>
  <c r="G1663" i="1" s="1"/>
  <c r="G1662" i="1" a="1"/>
  <c r="G1662" i="1" s="1"/>
  <c r="G1661" i="1" a="1"/>
  <c r="G1661" i="1" s="1"/>
  <c r="G1660" i="1" a="1"/>
  <c r="G1660" i="1" s="1"/>
  <c r="G1659" i="1" a="1"/>
  <c r="G1659" i="1" s="1"/>
  <c r="G1658" i="1" a="1"/>
  <c r="G1658" i="1" s="1"/>
  <c r="G1657" i="1" a="1"/>
  <c r="G1657" i="1" s="1"/>
  <c r="G1656" i="1" a="1"/>
  <c r="G1656" i="1" s="1"/>
  <c r="G1655" i="1" a="1"/>
  <c r="G1655" i="1" s="1"/>
  <c r="G1654" i="1" a="1"/>
  <c r="G1654" i="1" s="1"/>
  <c r="G1653" i="1" a="1"/>
  <c r="G1653" i="1" s="1"/>
  <c r="G1652" i="1" a="1"/>
  <c r="G1652" i="1" s="1"/>
  <c r="G1651" i="1" a="1"/>
  <c r="G1651" i="1" s="1"/>
  <c r="G1650" i="1" a="1"/>
  <c r="G1650" i="1" s="1"/>
  <c r="G1649" i="1" a="1"/>
  <c r="G1649" i="1" s="1"/>
  <c r="G1648" i="1" a="1"/>
  <c r="G1648" i="1" s="1"/>
  <c r="G1647" i="1" a="1"/>
  <c r="G1647" i="1" s="1"/>
  <c r="G1646" i="1" a="1"/>
  <c r="G1646" i="1" s="1"/>
  <c r="G1645" i="1" a="1"/>
  <c r="G1645" i="1" s="1"/>
  <c r="G1644" i="1" a="1"/>
  <c r="G1644" i="1" s="1"/>
  <c r="G1643" i="1" a="1"/>
  <c r="G1643" i="1" s="1"/>
  <c r="G1642" i="1" a="1"/>
  <c r="G1642" i="1" s="1"/>
  <c r="G1641" i="1" a="1"/>
  <c r="G1641" i="1" s="1"/>
  <c r="G1640" i="1" a="1"/>
  <c r="G1640" i="1" s="1"/>
  <c r="G1639" i="1" a="1"/>
  <c r="G1639" i="1" s="1"/>
  <c r="G1638" i="1" a="1"/>
  <c r="G1638" i="1" s="1"/>
  <c r="G1637" i="1" a="1"/>
  <c r="G1637" i="1" s="1"/>
  <c r="G1636" i="1" a="1"/>
  <c r="G1636" i="1" s="1"/>
  <c r="G1635" i="1" a="1"/>
  <c r="G1635" i="1" s="1"/>
  <c r="G1634" i="1" a="1"/>
  <c r="G1634" i="1" s="1"/>
  <c r="G1633" i="1" a="1"/>
  <c r="G1633" i="1" s="1"/>
  <c r="G1632" i="1" a="1"/>
  <c r="G1632" i="1" s="1"/>
  <c r="G1631" i="1" a="1"/>
  <c r="G1631" i="1" s="1"/>
  <c r="G1630" i="1" a="1"/>
  <c r="G1630" i="1" s="1"/>
  <c r="G1629" i="1" a="1"/>
  <c r="G1629" i="1" s="1"/>
  <c r="G1628" i="1" a="1"/>
  <c r="G1628" i="1" s="1"/>
  <c r="G1627" i="1" a="1"/>
  <c r="G1627" i="1" s="1"/>
  <c r="G1626" i="1" a="1"/>
  <c r="G1626" i="1" s="1"/>
  <c r="G1625" i="1" a="1"/>
  <c r="G1625" i="1" s="1"/>
  <c r="G1624" i="1" a="1"/>
  <c r="G1624" i="1" s="1"/>
  <c r="G1623" i="1" a="1"/>
  <c r="G1623" i="1" s="1"/>
  <c r="G1622" i="1" a="1"/>
  <c r="G1622" i="1" s="1"/>
  <c r="G1621" i="1" a="1"/>
  <c r="G1621" i="1" s="1"/>
  <c r="G1620" i="1" a="1"/>
  <c r="G1620" i="1" s="1"/>
  <c r="G1619" i="1" a="1"/>
  <c r="G1619" i="1" s="1"/>
  <c r="G1618" i="1" a="1"/>
  <c r="G1618" i="1" s="1"/>
  <c r="G1617" i="1" a="1"/>
  <c r="G1617" i="1" s="1"/>
  <c r="G1616" i="1" a="1"/>
  <c r="G1616" i="1" s="1"/>
  <c r="G1615" i="1" a="1"/>
  <c r="G1615" i="1" s="1"/>
  <c r="G1614" i="1" a="1"/>
  <c r="G1614" i="1" s="1"/>
  <c r="G1613" i="1" a="1"/>
  <c r="G1613" i="1" s="1"/>
  <c r="G1612" i="1" a="1"/>
  <c r="G1612" i="1" s="1"/>
  <c r="G1611" i="1" a="1"/>
  <c r="G1611" i="1" s="1"/>
  <c r="G1610" i="1" a="1"/>
  <c r="G1610" i="1" s="1"/>
  <c r="G1609" i="1" a="1"/>
  <c r="G1609" i="1" s="1"/>
  <c r="G1608" i="1" a="1"/>
  <c r="G1608" i="1" s="1"/>
  <c r="G1607" i="1" a="1"/>
  <c r="G1607" i="1" s="1"/>
  <c r="G1606" i="1" a="1"/>
  <c r="G1606" i="1" s="1"/>
  <c r="G1605" i="1" a="1"/>
  <c r="G1605" i="1" s="1"/>
  <c r="G1604" i="1" a="1"/>
  <c r="G1604" i="1" s="1"/>
  <c r="G1603" i="1" a="1"/>
  <c r="G1603" i="1" s="1"/>
  <c r="G1602" i="1" a="1"/>
  <c r="G1602" i="1" s="1"/>
  <c r="G1601" i="1" a="1"/>
  <c r="G1601" i="1" s="1"/>
  <c r="G1600" i="1" a="1"/>
  <c r="G1600" i="1" s="1"/>
  <c r="G1599" i="1" a="1"/>
  <c r="G1599" i="1" s="1"/>
  <c r="G1598" i="1" a="1"/>
  <c r="G1598" i="1" s="1"/>
  <c r="G1597" i="1" a="1"/>
  <c r="G1597" i="1" s="1"/>
  <c r="G1596" i="1" a="1"/>
  <c r="G1596" i="1" s="1"/>
  <c r="G1595" i="1" a="1"/>
  <c r="G1595" i="1" s="1"/>
  <c r="G1594" i="1" a="1"/>
  <c r="G1594" i="1" s="1"/>
  <c r="G1593" i="1" a="1"/>
  <c r="G1593" i="1" s="1"/>
  <c r="G1592" i="1" a="1"/>
  <c r="G1592" i="1" s="1"/>
  <c r="G1591" i="1" a="1"/>
  <c r="G1591" i="1" s="1"/>
  <c r="G1590" i="1" a="1"/>
  <c r="G1590" i="1" s="1"/>
  <c r="G1589" i="1" a="1"/>
  <c r="G1589" i="1" s="1"/>
  <c r="G1588" i="1" a="1"/>
  <c r="G1588" i="1" s="1"/>
  <c r="G1587" i="1" a="1"/>
  <c r="G1587" i="1" s="1"/>
  <c r="G1586" i="1" a="1"/>
  <c r="G1586" i="1" s="1"/>
  <c r="G1585" i="1" a="1"/>
  <c r="G1585" i="1" s="1"/>
  <c r="G1584" i="1" a="1"/>
  <c r="G1584" i="1" s="1"/>
  <c r="G1583" i="1" a="1"/>
  <c r="G1583" i="1" s="1"/>
  <c r="G1582" i="1" a="1"/>
  <c r="G1582" i="1" s="1"/>
  <c r="G1581" i="1" a="1"/>
  <c r="G1581" i="1" s="1"/>
  <c r="G1580" i="1" a="1"/>
  <c r="G1580" i="1" s="1"/>
  <c r="G1579" i="1" a="1"/>
  <c r="G1579" i="1" s="1"/>
  <c r="G1578" i="1" a="1"/>
  <c r="G1578" i="1" s="1"/>
  <c r="G1577" i="1" a="1"/>
  <c r="G1577" i="1" s="1"/>
  <c r="G1576" i="1" a="1"/>
  <c r="G1576" i="1" s="1"/>
  <c r="G1575" i="1" a="1"/>
  <c r="G1575" i="1" s="1"/>
  <c r="G1574" i="1" a="1"/>
  <c r="G1574" i="1" s="1"/>
  <c r="G1573" i="1" a="1"/>
  <c r="G1573" i="1" s="1"/>
  <c r="G1572" i="1" a="1"/>
  <c r="G1572" i="1" s="1"/>
  <c r="G1571" i="1" a="1"/>
  <c r="G1571" i="1" s="1"/>
  <c r="G1570" i="1" a="1"/>
  <c r="G1570" i="1" s="1"/>
  <c r="G1569" i="1" a="1"/>
  <c r="G1569" i="1" s="1"/>
  <c r="G1568" i="1" a="1"/>
  <c r="G1568" i="1" s="1"/>
  <c r="G1567" i="1" a="1"/>
  <c r="G1567" i="1" s="1"/>
  <c r="G1566" i="1" a="1"/>
  <c r="G1566" i="1" s="1"/>
  <c r="G1565" i="1" a="1"/>
  <c r="G1565" i="1" s="1"/>
  <c r="G1564" i="1" a="1"/>
  <c r="G1564" i="1" s="1"/>
  <c r="G1563" i="1" a="1"/>
  <c r="G1563" i="1" s="1"/>
  <c r="G1562" i="1" a="1"/>
  <c r="G1562" i="1" s="1"/>
  <c r="G1561" i="1" a="1"/>
  <c r="G1561" i="1" s="1"/>
  <c r="G1560" i="1" a="1"/>
  <c r="G1560" i="1" s="1"/>
  <c r="G1559" i="1" a="1"/>
  <c r="G1559" i="1" s="1"/>
  <c r="G1558" i="1" a="1"/>
  <c r="G1558" i="1" s="1"/>
  <c r="G1557" i="1" a="1"/>
  <c r="G1557" i="1" s="1"/>
  <c r="G1556" i="1" a="1"/>
  <c r="G1556" i="1" s="1"/>
  <c r="G1555" i="1" a="1"/>
  <c r="G1555" i="1" s="1"/>
  <c r="G1554" i="1" a="1"/>
  <c r="G1554" i="1" s="1"/>
  <c r="G1553" i="1" a="1"/>
  <c r="G1553" i="1" s="1"/>
  <c r="G1552" i="1" a="1"/>
  <c r="G1552" i="1" s="1"/>
  <c r="G1551" i="1" a="1"/>
  <c r="G1551" i="1" s="1"/>
  <c r="G1550" i="1" a="1"/>
  <c r="G1550" i="1" s="1"/>
  <c r="G1549" i="1" a="1"/>
  <c r="G1549" i="1" s="1"/>
  <c r="G1548" i="1" a="1"/>
  <c r="G1548" i="1" s="1"/>
  <c r="G1547" i="1" a="1"/>
  <c r="G1547" i="1" s="1"/>
  <c r="G1546" i="1" a="1"/>
  <c r="G1546" i="1" s="1"/>
  <c r="G1545" i="1" a="1"/>
  <c r="G1545" i="1" s="1"/>
  <c r="G1544" i="1" a="1"/>
  <c r="G1544" i="1" s="1"/>
  <c r="G1543" i="1" a="1"/>
  <c r="G1543" i="1" s="1"/>
  <c r="G1542" i="1" a="1"/>
  <c r="G1542" i="1" s="1"/>
  <c r="G1541" i="1" a="1"/>
  <c r="G1541" i="1" s="1"/>
  <c r="G1540" i="1" a="1"/>
  <c r="G1540" i="1" s="1"/>
  <c r="G1539" i="1" a="1"/>
  <c r="G1539" i="1" s="1"/>
  <c r="G1538" i="1" a="1"/>
  <c r="G1538" i="1" s="1"/>
  <c r="G1537" i="1" a="1"/>
  <c r="G1537" i="1" s="1"/>
  <c r="G1536" i="1" a="1"/>
  <c r="G1536" i="1" s="1"/>
  <c r="G1535" i="1" a="1"/>
  <c r="G1535" i="1" s="1"/>
  <c r="G1534" i="1" a="1"/>
  <c r="G1534" i="1" s="1"/>
  <c r="G1533" i="1" a="1"/>
  <c r="G1533" i="1" s="1"/>
  <c r="G1532" i="1" a="1"/>
  <c r="G1532" i="1" s="1"/>
  <c r="G1531" i="1" a="1"/>
  <c r="G1531" i="1" s="1"/>
  <c r="G1530" i="1" a="1"/>
  <c r="G1530" i="1" s="1"/>
  <c r="G1529" i="1" a="1"/>
  <c r="G1529" i="1" s="1"/>
  <c r="G1528" i="1" a="1"/>
  <c r="G1528" i="1" s="1"/>
  <c r="G1527" i="1" a="1"/>
  <c r="G1527" i="1" s="1"/>
  <c r="G1526" i="1" a="1"/>
  <c r="G1526" i="1" s="1"/>
  <c r="G1525" i="1" a="1"/>
  <c r="G1525" i="1" s="1"/>
  <c r="G1524" i="1" a="1"/>
  <c r="G1524" i="1" s="1"/>
  <c r="G1523" i="1" a="1"/>
  <c r="G1523" i="1" s="1"/>
  <c r="G1522" i="1" a="1"/>
  <c r="G1522" i="1" s="1"/>
  <c r="G1521" i="1" a="1"/>
  <c r="G1521" i="1" s="1"/>
  <c r="G1520" i="1" a="1"/>
  <c r="G1520" i="1" s="1"/>
  <c r="G1519" i="1" a="1"/>
  <c r="G1519" i="1" s="1"/>
  <c r="G1518" i="1" a="1"/>
  <c r="G1518" i="1" s="1"/>
  <c r="G1517" i="1" a="1"/>
  <c r="G1517" i="1" s="1"/>
  <c r="G1516" i="1" a="1"/>
  <c r="G1516" i="1" s="1"/>
  <c r="G1515" i="1" a="1"/>
  <c r="G1515" i="1" s="1"/>
  <c r="G1514" i="1" a="1"/>
  <c r="G1514" i="1" s="1"/>
  <c r="G1513" i="1" a="1"/>
  <c r="G1513" i="1" s="1"/>
  <c r="G1512" i="1" a="1"/>
  <c r="G1512" i="1" s="1"/>
  <c r="G1511" i="1" a="1"/>
  <c r="G1511" i="1" s="1"/>
  <c r="G1510" i="1" a="1"/>
  <c r="G1510" i="1" s="1"/>
  <c r="G1509" i="1" a="1"/>
  <c r="G1509" i="1" s="1"/>
  <c r="G1508" i="1" a="1"/>
  <c r="G1508" i="1" s="1"/>
  <c r="G1507" i="1" a="1"/>
  <c r="G1507" i="1" s="1"/>
  <c r="G1506" i="1" a="1"/>
  <c r="G1506" i="1" s="1"/>
  <c r="G1505" i="1" a="1"/>
  <c r="G1505" i="1" s="1"/>
  <c r="G1504" i="1" a="1"/>
  <c r="G1504" i="1" s="1"/>
  <c r="G1503" i="1" a="1"/>
  <c r="G1503" i="1" s="1"/>
  <c r="G1502" i="1" a="1"/>
  <c r="G1502" i="1" s="1"/>
  <c r="G1501" i="1" a="1"/>
  <c r="G1501" i="1" s="1"/>
  <c r="G1500" i="1" a="1"/>
  <c r="G1500" i="1" s="1"/>
  <c r="G1499" i="1" a="1"/>
  <c r="G1499" i="1" s="1"/>
  <c r="G1498" i="1" a="1"/>
  <c r="G1498" i="1" s="1"/>
  <c r="G1497" i="1" a="1"/>
  <c r="G1497" i="1" s="1"/>
  <c r="G1496" i="1" a="1"/>
  <c r="G1496" i="1" s="1"/>
  <c r="G1495" i="1" a="1"/>
  <c r="G1495" i="1" s="1"/>
  <c r="G1494" i="1" a="1"/>
  <c r="G1494" i="1" s="1"/>
  <c r="G1493" i="1" a="1"/>
  <c r="G1493" i="1" s="1"/>
  <c r="G1492" i="1" a="1"/>
  <c r="G1492" i="1" s="1"/>
  <c r="G1491" i="1" a="1"/>
  <c r="G1491" i="1" s="1"/>
  <c r="G1490" i="1" a="1"/>
  <c r="G1490" i="1" s="1"/>
  <c r="G1489" i="1" a="1"/>
  <c r="G1489" i="1" s="1"/>
  <c r="G1488" i="1" a="1"/>
  <c r="G1488" i="1" s="1"/>
  <c r="G1487" i="1" a="1"/>
  <c r="G1487" i="1" s="1"/>
  <c r="G1486" i="1" a="1"/>
  <c r="G1486" i="1" s="1"/>
  <c r="G1485" i="1" a="1"/>
  <c r="G1485" i="1" s="1"/>
  <c r="G1484" i="1" a="1"/>
  <c r="G1484" i="1" s="1"/>
  <c r="G1483" i="1" a="1"/>
  <c r="G1483" i="1" s="1"/>
  <c r="G1482" i="1" a="1"/>
  <c r="G1482" i="1" s="1"/>
  <c r="G1481" i="1" a="1"/>
  <c r="G1481" i="1" s="1"/>
  <c r="G1480" i="1" a="1"/>
  <c r="G1480" i="1" s="1"/>
  <c r="G1479" i="1" a="1"/>
  <c r="G1479" i="1" s="1"/>
  <c r="G1478" i="1" a="1"/>
  <c r="G1478" i="1" s="1"/>
  <c r="G1477" i="1" a="1"/>
  <c r="G1477" i="1" s="1"/>
  <c r="G1476" i="1" a="1"/>
  <c r="G1476" i="1" s="1"/>
  <c r="G1475" i="1" a="1"/>
  <c r="G1475" i="1" s="1"/>
  <c r="G1474" i="1" a="1"/>
  <c r="G1474" i="1" s="1"/>
  <c r="G1473" i="1" a="1"/>
  <c r="G1473" i="1" s="1"/>
  <c r="G1472" i="1" a="1"/>
  <c r="G1472" i="1" s="1"/>
  <c r="G1471" i="1" a="1"/>
  <c r="G1471" i="1" s="1"/>
  <c r="G1470" i="1" a="1"/>
  <c r="G1470" i="1" s="1"/>
  <c r="G1469" i="1" a="1"/>
  <c r="G1469" i="1" s="1"/>
  <c r="G1468" i="1" a="1"/>
  <c r="G1468" i="1" s="1"/>
  <c r="G1467" i="1" a="1"/>
  <c r="G1467" i="1" s="1"/>
  <c r="G1466" i="1" a="1"/>
  <c r="G1466" i="1" s="1"/>
  <c r="G1465" i="1" a="1"/>
  <c r="G1465" i="1" s="1"/>
  <c r="G1464" i="1" a="1"/>
  <c r="G1464" i="1" s="1"/>
  <c r="G1463" i="1" a="1"/>
  <c r="G1463" i="1" s="1"/>
  <c r="G1462" i="1" a="1"/>
  <c r="G1462" i="1" s="1"/>
  <c r="G1461" i="1" a="1"/>
  <c r="G1461" i="1" s="1"/>
  <c r="G1460" i="1" a="1"/>
  <c r="G1460" i="1" s="1"/>
  <c r="G1459" i="1" a="1"/>
  <c r="G1459" i="1" s="1"/>
  <c r="G1458" i="1" a="1"/>
  <c r="G1458" i="1" s="1"/>
  <c r="G1457" i="1" a="1"/>
  <c r="G1457" i="1" s="1"/>
  <c r="G1456" i="1" a="1"/>
  <c r="G1456" i="1" s="1"/>
  <c r="G1455" i="1" a="1"/>
  <c r="G1455" i="1" s="1"/>
  <c r="G1454" i="1" a="1"/>
  <c r="G1454" i="1" s="1"/>
  <c r="G1453" i="1" a="1"/>
  <c r="G1453" i="1" s="1"/>
  <c r="G1452" i="1" a="1"/>
  <c r="G1452" i="1" s="1"/>
  <c r="G1451" i="1" a="1"/>
  <c r="G1451" i="1" s="1"/>
  <c r="G1450" i="1" a="1"/>
  <c r="G1450" i="1" s="1"/>
  <c r="G1449" i="1" a="1"/>
  <c r="G1449" i="1" s="1"/>
  <c r="G1448" i="1" a="1"/>
  <c r="G1448" i="1" s="1"/>
  <c r="G1447" i="1" a="1"/>
  <c r="G1447" i="1" s="1"/>
  <c r="G1446" i="1" a="1"/>
  <c r="G1446" i="1" s="1"/>
  <c r="G1445" i="1" a="1"/>
  <c r="G1445" i="1" s="1"/>
  <c r="G1444" i="1" a="1"/>
  <c r="G1444" i="1" s="1"/>
  <c r="G1443" i="1" a="1"/>
  <c r="G1443" i="1" s="1"/>
  <c r="G1442" i="1" a="1"/>
  <c r="G1442" i="1" s="1"/>
  <c r="G1441" i="1" a="1"/>
  <c r="G1441" i="1" s="1"/>
  <c r="G1440" i="1" a="1"/>
  <c r="G1440" i="1" s="1"/>
  <c r="G1439" i="1" a="1"/>
  <c r="G1439" i="1" s="1"/>
  <c r="G1438" i="1" a="1"/>
  <c r="G1438" i="1" s="1"/>
  <c r="G1437" i="1" a="1"/>
  <c r="G1437" i="1" s="1"/>
  <c r="G1436" i="1" a="1"/>
  <c r="G1436" i="1" s="1"/>
  <c r="G1435" i="1" a="1"/>
  <c r="G1435" i="1" s="1"/>
  <c r="G1434" i="1" a="1"/>
  <c r="G1434" i="1" s="1"/>
  <c r="G1433" i="1" a="1"/>
  <c r="G1433" i="1" s="1"/>
  <c r="G1432" i="1" a="1"/>
  <c r="G1432" i="1" s="1"/>
  <c r="G1431" i="1" a="1"/>
  <c r="G1431" i="1" s="1"/>
  <c r="G1430" i="1" a="1"/>
  <c r="G1430" i="1" s="1"/>
  <c r="G1429" i="1" a="1"/>
  <c r="G1429" i="1" s="1"/>
  <c r="G1428" i="1" a="1"/>
  <c r="G1428" i="1" s="1"/>
  <c r="G1427" i="1" a="1"/>
  <c r="G1427" i="1" s="1"/>
  <c r="G1426" i="1" a="1"/>
  <c r="G1426" i="1" s="1"/>
  <c r="G1425" i="1" a="1"/>
  <c r="G1425" i="1" s="1"/>
  <c r="G1424" i="1" a="1"/>
  <c r="G1424" i="1" s="1"/>
  <c r="G1423" i="1" a="1"/>
  <c r="G1423" i="1" s="1"/>
  <c r="G1422" i="1" a="1"/>
  <c r="G1422" i="1" s="1"/>
  <c r="G1421" i="1" a="1"/>
  <c r="G1421" i="1" s="1"/>
  <c r="G1420" i="1" a="1"/>
  <c r="G1420" i="1" s="1"/>
  <c r="G1419" i="1" a="1"/>
  <c r="G1419" i="1" s="1"/>
  <c r="G1418" i="1" a="1"/>
  <c r="G1418" i="1" s="1"/>
  <c r="G1417" i="1" a="1"/>
  <c r="G1417" i="1" s="1"/>
  <c r="G1416" i="1" a="1"/>
  <c r="G1416" i="1" s="1"/>
  <c r="G1415" i="1" a="1"/>
  <c r="G1415" i="1" s="1"/>
  <c r="G1414" i="1" a="1"/>
  <c r="G1414" i="1" s="1"/>
  <c r="G1413" i="1" a="1"/>
  <c r="G1413" i="1" s="1"/>
  <c r="G1412" i="1" a="1"/>
  <c r="G1412" i="1" s="1"/>
  <c r="G1411" i="1" a="1"/>
  <c r="G1411" i="1" s="1"/>
  <c r="G1410" i="1" a="1"/>
  <c r="G1410" i="1" s="1"/>
  <c r="G1409" i="1" a="1"/>
  <c r="G1409" i="1" s="1"/>
  <c r="G1408" i="1" a="1"/>
  <c r="G1408" i="1" s="1"/>
  <c r="G1407" i="1" a="1"/>
  <c r="G1407" i="1" s="1"/>
  <c r="G1406" i="1" a="1"/>
  <c r="G1406" i="1" s="1"/>
  <c r="G1405" i="1" a="1"/>
  <c r="G1405" i="1" s="1"/>
  <c r="G1404" i="1" a="1"/>
  <c r="G1404" i="1" s="1"/>
  <c r="G1403" i="1" a="1"/>
  <c r="G1403" i="1" s="1"/>
  <c r="G1402" i="1" a="1"/>
  <c r="G1402" i="1" s="1"/>
  <c r="G1401" i="1" a="1"/>
  <c r="G1401" i="1" s="1"/>
  <c r="G1400" i="1" a="1"/>
  <c r="G1400" i="1" s="1"/>
  <c r="G1399" i="1" a="1"/>
  <c r="G1399" i="1" s="1"/>
  <c r="G1398" i="1" a="1"/>
  <c r="G1398" i="1" s="1"/>
  <c r="G1397" i="1" a="1"/>
  <c r="G1397" i="1" s="1"/>
  <c r="G1396" i="1" a="1"/>
  <c r="G1396" i="1" s="1"/>
  <c r="G1395" i="1" a="1"/>
  <c r="G1395" i="1" s="1"/>
  <c r="G1394" i="1" a="1"/>
  <c r="G1394" i="1" s="1"/>
  <c r="G1393" i="1" a="1"/>
  <c r="G1393" i="1" s="1"/>
  <c r="G1392" i="1" a="1"/>
  <c r="G1392" i="1" s="1"/>
  <c r="G1391" i="1" a="1"/>
  <c r="G1391" i="1" s="1"/>
  <c r="G1390" i="1" a="1"/>
  <c r="G1390" i="1" s="1"/>
  <c r="G1389" i="1" a="1"/>
  <c r="G1389" i="1" s="1"/>
  <c r="G1388" i="1" a="1"/>
  <c r="G1388" i="1" s="1"/>
  <c r="G1387" i="1" a="1"/>
  <c r="G1387" i="1" s="1"/>
  <c r="G1386" i="1" a="1"/>
  <c r="G1386" i="1" s="1"/>
  <c r="G1385" i="1" a="1"/>
  <c r="G1385" i="1" s="1"/>
  <c r="G1384" i="1" a="1"/>
  <c r="G1384" i="1" s="1"/>
  <c r="G1383" i="1" a="1"/>
  <c r="G1383" i="1" s="1"/>
  <c r="G1382" i="1" a="1"/>
  <c r="G1382" i="1" s="1"/>
  <c r="G1381" i="1" a="1"/>
  <c r="G1381" i="1" s="1"/>
  <c r="G1380" i="1" a="1"/>
  <c r="G1380" i="1" s="1"/>
  <c r="G1379" i="1" a="1"/>
  <c r="G1379" i="1" s="1"/>
  <c r="G1378" i="1" a="1"/>
  <c r="G1378" i="1" s="1"/>
  <c r="G1377" i="1" a="1"/>
  <c r="G1377" i="1" s="1"/>
  <c r="G1376" i="1" a="1"/>
  <c r="G1376" i="1" s="1"/>
  <c r="G1375" i="1" a="1"/>
  <c r="G1375" i="1" s="1"/>
  <c r="G1374" i="1" a="1"/>
  <c r="G1374" i="1" s="1"/>
  <c r="G1373" i="1" a="1"/>
  <c r="G1373" i="1" s="1"/>
  <c r="G1372" i="1" a="1"/>
  <c r="G1372" i="1" s="1"/>
  <c r="G1371" i="1" a="1"/>
  <c r="G1371" i="1" s="1"/>
  <c r="G1370" i="1" a="1"/>
  <c r="G1370" i="1" s="1"/>
  <c r="G1369" i="1" a="1"/>
  <c r="G1369" i="1" s="1"/>
  <c r="G1368" i="1" a="1"/>
  <c r="G1368" i="1" s="1"/>
  <c r="G1367" i="1" a="1"/>
  <c r="G1367" i="1" s="1"/>
  <c r="G1366" i="1" a="1"/>
  <c r="G1366" i="1" s="1"/>
  <c r="G1365" i="1" a="1"/>
  <c r="G1365" i="1" s="1"/>
  <c r="G1364" i="1" a="1"/>
  <c r="G1364" i="1" s="1"/>
  <c r="G1363" i="1" a="1"/>
  <c r="G1363" i="1" s="1"/>
  <c r="G1362" i="1" a="1"/>
  <c r="G1362" i="1" s="1"/>
  <c r="G1361" i="1" a="1"/>
  <c r="G1361" i="1" s="1"/>
  <c r="G1360" i="1" a="1"/>
  <c r="G1360" i="1" s="1"/>
  <c r="G1359" i="1" a="1"/>
  <c r="G1359" i="1" s="1"/>
  <c r="G1358" i="1" a="1"/>
  <c r="G1358" i="1" s="1"/>
  <c r="G1357" i="1" a="1"/>
  <c r="G1357" i="1" s="1"/>
  <c r="G1356" i="1" a="1"/>
  <c r="G1356" i="1" s="1"/>
  <c r="G1355" i="1" a="1"/>
  <c r="G1355" i="1" s="1"/>
  <c r="G1354" i="1" a="1"/>
  <c r="G1354" i="1" s="1"/>
  <c r="G1353" i="1" a="1"/>
  <c r="G1353" i="1" s="1"/>
  <c r="G1352" i="1" a="1"/>
  <c r="G1352" i="1" s="1"/>
  <c r="G1351" i="1" a="1"/>
  <c r="G1351" i="1" s="1"/>
  <c r="G1350" i="1" a="1"/>
  <c r="G1350" i="1" s="1"/>
  <c r="G1349" i="1" a="1"/>
  <c r="G1349" i="1" s="1"/>
  <c r="G1348" i="1" a="1"/>
  <c r="G1348" i="1" s="1"/>
  <c r="G1347" i="1" a="1"/>
  <c r="G1347" i="1" s="1"/>
  <c r="G1346" i="1" a="1"/>
  <c r="G1346" i="1" s="1"/>
  <c r="G1345" i="1" a="1"/>
  <c r="G1345" i="1" s="1"/>
  <c r="G1344" i="1" a="1"/>
  <c r="G1344" i="1" s="1"/>
  <c r="G1343" i="1" a="1"/>
  <c r="G1343" i="1" s="1"/>
  <c r="G1342" i="1" a="1"/>
  <c r="G1342" i="1" s="1"/>
  <c r="G1341" i="1" a="1"/>
  <c r="G1341" i="1" s="1"/>
  <c r="G1340" i="1" a="1"/>
  <c r="G1340" i="1" s="1"/>
  <c r="G1339" i="1" a="1"/>
  <c r="G1339" i="1" s="1"/>
  <c r="G1338" i="1" a="1"/>
  <c r="G1338" i="1" s="1"/>
  <c r="G1337" i="1" a="1"/>
  <c r="G1337" i="1" s="1"/>
  <c r="G1336" i="1" a="1"/>
  <c r="G1336" i="1" s="1"/>
  <c r="G1335" i="1" a="1"/>
  <c r="G1335" i="1" s="1"/>
  <c r="G1334" i="1" a="1"/>
  <c r="G1334" i="1" s="1"/>
  <c r="G1333" i="1" a="1"/>
  <c r="G1333" i="1" s="1"/>
  <c r="G1332" i="1" a="1"/>
  <c r="G1332" i="1" s="1"/>
  <c r="G1331" i="1" a="1"/>
  <c r="G1331" i="1" s="1"/>
  <c r="G1330" i="1" a="1"/>
  <c r="G1330" i="1" s="1"/>
  <c r="G1329" i="1" a="1"/>
  <c r="G1329" i="1" s="1"/>
  <c r="G1328" i="1" a="1"/>
  <c r="G1328" i="1" s="1"/>
  <c r="G1327" i="1" a="1"/>
  <c r="G1327" i="1" s="1"/>
  <c r="G1326" i="1" a="1"/>
  <c r="G1326" i="1" s="1"/>
  <c r="G1325" i="1" a="1"/>
  <c r="G1325" i="1" s="1"/>
  <c r="G1324" i="1" a="1"/>
  <c r="G1324" i="1" s="1"/>
  <c r="G1323" i="1" a="1"/>
  <c r="G1323" i="1" s="1"/>
  <c r="G1322" i="1" a="1"/>
  <c r="G1322" i="1" s="1"/>
  <c r="G1321" i="1" a="1"/>
  <c r="G1321" i="1" s="1"/>
  <c r="G1320" i="1" a="1"/>
  <c r="G1320" i="1" s="1"/>
  <c r="G1319" i="1" a="1"/>
  <c r="G1319" i="1" s="1"/>
  <c r="G1318" i="1" a="1"/>
  <c r="G1318" i="1" s="1"/>
  <c r="G1317" i="1" a="1"/>
  <c r="G1317" i="1" s="1"/>
  <c r="G1316" i="1" a="1"/>
  <c r="G1316" i="1" s="1"/>
  <c r="G1315" i="1" a="1"/>
  <c r="G1315" i="1" s="1"/>
  <c r="G1314" i="1" a="1"/>
  <c r="G1314" i="1" s="1"/>
  <c r="G1313" i="1" a="1"/>
  <c r="G1313" i="1" s="1"/>
  <c r="G1312" i="1" a="1"/>
  <c r="G1312" i="1" s="1"/>
  <c r="G1311" i="1" a="1"/>
  <c r="G1311" i="1" s="1"/>
  <c r="G1310" i="1" a="1"/>
  <c r="G1310" i="1" s="1"/>
  <c r="G1309" i="1" a="1"/>
  <c r="G1309" i="1" s="1"/>
  <c r="G1308" i="1" a="1"/>
  <c r="G1308" i="1" s="1"/>
  <c r="G1307" i="1" a="1"/>
  <c r="G1307" i="1" s="1"/>
  <c r="G1306" i="1" a="1"/>
  <c r="G1306" i="1" s="1"/>
  <c r="G1305" i="1" a="1"/>
  <c r="G1305" i="1" s="1"/>
  <c r="G1304" i="1" a="1"/>
  <c r="G1304" i="1" s="1"/>
  <c r="G1303" i="1" a="1"/>
  <c r="G1303" i="1" s="1"/>
  <c r="G1302" i="1" a="1"/>
  <c r="G1302" i="1" s="1"/>
  <c r="G1301" i="1" a="1"/>
  <c r="G1301" i="1" s="1"/>
  <c r="G1300" i="1" a="1"/>
  <c r="G1300" i="1" s="1"/>
  <c r="G1299" i="1" a="1"/>
  <c r="G1299" i="1" s="1"/>
  <c r="G1298" i="1" a="1"/>
  <c r="G1298" i="1" s="1"/>
  <c r="G1297" i="1" a="1"/>
  <c r="G1297" i="1" s="1"/>
  <c r="G1296" i="1" a="1"/>
  <c r="G1296" i="1" s="1"/>
  <c r="G1295" i="1" a="1"/>
  <c r="G1295" i="1" s="1"/>
  <c r="G1294" i="1" a="1"/>
  <c r="G1294" i="1" s="1"/>
  <c r="G1293" i="1" a="1"/>
  <c r="G1293" i="1" s="1"/>
  <c r="G1292" i="1" a="1"/>
  <c r="G1292" i="1" s="1"/>
  <c r="G1291" i="1" a="1"/>
  <c r="G1291" i="1" s="1"/>
  <c r="G1290" i="1" a="1"/>
  <c r="G1290" i="1" s="1"/>
  <c r="G1289" i="1" a="1"/>
  <c r="G1289" i="1" s="1"/>
  <c r="G1288" i="1" a="1"/>
  <c r="G1288" i="1" s="1"/>
  <c r="G1287" i="1" a="1"/>
  <c r="G1287" i="1" s="1"/>
  <c r="G1286" i="1" a="1"/>
  <c r="G1286" i="1" s="1"/>
  <c r="G1285" i="1" a="1"/>
  <c r="G1285" i="1" s="1"/>
  <c r="G1284" i="1" a="1"/>
  <c r="G1284" i="1" s="1"/>
  <c r="G1283" i="1" a="1"/>
  <c r="G1283" i="1" s="1"/>
  <c r="G1282" i="1" a="1"/>
  <c r="G1282" i="1" s="1"/>
  <c r="G1281" i="1" a="1"/>
  <c r="G1281" i="1" s="1"/>
  <c r="G1280" i="1" a="1"/>
  <c r="G1280" i="1" s="1"/>
  <c r="G1279" i="1" a="1"/>
  <c r="G1279" i="1" s="1"/>
  <c r="G1278" i="1" a="1"/>
  <c r="G1278" i="1" s="1"/>
  <c r="G1277" i="1" a="1"/>
  <c r="G1277" i="1" s="1"/>
  <c r="G1276" i="1" a="1"/>
  <c r="G1276" i="1" s="1"/>
  <c r="G1275" i="1" a="1"/>
  <c r="G1275" i="1" s="1"/>
  <c r="G1274" i="1" a="1"/>
  <c r="G1274" i="1" s="1"/>
  <c r="G1273" i="1" a="1"/>
  <c r="G1273" i="1" s="1"/>
  <c r="G1272" i="1" a="1"/>
  <c r="G1272" i="1" s="1"/>
  <c r="G1271" i="1" a="1"/>
  <c r="G1271" i="1" s="1"/>
  <c r="G1270" i="1" a="1"/>
  <c r="G1270" i="1" s="1"/>
  <c r="G1269" i="1" a="1"/>
  <c r="G1269" i="1" s="1"/>
  <c r="G1268" i="1" a="1"/>
  <c r="G1268" i="1" s="1"/>
  <c r="G1267" i="1" a="1"/>
  <c r="G1267" i="1" s="1"/>
  <c r="G1266" i="1" a="1"/>
  <c r="G1266" i="1" s="1"/>
  <c r="G1265" i="1" a="1"/>
  <c r="G1265" i="1" s="1"/>
  <c r="G1264" i="1" a="1"/>
  <c r="G1264" i="1" s="1"/>
  <c r="G1263" i="1" a="1"/>
  <c r="G1263" i="1" s="1"/>
  <c r="G1262" i="1" a="1"/>
  <c r="G1262" i="1" s="1"/>
  <c r="G1261" i="1" a="1"/>
  <c r="G1261" i="1" s="1"/>
  <c r="G1260" i="1" a="1"/>
  <c r="G1260" i="1" s="1"/>
  <c r="G1259" i="1" a="1"/>
  <c r="G1259" i="1" s="1"/>
  <c r="G1258" i="1" a="1"/>
  <c r="G1258" i="1" s="1"/>
  <c r="G1257" i="1" a="1"/>
  <c r="G1257" i="1" s="1"/>
  <c r="G1256" i="1" a="1"/>
  <c r="G1256" i="1" s="1"/>
  <c r="G1255" i="1" a="1"/>
  <c r="G1255" i="1" s="1"/>
  <c r="G1254" i="1" a="1"/>
  <c r="G1254" i="1" s="1"/>
  <c r="G1253" i="1" a="1"/>
  <c r="G1253" i="1" s="1"/>
  <c r="G1252" i="1" a="1"/>
  <c r="G1252" i="1" s="1"/>
  <c r="G1251" i="1" a="1"/>
  <c r="G1251" i="1" s="1"/>
  <c r="G1250" i="1" a="1"/>
  <c r="G1250" i="1" s="1"/>
  <c r="G1249" i="1" a="1"/>
  <c r="G1249" i="1" s="1"/>
  <c r="G1248" i="1" a="1"/>
  <c r="G1248" i="1" s="1"/>
  <c r="G1247" i="1" a="1"/>
  <c r="G1247" i="1" s="1"/>
  <c r="G1246" i="1" a="1"/>
  <c r="G1246" i="1" s="1"/>
  <c r="G1245" i="1" a="1"/>
  <c r="G1245" i="1" s="1"/>
  <c r="G1244" i="1" a="1"/>
  <c r="G1244" i="1" s="1"/>
  <c r="G1243" i="1" a="1"/>
  <c r="G1243" i="1" s="1"/>
  <c r="G1242" i="1" a="1"/>
  <c r="G1242" i="1" s="1"/>
  <c r="G1241" i="1" a="1"/>
  <c r="G1241" i="1" s="1"/>
  <c r="G1240" i="1" a="1"/>
  <c r="G1240" i="1" s="1"/>
  <c r="G1239" i="1" a="1"/>
  <c r="G1239" i="1" s="1"/>
  <c r="G1238" i="1" a="1"/>
  <c r="G1238" i="1" s="1"/>
  <c r="G1237" i="1" a="1"/>
  <c r="G1237" i="1" s="1"/>
  <c r="G1236" i="1" a="1"/>
  <c r="G1236" i="1" s="1"/>
  <c r="G1235" i="1" a="1"/>
  <c r="G1235" i="1" s="1"/>
  <c r="G1234" i="1" a="1"/>
  <c r="G1234" i="1" s="1"/>
  <c r="G1233" i="1" a="1"/>
  <c r="G1233" i="1" s="1"/>
  <c r="G1232" i="1" a="1"/>
  <c r="G1232" i="1" s="1"/>
  <c r="G1231" i="1" a="1"/>
  <c r="G1231" i="1" s="1"/>
  <c r="G1230" i="1" a="1"/>
  <c r="G1230" i="1" s="1"/>
  <c r="G1229" i="1" a="1"/>
  <c r="G1229" i="1" s="1"/>
  <c r="G1228" i="1" a="1"/>
  <c r="G1228" i="1" s="1"/>
  <c r="G1227" i="1" a="1"/>
  <c r="G1227" i="1" s="1"/>
  <c r="G1226" i="1" a="1"/>
  <c r="G1226" i="1" s="1"/>
  <c r="G1225" i="1" a="1"/>
  <c r="G1225" i="1" s="1"/>
  <c r="G1224" i="1" a="1"/>
  <c r="G1224" i="1" s="1"/>
  <c r="G1223" i="1" a="1"/>
  <c r="G1223" i="1" s="1"/>
  <c r="G1222" i="1" a="1"/>
  <c r="G1222" i="1" s="1"/>
  <c r="G1221" i="1" a="1"/>
  <c r="G1221" i="1" s="1"/>
  <c r="G1220" i="1" a="1"/>
  <c r="G1220" i="1" s="1"/>
  <c r="G1219" i="1" a="1"/>
  <c r="G1219" i="1" s="1"/>
  <c r="G1218" i="1" a="1"/>
  <c r="G1218" i="1" s="1"/>
  <c r="G1217" i="1" a="1"/>
  <c r="G1217" i="1" s="1"/>
  <c r="G1216" i="1" a="1"/>
  <c r="G1216" i="1" s="1"/>
  <c r="G1215" i="1" a="1"/>
  <c r="G1215" i="1" s="1"/>
  <c r="G1214" i="1" a="1"/>
  <c r="G1214" i="1" s="1"/>
  <c r="G1213" i="1" a="1"/>
  <c r="G1213" i="1" s="1"/>
  <c r="G1212" i="1" a="1"/>
  <c r="G1212" i="1" s="1"/>
  <c r="G1211" i="1" a="1"/>
  <c r="G1211" i="1" s="1"/>
  <c r="G1210" i="1" a="1"/>
  <c r="G1210" i="1" s="1"/>
  <c r="G1209" i="1" a="1"/>
  <c r="G1209" i="1" s="1"/>
  <c r="G1208" i="1" a="1"/>
  <c r="G1208" i="1" s="1"/>
  <c r="G1207" i="1" a="1"/>
  <c r="G1207" i="1" s="1"/>
  <c r="G1206" i="1" a="1"/>
  <c r="G1206" i="1" s="1"/>
  <c r="G1205" i="1" a="1"/>
  <c r="G1205" i="1" s="1"/>
  <c r="G1204" i="1" a="1"/>
  <c r="G1204" i="1" s="1"/>
  <c r="G1203" i="1" a="1"/>
  <c r="G1203" i="1" s="1"/>
  <c r="G1202" i="1" a="1"/>
  <c r="G1202" i="1" s="1"/>
  <c r="G1201" i="1" a="1"/>
  <c r="G1201" i="1" s="1"/>
  <c r="G1200" i="1" a="1"/>
  <c r="G1200" i="1" s="1"/>
  <c r="G1199" i="1" a="1"/>
  <c r="G1199" i="1" s="1"/>
  <c r="G1198" i="1" a="1"/>
  <c r="G1198" i="1" s="1"/>
  <c r="G1197" i="1" a="1"/>
  <c r="G1197" i="1" s="1"/>
  <c r="G1196" i="1" a="1"/>
  <c r="G1196" i="1" s="1"/>
  <c r="G1195" i="1" a="1"/>
  <c r="G1195" i="1" s="1"/>
  <c r="G1194" i="1" a="1"/>
  <c r="G1194" i="1" s="1"/>
  <c r="G1193" i="1" a="1"/>
  <c r="G1193" i="1" s="1"/>
  <c r="G1192" i="1" a="1"/>
  <c r="G1192" i="1" s="1"/>
  <c r="G1191" i="1" a="1"/>
  <c r="G1191" i="1" s="1"/>
  <c r="G1190" i="1" a="1"/>
  <c r="G1190" i="1" s="1"/>
  <c r="G1189" i="1" a="1"/>
  <c r="G1189" i="1" s="1"/>
  <c r="G1188" i="1" a="1"/>
  <c r="G1188" i="1" s="1"/>
  <c r="G1187" i="1" a="1"/>
  <c r="G1187" i="1" s="1"/>
  <c r="G1186" i="1" a="1"/>
  <c r="G1186" i="1" s="1"/>
  <c r="G1185" i="1" a="1"/>
  <c r="G1185" i="1" s="1"/>
  <c r="G1184" i="1" a="1"/>
  <c r="G1184" i="1" s="1"/>
  <c r="G1183" i="1" a="1"/>
  <c r="G1183" i="1" s="1"/>
  <c r="G1182" i="1" a="1"/>
  <c r="G1182" i="1" s="1"/>
  <c r="G1181" i="1" a="1"/>
  <c r="G1181" i="1" s="1"/>
  <c r="G1180" i="1" a="1"/>
  <c r="G1180" i="1" s="1"/>
  <c r="G1179" i="1" a="1"/>
  <c r="G1179" i="1" s="1"/>
  <c r="G1178" i="1" a="1"/>
  <c r="G1178" i="1" s="1"/>
  <c r="G1177" i="1" a="1"/>
  <c r="G1177" i="1" s="1"/>
  <c r="G1176" i="1" a="1"/>
  <c r="G1176" i="1" s="1"/>
  <c r="G1175" i="1" a="1"/>
  <c r="G1175" i="1" s="1"/>
  <c r="G1174" i="1" a="1"/>
  <c r="G1174" i="1" s="1"/>
  <c r="G1173" i="1" a="1"/>
  <c r="G1173" i="1" s="1"/>
  <c r="G1172" i="1" a="1"/>
  <c r="G1172" i="1" s="1"/>
  <c r="G1171" i="1" a="1"/>
  <c r="G1171" i="1" s="1"/>
  <c r="G1170" i="1" a="1"/>
  <c r="G1170" i="1" s="1"/>
  <c r="G1169" i="1" a="1"/>
  <c r="G1169" i="1" s="1"/>
  <c r="G1168" i="1" a="1"/>
  <c r="G1168" i="1" s="1"/>
  <c r="G1167" i="1" a="1"/>
  <c r="G1167" i="1" s="1"/>
  <c r="G1166" i="1" a="1"/>
  <c r="G1166" i="1" s="1"/>
  <c r="G1165" i="1" a="1"/>
  <c r="G1165" i="1" s="1"/>
  <c r="G1164" i="1" a="1"/>
  <c r="G1164" i="1" s="1"/>
  <c r="G1163" i="1" a="1"/>
  <c r="G1163" i="1" s="1"/>
  <c r="G1162" i="1" a="1"/>
  <c r="G1162" i="1" s="1"/>
  <c r="G1161" i="1" a="1"/>
  <c r="G1161" i="1" s="1"/>
  <c r="G1160" i="1" a="1"/>
  <c r="G1160" i="1" s="1"/>
  <c r="G1159" i="1" a="1"/>
  <c r="G1159" i="1" s="1"/>
  <c r="G1158" i="1" a="1"/>
  <c r="G1158" i="1" s="1"/>
  <c r="G1157" i="1" a="1"/>
  <c r="G1157" i="1" s="1"/>
  <c r="G1156" i="1" a="1"/>
  <c r="G1156" i="1" s="1"/>
  <c r="G1155" i="1" a="1"/>
  <c r="G1155" i="1" s="1"/>
  <c r="G1154" i="1" a="1"/>
  <c r="G1154" i="1" s="1"/>
  <c r="G1153" i="1" a="1"/>
  <c r="G1153" i="1" s="1"/>
  <c r="G1152" i="1" a="1"/>
  <c r="G1152" i="1" s="1"/>
  <c r="G1151" i="1" a="1"/>
  <c r="G1151" i="1" s="1"/>
  <c r="G1150" i="1" a="1"/>
  <c r="G1150" i="1" s="1"/>
  <c r="G1149" i="1" a="1"/>
  <c r="G1149" i="1" s="1"/>
  <c r="G1148" i="1" a="1"/>
  <c r="G1148" i="1" s="1"/>
  <c r="G1147" i="1" a="1"/>
  <c r="G1147" i="1" s="1"/>
  <c r="G1146" i="1" a="1"/>
  <c r="G1146" i="1" s="1"/>
  <c r="G1145" i="1" a="1"/>
  <c r="G1145" i="1" s="1"/>
  <c r="G1144" i="1" a="1"/>
  <c r="G1144" i="1" s="1"/>
  <c r="G1143" i="1" a="1"/>
  <c r="G1143" i="1" s="1"/>
  <c r="G1142" i="1" a="1"/>
  <c r="G1142" i="1" s="1"/>
  <c r="G1141" i="1" a="1"/>
  <c r="G1141" i="1" s="1"/>
  <c r="G1140" i="1" a="1"/>
  <c r="G1140" i="1" s="1"/>
  <c r="G1139" i="1" a="1"/>
  <c r="G1139" i="1" s="1"/>
  <c r="G1138" i="1" a="1"/>
  <c r="G1138" i="1" s="1"/>
  <c r="G1137" i="1" a="1"/>
  <c r="G1137" i="1" s="1"/>
  <c r="G1136" i="1" a="1"/>
  <c r="G1136" i="1" s="1"/>
  <c r="G1135" i="1" a="1"/>
  <c r="G1135" i="1" s="1"/>
  <c r="G1134" i="1" a="1"/>
  <c r="G1134" i="1" s="1"/>
  <c r="G1133" i="1" a="1"/>
  <c r="G1133" i="1" s="1"/>
  <c r="G1132" i="1" a="1"/>
  <c r="G1132" i="1" s="1"/>
  <c r="G1131" i="1" a="1"/>
  <c r="G1131" i="1" s="1"/>
  <c r="G1130" i="1" a="1"/>
  <c r="G1130" i="1" s="1"/>
  <c r="G1129" i="1" a="1"/>
  <c r="G1129" i="1" s="1"/>
  <c r="G1128" i="1" a="1"/>
  <c r="G1128" i="1" s="1"/>
  <c r="G1127" i="1" a="1"/>
  <c r="G1127" i="1" s="1"/>
  <c r="G1126" i="1" a="1"/>
  <c r="G1126" i="1" s="1"/>
  <c r="G1125" i="1" a="1"/>
  <c r="G1125" i="1" s="1"/>
  <c r="G1124" i="1" a="1"/>
  <c r="G1124" i="1" s="1"/>
  <c r="G1123" i="1" a="1"/>
  <c r="G1123" i="1" s="1"/>
  <c r="G1122" i="1" a="1"/>
  <c r="G1122" i="1" s="1"/>
  <c r="G1121" i="1" a="1"/>
  <c r="G1121" i="1" s="1"/>
  <c r="G1120" i="1" a="1"/>
  <c r="G1120" i="1" s="1"/>
  <c r="G1119" i="1" a="1"/>
  <c r="G1119" i="1" s="1"/>
  <c r="G1118" i="1" a="1"/>
  <c r="G1118" i="1" s="1"/>
  <c r="G1117" i="1" a="1"/>
  <c r="G1117" i="1" s="1"/>
  <c r="G1116" i="1" a="1"/>
  <c r="G1116" i="1" s="1"/>
  <c r="G1115" i="1" a="1"/>
  <c r="G1115" i="1" s="1"/>
  <c r="G1114" i="1" a="1"/>
  <c r="G1114" i="1" s="1"/>
  <c r="G1113" i="1" a="1"/>
  <c r="G1113" i="1" s="1"/>
  <c r="G1112" i="1" a="1"/>
  <c r="G1112" i="1" s="1"/>
  <c r="G1111" i="1" a="1"/>
  <c r="G1111" i="1" s="1"/>
  <c r="G1110" i="1" a="1"/>
  <c r="G1110" i="1" s="1"/>
  <c r="G1109" i="1" a="1"/>
  <c r="G1109" i="1" s="1"/>
  <c r="G1108" i="1" a="1"/>
  <c r="G1108" i="1" s="1"/>
  <c r="G1107" i="1" a="1"/>
  <c r="G1107" i="1" s="1"/>
  <c r="G1106" i="1" a="1"/>
  <c r="G1106" i="1" s="1"/>
  <c r="G1105" i="1" a="1"/>
  <c r="G1105" i="1" s="1"/>
  <c r="G1104" i="1" a="1"/>
  <c r="G1104" i="1" s="1"/>
  <c r="G1103" i="1" a="1"/>
  <c r="G1103" i="1" s="1"/>
  <c r="G1102" i="1" a="1"/>
  <c r="G1102" i="1" s="1"/>
  <c r="G1101" i="1" a="1"/>
  <c r="G1101" i="1" s="1"/>
  <c r="G1100" i="1" a="1"/>
  <c r="G1100" i="1" s="1"/>
  <c r="G1099" i="1" a="1"/>
  <c r="G1099" i="1" s="1"/>
  <c r="G1098" i="1" a="1"/>
  <c r="G1098" i="1" s="1"/>
  <c r="G1097" i="1" a="1"/>
  <c r="G1097" i="1" s="1"/>
  <c r="G1096" i="1" a="1"/>
  <c r="G1096" i="1" s="1"/>
  <c r="G1095" i="1" a="1"/>
  <c r="G1095" i="1" s="1"/>
  <c r="G1094" i="1" a="1"/>
  <c r="G1094" i="1" s="1"/>
  <c r="G1093" i="1" a="1"/>
  <c r="G1093" i="1" s="1"/>
  <c r="G1092" i="1" a="1"/>
  <c r="G1092" i="1" s="1"/>
  <c r="G1091" i="1" a="1"/>
  <c r="G1091" i="1" s="1"/>
  <c r="G1090" i="1" a="1"/>
  <c r="G1090" i="1" s="1"/>
  <c r="G1089" i="1" a="1"/>
  <c r="G1089" i="1" s="1"/>
  <c r="G1088" i="1" a="1"/>
  <c r="G1088" i="1" s="1"/>
  <c r="G1087" i="1" a="1"/>
  <c r="G1087" i="1" s="1"/>
  <c r="G1086" i="1" a="1"/>
  <c r="G1086" i="1" s="1"/>
  <c r="G1085" i="1" a="1"/>
  <c r="G1085" i="1" s="1"/>
  <c r="G1084" i="1" a="1"/>
  <c r="G1084" i="1" s="1"/>
  <c r="G1083" i="1" a="1"/>
  <c r="G1083" i="1" s="1"/>
  <c r="G1082" i="1" a="1"/>
  <c r="G1082" i="1" s="1"/>
  <c r="G1081" i="1" a="1"/>
  <c r="G1081" i="1" s="1"/>
  <c r="G1080" i="1" a="1"/>
  <c r="G1080" i="1" s="1"/>
  <c r="G1079" i="1" a="1"/>
  <c r="G1079" i="1" s="1"/>
  <c r="G1078" i="1" a="1"/>
  <c r="G1078" i="1" s="1"/>
  <c r="G1077" i="1" a="1"/>
  <c r="G1077" i="1" s="1"/>
  <c r="G1076" i="1" a="1"/>
  <c r="G1076" i="1" s="1"/>
  <c r="G1075" i="1" a="1"/>
  <c r="G1075" i="1" s="1"/>
  <c r="G1074" i="1" a="1"/>
  <c r="G1074" i="1" s="1"/>
  <c r="G1073" i="1" a="1"/>
  <c r="G1073" i="1" s="1"/>
  <c r="G1072" i="1" a="1"/>
  <c r="G1072" i="1" s="1"/>
  <c r="G1071" i="1" a="1"/>
  <c r="G1071" i="1" s="1"/>
  <c r="G1070" i="1" a="1"/>
  <c r="G1070" i="1" s="1"/>
  <c r="G1069" i="1" a="1"/>
  <c r="G1069" i="1" s="1"/>
  <c r="G1068" i="1" a="1"/>
  <c r="G1068" i="1" s="1"/>
  <c r="G1067" i="1" a="1"/>
  <c r="G1067" i="1" s="1"/>
  <c r="G1066" i="1" a="1"/>
  <c r="G1066" i="1" s="1"/>
  <c r="G1065" i="1" a="1"/>
  <c r="G1065" i="1" s="1"/>
  <c r="G1064" i="1" a="1"/>
  <c r="G1064" i="1" s="1"/>
  <c r="G1063" i="1" a="1"/>
  <c r="G1063" i="1" s="1"/>
  <c r="G1062" i="1" a="1"/>
  <c r="G1062" i="1" s="1"/>
  <c r="G1061" i="1" a="1"/>
  <c r="G1061" i="1" s="1"/>
  <c r="G1060" i="1" a="1"/>
  <c r="G1060" i="1" s="1"/>
  <c r="G1059" i="1" a="1"/>
  <c r="G1059" i="1" s="1"/>
  <c r="G1058" i="1" a="1"/>
  <c r="G1058" i="1" s="1"/>
  <c r="G1057" i="1" a="1"/>
  <c r="G1057" i="1" s="1"/>
  <c r="G1056" i="1" a="1"/>
  <c r="G1056" i="1" s="1"/>
  <c r="G1055" i="1" a="1"/>
  <c r="G1055" i="1" s="1"/>
  <c r="G1054" i="1" a="1"/>
  <c r="G1054" i="1" s="1"/>
  <c r="G1053" i="1" a="1"/>
  <c r="G1053" i="1" s="1"/>
  <c r="G1052" i="1" a="1"/>
  <c r="G1052" i="1" s="1"/>
  <c r="G1051" i="1" a="1"/>
  <c r="G1051" i="1" s="1"/>
  <c r="G1050" i="1" a="1"/>
  <c r="G1050" i="1" s="1"/>
  <c r="G1049" i="1" a="1"/>
  <c r="G1049" i="1" s="1"/>
  <c r="G1048" i="1" a="1"/>
  <c r="G1048" i="1" s="1"/>
  <c r="G1047" i="1" a="1"/>
  <c r="G1047" i="1" s="1"/>
  <c r="G1046" i="1" a="1"/>
  <c r="G1046" i="1" s="1"/>
  <c r="G1045" i="1" a="1"/>
  <c r="G1045" i="1" s="1"/>
  <c r="G1044" i="1" a="1"/>
  <c r="G1044" i="1" s="1"/>
  <c r="G1043" i="1" a="1"/>
  <c r="G1043" i="1" s="1"/>
  <c r="G1042" i="1" a="1"/>
  <c r="G1042" i="1" s="1"/>
  <c r="G1041" i="1" a="1"/>
  <c r="G1041" i="1" s="1"/>
  <c r="G1040" i="1" a="1"/>
  <c r="G1040" i="1" s="1"/>
  <c r="G1039" i="1" a="1"/>
  <c r="G1039" i="1" s="1"/>
  <c r="G1038" i="1" a="1"/>
  <c r="G1038" i="1" s="1"/>
  <c r="G1037" i="1" a="1"/>
  <c r="G1037" i="1" s="1"/>
  <c r="G1036" i="1" a="1"/>
  <c r="G1036" i="1" s="1"/>
  <c r="G1035" i="1" a="1"/>
  <c r="G1035" i="1" s="1"/>
  <c r="G1034" i="1" a="1"/>
  <c r="G1034" i="1" s="1"/>
  <c r="G1033" i="1" a="1"/>
  <c r="G1033" i="1" s="1"/>
  <c r="G1032" i="1" a="1"/>
  <c r="G1032" i="1" s="1"/>
  <c r="G1031" i="1" a="1"/>
  <c r="G1031" i="1" s="1"/>
  <c r="G1030" i="1" a="1"/>
  <c r="G1030" i="1" s="1"/>
  <c r="G1029" i="1" a="1"/>
  <c r="G1029" i="1" s="1"/>
  <c r="G1028" i="1" a="1"/>
  <c r="G1028" i="1" s="1"/>
  <c r="G1027" i="1" a="1"/>
  <c r="G1027" i="1" s="1"/>
  <c r="G1026" i="1" a="1"/>
  <c r="G1026" i="1" s="1"/>
  <c r="G1025" i="1" a="1"/>
  <c r="G1025" i="1" s="1"/>
  <c r="G1024" i="1" a="1"/>
  <c r="G1024" i="1" s="1"/>
  <c r="G1023" i="1" a="1"/>
  <c r="G1023" i="1" s="1"/>
  <c r="G1022" i="1" a="1"/>
  <c r="G1022" i="1" s="1"/>
  <c r="G1021" i="1" a="1"/>
  <c r="G1021" i="1" s="1"/>
  <c r="G1020" i="1" a="1"/>
  <c r="G1020" i="1" s="1"/>
  <c r="G1019" i="1" a="1"/>
  <c r="G1019" i="1" s="1"/>
  <c r="G1018" i="1" a="1"/>
  <c r="G1018" i="1" s="1"/>
  <c r="G1017" i="1" a="1"/>
  <c r="G1017" i="1" s="1"/>
  <c r="G1016" i="1" a="1"/>
  <c r="G1016" i="1" s="1"/>
  <c r="G1015" i="1" a="1"/>
  <c r="G1015" i="1" s="1"/>
  <c r="G1014" i="1" a="1"/>
  <c r="G1014" i="1" s="1"/>
  <c r="G1013" i="1" a="1"/>
  <c r="G1013" i="1" s="1"/>
  <c r="G1012" i="1" a="1"/>
  <c r="G1012" i="1" s="1"/>
  <c r="G1011" i="1" a="1"/>
  <c r="G1011" i="1" s="1"/>
  <c r="G1010" i="1" a="1"/>
  <c r="G1010" i="1" s="1"/>
  <c r="G1009" i="1" a="1"/>
  <c r="G1009" i="1" s="1"/>
  <c r="G1008" i="1" a="1"/>
  <c r="G1008" i="1" s="1"/>
  <c r="G1007" i="1" a="1"/>
  <c r="G1007" i="1" s="1"/>
  <c r="G1006" i="1" a="1"/>
  <c r="G1006" i="1" s="1"/>
  <c r="G1005" i="1" a="1"/>
  <c r="G1005" i="1" s="1"/>
  <c r="G1004" i="1" a="1"/>
  <c r="G1004" i="1" s="1"/>
  <c r="G1003" i="1" a="1"/>
  <c r="G1003" i="1" s="1"/>
  <c r="G1002" i="1" a="1"/>
  <c r="G1002" i="1" s="1"/>
  <c r="G1001" i="1" a="1"/>
  <c r="G1001" i="1" s="1"/>
  <c r="G1000" i="1" a="1"/>
  <c r="G1000" i="1" s="1"/>
  <c r="G999" i="1" a="1"/>
  <c r="G999" i="1" s="1"/>
  <c r="G998" i="1" a="1"/>
  <c r="G998" i="1" s="1"/>
  <c r="G997" i="1" a="1"/>
  <c r="G997" i="1" s="1"/>
  <c r="G996" i="1" a="1"/>
  <c r="G996" i="1" s="1"/>
  <c r="G995" i="1" a="1"/>
  <c r="G995" i="1" s="1"/>
  <c r="G994" i="1" a="1"/>
  <c r="G994" i="1" s="1"/>
  <c r="G993" i="1" a="1"/>
  <c r="G993" i="1" s="1"/>
  <c r="G992" i="1" a="1"/>
  <c r="G992" i="1" s="1"/>
  <c r="G991" i="1" a="1"/>
  <c r="G991" i="1" s="1"/>
  <c r="G990" i="1" a="1"/>
  <c r="G990" i="1" s="1"/>
  <c r="G989" i="1" a="1"/>
  <c r="G989" i="1" s="1"/>
  <c r="G988" i="1" a="1"/>
  <c r="G988" i="1" s="1"/>
  <c r="G987" i="1" a="1"/>
  <c r="G987" i="1" s="1"/>
  <c r="G986" i="1" a="1"/>
  <c r="G986" i="1" s="1"/>
  <c r="G985" i="1" a="1"/>
  <c r="G985" i="1" s="1"/>
  <c r="G984" i="1" a="1"/>
  <c r="G984" i="1" s="1"/>
  <c r="G983" i="1" a="1"/>
  <c r="G983" i="1" s="1"/>
  <c r="G982" i="1" a="1"/>
  <c r="G982" i="1" s="1"/>
  <c r="G981" i="1" a="1"/>
  <c r="G981" i="1" s="1"/>
  <c r="G980" i="1" a="1"/>
  <c r="G980" i="1" s="1"/>
  <c r="G979" i="1" a="1"/>
  <c r="G979" i="1" s="1"/>
  <c r="G978" i="1" a="1"/>
  <c r="G978" i="1" s="1"/>
  <c r="G977" i="1" a="1"/>
  <c r="G977" i="1" s="1"/>
  <c r="G976" i="1" a="1"/>
  <c r="G976" i="1" s="1"/>
  <c r="G975" i="1" a="1"/>
  <c r="G975" i="1" s="1"/>
  <c r="G974" i="1" a="1"/>
  <c r="G974" i="1" s="1"/>
  <c r="G973" i="1" a="1"/>
  <c r="G973" i="1" s="1"/>
  <c r="G972" i="1" a="1"/>
  <c r="G972" i="1" s="1"/>
  <c r="G971" i="1" a="1"/>
  <c r="G971" i="1" s="1"/>
  <c r="G970" i="1" a="1"/>
  <c r="G970" i="1" s="1"/>
  <c r="G969" i="1" a="1"/>
  <c r="G969" i="1" s="1"/>
  <c r="G968" i="1" a="1"/>
  <c r="G968" i="1" s="1"/>
  <c r="G967" i="1" a="1"/>
  <c r="G967" i="1" s="1"/>
  <c r="G966" i="1" a="1"/>
  <c r="G966" i="1" s="1"/>
  <c r="G965" i="1" a="1"/>
  <c r="G965" i="1" s="1"/>
  <c r="G964" i="1" a="1"/>
  <c r="G964" i="1" s="1"/>
  <c r="G963" i="1" a="1"/>
  <c r="G963" i="1" s="1"/>
  <c r="G962" i="1" a="1"/>
  <c r="G962" i="1" s="1"/>
  <c r="G961" i="1" a="1"/>
  <c r="G961" i="1" s="1"/>
  <c r="G960" i="1" a="1"/>
  <c r="G960" i="1" s="1"/>
  <c r="G959" i="1" a="1"/>
  <c r="G959" i="1" s="1"/>
  <c r="G958" i="1" a="1"/>
  <c r="G958" i="1" s="1"/>
  <c r="G957" i="1" a="1"/>
  <c r="G957" i="1" s="1"/>
  <c r="G956" i="1" a="1"/>
  <c r="G956" i="1" s="1"/>
  <c r="G955" i="1" a="1"/>
  <c r="G955" i="1" s="1"/>
  <c r="G954" i="1" a="1"/>
  <c r="G954" i="1" s="1"/>
  <c r="G953" i="1" a="1"/>
  <c r="G953" i="1" s="1"/>
  <c r="G952" i="1" a="1"/>
  <c r="G952" i="1" s="1"/>
  <c r="G951" i="1" a="1"/>
  <c r="G951" i="1" s="1"/>
  <c r="G950" i="1" a="1"/>
  <c r="G950" i="1" s="1"/>
  <c r="G949" i="1" a="1"/>
  <c r="G949" i="1" s="1"/>
  <c r="G948" i="1" a="1"/>
  <c r="G948" i="1" s="1"/>
  <c r="G947" i="1" a="1"/>
  <c r="G947" i="1" s="1"/>
  <c r="G946" i="1" a="1"/>
  <c r="G946" i="1" s="1"/>
  <c r="G945" i="1" a="1"/>
  <c r="G945" i="1" s="1"/>
  <c r="G944" i="1" a="1"/>
  <c r="G944" i="1" s="1"/>
  <c r="G943" i="1" a="1"/>
  <c r="G943" i="1" s="1"/>
  <c r="G942" i="1" a="1"/>
  <c r="G942" i="1" s="1"/>
  <c r="G941" i="1" a="1"/>
  <c r="G941" i="1" s="1"/>
  <c r="G940" i="1" a="1"/>
  <c r="G940" i="1" s="1"/>
  <c r="G939" i="1" a="1"/>
  <c r="G939" i="1" s="1"/>
  <c r="G938" i="1" a="1"/>
  <c r="G938" i="1" s="1"/>
  <c r="G937" i="1" a="1"/>
  <c r="G937" i="1" s="1"/>
  <c r="G936" i="1" a="1"/>
  <c r="G936" i="1" s="1"/>
  <c r="G935" i="1" a="1"/>
  <c r="G935" i="1" s="1"/>
  <c r="G934" i="1" a="1"/>
  <c r="G934" i="1" s="1"/>
  <c r="G933" i="1" a="1"/>
  <c r="G933" i="1" s="1"/>
  <c r="G932" i="1" a="1"/>
  <c r="G932" i="1" s="1"/>
  <c r="G931" i="1" a="1"/>
  <c r="G931" i="1" s="1"/>
  <c r="G930" i="1" a="1"/>
  <c r="G930" i="1" s="1"/>
  <c r="G929" i="1" a="1"/>
  <c r="G929" i="1" s="1"/>
  <c r="G928" i="1" a="1"/>
  <c r="G928" i="1" s="1"/>
  <c r="G927" i="1" a="1"/>
  <c r="G927" i="1" s="1"/>
  <c r="G926" i="1" a="1"/>
  <c r="G926" i="1" s="1"/>
  <c r="G925" i="1" a="1"/>
  <c r="G925" i="1" s="1"/>
  <c r="G924" i="1" a="1"/>
  <c r="G924" i="1" s="1"/>
  <c r="G923" i="1" a="1"/>
  <c r="G923" i="1" s="1"/>
  <c r="G922" i="1" a="1"/>
  <c r="G922" i="1" s="1"/>
  <c r="G921" i="1" a="1"/>
  <c r="G921" i="1" s="1"/>
  <c r="G920" i="1" a="1"/>
  <c r="G920" i="1" s="1"/>
  <c r="G919" i="1" a="1"/>
  <c r="G919" i="1" s="1"/>
  <c r="G918" i="1" a="1"/>
  <c r="G918" i="1" s="1"/>
  <c r="G917" i="1" a="1"/>
  <c r="G917" i="1" s="1"/>
  <c r="G916" i="1" a="1"/>
  <c r="G916" i="1" s="1"/>
  <c r="G915" i="1" a="1"/>
  <c r="G915" i="1" s="1"/>
  <c r="G914" i="1" a="1"/>
  <c r="G914" i="1" s="1"/>
  <c r="G913" i="1" a="1"/>
  <c r="G913" i="1" s="1"/>
  <c r="G912" i="1" a="1"/>
  <c r="G912" i="1" s="1"/>
  <c r="G911" i="1" a="1"/>
  <c r="G911" i="1" s="1"/>
  <c r="G910" i="1" a="1"/>
  <c r="G910" i="1" s="1"/>
  <c r="G909" i="1" a="1"/>
  <c r="G909" i="1" s="1"/>
  <c r="G908" i="1" a="1"/>
  <c r="G908" i="1" s="1"/>
  <c r="G907" i="1" a="1"/>
  <c r="G907" i="1" s="1"/>
  <c r="G906" i="1" a="1"/>
  <c r="G906" i="1" s="1"/>
  <c r="G905" i="1" a="1"/>
  <c r="G905" i="1" s="1"/>
  <c r="G904" i="1" a="1"/>
  <c r="G904" i="1" s="1"/>
  <c r="G903" i="1" a="1"/>
  <c r="G903" i="1" s="1"/>
  <c r="G902" i="1" a="1"/>
  <c r="G902" i="1" s="1"/>
  <c r="G901" i="1" a="1"/>
  <c r="G901" i="1" s="1"/>
  <c r="G900" i="1" a="1"/>
  <c r="G900" i="1" s="1"/>
  <c r="G899" i="1" a="1"/>
  <c r="G899" i="1" s="1"/>
  <c r="G898" i="1" a="1"/>
  <c r="G898" i="1" s="1"/>
  <c r="G897" i="1" a="1"/>
  <c r="G897" i="1" s="1"/>
  <c r="G896" i="1" a="1"/>
  <c r="G896" i="1" s="1"/>
  <c r="G895" i="1" a="1"/>
  <c r="G895" i="1" s="1"/>
  <c r="G894" i="1" a="1"/>
  <c r="G894" i="1" s="1"/>
  <c r="G893" i="1" a="1"/>
  <c r="G893" i="1" s="1"/>
  <c r="G892" i="1" a="1"/>
  <c r="G892" i="1" s="1"/>
  <c r="G891" i="1" a="1"/>
  <c r="G891" i="1" s="1"/>
  <c r="G890" i="1" a="1"/>
  <c r="G890" i="1" s="1"/>
  <c r="G889" i="1" a="1"/>
  <c r="G889" i="1" s="1"/>
  <c r="G888" i="1" a="1"/>
  <c r="G888" i="1" s="1"/>
  <c r="G887" i="1" a="1"/>
  <c r="G887" i="1" s="1"/>
  <c r="G886" i="1" a="1"/>
  <c r="G886" i="1" s="1"/>
  <c r="G885" i="1" a="1"/>
  <c r="G885" i="1" s="1"/>
  <c r="G884" i="1" a="1"/>
  <c r="G884" i="1" s="1"/>
  <c r="G883" i="1" a="1"/>
  <c r="G883" i="1" s="1"/>
  <c r="G882" i="1" a="1"/>
  <c r="G882" i="1" s="1"/>
  <c r="G881" i="1" a="1"/>
  <c r="G881" i="1" s="1"/>
  <c r="G880" i="1" a="1"/>
  <c r="G880" i="1" s="1"/>
  <c r="G879" i="1" a="1"/>
  <c r="G879" i="1" s="1"/>
  <c r="G878" i="1" a="1"/>
  <c r="G878" i="1" s="1"/>
  <c r="G877" i="1" a="1"/>
  <c r="G877" i="1" s="1"/>
  <c r="G876" i="1" a="1"/>
  <c r="G876" i="1" s="1"/>
  <c r="G875" i="1" a="1"/>
  <c r="G875" i="1" s="1"/>
  <c r="G874" i="1" a="1"/>
  <c r="G874" i="1" s="1"/>
  <c r="G873" i="1" a="1"/>
  <c r="G873" i="1" s="1"/>
  <c r="G872" i="1" a="1"/>
  <c r="G872" i="1" s="1"/>
  <c r="G871" i="1" a="1"/>
  <c r="G871" i="1" s="1"/>
  <c r="G870" i="1" a="1"/>
  <c r="G870" i="1" s="1"/>
  <c r="G869" i="1" a="1"/>
  <c r="G869" i="1" s="1"/>
  <c r="G868" i="1" a="1"/>
  <c r="G868" i="1" s="1"/>
  <c r="G867" i="1" a="1"/>
  <c r="G867" i="1" s="1"/>
  <c r="G866" i="1" a="1"/>
  <c r="G866" i="1" s="1"/>
  <c r="G865" i="1" a="1"/>
  <c r="G865" i="1" s="1"/>
  <c r="G864" i="1" a="1"/>
  <c r="G864" i="1" s="1"/>
  <c r="G863" i="1" a="1"/>
  <c r="G863" i="1" s="1"/>
  <c r="G862" i="1" a="1"/>
  <c r="G862" i="1" s="1"/>
  <c r="G861" i="1" a="1"/>
  <c r="G861" i="1" s="1"/>
  <c r="G860" i="1" a="1"/>
  <c r="G860" i="1" s="1"/>
  <c r="G859" i="1" a="1"/>
  <c r="G859" i="1" s="1"/>
  <c r="G858" i="1" a="1"/>
  <c r="G858" i="1" s="1"/>
  <c r="G857" i="1" a="1"/>
  <c r="G857" i="1" s="1"/>
  <c r="G856" i="1" a="1"/>
  <c r="G856" i="1" s="1"/>
  <c r="G855" i="1" a="1"/>
  <c r="G855" i="1" s="1"/>
  <c r="G854" i="1" a="1"/>
  <c r="G854" i="1" s="1"/>
  <c r="G853" i="1" a="1"/>
  <c r="G853" i="1" s="1"/>
  <c r="G852" i="1" a="1"/>
  <c r="G852" i="1" s="1"/>
  <c r="G851" i="1" a="1"/>
  <c r="G851" i="1" s="1"/>
  <c r="G850" i="1" a="1"/>
  <c r="G850" i="1" s="1"/>
  <c r="G849" i="1" a="1"/>
  <c r="G849" i="1" s="1"/>
  <c r="G848" i="1" a="1"/>
  <c r="G848" i="1" s="1"/>
  <c r="G847" i="1" a="1"/>
  <c r="G847" i="1" s="1"/>
  <c r="G846" i="1" a="1"/>
  <c r="G846" i="1" s="1"/>
  <c r="G845" i="1" a="1"/>
  <c r="G845" i="1" s="1"/>
  <c r="G844" i="1" a="1"/>
  <c r="G844" i="1" s="1"/>
  <c r="G843" i="1" a="1"/>
  <c r="G843" i="1" s="1"/>
  <c r="G842" i="1" a="1"/>
  <c r="G842" i="1" s="1"/>
  <c r="G841" i="1" a="1"/>
  <c r="G841" i="1" s="1"/>
  <c r="G840" i="1" a="1"/>
  <c r="G840" i="1" s="1"/>
  <c r="G839" i="1" a="1"/>
  <c r="G839" i="1" s="1"/>
  <c r="G838" i="1" a="1"/>
  <c r="G838" i="1" s="1"/>
  <c r="G837" i="1" a="1"/>
  <c r="G837" i="1" s="1"/>
  <c r="G836" i="1" a="1"/>
  <c r="G836" i="1" s="1"/>
  <c r="G835" i="1" a="1"/>
  <c r="G835" i="1" s="1"/>
  <c r="G834" i="1" a="1"/>
  <c r="G834" i="1" s="1"/>
  <c r="G833" i="1" a="1"/>
  <c r="G833" i="1" s="1"/>
  <c r="G832" i="1" a="1"/>
  <c r="G832" i="1" s="1"/>
  <c r="G831" i="1" a="1"/>
  <c r="G831" i="1" s="1"/>
  <c r="G830" i="1" a="1"/>
  <c r="G830" i="1" s="1"/>
  <c r="G829" i="1" a="1"/>
  <c r="G829" i="1" s="1"/>
  <c r="G828" i="1" a="1"/>
  <c r="G828" i="1" s="1"/>
  <c r="G827" i="1" a="1"/>
  <c r="G827" i="1" s="1"/>
  <c r="G826" i="1" a="1"/>
  <c r="G826" i="1" s="1"/>
  <c r="G825" i="1" a="1"/>
  <c r="G825" i="1" s="1"/>
  <c r="G824" i="1" a="1"/>
  <c r="G824" i="1" s="1"/>
  <c r="G823" i="1" a="1"/>
  <c r="G823" i="1" s="1"/>
  <c r="G822" i="1" a="1"/>
  <c r="G822" i="1" s="1"/>
  <c r="G821" i="1" a="1"/>
  <c r="G821" i="1" s="1"/>
  <c r="G820" i="1" a="1"/>
  <c r="G820" i="1" s="1"/>
  <c r="G819" i="1" a="1"/>
  <c r="G819" i="1" s="1"/>
  <c r="G818" i="1" a="1"/>
  <c r="G818" i="1" s="1"/>
  <c r="G817" i="1" a="1"/>
  <c r="G817" i="1" s="1"/>
  <c r="G816" i="1" a="1"/>
  <c r="G816" i="1" s="1"/>
  <c r="G815" i="1" a="1"/>
  <c r="G815" i="1" s="1"/>
  <c r="G814" i="1" a="1"/>
  <c r="G814" i="1" s="1"/>
  <c r="G813" i="1" a="1"/>
  <c r="G813" i="1" s="1"/>
  <c r="G812" i="1" a="1"/>
  <c r="G812" i="1" s="1"/>
  <c r="G811" i="1" a="1"/>
  <c r="G811" i="1" s="1"/>
  <c r="G810" i="1" a="1"/>
  <c r="G810" i="1" s="1"/>
  <c r="G809" i="1" a="1"/>
  <c r="G809" i="1" s="1"/>
  <c r="G808" i="1" a="1"/>
  <c r="G808" i="1" s="1"/>
  <c r="G807" i="1" a="1"/>
  <c r="G807" i="1" s="1"/>
  <c r="G806" i="1" a="1"/>
  <c r="G806" i="1" s="1"/>
  <c r="G805" i="1" a="1"/>
  <c r="G805" i="1" s="1"/>
  <c r="G804" i="1" a="1"/>
  <c r="G804" i="1" s="1"/>
  <c r="G803" i="1" a="1"/>
  <c r="G803" i="1" s="1"/>
  <c r="G802" i="1" a="1"/>
  <c r="G802" i="1" s="1"/>
  <c r="G801" i="1" a="1"/>
  <c r="G801" i="1" s="1"/>
  <c r="G800" i="1" a="1"/>
  <c r="G800" i="1" s="1"/>
  <c r="G799" i="1" a="1"/>
  <c r="G799" i="1" s="1"/>
  <c r="G798" i="1" a="1"/>
  <c r="G798" i="1" s="1"/>
  <c r="G797" i="1" a="1"/>
  <c r="G797" i="1" s="1"/>
  <c r="G796" i="1" a="1"/>
  <c r="G796" i="1" s="1"/>
  <c r="G795" i="1" a="1"/>
  <c r="G795" i="1" s="1"/>
  <c r="G794" i="1" a="1"/>
  <c r="G794" i="1" s="1"/>
  <c r="G793" i="1" a="1"/>
  <c r="G793" i="1" s="1"/>
  <c r="G792" i="1" a="1"/>
  <c r="G792" i="1" s="1"/>
  <c r="G791" i="1" a="1"/>
  <c r="G791" i="1" s="1"/>
  <c r="G790" i="1" a="1"/>
  <c r="G790" i="1" s="1"/>
  <c r="G789" i="1" a="1"/>
  <c r="G789" i="1" s="1"/>
  <c r="G788" i="1" a="1"/>
  <c r="G788" i="1" s="1"/>
  <c r="G787" i="1" a="1"/>
  <c r="G787" i="1" s="1"/>
  <c r="G786" i="1" a="1"/>
  <c r="G786" i="1" s="1"/>
  <c r="G785" i="1" a="1"/>
  <c r="G785" i="1" s="1"/>
  <c r="G784" i="1" a="1"/>
  <c r="G784" i="1" s="1"/>
  <c r="G783" i="1" a="1"/>
  <c r="G783" i="1" s="1"/>
  <c r="G782" i="1" a="1"/>
  <c r="G782" i="1" s="1"/>
  <c r="G781" i="1" a="1"/>
  <c r="G781" i="1" s="1"/>
  <c r="G780" i="1" a="1"/>
  <c r="G780" i="1" s="1"/>
  <c r="G779" i="1" a="1"/>
  <c r="G779" i="1" s="1"/>
  <c r="G778" i="1" a="1"/>
  <c r="G778" i="1" s="1"/>
  <c r="G777" i="1" a="1"/>
  <c r="G777" i="1" s="1"/>
  <c r="G776" i="1" a="1"/>
  <c r="G776" i="1" s="1"/>
  <c r="G775" i="1" a="1"/>
  <c r="G775" i="1" s="1"/>
  <c r="G774" i="1" a="1"/>
  <c r="G774" i="1" s="1"/>
  <c r="G773" i="1" a="1"/>
  <c r="G773" i="1" s="1"/>
  <c r="G772" i="1" a="1"/>
  <c r="G772" i="1" s="1"/>
  <c r="G771" i="1" a="1"/>
  <c r="G771" i="1" s="1"/>
  <c r="G770" i="1" a="1"/>
  <c r="G770" i="1" s="1"/>
  <c r="G769" i="1" a="1"/>
  <c r="G769" i="1" s="1"/>
  <c r="G768" i="1" a="1"/>
  <c r="G768" i="1" s="1"/>
  <c r="G767" i="1" a="1"/>
  <c r="G767" i="1" s="1"/>
  <c r="G766" i="1" a="1"/>
  <c r="G766" i="1" s="1"/>
  <c r="G765" i="1" a="1"/>
  <c r="G765" i="1" s="1"/>
  <c r="G764" i="1" a="1"/>
  <c r="G764" i="1" s="1"/>
  <c r="G763" i="1" a="1"/>
  <c r="G763" i="1" s="1"/>
  <c r="G762" i="1" a="1"/>
  <c r="G762" i="1" s="1"/>
  <c r="G761" i="1" a="1"/>
  <c r="G761" i="1" s="1"/>
  <c r="G760" i="1" a="1"/>
  <c r="G760" i="1" s="1"/>
  <c r="G759" i="1" a="1"/>
  <c r="G759" i="1" s="1"/>
  <c r="G758" i="1" a="1"/>
  <c r="G758" i="1" s="1"/>
  <c r="G757" i="1" a="1"/>
  <c r="G757" i="1" s="1"/>
  <c r="G756" i="1" a="1"/>
  <c r="G756" i="1" s="1"/>
  <c r="G755" i="1" a="1"/>
  <c r="G755" i="1" s="1"/>
  <c r="G754" i="1" a="1"/>
  <c r="G754" i="1" s="1"/>
  <c r="G753" i="1" a="1"/>
  <c r="G753" i="1" s="1"/>
  <c r="G752" i="1" a="1"/>
  <c r="G752" i="1" s="1"/>
  <c r="G751" i="1" a="1"/>
  <c r="G751" i="1" s="1"/>
  <c r="G750" i="1" a="1"/>
  <c r="G750" i="1" s="1"/>
  <c r="G749" i="1" a="1"/>
  <c r="G749" i="1" s="1"/>
  <c r="G748" i="1" a="1"/>
  <c r="G748" i="1" s="1"/>
  <c r="G747" i="1" a="1"/>
  <c r="G747" i="1" s="1"/>
  <c r="G746" i="1" a="1"/>
  <c r="G746" i="1" s="1"/>
  <c r="G745" i="1" a="1"/>
  <c r="G745" i="1" s="1"/>
  <c r="G744" i="1" a="1"/>
  <c r="G744" i="1" s="1"/>
  <c r="G743" i="1" a="1"/>
  <c r="G743" i="1" s="1"/>
  <c r="G742" i="1" a="1"/>
  <c r="G742" i="1" s="1"/>
  <c r="G741" i="1" a="1"/>
  <c r="G741" i="1" s="1"/>
  <c r="G740" i="1" a="1"/>
  <c r="G740" i="1" s="1"/>
  <c r="G739" i="1" a="1"/>
  <c r="G739" i="1" s="1"/>
  <c r="G738" i="1" a="1"/>
  <c r="G738" i="1" s="1"/>
  <c r="G737" i="1" a="1"/>
  <c r="G737" i="1" s="1"/>
  <c r="G736" i="1" a="1"/>
  <c r="G736" i="1" s="1"/>
  <c r="G735" i="1" a="1"/>
  <c r="G735" i="1" s="1"/>
  <c r="G734" i="1" a="1"/>
  <c r="G734" i="1" s="1"/>
  <c r="G733" i="1" a="1"/>
  <c r="G733" i="1" s="1"/>
  <c r="G732" i="1" a="1"/>
  <c r="G732" i="1" s="1"/>
  <c r="G731" i="1" a="1"/>
  <c r="G731" i="1" s="1"/>
  <c r="G730" i="1" a="1"/>
  <c r="G730" i="1" s="1"/>
  <c r="G729" i="1" a="1"/>
  <c r="G729" i="1" s="1"/>
  <c r="G728" i="1" a="1"/>
  <c r="G728" i="1" s="1"/>
  <c r="G727" i="1" a="1"/>
  <c r="G727" i="1" s="1"/>
  <c r="G726" i="1" a="1"/>
  <c r="G726" i="1" s="1"/>
  <c r="G725" i="1" a="1"/>
  <c r="G725" i="1" s="1"/>
  <c r="G724" i="1" a="1"/>
  <c r="G724" i="1" s="1"/>
  <c r="G723" i="1" a="1"/>
  <c r="G723" i="1" s="1"/>
  <c r="G722" i="1" a="1"/>
  <c r="G722" i="1" s="1"/>
  <c r="G721" i="1" a="1"/>
  <c r="G721" i="1" s="1"/>
  <c r="G720" i="1" a="1"/>
  <c r="G720" i="1" s="1"/>
  <c r="G719" i="1" a="1"/>
  <c r="G719" i="1" s="1"/>
  <c r="G718" i="1" a="1"/>
  <c r="G718" i="1" s="1"/>
  <c r="G717" i="1" a="1"/>
  <c r="G717" i="1" s="1"/>
  <c r="G716" i="1" a="1"/>
  <c r="G716" i="1" s="1"/>
  <c r="G715" i="1" a="1"/>
  <c r="G715" i="1" s="1"/>
  <c r="G714" i="1" a="1"/>
  <c r="G714" i="1" s="1"/>
  <c r="G713" i="1" a="1"/>
  <c r="G713" i="1" s="1"/>
  <c r="G712" i="1" a="1"/>
  <c r="G712" i="1" s="1"/>
  <c r="G711" i="1" a="1"/>
  <c r="G711" i="1" s="1"/>
  <c r="G710" i="1" a="1"/>
  <c r="G710" i="1" s="1"/>
  <c r="G709" i="1" a="1"/>
  <c r="G709" i="1" s="1"/>
  <c r="G708" i="1" a="1"/>
  <c r="G708" i="1" s="1"/>
  <c r="G707" i="1" a="1"/>
  <c r="G707" i="1" s="1"/>
  <c r="G706" i="1" a="1"/>
  <c r="G706" i="1" s="1"/>
  <c r="G705" i="1" a="1"/>
  <c r="G705" i="1" s="1"/>
  <c r="G704" i="1" a="1"/>
  <c r="G704" i="1" s="1"/>
  <c r="G703" i="1" a="1"/>
  <c r="G703" i="1" s="1"/>
  <c r="G702" i="1" a="1"/>
  <c r="G702" i="1" s="1"/>
  <c r="G701" i="1" a="1"/>
  <c r="G701" i="1" s="1"/>
  <c r="G700" i="1" a="1"/>
  <c r="G700" i="1" s="1"/>
  <c r="G699" i="1" a="1"/>
  <c r="G699" i="1" s="1"/>
  <c r="G698" i="1" a="1"/>
  <c r="G698" i="1" s="1"/>
  <c r="G697" i="1" a="1"/>
  <c r="G697" i="1" s="1"/>
  <c r="G696" i="1" a="1"/>
  <c r="G696" i="1" s="1"/>
  <c r="G695" i="1" a="1"/>
  <c r="G695" i="1" s="1"/>
  <c r="G694" i="1" a="1"/>
  <c r="G694" i="1" s="1"/>
  <c r="G693" i="1" a="1"/>
  <c r="G693" i="1" s="1"/>
  <c r="G692" i="1" a="1"/>
  <c r="G692" i="1" s="1"/>
  <c r="G691" i="1" a="1"/>
  <c r="G691" i="1" s="1"/>
  <c r="G690" i="1" a="1"/>
  <c r="G690" i="1" s="1"/>
  <c r="G689" i="1" a="1"/>
  <c r="G689" i="1" s="1"/>
  <c r="G688" i="1" a="1"/>
  <c r="G688" i="1" s="1"/>
  <c r="G687" i="1" a="1"/>
  <c r="G687" i="1" s="1"/>
  <c r="G686" i="1" a="1"/>
  <c r="G686" i="1" s="1"/>
  <c r="G685" i="1" a="1"/>
  <c r="G685" i="1" s="1"/>
  <c r="G684" i="1" a="1"/>
  <c r="G684" i="1" s="1"/>
  <c r="G683" i="1" a="1"/>
  <c r="G683" i="1" s="1"/>
  <c r="G682" i="1" a="1"/>
  <c r="G682" i="1" s="1"/>
  <c r="G681" i="1" a="1"/>
  <c r="G681" i="1" s="1"/>
  <c r="G680" i="1" a="1"/>
  <c r="G680" i="1" s="1"/>
  <c r="G679" i="1" a="1"/>
  <c r="G679" i="1" s="1"/>
  <c r="G678" i="1" a="1"/>
  <c r="G678" i="1" s="1"/>
  <c r="G677" i="1" a="1"/>
  <c r="G677" i="1" s="1"/>
  <c r="G676" i="1" a="1"/>
  <c r="G676" i="1" s="1"/>
  <c r="G675" i="1" a="1"/>
  <c r="G675" i="1" s="1"/>
  <c r="G674" i="1" a="1"/>
  <c r="G674" i="1" s="1"/>
  <c r="G673" i="1" a="1"/>
  <c r="G673" i="1" s="1"/>
  <c r="G672" i="1" a="1"/>
  <c r="G672" i="1" s="1"/>
  <c r="G671" i="1" a="1"/>
  <c r="G671" i="1" s="1"/>
  <c r="G670" i="1" a="1"/>
  <c r="G670" i="1" s="1"/>
  <c r="G669" i="1" a="1"/>
  <c r="G669" i="1" s="1"/>
  <c r="G668" i="1" a="1"/>
  <c r="G668" i="1" s="1"/>
  <c r="G667" i="1" a="1"/>
  <c r="G667" i="1" s="1"/>
  <c r="G666" i="1" a="1"/>
  <c r="G666" i="1" s="1"/>
  <c r="G665" i="1" a="1"/>
  <c r="G665" i="1" s="1"/>
  <c r="G664" i="1" a="1"/>
  <c r="G664" i="1" s="1"/>
  <c r="G663" i="1" a="1"/>
  <c r="G663" i="1" s="1"/>
  <c r="G662" i="1" a="1"/>
  <c r="G662" i="1" s="1"/>
  <c r="G661" i="1" a="1"/>
  <c r="G661" i="1" s="1"/>
  <c r="G660" i="1" a="1"/>
  <c r="G660" i="1" s="1"/>
  <c r="G659" i="1" a="1"/>
  <c r="G659" i="1" s="1"/>
  <c r="G658" i="1" a="1"/>
  <c r="G658" i="1" s="1"/>
  <c r="G657" i="1" a="1"/>
  <c r="G657" i="1" s="1"/>
  <c r="G656" i="1" a="1"/>
  <c r="G656" i="1" s="1"/>
  <c r="G655" i="1" a="1"/>
  <c r="G655" i="1" s="1"/>
  <c r="G654" i="1" a="1"/>
  <c r="G654" i="1" s="1"/>
  <c r="G653" i="1" a="1"/>
  <c r="G653" i="1" s="1"/>
  <c r="G652" i="1" a="1"/>
  <c r="G652" i="1" s="1"/>
  <c r="G651" i="1" a="1"/>
  <c r="G651" i="1" s="1"/>
  <c r="G650" i="1" a="1"/>
  <c r="G650" i="1" s="1"/>
  <c r="G649" i="1" a="1"/>
  <c r="G649" i="1" s="1"/>
  <c r="G648" i="1" a="1"/>
  <c r="G648" i="1" s="1"/>
  <c r="G647" i="1" a="1"/>
  <c r="G647" i="1" s="1"/>
  <c r="G646" i="1" a="1"/>
  <c r="G646" i="1" s="1"/>
  <c r="G645" i="1" a="1"/>
  <c r="G645" i="1" s="1"/>
  <c r="G644" i="1" a="1"/>
  <c r="G644" i="1" s="1"/>
  <c r="G643" i="1" a="1"/>
  <c r="G643" i="1" s="1"/>
  <c r="G642" i="1" a="1"/>
  <c r="G642" i="1" s="1"/>
  <c r="G641" i="1" a="1"/>
  <c r="G641" i="1" s="1"/>
  <c r="G640" i="1" a="1"/>
  <c r="G640" i="1" s="1"/>
  <c r="G639" i="1" a="1"/>
  <c r="G639" i="1" s="1"/>
  <c r="G638" i="1" a="1"/>
  <c r="G638" i="1" s="1"/>
  <c r="G637" i="1" a="1"/>
  <c r="G637" i="1" s="1"/>
  <c r="G636" i="1" a="1"/>
  <c r="G636" i="1" s="1"/>
  <c r="G635" i="1" a="1"/>
  <c r="G635" i="1" s="1"/>
  <c r="G634" i="1" a="1"/>
  <c r="G634" i="1" s="1"/>
  <c r="G633" i="1" a="1"/>
  <c r="G633" i="1" s="1"/>
  <c r="G632" i="1" a="1"/>
  <c r="G632" i="1" s="1"/>
  <c r="G631" i="1" a="1"/>
  <c r="G631" i="1" s="1"/>
  <c r="G630" i="1" a="1"/>
  <c r="G630" i="1" s="1"/>
  <c r="G629" i="1" a="1"/>
  <c r="G629" i="1" s="1"/>
  <c r="G628" i="1" a="1"/>
  <c r="G628" i="1" s="1"/>
  <c r="G627" i="1" a="1"/>
  <c r="G627" i="1" s="1"/>
  <c r="G626" i="1" a="1"/>
  <c r="G626" i="1" s="1"/>
  <c r="G625" i="1" a="1"/>
  <c r="G625" i="1" s="1"/>
  <c r="G624" i="1" a="1"/>
  <c r="G624" i="1" s="1"/>
  <c r="G623" i="1" a="1"/>
  <c r="G623" i="1" s="1"/>
  <c r="G622" i="1" a="1"/>
  <c r="G622" i="1" s="1"/>
  <c r="G621" i="1" a="1"/>
  <c r="G621" i="1" s="1"/>
  <c r="G620" i="1" a="1"/>
  <c r="G620" i="1" s="1"/>
  <c r="G619" i="1" a="1"/>
  <c r="G619" i="1" s="1"/>
  <c r="G618" i="1" a="1"/>
  <c r="G618" i="1" s="1"/>
  <c r="G617" i="1" a="1"/>
  <c r="G617" i="1" s="1"/>
  <c r="G616" i="1" a="1"/>
  <c r="G616" i="1" s="1"/>
  <c r="G615" i="1" a="1"/>
  <c r="G615" i="1" s="1"/>
  <c r="G614" i="1" a="1"/>
  <c r="G614" i="1" s="1"/>
  <c r="G613" i="1" a="1"/>
  <c r="G613" i="1" s="1"/>
  <c r="G612" i="1" a="1"/>
  <c r="G612" i="1" s="1"/>
  <c r="G611" i="1" a="1"/>
  <c r="G611" i="1" s="1"/>
  <c r="G610" i="1" a="1"/>
  <c r="G610" i="1" s="1"/>
  <c r="G609" i="1" a="1"/>
  <c r="G609" i="1" s="1"/>
  <c r="G608" i="1" a="1"/>
  <c r="G608" i="1" s="1"/>
  <c r="G607" i="1" a="1"/>
  <c r="G607" i="1" s="1"/>
  <c r="G606" i="1" a="1"/>
  <c r="G606" i="1" s="1"/>
  <c r="G605" i="1" a="1"/>
  <c r="G605" i="1" s="1"/>
  <c r="G604" i="1" a="1"/>
  <c r="G604" i="1" s="1"/>
  <c r="G603" i="1" a="1"/>
  <c r="G603" i="1" s="1"/>
  <c r="G602" i="1" a="1"/>
  <c r="G602" i="1" s="1"/>
  <c r="G601" i="1" a="1"/>
  <c r="G601" i="1" s="1"/>
  <c r="G600" i="1" a="1"/>
  <c r="G600" i="1" s="1"/>
  <c r="G599" i="1" a="1"/>
  <c r="G599" i="1" s="1"/>
  <c r="G598" i="1" a="1"/>
  <c r="G598" i="1" s="1"/>
  <c r="G597" i="1" a="1"/>
  <c r="G597" i="1" s="1"/>
  <c r="G596" i="1" a="1"/>
  <c r="G596" i="1" s="1"/>
  <c r="G595" i="1" a="1"/>
  <c r="G595" i="1" s="1"/>
  <c r="G594" i="1" a="1"/>
  <c r="G594" i="1" s="1"/>
  <c r="G593" i="1" a="1"/>
  <c r="G593" i="1" s="1"/>
  <c r="G592" i="1" a="1"/>
  <c r="G592" i="1" s="1"/>
  <c r="G591" i="1" a="1"/>
  <c r="G591" i="1" s="1"/>
  <c r="G590" i="1" a="1"/>
  <c r="G590" i="1" s="1"/>
  <c r="G589" i="1" a="1"/>
  <c r="G589" i="1" s="1"/>
  <c r="G588" i="1" a="1"/>
  <c r="G588" i="1" s="1"/>
  <c r="G587" i="1" a="1"/>
  <c r="G587" i="1" s="1"/>
  <c r="G586" i="1" a="1"/>
  <c r="G586" i="1" s="1"/>
  <c r="G585" i="1" a="1"/>
  <c r="G585" i="1" s="1"/>
  <c r="G584" i="1" a="1"/>
  <c r="G584" i="1" s="1"/>
  <c r="G583" i="1" a="1"/>
  <c r="G583" i="1" s="1"/>
  <c r="G582" i="1" a="1"/>
  <c r="G582" i="1" s="1"/>
  <c r="G581" i="1" a="1"/>
  <c r="G581" i="1" s="1"/>
  <c r="G580" i="1" a="1"/>
  <c r="G580" i="1" s="1"/>
  <c r="G579" i="1" a="1"/>
  <c r="G579" i="1" s="1"/>
  <c r="G578" i="1" a="1"/>
  <c r="G578" i="1" s="1"/>
  <c r="G577" i="1" a="1"/>
  <c r="G577" i="1" s="1"/>
  <c r="G576" i="1" a="1"/>
  <c r="G576" i="1" s="1"/>
  <c r="G575" i="1" a="1"/>
  <c r="G575" i="1" s="1"/>
  <c r="G574" i="1" a="1"/>
  <c r="G574" i="1" s="1"/>
  <c r="G573" i="1" a="1"/>
  <c r="G573" i="1" s="1"/>
  <c r="G572" i="1" a="1"/>
  <c r="G572" i="1" s="1"/>
  <c r="G571" i="1" a="1"/>
  <c r="G571" i="1" s="1"/>
  <c r="G570" i="1" a="1"/>
  <c r="G570" i="1" s="1"/>
  <c r="G569" i="1" a="1"/>
  <c r="G569" i="1" s="1"/>
  <c r="G568" i="1" a="1"/>
  <c r="G568" i="1" s="1"/>
  <c r="G567" i="1" a="1"/>
  <c r="G567" i="1" s="1"/>
  <c r="G566" i="1" a="1"/>
  <c r="G566" i="1" s="1"/>
  <c r="G565" i="1" a="1"/>
  <c r="G565" i="1" s="1"/>
  <c r="G564" i="1" a="1"/>
  <c r="G564" i="1" s="1"/>
  <c r="G563" i="1" a="1"/>
  <c r="G563" i="1" s="1"/>
  <c r="G562" i="1" a="1"/>
  <c r="G562" i="1" s="1"/>
  <c r="G561" i="1" a="1"/>
  <c r="G561" i="1" s="1"/>
  <c r="G560" i="1" a="1"/>
  <c r="G560" i="1" s="1"/>
  <c r="G559" i="1" a="1"/>
  <c r="G559" i="1" s="1"/>
  <c r="G558" i="1" a="1"/>
  <c r="G558" i="1" s="1"/>
  <c r="G557" i="1" a="1"/>
  <c r="G557" i="1" s="1"/>
  <c r="G556" i="1" a="1"/>
  <c r="G556" i="1" s="1"/>
  <c r="G555" i="1" a="1"/>
  <c r="G555" i="1" s="1"/>
  <c r="G554" i="1" a="1"/>
  <c r="G554" i="1" s="1"/>
  <c r="G553" i="1" a="1"/>
  <c r="G553" i="1" s="1"/>
  <c r="G552" i="1" a="1"/>
  <c r="G552" i="1" s="1"/>
  <c r="G551" i="1" a="1"/>
  <c r="G551" i="1" s="1"/>
  <c r="G550" i="1" a="1"/>
  <c r="G550" i="1" s="1"/>
  <c r="G549" i="1" a="1"/>
  <c r="G549" i="1" s="1"/>
  <c r="G548" i="1" a="1"/>
  <c r="G548" i="1" s="1"/>
  <c r="G547" i="1" a="1"/>
  <c r="G547" i="1" s="1"/>
  <c r="G546" i="1" a="1"/>
  <c r="G546" i="1" s="1"/>
  <c r="G545" i="1" a="1"/>
  <c r="G545" i="1" s="1"/>
  <c r="G544" i="1" a="1"/>
  <c r="G544" i="1" s="1"/>
  <c r="G543" i="1" a="1"/>
  <c r="G543" i="1" s="1"/>
  <c r="G542" i="1" a="1"/>
  <c r="G542" i="1" s="1"/>
  <c r="G541" i="1" a="1"/>
  <c r="G541" i="1" s="1"/>
  <c r="G540" i="1" a="1"/>
  <c r="G540" i="1" s="1"/>
  <c r="G539" i="1" a="1"/>
  <c r="G539" i="1" s="1"/>
  <c r="G538" i="1" a="1"/>
  <c r="G538" i="1" s="1"/>
  <c r="G537" i="1" a="1"/>
  <c r="G537" i="1" s="1"/>
  <c r="G536" i="1" a="1"/>
  <c r="G536" i="1" s="1"/>
  <c r="G535" i="1" a="1"/>
  <c r="G535" i="1" s="1"/>
  <c r="G534" i="1" a="1"/>
  <c r="G534" i="1" s="1"/>
  <c r="G533" i="1" a="1"/>
  <c r="G533" i="1" s="1"/>
  <c r="G532" i="1" a="1"/>
  <c r="G532" i="1" s="1"/>
  <c r="G531" i="1" a="1"/>
  <c r="G531" i="1" s="1"/>
  <c r="G530" i="1" a="1"/>
  <c r="G530" i="1" s="1"/>
  <c r="G529" i="1" a="1"/>
  <c r="G529" i="1" s="1"/>
  <c r="G528" i="1" a="1"/>
  <c r="G528" i="1" s="1"/>
  <c r="G527" i="1" a="1"/>
  <c r="G527" i="1" s="1"/>
  <c r="G526" i="1" a="1"/>
  <c r="G526" i="1" s="1"/>
  <c r="G525" i="1" a="1"/>
  <c r="G525" i="1" s="1"/>
  <c r="G524" i="1" a="1"/>
  <c r="G524" i="1" s="1"/>
  <c r="G523" i="1" a="1"/>
  <c r="G523" i="1" s="1"/>
  <c r="G522" i="1" a="1"/>
  <c r="G522" i="1" s="1"/>
  <c r="G521" i="1" a="1"/>
  <c r="G521" i="1" s="1"/>
  <c r="G520" i="1" a="1"/>
  <c r="G520" i="1" s="1"/>
  <c r="G519" i="1" a="1"/>
  <c r="G519" i="1" s="1"/>
  <c r="G518" i="1" a="1"/>
  <c r="G518" i="1" s="1"/>
  <c r="G517" i="1" a="1"/>
  <c r="G517" i="1" s="1"/>
  <c r="G516" i="1" a="1"/>
  <c r="G516" i="1" s="1"/>
  <c r="G515" i="1" a="1"/>
  <c r="G515" i="1" s="1"/>
  <c r="G514" i="1" a="1"/>
  <c r="G514" i="1" s="1"/>
  <c r="G513" i="1" a="1"/>
  <c r="G513" i="1" s="1"/>
  <c r="G512" i="1" a="1"/>
  <c r="G512" i="1" s="1"/>
  <c r="G511" i="1" a="1"/>
  <c r="G511" i="1" s="1"/>
  <c r="G510" i="1" a="1"/>
  <c r="G510" i="1" s="1"/>
  <c r="G509" i="1" a="1"/>
  <c r="G509" i="1" s="1"/>
  <c r="G508" i="1" a="1"/>
  <c r="G508" i="1" s="1"/>
  <c r="G507" i="1" a="1"/>
  <c r="G507" i="1" s="1"/>
  <c r="G506" i="1" a="1"/>
  <c r="G506" i="1" s="1"/>
  <c r="G505" i="1" a="1"/>
  <c r="G505" i="1" s="1"/>
  <c r="G504" i="1" a="1"/>
  <c r="G504" i="1" s="1"/>
  <c r="G503" i="1" a="1"/>
  <c r="G503" i="1" s="1"/>
  <c r="G502" i="1" a="1"/>
  <c r="G502" i="1" s="1"/>
  <c r="G501" i="1" a="1"/>
  <c r="G501" i="1" s="1"/>
  <c r="G500" i="1" a="1"/>
  <c r="G500" i="1" s="1"/>
  <c r="G499" i="1" a="1"/>
  <c r="G499" i="1" s="1"/>
  <c r="G498" i="1" a="1"/>
  <c r="G498" i="1" s="1"/>
  <c r="G497" i="1" a="1"/>
  <c r="G497" i="1" s="1"/>
  <c r="G496" i="1" a="1"/>
  <c r="G496" i="1" s="1"/>
  <c r="G495" i="1" a="1"/>
  <c r="G495" i="1" s="1"/>
  <c r="G494" i="1" a="1"/>
  <c r="G494" i="1" s="1"/>
  <c r="G493" i="1" a="1"/>
  <c r="G493" i="1" s="1"/>
  <c r="G492" i="1" a="1"/>
  <c r="G492" i="1" s="1"/>
  <c r="G491" i="1" a="1"/>
  <c r="G491" i="1" s="1"/>
  <c r="G490" i="1" a="1"/>
  <c r="G490" i="1" s="1"/>
  <c r="G489" i="1" a="1"/>
  <c r="G489" i="1" s="1"/>
  <c r="G488" i="1" a="1"/>
  <c r="G488" i="1" s="1"/>
  <c r="G487" i="1" a="1"/>
  <c r="G487" i="1" s="1"/>
  <c r="G486" i="1" a="1"/>
  <c r="G486" i="1" s="1"/>
  <c r="G485" i="1" a="1"/>
  <c r="G485" i="1" s="1"/>
  <c r="G484" i="1" a="1"/>
  <c r="G484" i="1" s="1"/>
  <c r="G483" i="1" a="1"/>
  <c r="G483" i="1" s="1"/>
  <c r="G482" i="1" a="1"/>
  <c r="G482" i="1" s="1"/>
  <c r="G481" i="1" a="1"/>
  <c r="G481" i="1" s="1"/>
  <c r="G480" i="1" a="1"/>
  <c r="G480" i="1" s="1"/>
  <c r="G479" i="1" a="1"/>
  <c r="G479" i="1" s="1"/>
  <c r="G478" i="1" a="1"/>
  <c r="G478" i="1" s="1"/>
  <c r="G477" i="1" a="1"/>
  <c r="G477" i="1" s="1"/>
  <c r="G476" i="1" a="1"/>
  <c r="G476" i="1" s="1"/>
  <c r="G475" i="1" a="1"/>
  <c r="G475" i="1" s="1"/>
  <c r="G474" i="1" a="1"/>
  <c r="G474" i="1" s="1"/>
  <c r="G473" i="1" a="1"/>
  <c r="G473" i="1" s="1"/>
  <c r="G472" i="1" a="1"/>
  <c r="G472" i="1" s="1"/>
  <c r="G471" i="1" a="1"/>
  <c r="G471" i="1" s="1"/>
  <c r="G470" i="1" a="1"/>
  <c r="G470" i="1" s="1"/>
  <c r="G469" i="1" a="1"/>
  <c r="G469" i="1" s="1"/>
  <c r="G468" i="1" a="1"/>
  <c r="G468" i="1" s="1"/>
  <c r="G467" i="1" a="1"/>
  <c r="G467" i="1" s="1"/>
  <c r="G466" i="1" a="1"/>
  <c r="G466" i="1" s="1"/>
  <c r="G465" i="1" a="1"/>
  <c r="G465" i="1" s="1"/>
  <c r="G464" i="1" a="1"/>
  <c r="G464" i="1" s="1"/>
  <c r="G463" i="1" a="1"/>
  <c r="G463" i="1" s="1"/>
  <c r="G462" i="1" a="1"/>
  <c r="G462" i="1" s="1"/>
  <c r="G461" i="1" a="1"/>
  <c r="G461" i="1" s="1"/>
  <c r="G460" i="1" a="1"/>
  <c r="G460" i="1" s="1"/>
  <c r="G459" i="1" a="1"/>
  <c r="G459" i="1" s="1"/>
  <c r="G458" i="1" a="1"/>
  <c r="G458" i="1" s="1"/>
  <c r="G457" i="1" a="1"/>
  <c r="G457" i="1" s="1"/>
  <c r="G456" i="1" a="1"/>
  <c r="G456" i="1" s="1"/>
  <c r="G455" i="1" a="1"/>
  <c r="G455" i="1" s="1"/>
  <c r="G454" i="1" a="1"/>
  <c r="G454" i="1" s="1"/>
  <c r="G453" i="1" a="1"/>
  <c r="G453" i="1" s="1"/>
  <c r="G452" i="1" a="1"/>
  <c r="G452" i="1" s="1"/>
  <c r="G451" i="1" a="1"/>
  <c r="G451" i="1" s="1"/>
  <c r="G450" i="1" a="1"/>
  <c r="G450" i="1" s="1"/>
  <c r="G449" i="1" a="1"/>
  <c r="G449" i="1" s="1"/>
  <c r="G448" i="1" a="1"/>
  <c r="G448" i="1" s="1"/>
  <c r="G447" i="1" a="1"/>
  <c r="G447" i="1" s="1"/>
  <c r="G446" i="1" a="1"/>
  <c r="G446" i="1" s="1"/>
  <c r="G445" i="1" a="1"/>
  <c r="G445" i="1" s="1"/>
  <c r="G444" i="1" a="1"/>
  <c r="G444" i="1" s="1"/>
  <c r="G443" i="1" a="1"/>
  <c r="G443" i="1" s="1"/>
  <c r="G442" i="1" a="1"/>
  <c r="G442" i="1" s="1"/>
  <c r="G441" i="1" a="1"/>
  <c r="G441" i="1" s="1"/>
  <c r="G440" i="1" a="1"/>
  <c r="G440" i="1" s="1"/>
  <c r="G439" i="1" a="1"/>
  <c r="G439" i="1" s="1"/>
  <c r="G438" i="1" a="1"/>
  <c r="G438" i="1" s="1"/>
  <c r="G437" i="1" a="1"/>
  <c r="G437" i="1" s="1"/>
  <c r="G436" i="1" a="1"/>
  <c r="G436" i="1" s="1"/>
  <c r="G435" i="1" a="1"/>
  <c r="G435" i="1" s="1"/>
  <c r="G434" i="1" a="1"/>
  <c r="G434" i="1" s="1"/>
  <c r="G433" i="1" a="1"/>
  <c r="G433" i="1" s="1"/>
  <c r="G432" i="1" a="1"/>
  <c r="G432" i="1" s="1"/>
  <c r="G431" i="1" a="1"/>
  <c r="G431" i="1" s="1"/>
  <c r="G430" i="1" a="1"/>
  <c r="G430" i="1" s="1"/>
  <c r="G429" i="1" a="1"/>
  <c r="G429" i="1" s="1"/>
  <c r="G428" i="1" a="1"/>
  <c r="G428" i="1" s="1"/>
  <c r="G427" i="1" a="1"/>
  <c r="G427" i="1" s="1"/>
  <c r="G426" i="1" a="1"/>
  <c r="G426" i="1" s="1"/>
  <c r="G425" i="1" a="1"/>
  <c r="G425" i="1" s="1"/>
  <c r="G424" i="1" a="1"/>
  <c r="G424" i="1" s="1"/>
  <c r="G423" i="1" a="1"/>
  <c r="G423" i="1" s="1"/>
  <c r="G422" i="1" a="1"/>
  <c r="G422" i="1" s="1"/>
  <c r="G421" i="1" a="1"/>
  <c r="G421" i="1" s="1"/>
  <c r="G420" i="1" a="1"/>
  <c r="G420" i="1" s="1"/>
  <c r="G419" i="1" a="1"/>
  <c r="G419" i="1" s="1"/>
  <c r="G418" i="1" a="1"/>
  <c r="G418" i="1" s="1"/>
  <c r="G417" i="1" a="1"/>
  <c r="G417" i="1" s="1"/>
  <c r="G416" i="1" a="1"/>
  <c r="G416" i="1" s="1"/>
  <c r="G415" i="1" a="1"/>
  <c r="G415" i="1" s="1"/>
  <c r="G414" i="1" a="1"/>
  <c r="G414" i="1" s="1"/>
  <c r="G413" i="1" a="1"/>
  <c r="G413" i="1" s="1"/>
  <c r="G412" i="1" a="1"/>
  <c r="G412" i="1" s="1"/>
  <c r="G411" i="1" a="1"/>
  <c r="G411" i="1" s="1"/>
  <c r="G410" i="1" a="1"/>
  <c r="G410" i="1" s="1"/>
  <c r="G409" i="1" a="1"/>
  <c r="G409" i="1" s="1"/>
  <c r="G408" i="1" a="1"/>
  <c r="G408" i="1" s="1"/>
  <c r="G407" i="1" a="1"/>
  <c r="G407" i="1" s="1"/>
  <c r="G406" i="1" a="1"/>
  <c r="G406" i="1" s="1"/>
  <c r="G405" i="1" a="1"/>
  <c r="G405" i="1" s="1"/>
  <c r="G404" i="1" a="1"/>
  <c r="G404" i="1" s="1"/>
  <c r="G403" i="1" a="1"/>
  <c r="G403" i="1" s="1"/>
  <c r="G402" i="1" a="1"/>
  <c r="G402" i="1" s="1"/>
  <c r="G401" i="1" a="1"/>
  <c r="G401" i="1" s="1"/>
  <c r="G400" i="1" a="1"/>
  <c r="G400" i="1" s="1"/>
  <c r="G399" i="1" a="1"/>
  <c r="G399" i="1" s="1"/>
  <c r="G398" i="1" a="1"/>
  <c r="G398" i="1" s="1"/>
  <c r="G397" i="1" a="1"/>
  <c r="G397" i="1" s="1"/>
  <c r="G396" i="1" a="1"/>
  <c r="G396" i="1" s="1"/>
  <c r="G395" i="1" a="1"/>
  <c r="G395" i="1" s="1"/>
  <c r="G394" i="1" a="1"/>
  <c r="G394" i="1" s="1"/>
  <c r="G393" i="1" a="1"/>
  <c r="G393" i="1" s="1"/>
  <c r="G392" i="1" a="1"/>
  <c r="G392" i="1" s="1"/>
  <c r="G391" i="1" a="1"/>
  <c r="G391" i="1" s="1"/>
  <c r="G390" i="1" a="1"/>
  <c r="G390" i="1" s="1"/>
  <c r="G389" i="1" a="1"/>
  <c r="G389" i="1" s="1"/>
  <c r="G388" i="1" a="1"/>
  <c r="G388" i="1" s="1"/>
  <c r="G387" i="1" a="1"/>
  <c r="G387" i="1" s="1"/>
  <c r="G386" i="1" a="1"/>
  <c r="G386" i="1" s="1"/>
  <c r="G385" i="1" a="1"/>
  <c r="G385" i="1" s="1"/>
  <c r="G384" i="1" a="1"/>
  <c r="G384" i="1" s="1"/>
  <c r="G383" i="1" a="1"/>
  <c r="G383" i="1" s="1"/>
  <c r="G382" i="1" a="1"/>
  <c r="G382" i="1" s="1"/>
  <c r="G381" i="1" a="1"/>
  <c r="G381" i="1" s="1"/>
  <c r="G380" i="1" a="1"/>
  <c r="G380" i="1" s="1"/>
  <c r="G379" i="1" a="1"/>
  <c r="G379" i="1" s="1"/>
  <c r="G378" i="1" a="1"/>
  <c r="G378" i="1" s="1"/>
  <c r="G377" i="1" a="1"/>
  <c r="G377" i="1" s="1"/>
  <c r="G376" i="1" a="1"/>
  <c r="G376" i="1" s="1"/>
  <c r="G375" i="1" a="1"/>
  <c r="G375" i="1" s="1"/>
  <c r="G374" i="1" a="1"/>
  <c r="G374" i="1" s="1"/>
  <c r="G373" i="1" a="1"/>
  <c r="G373" i="1" s="1"/>
  <c r="G372" i="1" a="1"/>
  <c r="G372" i="1" s="1"/>
  <c r="G371" i="1" a="1"/>
  <c r="G371" i="1" s="1"/>
  <c r="G370" i="1" a="1"/>
  <c r="G370" i="1" s="1"/>
  <c r="G369" i="1" a="1"/>
  <c r="G369" i="1" s="1"/>
  <c r="G368" i="1" a="1"/>
  <c r="G368" i="1" s="1"/>
  <c r="G367" i="1" a="1"/>
  <c r="G367" i="1" s="1"/>
  <c r="G366" i="1" a="1"/>
  <c r="G366" i="1" s="1"/>
  <c r="G365" i="1" a="1"/>
  <c r="G365" i="1" s="1"/>
  <c r="G364" i="1" a="1"/>
  <c r="G364" i="1" s="1"/>
  <c r="G363" i="1" a="1"/>
  <c r="G363" i="1" s="1"/>
  <c r="G362" i="1" a="1"/>
  <c r="G362" i="1" s="1"/>
  <c r="G361" i="1" a="1"/>
  <c r="G361" i="1" s="1"/>
  <c r="G360" i="1" a="1"/>
  <c r="G360" i="1" s="1"/>
  <c r="G359" i="1" a="1"/>
  <c r="G359" i="1" s="1"/>
  <c r="G358" i="1" a="1"/>
  <c r="G358" i="1" s="1"/>
  <c r="G357" i="1" a="1"/>
  <c r="G357" i="1" s="1"/>
  <c r="G356" i="1" a="1"/>
  <c r="G356" i="1" s="1"/>
  <c r="G355" i="1" a="1"/>
  <c r="G355" i="1" s="1"/>
  <c r="G354" i="1" a="1"/>
  <c r="G354" i="1" s="1"/>
  <c r="G353" i="1" a="1"/>
  <c r="G353" i="1" s="1"/>
  <c r="G352" i="1" a="1"/>
  <c r="G352" i="1" s="1"/>
  <c r="G351" i="1" a="1"/>
  <c r="G351" i="1" s="1"/>
  <c r="G350" i="1" a="1"/>
  <c r="G350" i="1" s="1"/>
  <c r="G349" i="1" a="1"/>
  <c r="G349" i="1" s="1"/>
  <c r="G348" i="1" a="1"/>
  <c r="G348" i="1" s="1"/>
  <c r="G347" i="1" a="1"/>
  <c r="G347" i="1" s="1"/>
  <c r="G346" i="1" a="1"/>
  <c r="G346" i="1" s="1"/>
  <c r="G345" i="1" a="1"/>
  <c r="G345" i="1" s="1"/>
  <c r="G344" i="1" a="1"/>
  <c r="G344" i="1" s="1"/>
  <c r="G343" i="1" a="1"/>
  <c r="G343" i="1" s="1"/>
  <c r="G342" i="1" a="1"/>
  <c r="G342" i="1" s="1"/>
  <c r="G341" i="1" a="1"/>
  <c r="G341" i="1" s="1"/>
  <c r="G340" i="1" a="1"/>
  <c r="G340" i="1" s="1"/>
  <c r="G339" i="1" a="1"/>
  <c r="G339" i="1" s="1"/>
  <c r="G338" i="1" a="1"/>
  <c r="G338" i="1" s="1"/>
  <c r="G337" i="1" a="1"/>
  <c r="G337" i="1" s="1"/>
  <c r="G336" i="1" a="1"/>
  <c r="G336" i="1" s="1"/>
  <c r="G335" i="1" a="1"/>
  <c r="G335" i="1" s="1"/>
  <c r="G334" i="1" a="1"/>
  <c r="G334" i="1" s="1"/>
  <c r="G333" i="1" a="1"/>
  <c r="G333" i="1" s="1"/>
  <c r="G332" i="1" a="1"/>
  <c r="G332" i="1" s="1"/>
  <c r="G331" i="1" a="1"/>
  <c r="G331" i="1" s="1"/>
  <c r="G330" i="1" a="1"/>
  <c r="G330" i="1" s="1"/>
  <c r="G329" i="1" a="1"/>
  <c r="G329" i="1" s="1"/>
  <c r="G328" i="1" a="1"/>
  <c r="G328" i="1" s="1"/>
  <c r="G327" i="1" a="1"/>
  <c r="G327" i="1" s="1"/>
  <c r="G326" i="1" a="1"/>
  <c r="G326" i="1" s="1"/>
  <c r="G325" i="1" a="1"/>
  <c r="G325" i="1" s="1"/>
  <c r="G324" i="1" a="1"/>
  <c r="G324" i="1" s="1"/>
  <c r="G323" i="1" a="1"/>
  <c r="G323" i="1" s="1"/>
  <c r="G322" i="1" a="1"/>
  <c r="G322" i="1" s="1"/>
  <c r="G321" i="1" a="1"/>
  <c r="G321" i="1" s="1"/>
  <c r="G320" i="1" a="1"/>
  <c r="G320" i="1" s="1"/>
  <c r="G319" i="1" a="1"/>
  <c r="G319" i="1" s="1"/>
  <c r="G318" i="1" a="1"/>
  <c r="G318" i="1" s="1"/>
  <c r="G317" i="1" a="1"/>
  <c r="G317" i="1" s="1"/>
  <c r="G316" i="1" a="1"/>
  <c r="G316" i="1" s="1"/>
  <c r="G315" i="1" a="1"/>
  <c r="G315" i="1" s="1"/>
  <c r="G314" i="1" a="1"/>
  <c r="G314" i="1" s="1"/>
  <c r="G313" i="1" a="1"/>
  <c r="G313" i="1" s="1"/>
  <c r="G312" i="1" a="1"/>
  <c r="G312" i="1" s="1"/>
  <c r="G311" i="1" a="1"/>
  <c r="G311" i="1" s="1"/>
  <c r="G310" i="1" a="1"/>
  <c r="G310" i="1" s="1"/>
  <c r="G309" i="1" a="1"/>
  <c r="G309" i="1" s="1"/>
  <c r="G308" i="1" a="1"/>
  <c r="G308" i="1" s="1"/>
  <c r="G307" i="1" a="1"/>
  <c r="G307" i="1" s="1"/>
  <c r="G306" i="1" a="1"/>
  <c r="G306" i="1" s="1"/>
  <c r="G305" i="1" a="1"/>
  <c r="G305" i="1" s="1"/>
  <c r="G304" i="1" a="1"/>
  <c r="G304" i="1" s="1"/>
  <c r="G303" i="1" a="1"/>
  <c r="G303" i="1" s="1"/>
  <c r="G302" i="1" a="1"/>
  <c r="G302" i="1" s="1"/>
  <c r="G301" i="1" a="1"/>
  <c r="G301" i="1" s="1"/>
  <c r="G300" i="1" a="1"/>
  <c r="G300" i="1" s="1"/>
  <c r="G299" i="1" a="1"/>
  <c r="G299" i="1" s="1"/>
  <c r="G298" i="1" a="1"/>
  <c r="G298" i="1" s="1"/>
  <c r="G297" i="1" a="1"/>
  <c r="G297" i="1" s="1"/>
  <c r="G296" i="1" a="1"/>
  <c r="G296" i="1" s="1"/>
  <c r="G295" i="1" a="1"/>
  <c r="G295" i="1" s="1"/>
  <c r="G294" i="1" a="1"/>
  <c r="G294" i="1" s="1"/>
  <c r="G293" i="1" a="1"/>
  <c r="G293" i="1" s="1"/>
  <c r="G292" i="1" a="1"/>
  <c r="G292" i="1" s="1"/>
  <c r="G291" i="1" a="1"/>
  <c r="G291" i="1" s="1"/>
  <c r="G290" i="1" a="1"/>
  <c r="G290" i="1" s="1"/>
  <c r="G289" i="1" a="1"/>
  <c r="G289" i="1" s="1"/>
  <c r="G288" i="1" a="1"/>
  <c r="G288" i="1" s="1"/>
  <c r="G287" i="1" a="1"/>
  <c r="G287" i="1" s="1"/>
  <c r="G286" i="1" a="1"/>
  <c r="G286" i="1" s="1"/>
  <c r="G285" i="1" a="1"/>
  <c r="G285" i="1" s="1"/>
  <c r="G284" i="1" a="1"/>
  <c r="G284" i="1" s="1"/>
  <c r="G283" i="1" a="1"/>
  <c r="G283" i="1" s="1"/>
  <c r="G282" i="1" a="1"/>
  <c r="G282" i="1" s="1"/>
  <c r="G281" i="1" a="1"/>
  <c r="G281" i="1" s="1"/>
  <c r="G280" i="1" a="1"/>
  <c r="G280" i="1" s="1"/>
  <c r="G279" i="1" a="1"/>
  <c r="G279" i="1" s="1"/>
  <c r="G278" i="1" a="1"/>
  <c r="G278" i="1" s="1"/>
  <c r="G277" i="1" a="1"/>
  <c r="G277" i="1" s="1"/>
  <c r="G276" i="1" a="1"/>
  <c r="G276" i="1" s="1"/>
  <c r="G275" i="1" a="1"/>
  <c r="G275" i="1" s="1"/>
  <c r="G274" i="1" a="1"/>
  <c r="G274" i="1" s="1"/>
  <c r="G273" i="1" a="1"/>
  <c r="G273" i="1" s="1"/>
  <c r="G272" i="1" a="1"/>
  <c r="G272" i="1" s="1"/>
  <c r="G271" i="1" a="1"/>
  <c r="G271" i="1" s="1"/>
  <c r="G270" i="1" a="1"/>
  <c r="G270" i="1" s="1"/>
  <c r="G269" i="1" a="1"/>
  <c r="G269" i="1" s="1"/>
  <c r="G268" i="1" a="1"/>
  <c r="G268" i="1" s="1"/>
  <c r="G267" i="1" a="1"/>
  <c r="G267" i="1" s="1"/>
  <c r="G266" i="1" a="1"/>
  <c r="G266" i="1" s="1"/>
  <c r="G265" i="1" a="1"/>
  <c r="G265" i="1" s="1"/>
  <c r="G264" i="1" a="1"/>
  <c r="G264" i="1" s="1"/>
  <c r="G263" i="1" a="1"/>
  <c r="G263" i="1" s="1"/>
  <c r="G262" i="1" a="1"/>
  <c r="G262" i="1" s="1"/>
  <c r="G261" i="1" a="1"/>
  <c r="G261" i="1" s="1"/>
  <c r="G260" i="1" a="1"/>
  <c r="G260" i="1" s="1"/>
  <c r="G259" i="1" a="1"/>
  <c r="G259" i="1" s="1"/>
  <c r="G258" i="1" a="1"/>
  <c r="G258" i="1" s="1"/>
  <c r="G257" i="1" a="1"/>
  <c r="G257" i="1" s="1"/>
  <c r="G256" i="1" a="1"/>
  <c r="G256" i="1" s="1"/>
  <c r="G255" i="1" a="1"/>
  <c r="G255" i="1" s="1"/>
  <c r="G254" i="1" a="1"/>
  <c r="G254" i="1" s="1"/>
  <c r="G253" i="1" a="1"/>
  <c r="G253" i="1" s="1"/>
  <c r="G252" i="1" a="1"/>
  <c r="G252" i="1" s="1"/>
  <c r="G251" i="1" a="1"/>
  <c r="G251" i="1" s="1"/>
  <c r="G250" i="1" a="1"/>
  <c r="G250" i="1" s="1"/>
  <c r="G249" i="1" a="1"/>
  <c r="G249" i="1" s="1"/>
  <c r="G248" i="1" a="1"/>
  <c r="G248" i="1" s="1"/>
  <c r="G247" i="1" a="1"/>
  <c r="G247" i="1" s="1"/>
  <c r="G246" i="1" a="1"/>
  <c r="G246" i="1" s="1"/>
  <c r="G245" i="1" a="1"/>
  <c r="G245" i="1" s="1"/>
  <c r="G244" i="1" a="1"/>
  <c r="G244" i="1" s="1"/>
  <c r="G243" i="1" a="1"/>
  <c r="G243" i="1" s="1"/>
  <c r="G242" i="1" a="1"/>
  <c r="G242" i="1" s="1"/>
  <c r="G241" i="1" a="1"/>
  <c r="G241" i="1" s="1"/>
  <c r="G240" i="1" a="1"/>
  <c r="G240" i="1" s="1"/>
  <c r="G239" i="1" a="1"/>
  <c r="G239" i="1" s="1"/>
  <c r="G238" i="1" a="1"/>
  <c r="G238" i="1" s="1"/>
  <c r="G237" i="1" a="1"/>
  <c r="G237" i="1" s="1"/>
  <c r="G236" i="1" a="1"/>
  <c r="G236" i="1" s="1"/>
  <c r="G235" i="1" a="1"/>
  <c r="G235" i="1" s="1"/>
  <c r="G234" i="1" a="1"/>
  <c r="G234" i="1" s="1"/>
  <c r="G233" i="1" a="1"/>
  <c r="G233" i="1" s="1"/>
  <c r="G232" i="1" a="1"/>
  <c r="G232" i="1" s="1"/>
  <c r="G231" i="1" a="1"/>
  <c r="G231" i="1" s="1"/>
  <c r="G230" i="1" a="1"/>
  <c r="G230" i="1" s="1"/>
  <c r="G229" i="1" a="1"/>
  <c r="G229" i="1" s="1"/>
  <c r="G228" i="1" a="1"/>
  <c r="G228" i="1" s="1"/>
  <c r="G227" i="1" a="1"/>
  <c r="G227" i="1" s="1"/>
  <c r="G226" i="1" a="1"/>
  <c r="G226" i="1" s="1"/>
  <c r="G225" i="1" a="1"/>
  <c r="G225" i="1" s="1"/>
  <c r="G224" i="1" a="1"/>
  <c r="G224" i="1" s="1"/>
  <c r="G223" i="1" a="1"/>
  <c r="G223" i="1" s="1"/>
  <c r="G222" i="1" a="1"/>
  <c r="G222" i="1" s="1"/>
  <c r="G221" i="1" a="1"/>
  <c r="G221" i="1" s="1"/>
  <c r="G220" i="1" a="1"/>
  <c r="G220" i="1" s="1"/>
  <c r="G219" i="1" a="1"/>
  <c r="G219" i="1" s="1"/>
  <c r="G218" i="1" a="1"/>
  <c r="G218" i="1" s="1"/>
  <c r="G217" i="1" a="1"/>
  <c r="G217" i="1" s="1"/>
  <c r="G216" i="1" a="1"/>
  <c r="G216" i="1" s="1"/>
  <c r="G215" i="1" a="1"/>
  <c r="G215" i="1" s="1"/>
  <c r="G214" i="1" a="1"/>
  <c r="G214" i="1" s="1"/>
  <c r="G213" i="1" a="1"/>
  <c r="G213" i="1" s="1"/>
  <c r="G212" i="1" a="1"/>
  <c r="G212" i="1" s="1"/>
  <c r="G211" i="1" a="1"/>
  <c r="G211" i="1" s="1"/>
  <c r="G210" i="1" a="1"/>
  <c r="G210" i="1" s="1"/>
  <c r="G209" i="1" a="1"/>
  <c r="G209" i="1" s="1"/>
  <c r="G208" i="1" a="1"/>
  <c r="G208" i="1" s="1"/>
  <c r="G207" i="1" a="1"/>
  <c r="G207" i="1" s="1"/>
  <c r="G206" i="1" a="1"/>
  <c r="G206" i="1" s="1"/>
  <c r="G205" i="1" a="1"/>
  <c r="G205" i="1" s="1"/>
  <c r="G204" i="1" a="1"/>
  <c r="G204" i="1" s="1"/>
  <c r="G203" i="1" a="1"/>
  <c r="G203" i="1" s="1"/>
  <c r="G202" i="1" a="1"/>
  <c r="G202" i="1" s="1"/>
  <c r="G201" i="1" a="1"/>
  <c r="G201" i="1" s="1"/>
  <c r="G200" i="1" a="1"/>
  <c r="G200" i="1" s="1"/>
  <c r="G199" i="1" a="1"/>
  <c r="G199" i="1" s="1"/>
  <c r="G198" i="1" a="1"/>
  <c r="G198" i="1" s="1"/>
  <c r="G197" i="1" a="1"/>
  <c r="G197" i="1" s="1"/>
  <c r="G196" i="1" a="1"/>
  <c r="G196" i="1" s="1"/>
  <c r="G195" i="1" a="1"/>
  <c r="G195" i="1" s="1"/>
  <c r="G194" i="1" a="1"/>
  <c r="G194" i="1" s="1"/>
  <c r="G193" i="1" a="1"/>
  <c r="G193" i="1" s="1"/>
  <c r="G192" i="1" a="1"/>
  <c r="G192" i="1" s="1"/>
  <c r="G191" i="1" a="1"/>
  <c r="G191" i="1" s="1"/>
  <c r="G190" i="1" a="1"/>
  <c r="G190" i="1" s="1"/>
  <c r="G189" i="1" a="1"/>
  <c r="G189" i="1" s="1"/>
  <c r="G188" i="1" a="1"/>
  <c r="G188" i="1" s="1"/>
  <c r="G187" i="1" a="1"/>
  <c r="G187" i="1" s="1"/>
  <c r="G186" i="1" a="1"/>
  <c r="G186" i="1" s="1"/>
  <c r="G185" i="1" a="1"/>
  <c r="G185" i="1" s="1"/>
  <c r="G184" i="1" a="1"/>
  <c r="G184" i="1" s="1"/>
  <c r="G183" i="1" a="1"/>
  <c r="G183" i="1" s="1"/>
  <c r="G182" i="1" a="1"/>
  <c r="G182" i="1" s="1"/>
  <c r="G181" i="1" a="1"/>
  <c r="G181" i="1" s="1"/>
  <c r="G180" i="1" a="1"/>
  <c r="G180" i="1" s="1"/>
  <c r="G179" i="1" a="1"/>
  <c r="G179" i="1" s="1"/>
  <c r="G178" i="1" a="1"/>
  <c r="G178" i="1" s="1"/>
  <c r="G177" i="1" a="1"/>
  <c r="G177" i="1" s="1"/>
  <c r="G176" i="1" a="1"/>
  <c r="G176" i="1" s="1"/>
  <c r="G175" i="1" a="1"/>
  <c r="G175" i="1" s="1"/>
  <c r="G174" i="1" a="1"/>
  <c r="G174" i="1" s="1"/>
  <c r="G173" i="1" a="1"/>
  <c r="G173" i="1" s="1"/>
  <c r="G172" i="1" a="1"/>
  <c r="G172" i="1" s="1"/>
  <c r="G171" i="1" a="1"/>
  <c r="G171" i="1" s="1"/>
  <c r="G170" i="1" a="1"/>
  <c r="G170" i="1" s="1"/>
  <c r="G169" i="1" a="1"/>
  <c r="G169" i="1" s="1"/>
  <c r="G168" i="1" a="1"/>
  <c r="G168" i="1" s="1"/>
  <c r="G167" i="1" a="1"/>
  <c r="G167" i="1" s="1"/>
  <c r="G166" i="1" a="1"/>
  <c r="G166" i="1" s="1"/>
  <c r="G165" i="1" a="1"/>
  <c r="G165" i="1" s="1"/>
  <c r="G164" i="1" a="1"/>
  <c r="G164" i="1" s="1"/>
  <c r="G163" i="1" a="1"/>
  <c r="G163" i="1" s="1"/>
  <c r="G162" i="1" a="1"/>
  <c r="G162" i="1" s="1"/>
  <c r="G161" i="1" a="1"/>
  <c r="G161" i="1" s="1"/>
  <c r="G160" i="1" a="1"/>
  <c r="G160" i="1" s="1"/>
  <c r="G159" i="1" a="1"/>
  <c r="G159" i="1" s="1"/>
  <c r="G158" i="1" a="1"/>
  <c r="G158" i="1" s="1"/>
  <c r="G157" i="1" a="1"/>
  <c r="G157" i="1" s="1"/>
  <c r="G156" i="1" a="1"/>
  <c r="G156" i="1" s="1"/>
  <c r="G155" i="1" a="1"/>
  <c r="G155" i="1" s="1"/>
  <c r="G154" i="1" a="1"/>
  <c r="G154" i="1" s="1"/>
  <c r="G153" i="1" a="1"/>
  <c r="G153" i="1" s="1"/>
  <c r="G152" i="1" a="1"/>
  <c r="G152" i="1" s="1"/>
  <c r="G151" i="1" a="1"/>
  <c r="G151" i="1" s="1"/>
  <c r="G150" i="1" a="1"/>
  <c r="G150" i="1" s="1"/>
  <c r="G149" i="1" a="1"/>
  <c r="G149" i="1" s="1"/>
  <c r="G148" i="1" a="1"/>
  <c r="G148" i="1" s="1"/>
  <c r="G147" i="1" a="1"/>
  <c r="G147" i="1" s="1"/>
  <c r="G146" i="1" a="1"/>
  <c r="G146" i="1" s="1"/>
  <c r="G145" i="1" a="1"/>
  <c r="G145" i="1" s="1"/>
  <c r="G144" i="1" a="1"/>
  <c r="G144" i="1" s="1"/>
  <c r="G143" i="1" a="1"/>
  <c r="G143" i="1" s="1"/>
  <c r="G142" i="1" a="1"/>
  <c r="G142" i="1" s="1"/>
  <c r="G141" i="1" a="1"/>
  <c r="G141" i="1" s="1"/>
  <c r="G140" i="1" a="1"/>
  <c r="G140" i="1" s="1"/>
  <c r="G139" i="1" a="1"/>
  <c r="G139" i="1" s="1"/>
  <c r="G138" i="1" a="1"/>
  <c r="G138" i="1" s="1"/>
  <c r="G137" i="1" a="1"/>
  <c r="G137" i="1" s="1"/>
  <c r="G136" i="1" a="1"/>
  <c r="G136" i="1" s="1"/>
  <c r="G135" i="1" a="1"/>
  <c r="G135" i="1" s="1"/>
  <c r="G134" i="1" a="1"/>
  <c r="G134" i="1" s="1"/>
  <c r="G133" i="1" a="1"/>
  <c r="G133" i="1" s="1"/>
  <c r="G132" i="1" a="1"/>
  <c r="G132" i="1" s="1"/>
  <c r="G131" i="1" a="1"/>
  <c r="G131" i="1" s="1"/>
  <c r="G130" i="1" a="1"/>
  <c r="G130" i="1" s="1"/>
  <c r="G129" i="1" a="1"/>
  <c r="G129" i="1" s="1"/>
  <c r="G128" i="1" a="1"/>
  <c r="G128" i="1" s="1"/>
  <c r="G127" i="1" a="1"/>
  <c r="G127" i="1" s="1"/>
  <c r="G126" i="1" a="1"/>
  <c r="G126" i="1" s="1"/>
  <c r="G125" i="1" a="1"/>
  <c r="G125" i="1" s="1"/>
  <c r="G124" i="1" a="1"/>
  <c r="G124" i="1" s="1"/>
  <c r="G123" i="1" a="1"/>
  <c r="G123" i="1" s="1"/>
  <c r="G122" i="1" a="1"/>
  <c r="G122" i="1" s="1"/>
  <c r="G121" i="1" a="1"/>
  <c r="G121" i="1" s="1"/>
  <c r="G120" i="1" a="1"/>
  <c r="G120" i="1" s="1"/>
  <c r="G119" i="1" a="1"/>
  <c r="G119" i="1" s="1"/>
  <c r="G118" i="1" a="1"/>
  <c r="G118" i="1" s="1"/>
  <c r="G117" i="1" a="1"/>
  <c r="G117" i="1" s="1"/>
  <c r="G116" i="1" a="1"/>
  <c r="G116" i="1" s="1"/>
  <c r="G115" i="1" a="1"/>
  <c r="G115" i="1" s="1"/>
  <c r="G114" i="1" a="1"/>
  <c r="G114" i="1" s="1"/>
  <c r="G113" i="1" a="1"/>
  <c r="G113" i="1" s="1"/>
  <c r="G112" i="1" a="1"/>
  <c r="G112" i="1" s="1"/>
  <c r="G111" i="1" a="1"/>
  <c r="G111" i="1" s="1"/>
  <c r="G110" i="1" a="1"/>
  <c r="G110" i="1" s="1"/>
  <c r="G109" i="1" a="1"/>
  <c r="G109" i="1" s="1"/>
  <c r="G108" i="1" a="1"/>
  <c r="G108" i="1" s="1"/>
  <c r="G107" i="1" a="1"/>
  <c r="G107" i="1" s="1"/>
  <c r="G106" i="1" a="1"/>
  <c r="G106" i="1" s="1"/>
  <c r="G105" i="1" a="1"/>
  <c r="G105" i="1" s="1"/>
  <c r="G104" i="1" a="1"/>
  <c r="G104" i="1" s="1"/>
  <c r="G103" i="1" a="1"/>
  <c r="G103" i="1" s="1"/>
  <c r="G102" i="1" a="1"/>
  <c r="G102" i="1" s="1"/>
  <c r="G101" i="1" a="1"/>
  <c r="G101" i="1" s="1"/>
  <c r="G100" i="1" a="1"/>
  <c r="G100" i="1" s="1"/>
  <c r="G99" i="1" a="1"/>
  <c r="G99" i="1" s="1"/>
  <c r="G98" i="1" a="1"/>
  <c r="G98" i="1" s="1"/>
  <c r="G97" i="1" a="1"/>
  <c r="G97" i="1" s="1"/>
  <c r="G96" i="1" a="1"/>
  <c r="G96" i="1" s="1"/>
  <c r="G95" i="1" a="1"/>
  <c r="G95" i="1" s="1"/>
  <c r="G94" i="1" a="1"/>
  <c r="G94" i="1" s="1"/>
  <c r="G93" i="1" a="1"/>
  <c r="G93" i="1" s="1"/>
  <c r="G92" i="1" a="1"/>
  <c r="G92" i="1" s="1"/>
  <c r="G91" i="1" a="1"/>
  <c r="G91" i="1" s="1"/>
  <c r="G90" i="1" a="1"/>
  <c r="G90" i="1" s="1"/>
  <c r="G89" i="1" a="1"/>
  <c r="G89" i="1" s="1"/>
  <c r="G88" i="1" a="1"/>
  <c r="G88" i="1" s="1"/>
  <c r="G87" i="1" a="1"/>
  <c r="G87" i="1" s="1"/>
  <c r="G86" i="1" a="1"/>
  <c r="G86" i="1" s="1"/>
  <c r="G85" i="1" a="1"/>
  <c r="G85" i="1" s="1"/>
  <c r="G84" i="1" a="1"/>
  <c r="G84" i="1" s="1"/>
  <c r="G83" i="1" a="1"/>
  <c r="G83" i="1" s="1"/>
  <c r="G82" i="1" a="1"/>
  <c r="G82" i="1" s="1"/>
  <c r="G81" i="1" a="1"/>
  <c r="G81" i="1" s="1"/>
  <c r="G80" i="1" a="1"/>
  <c r="G80" i="1" s="1"/>
  <c r="G79" i="1" a="1"/>
  <c r="G79" i="1" s="1"/>
  <c r="G78" i="1" a="1"/>
  <c r="G78" i="1" s="1"/>
  <c r="G77" i="1" a="1"/>
  <c r="G77" i="1" s="1"/>
  <c r="G76" i="1" a="1"/>
  <c r="G76" i="1" s="1"/>
  <c r="G75" i="1" a="1"/>
  <c r="G75" i="1" s="1"/>
  <c r="G74" i="1" a="1"/>
  <c r="G74" i="1" s="1"/>
  <c r="G73" i="1" a="1"/>
  <c r="G73" i="1" s="1"/>
  <c r="G72" i="1" a="1"/>
  <c r="G72" i="1" s="1"/>
  <c r="G71" i="1" a="1"/>
  <c r="G71" i="1" s="1"/>
  <c r="G70" i="1" a="1"/>
  <c r="G70" i="1" s="1"/>
  <c r="G69" i="1" a="1"/>
  <c r="G69" i="1" s="1"/>
  <c r="G68" i="1" a="1"/>
  <c r="G68" i="1" s="1"/>
  <c r="G67" i="1" a="1"/>
  <c r="G67" i="1" s="1"/>
  <c r="G66" i="1" a="1"/>
  <c r="G66" i="1" s="1"/>
  <c r="G65" i="1" a="1"/>
  <c r="G65" i="1" s="1"/>
  <c r="G64" i="1" a="1"/>
  <c r="G64" i="1" s="1"/>
  <c r="G63" i="1" a="1"/>
  <c r="G63" i="1" s="1"/>
  <c r="G62" i="1" a="1"/>
  <c r="G62" i="1" s="1"/>
  <c r="G61" i="1" a="1"/>
  <c r="G61" i="1" s="1"/>
  <c r="G60" i="1" a="1"/>
  <c r="G60" i="1" s="1"/>
  <c r="G59" i="1" a="1"/>
  <c r="G59" i="1" s="1"/>
  <c r="G58" i="1" a="1"/>
  <c r="G58" i="1" s="1"/>
  <c r="G57" i="1" a="1"/>
  <c r="G57" i="1" s="1"/>
  <c r="G56" i="1" a="1"/>
  <c r="G56" i="1" s="1"/>
  <c r="G55" i="1" a="1"/>
  <c r="G55" i="1" s="1"/>
  <c r="G54" i="1" a="1"/>
  <c r="G54" i="1" s="1"/>
  <c r="G53" i="1" a="1"/>
  <c r="G53" i="1" s="1"/>
  <c r="G52" i="1" a="1"/>
  <c r="G52" i="1" s="1"/>
  <c r="G51" i="1" a="1"/>
  <c r="G51" i="1" s="1"/>
  <c r="G50" i="1" a="1"/>
  <c r="G50" i="1" s="1"/>
  <c r="G49" i="1" a="1"/>
  <c r="G49" i="1" s="1"/>
  <c r="G48" i="1" a="1"/>
  <c r="G48" i="1" s="1"/>
  <c r="G47" i="1" a="1"/>
  <c r="G47" i="1" s="1"/>
  <c r="G46" i="1" a="1"/>
  <c r="G46" i="1" s="1"/>
  <c r="G45" i="1" a="1"/>
  <c r="G45" i="1" s="1"/>
  <c r="G44" i="1" a="1"/>
  <c r="G44" i="1" s="1"/>
  <c r="G43" i="1" a="1"/>
  <c r="G43" i="1" s="1"/>
  <c r="G42" i="1" a="1"/>
  <c r="G42" i="1" s="1"/>
  <c r="G41" i="1" a="1"/>
  <c r="G41" i="1" s="1"/>
  <c r="G40" i="1" a="1"/>
  <c r="G40" i="1" s="1"/>
  <c r="G39" i="1" a="1"/>
  <c r="G39" i="1" s="1"/>
  <c r="G38" i="1" a="1"/>
  <c r="G38" i="1" s="1"/>
  <c r="G37" i="1" a="1"/>
  <c r="G37" i="1" s="1"/>
  <c r="G36" i="1" a="1"/>
  <c r="G36" i="1" s="1"/>
  <c r="G35" i="1" a="1"/>
  <c r="G35" i="1" s="1"/>
  <c r="G34" i="1" a="1"/>
  <c r="G34" i="1" s="1"/>
  <c r="G33" i="1" a="1"/>
  <c r="G33" i="1" s="1"/>
  <c r="G32" i="1" a="1"/>
  <c r="G32" i="1" s="1"/>
  <c r="G31" i="1" a="1"/>
  <c r="G31" i="1" s="1"/>
  <c r="G30" i="1" a="1"/>
  <c r="G30" i="1" s="1"/>
  <c r="G29" i="1" a="1"/>
  <c r="G29" i="1" s="1"/>
  <c r="G28" i="1" a="1"/>
  <c r="G28" i="1" s="1"/>
  <c r="G27" i="1" a="1"/>
  <c r="G27" i="1" s="1"/>
  <c r="G26" i="1" a="1"/>
  <c r="G26" i="1" s="1"/>
  <c r="G25" i="1" a="1"/>
  <c r="G25" i="1" s="1"/>
  <c r="G24" i="1" a="1"/>
  <c r="G24" i="1" s="1"/>
  <c r="G23" i="1" a="1"/>
  <c r="G23" i="1" s="1"/>
  <c r="G22" i="1" a="1"/>
  <c r="G22" i="1" s="1"/>
  <c r="G21" i="1" a="1"/>
  <c r="G21" i="1" s="1"/>
  <c r="G20" i="1" a="1"/>
  <c r="G20" i="1" s="1"/>
  <c r="G19" i="1" a="1"/>
  <c r="G19" i="1" s="1"/>
  <c r="G18" i="1" a="1"/>
  <c r="G18" i="1" s="1"/>
  <c r="G17" i="1" a="1"/>
  <c r="G17" i="1" s="1"/>
  <c r="G16" i="1" a="1"/>
  <c r="G16" i="1" s="1"/>
  <c r="G15" i="1" a="1"/>
  <c r="G15" i="1" s="1"/>
  <c r="G14" i="1" a="1"/>
  <c r="G14" i="1" s="1"/>
  <c r="G13" i="1" a="1"/>
  <c r="G13" i="1" s="1"/>
  <c r="G12" i="1" a="1"/>
  <c r="G12" i="1" s="1"/>
  <c r="G11" i="1" a="1"/>
  <c r="G11" i="1" s="1"/>
  <c r="G10" i="1" a="1"/>
  <c r="G10" i="1" s="1"/>
  <c r="G9" i="1" a="1"/>
  <c r="G9" i="1" s="1"/>
  <c r="G8" i="1" a="1"/>
  <c r="G8" i="1" s="1"/>
  <c r="G7" i="1" a="1"/>
  <c r="G7" i="1" s="1"/>
  <c r="G6" i="1" a="1"/>
  <c r="G6" i="1" s="1"/>
  <c r="G5" i="1" a="1"/>
  <c r="G5" i="1" s="1"/>
  <c r="G4" i="1" a="1"/>
  <c r="G4" i="1" s="1"/>
  <c r="G3" i="1" a="1"/>
  <c r="G3" i="1" s="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59" i="1"/>
  <c r="AE760" i="1"/>
  <c r="AE761" i="1"/>
  <c r="AE762" i="1"/>
  <c r="AE763" i="1"/>
  <c r="AE764" i="1"/>
  <c r="AE765" i="1"/>
  <c r="AE766" i="1"/>
  <c r="AE767" i="1"/>
  <c r="AE768" i="1"/>
  <c r="AE769" i="1"/>
  <c r="AE770" i="1"/>
  <c r="AE771" i="1"/>
  <c r="AE772" i="1"/>
  <c r="AE773" i="1"/>
  <c r="AE774" i="1"/>
  <c r="AE775" i="1"/>
  <c r="AE776"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8" i="1"/>
  <c r="AE819"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E861" i="1"/>
  <c r="AE862" i="1"/>
  <c r="AE863" i="1"/>
  <c r="AE864" i="1"/>
  <c r="AE865" i="1"/>
  <c r="AE866" i="1"/>
  <c r="AE867" i="1"/>
  <c r="AE868" i="1"/>
  <c r="AE869" i="1"/>
  <c r="AE870" i="1"/>
  <c r="AE871" i="1"/>
  <c r="AE872" i="1"/>
  <c r="AE873" i="1"/>
  <c r="AE874" i="1"/>
  <c r="AE875" i="1"/>
  <c r="AE876" i="1"/>
  <c r="AE877" i="1"/>
  <c r="AE878" i="1"/>
  <c r="AE879" i="1"/>
  <c r="AE880" i="1"/>
  <c r="AE881" i="1"/>
  <c r="AE882" i="1"/>
  <c r="AE883" i="1"/>
  <c r="AE884" i="1"/>
  <c r="AE885" i="1"/>
  <c r="AE886" i="1"/>
  <c r="AE887" i="1"/>
  <c r="AE888" i="1"/>
  <c r="AE889" i="1"/>
  <c r="AE890" i="1"/>
  <c r="AE891" i="1"/>
  <c r="AE892" i="1"/>
  <c r="AE893" i="1"/>
  <c r="AE894" i="1"/>
  <c r="AE895" i="1"/>
  <c r="AE896"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3" i="1"/>
  <c r="AE924" i="1"/>
  <c r="AE925" i="1"/>
  <c r="AE926" i="1"/>
  <c r="AE927" i="1"/>
  <c r="AE928" i="1"/>
  <c r="AE929" i="1"/>
  <c r="AE930" i="1"/>
  <c r="AE931" i="1"/>
  <c r="AE932" i="1"/>
  <c r="AE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5" i="1"/>
  <c r="AE996" i="1"/>
  <c r="AE997" i="1"/>
  <c r="AE998"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4" i="1"/>
  <c r="AE1045" i="1"/>
  <c r="AE1046" i="1"/>
  <c r="AE1047"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4" i="1"/>
  <c r="AE1085" i="1"/>
  <c r="AE1086"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1" i="1"/>
  <c r="AE1152"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4" i="1"/>
  <c r="AE1255"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E1315" i="1"/>
  <c r="AE1316" i="1"/>
  <c r="AE1317" i="1"/>
  <c r="AE1318" i="1"/>
  <c r="AE1319" i="1"/>
  <c r="AE1320" i="1"/>
  <c r="AE1321" i="1"/>
  <c r="AE1322" i="1"/>
  <c r="AE1323" i="1"/>
  <c r="AE1324" i="1"/>
  <c r="AE1325" i="1"/>
  <c r="AE1326" i="1"/>
  <c r="AE1327" i="1"/>
  <c r="AE1328" i="1"/>
  <c r="AE1329" i="1"/>
  <c r="AE1330" i="1"/>
  <c r="AE1331" i="1"/>
  <c r="AE1332" i="1"/>
  <c r="AE1333" i="1"/>
  <c r="AE1334" i="1"/>
  <c r="AE1335" i="1"/>
  <c r="AE1336" i="1"/>
  <c r="AE1337" i="1"/>
  <c r="AE1338" i="1"/>
  <c r="AE1339" i="1"/>
  <c r="AE1340" i="1"/>
  <c r="AE1341" i="1"/>
  <c r="AE1342" i="1"/>
  <c r="AE1343" i="1"/>
  <c r="AE1344" i="1"/>
  <c r="AE1345" i="1"/>
  <c r="AE1346" i="1"/>
  <c r="AE1347" i="1"/>
  <c r="AE1348" i="1"/>
  <c r="AE1349" i="1"/>
  <c r="AE1350" i="1"/>
  <c r="AE1351" i="1"/>
  <c r="AE1352" i="1"/>
  <c r="AE1353" i="1"/>
  <c r="AE1354" i="1"/>
  <c r="AE1355" i="1"/>
  <c r="AE1356" i="1"/>
  <c r="AE1357" i="1"/>
  <c r="AE1358" i="1"/>
  <c r="AE1359" i="1"/>
  <c r="AE1360" i="1"/>
  <c r="AE1361" i="1"/>
  <c r="AE1362" i="1"/>
  <c r="AE1363" i="1"/>
  <c r="AE1364" i="1"/>
  <c r="AE1365" i="1"/>
  <c r="AE1366" i="1"/>
  <c r="AE1367" i="1"/>
  <c r="AE1368" i="1"/>
  <c r="AE1369" i="1"/>
  <c r="AE1370" i="1"/>
  <c r="AE1371" i="1"/>
  <c r="AE1372" i="1"/>
  <c r="AE1373" i="1"/>
  <c r="AE1374" i="1"/>
  <c r="AE1375" i="1"/>
  <c r="AE1376" i="1"/>
  <c r="AE1377" i="1"/>
  <c r="AE1378" i="1"/>
  <c r="AE1379" i="1"/>
  <c r="AE1380" i="1"/>
  <c r="AE1381" i="1"/>
  <c r="AE1382" i="1"/>
  <c r="AE1383" i="1"/>
  <c r="AE1384" i="1"/>
  <c r="AE1385" i="1"/>
  <c r="AE1386" i="1"/>
  <c r="AE1387" i="1"/>
  <c r="AE1388" i="1"/>
  <c r="AE1389" i="1"/>
  <c r="AE1390" i="1"/>
  <c r="AE1391" i="1"/>
  <c r="AE1392" i="1"/>
  <c r="AE1393" i="1"/>
  <c r="AE1394" i="1"/>
  <c r="AE1395" i="1"/>
  <c r="AE1396" i="1"/>
  <c r="AE1397" i="1"/>
  <c r="AE1398" i="1"/>
  <c r="AE1399" i="1"/>
  <c r="AE1400" i="1"/>
  <c r="AE1401" i="1"/>
  <c r="AE1402" i="1"/>
  <c r="AE1403" i="1"/>
  <c r="AE1404" i="1"/>
  <c r="AE1405" i="1"/>
  <c r="AE1406" i="1"/>
  <c r="AE1407" i="1"/>
  <c r="AE1408" i="1"/>
  <c r="AE1409" i="1"/>
  <c r="AE1410" i="1"/>
  <c r="AE1411" i="1"/>
  <c r="AE1412" i="1"/>
  <c r="AE1413" i="1"/>
  <c r="AE1414" i="1"/>
  <c r="AE1415" i="1"/>
  <c r="AE1416" i="1"/>
  <c r="AE1417" i="1"/>
  <c r="AE1418" i="1"/>
  <c r="AE1419" i="1"/>
  <c r="AE1420" i="1"/>
  <c r="AE1421" i="1"/>
  <c r="AE1422" i="1"/>
  <c r="AE1423" i="1"/>
  <c r="AE1424" i="1"/>
  <c r="AE1425" i="1"/>
  <c r="AE1426" i="1"/>
  <c r="AE1427" i="1"/>
  <c r="AE1428" i="1"/>
  <c r="AE1429" i="1"/>
  <c r="AE1430" i="1"/>
  <c r="AE1431" i="1"/>
  <c r="AE1432" i="1"/>
  <c r="AE1433" i="1"/>
  <c r="AE1434" i="1"/>
  <c r="AE1435" i="1"/>
  <c r="AE1436" i="1"/>
  <c r="AE1437" i="1"/>
  <c r="AE1438" i="1"/>
  <c r="AE1439" i="1"/>
  <c r="AE1440" i="1"/>
  <c r="AE1441" i="1"/>
  <c r="AE1442" i="1"/>
  <c r="AE1443" i="1"/>
  <c r="AE1444" i="1"/>
  <c r="AE1445" i="1"/>
  <c r="AE1446" i="1"/>
  <c r="AE1447" i="1"/>
  <c r="AE1448" i="1"/>
  <c r="AE1449" i="1"/>
  <c r="AE1450" i="1"/>
  <c r="AE1451" i="1"/>
  <c r="AE1452" i="1"/>
  <c r="AE1453" i="1"/>
  <c r="AE1454" i="1"/>
  <c r="AE1455" i="1"/>
  <c r="AE1456" i="1"/>
  <c r="AE1457" i="1"/>
  <c r="AE1458" i="1"/>
  <c r="AE1459" i="1"/>
  <c r="AE1460" i="1"/>
  <c r="AE1461" i="1"/>
  <c r="AE1462" i="1"/>
  <c r="AE1463" i="1"/>
  <c r="AE1464" i="1"/>
  <c r="AE1465" i="1"/>
  <c r="AE1466" i="1"/>
  <c r="AE1467" i="1"/>
  <c r="AE1468" i="1"/>
  <c r="AE1469" i="1"/>
  <c r="AE1470" i="1"/>
  <c r="AE1471" i="1"/>
  <c r="AE1472" i="1"/>
  <c r="AE1473" i="1"/>
  <c r="AE1474" i="1"/>
  <c r="AE1475" i="1"/>
  <c r="AE1476" i="1"/>
  <c r="AE1477" i="1"/>
  <c r="AE1478" i="1"/>
  <c r="AE1479" i="1"/>
  <c r="AE1480" i="1"/>
  <c r="AE1481" i="1"/>
  <c r="AE1482" i="1"/>
  <c r="AE1483" i="1"/>
  <c r="AE1484" i="1"/>
  <c r="AE1485" i="1"/>
  <c r="AE1486" i="1"/>
  <c r="AE1487" i="1"/>
  <c r="AE1488" i="1"/>
  <c r="AE1489" i="1"/>
  <c r="AE1490" i="1"/>
  <c r="AE1491" i="1"/>
  <c r="AE1492" i="1"/>
  <c r="AE1493" i="1"/>
  <c r="AE1494" i="1"/>
  <c r="AE1495" i="1"/>
  <c r="AE1496" i="1"/>
  <c r="AE1497" i="1"/>
  <c r="AE1498" i="1"/>
  <c r="AE1499" i="1"/>
  <c r="AE1500" i="1"/>
  <c r="AE1501" i="1"/>
  <c r="AE1502" i="1"/>
  <c r="AE1503" i="1"/>
  <c r="AE1504" i="1"/>
  <c r="AE1505" i="1"/>
  <c r="AE1506" i="1"/>
  <c r="AE1507" i="1"/>
  <c r="AE1508" i="1"/>
  <c r="AE1509" i="1"/>
  <c r="AE1510" i="1"/>
  <c r="AE1511" i="1"/>
  <c r="AE1512" i="1"/>
  <c r="AE1513" i="1"/>
  <c r="AE1514" i="1"/>
  <c r="AE1515" i="1"/>
  <c r="AE1516" i="1"/>
  <c r="AE1517" i="1"/>
  <c r="AE1518" i="1"/>
  <c r="AE1519" i="1"/>
  <c r="AE1520" i="1"/>
  <c r="AE1521" i="1"/>
  <c r="AE1522" i="1"/>
  <c r="AE1523" i="1"/>
  <c r="AE1524" i="1"/>
  <c r="AE1525" i="1"/>
  <c r="AE1526" i="1"/>
  <c r="AE1527" i="1"/>
  <c r="AE1528" i="1"/>
  <c r="AE1529" i="1"/>
  <c r="AE1530" i="1"/>
  <c r="AE1531" i="1"/>
  <c r="AE1532" i="1"/>
  <c r="AE1533" i="1"/>
  <c r="AE1534" i="1"/>
  <c r="AE1535" i="1"/>
  <c r="AE1536" i="1"/>
  <c r="AE1537" i="1"/>
  <c r="AE1538" i="1"/>
  <c r="AE1539" i="1"/>
  <c r="AE1540" i="1"/>
  <c r="AE1541" i="1"/>
  <c r="AE1542" i="1"/>
  <c r="AE1543" i="1"/>
  <c r="AE1544" i="1"/>
  <c r="AE1545" i="1"/>
  <c r="AE1546" i="1"/>
  <c r="AE1547" i="1"/>
  <c r="AE1548" i="1"/>
  <c r="AE1549" i="1"/>
  <c r="AE1550" i="1"/>
  <c r="AE1551" i="1"/>
  <c r="AE1552" i="1"/>
  <c r="AE1553" i="1"/>
  <c r="AE1554" i="1"/>
  <c r="AE1555" i="1"/>
  <c r="AE1556" i="1"/>
  <c r="AE1557" i="1"/>
  <c r="AE1558" i="1"/>
  <c r="AE1559" i="1"/>
  <c r="AE1560" i="1"/>
  <c r="AE1561" i="1"/>
  <c r="AE1562" i="1"/>
  <c r="AE1563" i="1"/>
  <c r="AE1564" i="1"/>
  <c r="AE1565" i="1"/>
  <c r="AE1566" i="1"/>
  <c r="AE1567" i="1"/>
  <c r="AE1568" i="1"/>
  <c r="AE1569" i="1"/>
  <c r="AE1570" i="1"/>
  <c r="AE1571" i="1"/>
  <c r="AE1572" i="1"/>
  <c r="AE1573" i="1"/>
  <c r="AE1574" i="1"/>
  <c r="AE1575" i="1"/>
  <c r="AE1576" i="1"/>
  <c r="AE1577" i="1"/>
  <c r="AE1578" i="1"/>
  <c r="AE1579" i="1"/>
  <c r="AE1580" i="1"/>
  <c r="AE1581" i="1"/>
  <c r="AE1582" i="1"/>
  <c r="AE1583" i="1"/>
  <c r="AE1584" i="1"/>
  <c r="AE1585" i="1"/>
  <c r="AE1586" i="1"/>
  <c r="AE1587" i="1"/>
  <c r="AE1588" i="1"/>
  <c r="AE1589" i="1"/>
  <c r="AE1590" i="1"/>
  <c r="AE1591" i="1"/>
  <c r="AE1592" i="1"/>
  <c r="AE1593" i="1"/>
  <c r="AE1594" i="1"/>
  <c r="AE1595" i="1"/>
  <c r="AE1596" i="1"/>
  <c r="AE1597" i="1"/>
  <c r="AE1598" i="1"/>
  <c r="AE1599" i="1"/>
  <c r="AE1600" i="1"/>
  <c r="AE1601" i="1"/>
  <c r="AE1602" i="1"/>
  <c r="AE1603" i="1"/>
  <c r="AE1604" i="1"/>
  <c r="AE1605" i="1"/>
  <c r="AE1606" i="1"/>
  <c r="AE1607" i="1"/>
  <c r="AE1608" i="1"/>
  <c r="AE1609" i="1"/>
  <c r="AE1610" i="1"/>
  <c r="AE1611" i="1"/>
  <c r="AE1612" i="1"/>
  <c r="AE1613" i="1"/>
  <c r="AE1614" i="1"/>
  <c r="AE1615" i="1"/>
  <c r="AE1616" i="1"/>
  <c r="AE1617" i="1"/>
  <c r="AE1618" i="1"/>
  <c r="AE1619" i="1"/>
  <c r="AE1620" i="1"/>
  <c r="AE1621" i="1"/>
  <c r="AE1622" i="1"/>
  <c r="AE1623" i="1"/>
  <c r="AE1624" i="1"/>
  <c r="AE1625" i="1"/>
  <c r="AE1626" i="1"/>
  <c r="AE1627" i="1"/>
  <c r="AE1628" i="1"/>
  <c r="AE1629" i="1"/>
  <c r="AE1630" i="1"/>
  <c r="AE1631" i="1"/>
  <c r="AE1632" i="1"/>
  <c r="AE1633" i="1"/>
  <c r="AE1634" i="1"/>
  <c r="AE1635" i="1"/>
  <c r="AE1636" i="1"/>
  <c r="AE1637" i="1"/>
  <c r="AE1638" i="1"/>
  <c r="AE1639" i="1"/>
  <c r="AE1640" i="1"/>
  <c r="AE1641" i="1"/>
  <c r="AE1642" i="1"/>
  <c r="AE1643" i="1"/>
  <c r="AE1644" i="1"/>
  <c r="AE1645" i="1"/>
  <c r="AE1646" i="1"/>
  <c r="AE1647" i="1"/>
  <c r="AE1648" i="1"/>
  <c r="AE1649" i="1"/>
  <c r="AE1650" i="1"/>
  <c r="AE1651" i="1"/>
  <c r="AE1652" i="1"/>
  <c r="AE1653" i="1"/>
  <c r="AE1654" i="1"/>
  <c r="AE1655" i="1"/>
  <c r="AE1656" i="1"/>
  <c r="AE1657" i="1"/>
  <c r="AE1658" i="1"/>
  <c r="AE1659" i="1"/>
  <c r="AE1660" i="1"/>
  <c r="AE1661" i="1"/>
  <c r="AE1662" i="1"/>
  <c r="AE1663" i="1"/>
  <c r="AE1664" i="1"/>
  <c r="AE1665" i="1"/>
  <c r="AE1666" i="1"/>
  <c r="AE1667" i="1"/>
  <c r="AE1668" i="1"/>
  <c r="AE1669" i="1"/>
  <c r="AE1670" i="1"/>
  <c r="AE1671" i="1"/>
  <c r="AE1672" i="1"/>
  <c r="AE1673" i="1"/>
  <c r="AE1674" i="1"/>
  <c r="AE1675" i="1"/>
  <c r="AE1676" i="1"/>
  <c r="AE1677" i="1"/>
  <c r="AE1678" i="1"/>
  <c r="AE1679" i="1"/>
  <c r="AE1680" i="1"/>
  <c r="AE1681" i="1"/>
  <c r="AE1682" i="1"/>
  <c r="AE1683" i="1"/>
  <c r="AE1684" i="1"/>
  <c r="AE1685" i="1"/>
  <c r="AE1686" i="1"/>
  <c r="AE1687" i="1"/>
  <c r="AE1688" i="1"/>
  <c r="AE1689" i="1"/>
  <c r="AE1690" i="1"/>
  <c r="AE1691" i="1"/>
  <c r="AE1692" i="1"/>
  <c r="AE1693" i="1"/>
  <c r="AE1694" i="1"/>
  <c r="AE1695" i="1"/>
  <c r="AE1696" i="1"/>
  <c r="AE1697" i="1"/>
  <c r="AE1698" i="1"/>
  <c r="AE1699" i="1"/>
  <c r="AE1700" i="1"/>
  <c r="AE1701" i="1"/>
  <c r="AE1702" i="1"/>
  <c r="AE1703" i="1"/>
  <c r="AE1704" i="1"/>
  <c r="AE1705" i="1"/>
  <c r="AE1706" i="1"/>
  <c r="AE1707" i="1"/>
  <c r="AE1708" i="1"/>
  <c r="AE1709" i="1"/>
  <c r="AE1710" i="1"/>
  <c r="AE1711" i="1"/>
  <c r="AE1712" i="1"/>
  <c r="AE1713" i="1"/>
  <c r="AE1714" i="1"/>
  <c r="AE1715" i="1"/>
  <c r="AE1716" i="1"/>
  <c r="AE1717" i="1"/>
  <c r="AE1718" i="1"/>
  <c r="AE1719" i="1"/>
  <c r="AE1720" i="1"/>
  <c r="AE1721" i="1"/>
  <c r="AE1722" i="1"/>
  <c r="AE1723" i="1"/>
  <c r="AE1724" i="1"/>
  <c r="AE1725" i="1"/>
  <c r="AE1726" i="1"/>
  <c r="AE1727" i="1"/>
  <c r="AE1728" i="1"/>
  <c r="AE1729" i="1"/>
  <c r="AE1730" i="1"/>
  <c r="AE1731" i="1"/>
  <c r="AE1732" i="1"/>
  <c r="AE1733" i="1"/>
  <c r="AE1734" i="1"/>
  <c r="AE1735" i="1"/>
  <c r="AE1736" i="1"/>
  <c r="AE1737" i="1"/>
  <c r="AE1738" i="1"/>
  <c r="AE1739" i="1"/>
  <c r="AE1740" i="1"/>
  <c r="AE1741" i="1"/>
  <c r="AE1742" i="1"/>
  <c r="AE1743" i="1"/>
  <c r="AE1744" i="1"/>
  <c r="AE1745" i="1"/>
  <c r="AE1746" i="1"/>
  <c r="AE1747" i="1"/>
  <c r="AE1748" i="1"/>
  <c r="AE1749" i="1"/>
  <c r="AE1750" i="1"/>
  <c r="AE1751" i="1"/>
  <c r="AE1752" i="1"/>
  <c r="AE1753" i="1"/>
  <c r="AE1754" i="1"/>
  <c r="AE1755" i="1"/>
  <c r="AE1756" i="1"/>
  <c r="AE1757" i="1"/>
  <c r="AE1758" i="1"/>
  <c r="AE1759" i="1"/>
  <c r="AE1760" i="1"/>
  <c r="AE1761" i="1"/>
  <c r="AE1762" i="1"/>
  <c r="AE1763" i="1"/>
  <c r="AE1764" i="1"/>
  <c r="AE1765" i="1"/>
  <c r="AE1766" i="1"/>
  <c r="AE1767" i="1"/>
  <c r="AE1768" i="1"/>
  <c r="AE1769" i="1"/>
  <c r="AE1770" i="1"/>
  <c r="AE1771" i="1"/>
  <c r="AE1772" i="1"/>
  <c r="AE1773" i="1"/>
  <c r="AE1774" i="1"/>
  <c r="AE1775" i="1"/>
  <c r="AE1776" i="1"/>
  <c r="AE1777" i="1"/>
  <c r="AE1778" i="1"/>
  <c r="AE1779" i="1"/>
  <c r="AE1780" i="1"/>
  <c r="AE1781" i="1"/>
  <c r="AE1782" i="1"/>
  <c r="AE1783" i="1"/>
  <c r="AE1784" i="1"/>
  <c r="AE1785" i="1"/>
  <c r="AE1786" i="1"/>
  <c r="AE1787" i="1"/>
  <c r="AE1788" i="1"/>
  <c r="AE1789" i="1"/>
  <c r="AE1790" i="1"/>
  <c r="AE1791" i="1"/>
  <c r="AE1792" i="1"/>
  <c r="AE1793" i="1"/>
  <c r="AE1794" i="1"/>
  <c r="AE1795" i="1"/>
  <c r="AE1796" i="1"/>
  <c r="AE1797" i="1"/>
  <c r="AE1798" i="1"/>
  <c r="AE1799" i="1"/>
  <c r="AE1800" i="1"/>
  <c r="AE1801" i="1"/>
  <c r="AE1802" i="1"/>
  <c r="AE1803" i="1"/>
  <c r="AE1804" i="1"/>
  <c r="AE1805" i="1"/>
  <c r="AE1806" i="1"/>
  <c r="AE1807" i="1"/>
  <c r="AE1808" i="1"/>
  <c r="AE1809" i="1"/>
  <c r="AE1810" i="1"/>
  <c r="AE1811" i="1"/>
  <c r="AE1812" i="1"/>
  <c r="AE1813" i="1"/>
  <c r="AE1814" i="1"/>
  <c r="AE1815" i="1"/>
  <c r="AE1816" i="1"/>
  <c r="AE1817" i="1"/>
  <c r="AE1818" i="1"/>
  <c r="AE1819" i="1"/>
  <c r="AE1820" i="1"/>
  <c r="AE1821" i="1"/>
  <c r="AE1822" i="1"/>
  <c r="AE1823" i="1"/>
  <c r="AE1824" i="1"/>
  <c r="AE1825" i="1"/>
  <c r="AE1826" i="1"/>
  <c r="AE1827" i="1"/>
  <c r="AE1828" i="1"/>
  <c r="AE1829" i="1"/>
  <c r="AE1830" i="1"/>
  <c r="AE1831" i="1"/>
  <c r="AE1832" i="1"/>
  <c r="AE1833" i="1"/>
  <c r="AE1834" i="1"/>
  <c r="AE1835" i="1"/>
  <c r="AE1836" i="1"/>
  <c r="AE1837" i="1"/>
  <c r="AE1838" i="1"/>
  <c r="AE1839" i="1"/>
  <c r="AE1840" i="1"/>
  <c r="AE1841" i="1"/>
  <c r="AE1842" i="1"/>
  <c r="AE1843" i="1"/>
  <c r="AE1844" i="1"/>
  <c r="AE1845" i="1"/>
  <c r="AE1846" i="1"/>
  <c r="AE1847" i="1"/>
  <c r="AE1848" i="1"/>
  <c r="AE1849" i="1"/>
  <c r="AE1850" i="1"/>
  <c r="AE1851" i="1"/>
  <c r="AE1852" i="1"/>
  <c r="AE1853" i="1"/>
  <c r="AE1854" i="1"/>
  <c r="AE1855" i="1"/>
  <c r="AE1856" i="1"/>
  <c r="AE1857" i="1"/>
  <c r="AE1858" i="1"/>
  <c r="AE1859" i="1"/>
  <c r="AE1860" i="1"/>
  <c r="AE1861" i="1"/>
  <c r="AE1862" i="1"/>
  <c r="AE1863" i="1"/>
  <c r="AE1864" i="1"/>
  <c r="AE1865" i="1"/>
  <c r="AE1866" i="1"/>
  <c r="AE1867" i="1"/>
  <c r="AE1868" i="1"/>
  <c r="AE1869" i="1"/>
  <c r="AE1870" i="1"/>
  <c r="AE1871" i="1"/>
  <c r="AE1872" i="1"/>
  <c r="AE1873" i="1"/>
  <c r="AE1874" i="1"/>
  <c r="AE1875" i="1"/>
  <c r="AE1876" i="1"/>
  <c r="AE1877" i="1"/>
  <c r="AE1878" i="1"/>
  <c r="AE1879" i="1"/>
  <c r="AE1880" i="1"/>
  <c r="AE1881" i="1"/>
  <c r="AE1882" i="1"/>
  <c r="AE1883" i="1"/>
  <c r="AE1884" i="1"/>
  <c r="AE1885" i="1"/>
  <c r="AE1886" i="1"/>
  <c r="AE1887" i="1"/>
  <c r="AE1888" i="1"/>
  <c r="AE1889" i="1"/>
  <c r="AE1890" i="1"/>
  <c r="AE1891" i="1"/>
  <c r="AE1892" i="1"/>
  <c r="AE1893" i="1"/>
  <c r="AE1894" i="1"/>
  <c r="AE1895" i="1"/>
  <c r="AE1896" i="1"/>
  <c r="AE1897" i="1"/>
  <c r="AE1898" i="1"/>
  <c r="AE1899" i="1"/>
  <c r="AE1900" i="1"/>
  <c r="AE1901" i="1"/>
  <c r="AE1902" i="1"/>
  <c r="AE1903" i="1"/>
  <c r="AE1904" i="1"/>
  <c r="AE1905" i="1"/>
  <c r="AE1906" i="1"/>
  <c r="AE1907" i="1"/>
  <c r="AE1908" i="1"/>
  <c r="AE1909" i="1"/>
  <c r="AE1910" i="1"/>
  <c r="AE1911" i="1"/>
  <c r="AE1912" i="1"/>
  <c r="AE1913" i="1"/>
  <c r="AE1914" i="1"/>
  <c r="AE1915" i="1"/>
  <c r="AE1916" i="1"/>
  <c r="AE1917" i="1"/>
  <c r="AE1918" i="1"/>
  <c r="AE1919" i="1"/>
  <c r="AE1920" i="1"/>
  <c r="AE1921" i="1"/>
  <c r="AE1922" i="1"/>
  <c r="AE1923" i="1"/>
  <c r="AE1924" i="1"/>
  <c r="AE1925" i="1"/>
  <c r="AE1926" i="1"/>
  <c r="AE1927" i="1"/>
  <c r="AE1928" i="1"/>
  <c r="AE1929" i="1"/>
  <c r="AE1930" i="1"/>
  <c r="AE1931" i="1"/>
  <c r="AE1932" i="1"/>
  <c r="AE1933" i="1"/>
  <c r="AE1934" i="1"/>
  <c r="AE1935" i="1"/>
  <c r="AE1936" i="1"/>
  <c r="AE1937" i="1"/>
  <c r="AE1938" i="1"/>
  <c r="AE1939" i="1"/>
  <c r="AE1940" i="1"/>
  <c r="AE1941" i="1"/>
  <c r="AE1942" i="1"/>
  <c r="AE1943" i="1"/>
  <c r="AE1944" i="1"/>
  <c r="AE1945" i="1"/>
  <c r="AE1946" i="1"/>
  <c r="AE1947" i="1"/>
  <c r="AE1948" i="1"/>
  <c r="AE1949" i="1"/>
  <c r="AE1950" i="1"/>
  <c r="AE1951" i="1"/>
  <c r="AE1952" i="1"/>
  <c r="AE1953" i="1"/>
  <c r="AE1954" i="1"/>
  <c r="AE1955" i="1"/>
  <c r="AE1956" i="1"/>
  <c r="AE1957" i="1"/>
  <c r="AE1958" i="1"/>
  <c r="AE1959" i="1"/>
  <c r="AE1960" i="1"/>
  <c r="AE1961" i="1"/>
  <c r="AE1962" i="1"/>
  <c r="AE1963" i="1"/>
  <c r="AE1964" i="1"/>
  <c r="AE1965" i="1"/>
  <c r="AE1966" i="1"/>
  <c r="AE1967" i="1"/>
  <c r="AE1968" i="1"/>
  <c r="AE1969" i="1"/>
  <c r="AE1970" i="1"/>
  <c r="AE1971" i="1"/>
  <c r="AE1972" i="1"/>
  <c r="AE1973" i="1"/>
  <c r="AE1974" i="1"/>
  <c r="AE1975" i="1"/>
  <c r="AE1976" i="1"/>
  <c r="AE1977" i="1"/>
  <c r="AE1978" i="1"/>
  <c r="AE1979" i="1"/>
  <c r="AE1980" i="1"/>
  <c r="AE1981" i="1"/>
  <c r="AE1982" i="1"/>
  <c r="AE1983" i="1"/>
  <c r="AE1984" i="1"/>
  <c r="AE1985" i="1"/>
  <c r="AE1986" i="1"/>
  <c r="AE1987" i="1"/>
  <c r="AE1988" i="1"/>
  <c r="AE1989" i="1"/>
  <c r="AE1990" i="1"/>
  <c r="AE1991" i="1"/>
  <c r="AE1992" i="1"/>
  <c r="AE1993" i="1"/>
  <c r="AE1994" i="1"/>
  <c r="AE1995" i="1"/>
  <c r="AE1996" i="1"/>
  <c r="AE1997" i="1"/>
  <c r="AE1998" i="1"/>
  <c r="AE1999" i="1"/>
  <c r="AE2000" i="1"/>
  <c r="AE2001" i="1"/>
  <c r="AE2" i="1"/>
  <c r="R3" i="1"/>
  <c r="R4" i="1"/>
  <c r="R5" i="1"/>
  <c r="R6" i="1"/>
  <c r="R7" i="1"/>
  <c r="R8" i="1"/>
  <c r="S8" i="1" s="1"/>
  <c r="R9" i="1"/>
  <c r="R10" i="1"/>
  <c r="S10" i="1" s="1"/>
  <c r="R11" i="1"/>
  <c r="S11" i="1" s="1"/>
  <c r="R12" i="1"/>
  <c r="S12" i="1" s="1"/>
  <c r="R13" i="1"/>
  <c r="R14" i="1"/>
  <c r="R15" i="1"/>
  <c r="R16" i="1"/>
  <c r="S16" i="1" s="1"/>
  <c r="R17" i="1"/>
  <c r="S17" i="1" s="1"/>
  <c r="R18" i="1"/>
  <c r="R19" i="1"/>
  <c r="R20" i="1"/>
  <c r="R21" i="1"/>
  <c r="R22" i="1"/>
  <c r="R23" i="1"/>
  <c r="S23" i="1" s="1"/>
  <c r="R24" i="1"/>
  <c r="R25" i="1"/>
  <c r="R26" i="1"/>
  <c r="R27" i="1"/>
  <c r="S27" i="1" s="1"/>
  <c r="R28" i="1"/>
  <c r="R29" i="1"/>
  <c r="R30" i="1"/>
  <c r="R31" i="1"/>
  <c r="R32" i="1"/>
  <c r="R33" i="1"/>
  <c r="R34" i="1"/>
  <c r="R35" i="1"/>
  <c r="R36" i="1"/>
  <c r="R37" i="1"/>
  <c r="S37" i="1" s="1"/>
  <c r="R38" i="1"/>
  <c r="R39" i="1"/>
  <c r="S39" i="1" s="1"/>
  <c r="R40" i="1"/>
  <c r="R41" i="1"/>
  <c r="R42" i="1"/>
  <c r="R43" i="1"/>
  <c r="R44" i="1"/>
  <c r="S44" i="1" s="1"/>
  <c r="R45" i="1"/>
  <c r="S45" i="1" s="1"/>
  <c r="R46" i="1"/>
  <c r="R47" i="1"/>
  <c r="R48" i="1"/>
  <c r="R49" i="1"/>
  <c r="R50" i="1"/>
  <c r="S50" i="1" s="1"/>
  <c r="R51" i="1"/>
  <c r="R52" i="1"/>
  <c r="R53" i="1"/>
  <c r="S53" i="1" s="1"/>
  <c r="R54" i="1"/>
  <c r="S54" i="1" s="1"/>
  <c r="R55" i="1"/>
  <c r="R56" i="1"/>
  <c r="R57" i="1"/>
  <c r="R58" i="1"/>
  <c r="S58" i="1" s="1"/>
  <c r="R59" i="1"/>
  <c r="R60" i="1"/>
  <c r="R61" i="1"/>
  <c r="R62" i="1"/>
  <c r="R63" i="1"/>
  <c r="R64" i="1"/>
  <c r="R65" i="1"/>
  <c r="S65" i="1" s="1"/>
  <c r="R66" i="1"/>
  <c r="R67" i="1"/>
  <c r="R68" i="1"/>
  <c r="S68" i="1" s="1"/>
  <c r="R69" i="1"/>
  <c r="R70" i="1"/>
  <c r="R71" i="1"/>
  <c r="S71" i="1" s="1"/>
  <c r="R72" i="1"/>
  <c r="R73" i="1"/>
  <c r="R74" i="1"/>
  <c r="R75" i="1"/>
  <c r="R76" i="1"/>
  <c r="R77" i="1"/>
  <c r="R78" i="1"/>
  <c r="S78" i="1" s="1"/>
  <c r="R79" i="1"/>
  <c r="S79" i="1" s="1"/>
  <c r="R80" i="1"/>
  <c r="R81" i="1"/>
  <c r="R82" i="1"/>
  <c r="S82" i="1" s="1"/>
  <c r="R83" i="1"/>
  <c r="R84" i="1"/>
  <c r="R85" i="1"/>
  <c r="R86" i="1"/>
  <c r="R87" i="1"/>
  <c r="S87" i="1" s="1"/>
  <c r="R88" i="1"/>
  <c r="R89" i="1"/>
  <c r="R90" i="1"/>
  <c r="S90" i="1" s="1"/>
  <c r="R91" i="1"/>
  <c r="R92" i="1"/>
  <c r="S92" i="1" s="1"/>
  <c r="R93" i="1"/>
  <c r="S93" i="1" s="1"/>
  <c r="R94" i="1"/>
  <c r="R95" i="1"/>
  <c r="R96" i="1"/>
  <c r="R97" i="1"/>
  <c r="R98" i="1"/>
  <c r="S98" i="1" s="1"/>
  <c r="R99" i="1"/>
  <c r="S99" i="1" s="1"/>
  <c r="R100" i="1"/>
  <c r="S100" i="1" s="1"/>
  <c r="R101" i="1"/>
  <c r="S101" i="1" s="1"/>
  <c r="R102" i="1"/>
  <c r="R103" i="1"/>
  <c r="S103" i="1" s="1"/>
  <c r="R104" i="1"/>
  <c r="R105" i="1"/>
  <c r="R106" i="1"/>
  <c r="R107" i="1"/>
  <c r="S107" i="1" s="1"/>
  <c r="R108" i="1"/>
  <c r="R109" i="1"/>
  <c r="R110" i="1"/>
  <c r="R111" i="1"/>
  <c r="S111" i="1" s="1"/>
  <c r="R112" i="1"/>
  <c r="R113" i="1"/>
  <c r="R114" i="1"/>
  <c r="R115" i="1"/>
  <c r="R116" i="1"/>
  <c r="S116" i="1" s="1"/>
  <c r="R117" i="1"/>
  <c r="S117" i="1" s="1"/>
  <c r="R118" i="1"/>
  <c r="R119" i="1"/>
  <c r="R120" i="1"/>
  <c r="S120" i="1" s="1"/>
  <c r="R121" i="1"/>
  <c r="R122" i="1"/>
  <c r="R123" i="1"/>
  <c r="R124" i="1"/>
  <c r="R125" i="1"/>
  <c r="R126" i="1"/>
  <c r="R127" i="1"/>
  <c r="R128" i="1"/>
  <c r="S128" i="1" s="1"/>
  <c r="R129" i="1"/>
  <c r="R130" i="1"/>
  <c r="S130" i="1" s="1"/>
  <c r="R131" i="1"/>
  <c r="R132" i="1"/>
  <c r="R133" i="1"/>
  <c r="S133" i="1" s="1"/>
  <c r="R134" i="1"/>
  <c r="R135" i="1"/>
  <c r="S135" i="1" s="1"/>
  <c r="R136" i="1"/>
  <c r="S136" i="1" s="1"/>
  <c r="R137" i="1"/>
  <c r="R138" i="1"/>
  <c r="R139" i="1"/>
  <c r="R140" i="1"/>
  <c r="S140" i="1" s="1"/>
  <c r="R141" i="1"/>
  <c r="R142" i="1"/>
  <c r="R143" i="1"/>
  <c r="R144" i="1"/>
  <c r="R145" i="1"/>
  <c r="R146" i="1"/>
  <c r="R147" i="1"/>
  <c r="R148" i="1"/>
  <c r="S148" i="1" s="1"/>
  <c r="R149" i="1"/>
  <c r="R150" i="1"/>
  <c r="R151" i="1"/>
  <c r="R152" i="1"/>
  <c r="R153" i="1"/>
  <c r="S153" i="1" s="1"/>
  <c r="R154" i="1"/>
  <c r="R155" i="1"/>
  <c r="R156" i="1"/>
  <c r="R157" i="1"/>
  <c r="R158" i="1"/>
  <c r="S158" i="1" s="1"/>
  <c r="R159" i="1"/>
  <c r="S159" i="1" s="1"/>
  <c r="R160" i="1"/>
  <c r="R161" i="1"/>
  <c r="R162" i="1"/>
  <c r="R163" i="1"/>
  <c r="R164" i="1"/>
  <c r="R165" i="1"/>
  <c r="R166" i="1"/>
  <c r="R167" i="1"/>
  <c r="R168" i="1"/>
  <c r="R169" i="1"/>
  <c r="R170" i="1"/>
  <c r="S170" i="1" s="1"/>
  <c r="R171" i="1"/>
  <c r="S171" i="1" s="1"/>
  <c r="R172" i="1"/>
  <c r="S172" i="1" s="1"/>
  <c r="R173" i="1"/>
  <c r="R174" i="1"/>
  <c r="R175" i="1"/>
  <c r="R176" i="1"/>
  <c r="R177" i="1"/>
  <c r="R178" i="1"/>
  <c r="R179" i="1"/>
  <c r="S179" i="1" s="1"/>
  <c r="R180" i="1"/>
  <c r="R181" i="1"/>
  <c r="R182" i="1"/>
  <c r="S182" i="1" s="1"/>
  <c r="R183" i="1"/>
  <c r="R184" i="1"/>
  <c r="R185" i="1"/>
  <c r="R186" i="1"/>
  <c r="S186" i="1" s="1"/>
  <c r="R187" i="1"/>
  <c r="R188" i="1"/>
  <c r="S188" i="1" s="1"/>
  <c r="R189" i="1"/>
  <c r="R190" i="1"/>
  <c r="S190" i="1" s="1"/>
  <c r="R191" i="1"/>
  <c r="S191" i="1" s="1"/>
  <c r="R192" i="1"/>
  <c r="R193" i="1"/>
  <c r="R194" i="1"/>
  <c r="S194" i="1" s="1"/>
  <c r="R195" i="1"/>
  <c r="S195" i="1" s="1"/>
  <c r="R196" i="1"/>
  <c r="R197" i="1"/>
  <c r="R198" i="1"/>
  <c r="S198" i="1" s="1"/>
  <c r="R199" i="1"/>
  <c r="R200" i="1"/>
  <c r="R201" i="1"/>
  <c r="R202" i="1"/>
  <c r="R203" i="1"/>
  <c r="S203" i="1" s="1"/>
  <c r="R204" i="1"/>
  <c r="R205" i="1"/>
  <c r="S205" i="1" s="1"/>
  <c r="R206" i="1"/>
  <c r="R207" i="1"/>
  <c r="R208" i="1"/>
  <c r="S208" i="1" s="1"/>
  <c r="R209" i="1"/>
  <c r="S209" i="1" s="1"/>
  <c r="R210" i="1"/>
  <c r="R211" i="1"/>
  <c r="R212" i="1"/>
  <c r="R213" i="1"/>
  <c r="S213" i="1" s="1"/>
  <c r="R214" i="1"/>
  <c r="R215" i="1"/>
  <c r="R216" i="1"/>
  <c r="S216" i="1" s="1"/>
  <c r="R217" i="1"/>
  <c r="S217" i="1" s="1"/>
  <c r="R218" i="1"/>
  <c r="R219" i="1"/>
  <c r="S219" i="1" s="1"/>
  <c r="R220" i="1"/>
  <c r="R221" i="1"/>
  <c r="R222" i="1"/>
  <c r="R223" i="1"/>
  <c r="S223" i="1" s="1"/>
  <c r="R224" i="1"/>
  <c r="R225" i="1"/>
  <c r="R226" i="1"/>
  <c r="R227" i="1"/>
  <c r="S227" i="1" s="1"/>
  <c r="R228" i="1"/>
  <c r="R229" i="1"/>
  <c r="S229" i="1" s="1"/>
  <c r="R230" i="1"/>
  <c r="R231" i="1"/>
  <c r="S231" i="1" s="1"/>
  <c r="R232" i="1"/>
  <c r="S232" i="1" s="1"/>
  <c r="R233" i="1"/>
  <c r="R234" i="1"/>
  <c r="R235" i="1"/>
  <c r="R236" i="1"/>
  <c r="R237" i="1"/>
  <c r="R238" i="1"/>
  <c r="R239" i="1"/>
  <c r="R240" i="1"/>
  <c r="R241" i="1"/>
  <c r="R242" i="1"/>
  <c r="S242" i="1" s="1"/>
  <c r="R243" i="1"/>
  <c r="R244" i="1"/>
  <c r="S244" i="1" s="1"/>
  <c r="R245" i="1"/>
  <c r="R246" i="1"/>
  <c r="S246" i="1" s="1"/>
  <c r="R247" i="1"/>
  <c r="R248" i="1"/>
  <c r="S248" i="1" s="1"/>
  <c r="R249" i="1"/>
  <c r="S249" i="1" s="1"/>
  <c r="R250" i="1"/>
  <c r="R251" i="1"/>
  <c r="S251" i="1" s="1"/>
  <c r="R252" i="1"/>
  <c r="R253" i="1"/>
  <c r="R254" i="1"/>
  <c r="S254" i="1" s="1"/>
  <c r="R255" i="1"/>
  <c r="R256" i="1"/>
  <c r="R257" i="1"/>
  <c r="S257" i="1" s="1"/>
  <c r="R258" i="1"/>
  <c r="R259" i="1"/>
  <c r="R260" i="1"/>
  <c r="S260" i="1" s="1"/>
  <c r="R261" i="1"/>
  <c r="R262" i="1"/>
  <c r="R263" i="1"/>
  <c r="R264" i="1"/>
  <c r="R265" i="1"/>
  <c r="R266" i="1"/>
  <c r="S266" i="1" s="1"/>
  <c r="R267" i="1"/>
  <c r="S267" i="1" s="1"/>
  <c r="R268" i="1"/>
  <c r="R269" i="1"/>
  <c r="S269" i="1" s="1"/>
  <c r="R270" i="1"/>
  <c r="S270" i="1" s="1"/>
  <c r="R271" i="1"/>
  <c r="R272" i="1"/>
  <c r="S272" i="1" s="1"/>
  <c r="R273" i="1"/>
  <c r="R274" i="1"/>
  <c r="R275" i="1"/>
  <c r="R276" i="1"/>
  <c r="S276" i="1" s="1"/>
  <c r="R277" i="1"/>
  <c r="R278" i="1"/>
  <c r="R279" i="1"/>
  <c r="R280" i="1"/>
  <c r="R281" i="1"/>
  <c r="R282" i="1"/>
  <c r="S282" i="1" s="1"/>
  <c r="R283" i="1"/>
  <c r="S283" i="1" s="1"/>
  <c r="R284" i="1"/>
  <c r="S284" i="1" s="1"/>
  <c r="R285" i="1"/>
  <c r="R286" i="1"/>
  <c r="S286" i="1" s="1"/>
  <c r="R287" i="1"/>
  <c r="R288" i="1"/>
  <c r="R289" i="1"/>
  <c r="R290" i="1"/>
  <c r="R291" i="1"/>
  <c r="R292" i="1"/>
  <c r="R293" i="1"/>
  <c r="R294" i="1"/>
  <c r="R295" i="1"/>
  <c r="R296" i="1"/>
  <c r="S296" i="1" s="1"/>
  <c r="R297" i="1"/>
  <c r="R298" i="1"/>
  <c r="R299" i="1"/>
  <c r="S299" i="1" s="1"/>
  <c r="R300" i="1"/>
  <c r="R301" i="1"/>
  <c r="S301" i="1" s="1"/>
  <c r="R302" i="1"/>
  <c r="R303" i="1"/>
  <c r="R304" i="1"/>
  <c r="S304" i="1" s="1"/>
  <c r="R305" i="1"/>
  <c r="S305" i="1" s="1"/>
  <c r="R306" i="1"/>
  <c r="R307" i="1"/>
  <c r="S307" i="1" s="1"/>
  <c r="R308" i="1"/>
  <c r="R309" i="1"/>
  <c r="S309" i="1" s="1"/>
  <c r="R310" i="1"/>
  <c r="R311" i="1"/>
  <c r="S311" i="1" s="1"/>
  <c r="R312" i="1"/>
  <c r="R313" i="1"/>
  <c r="R314" i="1"/>
  <c r="R315" i="1"/>
  <c r="R316" i="1"/>
  <c r="S316" i="1" s="1"/>
  <c r="R317" i="1"/>
  <c r="R318" i="1"/>
  <c r="R319" i="1"/>
  <c r="R320" i="1"/>
  <c r="R321" i="1"/>
  <c r="S321" i="1" s="1"/>
  <c r="R322" i="1"/>
  <c r="S322" i="1" s="1"/>
  <c r="R323" i="1"/>
  <c r="S323" i="1" s="1"/>
  <c r="R324" i="1"/>
  <c r="R325" i="1"/>
  <c r="R326" i="1"/>
  <c r="S326" i="1" s="1"/>
  <c r="R327" i="1"/>
  <c r="R328" i="1"/>
  <c r="R329" i="1"/>
  <c r="S329" i="1" s="1"/>
  <c r="R330" i="1"/>
  <c r="R331" i="1"/>
  <c r="S331" i="1" s="1"/>
  <c r="R332" i="1"/>
  <c r="R333" i="1"/>
  <c r="R334" i="1"/>
  <c r="R335" i="1"/>
  <c r="R336" i="1"/>
  <c r="R337" i="1"/>
  <c r="R338" i="1"/>
  <c r="S338" i="1" s="1"/>
  <c r="R339" i="1"/>
  <c r="R340" i="1"/>
  <c r="R341" i="1"/>
  <c r="S341" i="1" s="1"/>
  <c r="R342" i="1"/>
  <c r="R343" i="1"/>
  <c r="R344" i="1"/>
  <c r="R345" i="1"/>
  <c r="R346" i="1"/>
  <c r="R347" i="1"/>
  <c r="S347" i="1" s="1"/>
  <c r="R348" i="1"/>
  <c r="R349" i="1"/>
  <c r="R350" i="1"/>
  <c r="R351" i="1"/>
  <c r="R352" i="1"/>
  <c r="S352" i="1" s="1"/>
  <c r="R353" i="1"/>
  <c r="R354" i="1"/>
  <c r="S354" i="1" s="1"/>
  <c r="R355" i="1"/>
  <c r="S355" i="1" s="1"/>
  <c r="R356" i="1"/>
  <c r="R357" i="1"/>
  <c r="R358" i="1"/>
  <c r="S358" i="1" s="1"/>
  <c r="R359" i="1"/>
  <c r="R360" i="1"/>
  <c r="S360" i="1" s="1"/>
  <c r="R361" i="1"/>
  <c r="S361" i="1" s="1"/>
  <c r="R362" i="1"/>
  <c r="R363" i="1"/>
  <c r="R364" i="1"/>
  <c r="R365" i="1"/>
  <c r="R366" i="1"/>
  <c r="R367" i="1"/>
  <c r="R368" i="1"/>
  <c r="R369" i="1"/>
  <c r="R370" i="1"/>
  <c r="R371" i="1"/>
  <c r="R372" i="1"/>
  <c r="R373" i="1"/>
  <c r="R374" i="1"/>
  <c r="R375" i="1"/>
  <c r="R376" i="1"/>
  <c r="R377" i="1"/>
  <c r="S377" i="1" s="1"/>
  <c r="R378" i="1"/>
  <c r="S378" i="1" s="1"/>
  <c r="R379" i="1"/>
  <c r="R380" i="1"/>
  <c r="R381" i="1"/>
  <c r="R382" i="1"/>
  <c r="S382" i="1" s="1"/>
  <c r="R383" i="1"/>
  <c r="R384" i="1"/>
  <c r="S384" i="1" s="1"/>
  <c r="R385" i="1"/>
  <c r="S385" i="1" s="1"/>
  <c r="R386" i="1"/>
  <c r="R387" i="1"/>
  <c r="S387" i="1" s="1"/>
  <c r="R388" i="1"/>
  <c r="R389" i="1"/>
  <c r="R390" i="1"/>
  <c r="S390" i="1" s="1"/>
  <c r="R391" i="1"/>
  <c r="S391" i="1" s="1"/>
  <c r="R392" i="1"/>
  <c r="R393" i="1"/>
  <c r="R394" i="1"/>
  <c r="S394" i="1" s="1"/>
  <c r="R395" i="1"/>
  <c r="R396" i="1"/>
  <c r="R397" i="1"/>
  <c r="R398" i="1"/>
  <c r="R399" i="1"/>
  <c r="S399" i="1" s="1"/>
  <c r="R400" i="1"/>
  <c r="S400" i="1" s="1"/>
  <c r="R401" i="1"/>
  <c r="S401" i="1" s="1"/>
  <c r="R402" i="1"/>
  <c r="R403" i="1"/>
  <c r="R404" i="1"/>
  <c r="R405" i="1"/>
  <c r="S405" i="1" s="1"/>
  <c r="R406" i="1"/>
  <c r="R407" i="1"/>
  <c r="R408" i="1"/>
  <c r="S408" i="1" s="1"/>
  <c r="R409" i="1"/>
  <c r="R410" i="1"/>
  <c r="S410" i="1" s="1"/>
  <c r="R411" i="1"/>
  <c r="R412" i="1"/>
  <c r="R413" i="1"/>
  <c r="R414" i="1"/>
  <c r="R415" i="1"/>
  <c r="R416" i="1"/>
  <c r="S416" i="1" s="1"/>
  <c r="R417" i="1"/>
  <c r="R418" i="1"/>
  <c r="R419" i="1"/>
  <c r="R420" i="1"/>
  <c r="R421" i="1"/>
  <c r="R422" i="1"/>
  <c r="S422" i="1" s="1"/>
  <c r="R423" i="1"/>
  <c r="R424" i="1"/>
  <c r="R425" i="1"/>
  <c r="R426" i="1"/>
  <c r="R427" i="1"/>
  <c r="S427" i="1" s="1"/>
  <c r="R428" i="1"/>
  <c r="R429" i="1"/>
  <c r="R430" i="1"/>
  <c r="R431" i="1"/>
  <c r="S431" i="1" s="1"/>
  <c r="R432" i="1"/>
  <c r="R433" i="1"/>
  <c r="R434" i="1"/>
  <c r="R435" i="1"/>
  <c r="R436" i="1"/>
  <c r="R437" i="1"/>
  <c r="S437" i="1" s="1"/>
  <c r="R438" i="1"/>
  <c r="R439" i="1"/>
  <c r="S439" i="1" s="1"/>
  <c r="R440" i="1"/>
  <c r="R441" i="1"/>
  <c r="R442" i="1"/>
  <c r="R443" i="1"/>
  <c r="S443" i="1" s="1"/>
  <c r="R444" i="1"/>
  <c r="R445" i="1"/>
  <c r="S445" i="1" s="1"/>
  <c r="R446" i="1"/>
  <c r="R447" i="1"/>
  <c r="R448" i="1"/>
  <c r="R449" i="1"/>
  <c r="S449" i="1" s="1"/>
  <c r="R450" i="1"/>
  <c r="S450" i="1" s="1"/>
  <c r="R451" i="1"/>
  <c r="R452" i="1"/>
  <c r="R453" i="1"/>
  <c r="R454" i="1"/>
  <c r="R455" i="1"/>
  <c r="R456" i="1"/>
  <c r="R457" i="1"/>
  <c r="S457" i="1" s="1"/>
  <c r="R458" i="1"/>
  <c r="S458" i="1" s="1"/>
  <c r="R459" i="1"/>
  <c r="R460" i="1"/>
  <c r="R461" i="1"/>
  <c r="R462" i="1"/>
  <c r="R463" i="1"/>
  <c r="S463" i="1" s="1"/>
  <c r="R464" i="1"/>
  <c r="R465" i="1"/>
  <c r="R466" i="1"/>
  <c r="S466" i="1" s="1"/>
  <c r="R467" i="1"/>
  <c r="R468" i="1"/>
  <c r="R469" i="1"/>
  <c r="S469" i="1" s="1"/>
  <c r="R470" i="1"/>
  <c r="R471" i="1"/>
  <c r="S471" i="1" s="1"/>
  <c r="R472" i="1"/>
  <c r="R473" i="1"/>
  <c r="S473" i="1" s="1"/>
  <c r="R474" i="1"/>
  <c r="R475" i="1"/>
  <c r="S475" i="1" s="1"/>
  <c r="R476" i="1"/>
  <c r="R477" i="1"/>
  <c r="R478" i="1"/>
  <c r="R479" i="1"/>
  <c r="R480" i="1"/>
  <c r="R481" i="1"/>
  <c r="S481" i="1" s="1"/>
  <c r="R482" i="1"/>
  <c r="R483" i="1"/>
  <c r="R484" i="1"/>
  <c r="R485" i="1"/>
  <c r="R486" i="1"/>
  <c r="S486" i="1" s="1"/>
  <c r="R487" i="1"/>
  <c r="R488" i="1"/>
  <c r="S488" i="1" s="1"/>
  <c r="R489" i="1"/>
  <c r="R490" i="1"/>
  <c r="R491" i="1"/>
  <c r="R492" i="1"/>
  <c r="R493" i="1"/>
  <c r="R494" i="1"/>
  <c r="S494" i="1" s="1"/>
  <c r="R495" i="1"/>
  <c r="R496" i="1"/>
  <c r="R497" i="1"/>
  <c r="R498" i="1"/>
  <c r="R499" i="1"/>
  <c r="R500" i="1"/>
  <c r="S500" i="1" s="1"/>
  <c r="R501" i="1"/>
  <c r="R502" i="1"/>
  <c r="R503" i="1"/>
  <c r="R504" i="1"/>
  <c r="R505" i="1"/>
  <c r="R506" i="1"/>
  <c r="S506" i="1" s="1"/>
  <c r="R507" i="1"/>
  <c r="S507" i="1" s="1"/>
  <c r="R508" i="1"/>
  <c r="S508" i="1" s="1"/>
  <c r="R509" i="1"/>
  <c r="S509" i="1" s="1"/>
  <c r="R510" i="1"/>
  <c r="S510" i="1" s="1"/>
  <c r="R511" i="1"/>
  <c r="R512" i="1"/>
  <c r="R513" i="1"/>
  <c r="R514" i="1"/>
  <c r="R515" i="1"/>
  <c r="R516" i="1"/>
  <c r="R517" i="1"/>
  <c r="R518" i="1"/>
  <c r="R519" i="1"/>
  <c r="R520" i="1"/>
  <c r="R521" i="1"/>
  <c r="S521" i="1" s="1"/>
  <c r="R522" i="1"/>
  <c r="R523" i="1"/>
  <c r="R524" i="1"/>
  <c r="R525" i="1"/>
  <c r="R526" i="1"/>
  <c r="R527" i="1"/>
  <c r="R528" i="1"/>
  <c r="R529" i="1"/>
  <c r="R530" i="1"/>
  <c r="S530" i="1" s="1"/>
  <c r="R531" i="1"/>
  <c r="R532" i="1"/>
  <c r="R533" i="1"/>
  <c r="R534" i="1"/>
  <c r="R535" i="1"/>
  <c r="R536" i="1"/>
  <c r="S536" i="1" s="1"/>
  <c r="R537" i="1"/>
  <c r="R538" i="1"/>
  <c r="S538" i="1" s="1"/>
  <c r="R539" i="1"/>
  <c r="R540" i="1"/>
  <c r="R541" i="1"/>
  <c r="R542" i="1"/>
  <c r="R543" i="1"/>
  <c r="R544" i="1"/>
  <c r="R545" i="1"/>
  <c r="S545" i="1" s="1"/>
  <c r="R546" i="1"/>
  <c r="S546" i="1" s="1"/>
  <c r="R547" i="1"/>
  <c r="S547" i="1" s="1"/>
  <c r="R548" i="1"/>
  <c r="R549" i="1"/>
  <c r="R550" i="1"/>
  <c r="R551" i="1"/>
  <c r="R552" i="1"/>
  <c r="R553" i="1"/>
  <c r="S553" i="1" s="1"/>
  <c r="R554" i="1"/>
  <c r="R555" i="1"/>
  <c r="R556" i="1"/>
  <c r="S556" i="1" s="1"/>
  <c r="R557" i="1"/>
  <c r="R558" i="1"/>
  <c r="S558" i="1" s="1"/>
  <c r="R559" i="1"/>
  <c r="R560" i="1"/>
  <c r="R561" i="1"/>
  <c r="R562" i="1"/>
  <c r="S562" i="1" s="1"/>
  <c r="R563" i="1"/>
  <c r="R564" i="1"/>
  <c r="R565" i="1"/>
  <c r="R566" i="1"/>
  <c r="S566" i="1" s="1"/>
  <c r="R567" i="1"/>
  <c r="R568" i="1"/>
  <c r="R569" i="1"/>
  <c r="R570" i="1"/>
  <c r="R571" i="1"/>
  <c r="R572" i="1"/>
  <c r="R573" i="1"/>
  <c r="R574" i="1"/>
  <c r="R575" i="1"/>
  <c r="R576" i="1"/>
  <c r="R577" i="1"/>
  <c r="R578" i="1"/>
  <c r="R579" i="1"/>
  <c r="R580" i="1"/>
  <c r="R581" i="1"/>
  <c r="R582" i="1"/>
  <c r="S582" i="1" s="1"/>
  <c r="R583" i="1"/>
  <c r="R584" i="1"/>
  <c r="R585" i="1"/>
  <c r="R586" i="1"/>
  <c r="R587" i="1"/>
  <c r="S587" i="1" s="1"/>
  <c r="R588" i="1"/>
  <c r="S588" i="1" s="1"/>
  <c r="R589" i="1"/>
  <c r="R590" i="1"/>
  <c r="R591" i="1"/>
  <c r="R592" i="1"/>
  <c r="R593" i="1"/>
  <c r="R594" i="1"/>
  <c r="S594" i="1" s="1"/>
  <c r="R595" i="1"/>
  <c r="R596" i="1"/>
  <c r="R597" i="1"/>
  <c r="R598" i="1"/>
  <c r="S598" i="1" s="1"/>
  <c r="R599" i="1"/>
  <c r="S599" i="1" s="1"/>
  <c r="R600" i="1"/>
  <c r="R601" i="1"/>
  <c r="R602" i="1"/>
  <c r="R603" i="1"/>
  <c r="S603" i="1" s="1"/>
  <c r="R604" i="1"/>
  <c r="R605" i="1"/>
  <c r="R606" i="1"/>
  <c r="S606" i="1" s="1"/>
  <c r="R607" i="1"/>
  <c r="R608" i="1"/>
  <c r="R609" i="1"/>
  <c r="R610" i="1"/>
  <c r="R611" i="1"/>
  <c r="R612" i="1"/>
  <c r="S612" i="1" s="1"/>
  <c r="R613" i="1"/>
  <c r="R614" i="1"/>
  <c r="S614" i="1" s="1"/>
  <c r="R615" i="1"/>
  <c r="R616" i="1"/>
  <c r="R617" i="1"/>
  <c r="R618" i="1"/>
  <c r="R619" i="1"/>
  <c r="R620" i="1"/>
  <c r="R621" i="1"/>
  <c r="R622" i="1"/>
  <c r="R623" i="1"/>
  <c r="S623" i="1" s="1"/>
  <c r="R624" i="1"/>
  <c r="R625" i="1"/>
  <c r="R626" i="1"/>
  <c r="R627" i="1"/>
  <c r="S627" i="1" s="1"/>
  <c r="R628" i="1"/>
  <c r="R629" i="1"/>
  <c r="R630" i="1"/>
  <c r="R631" i="1"/>
  <c r="S631" i="1" s="1"/>
  <c r="R632" i="1"/>
  <c r="R633" i="1"/>
  <c r="R634" i="1"/>
  <c r="R635" i="1"/>
  <c r="R636" i="1"/>
  <c r="R637" i="1"/>
  <c r="R638" i="1"/>
  <c r="R639" i="1"/>
  <c r="R640" i="1"/>
  <c r="R641" i="1"/>
  <c r="R642" i="1"/>
  <c r="S642" i="1" s="1"/>
  <c r="R643" i="1"/>
  <c r="R644" i="1"/>
  <c r="R645" i="1"/>
  <c r="R646" i="1"/>
  <c r="R647" i="1"/>
  <c r="R648" i="1"/>
  <c r="R649" i="1"/>
  <c r="S649" i="1" s="1"/>
  <c r="R650" i="1"/>
  <c r="R651" i="1"/>
  <c r="R652" i="1"/>
  <c r="R653" i="1"/>
  <c r="R654" i="1"/>
  <c r="S654" i="1" s="1"/>
  <c r="R655" i="1"/>
  <c r="S655" i="1" s="1"/>
  <c r="R656" i="1"/>
  <c r="R657" i="1"/>
  <c r="R658" i="1"/>
  <c r="R659" i="1"/>
  <c r="S659" i="1" s="1"/>
  <c r="R660" i="1"/>
  <c r="R661" i="1"/>
  <c r="S661" i="1" s="1"/>
  <c r="R662" i="1"/>
  <c r="R663" i="1"/>
  <c r="R664" i="1"/>
  <c r="R665" i="1"/>
  <c r="R666" i="1"/>
  <c r="R667" i="1"/>
  <c r="R668" i="1"/>
  <c r="S668" i="1" s="1"/>
  <c r="R669" i="1"/>
  <c r="R670" i="1"/>
  <c r="R671" i="1"/>
  <c r="R672" i="1"/>
  <c r="R673" i="1"/>
  <c r="R674" i="1"/>
  <c r="R675" i="1"/>
  <c r="R676" i="1"/>
  <c r="R677" i="1"/>
  <c r="R678" i="1"/>
  <c r="R679" i="1"/>
  <c r="S679" i="1" s="1"/>
  <c r="R680" i="1"/>
  <c r="R681" i="1"/>
  <c r="R682" i="1"/>
  <c r="R683" i="1"/>
  <c r="S683" i="1" s="1"/>
  <c r="R684" i="1"/>
  <c r="R685" i="1"/>
  <c r="R686" i="1"/>
  <c r="S686" i="1" s="1"/>
  <c r="R687" i="1"/>
  <c r="R688" i="1"/>
  <c r="R689" i="1"/>
  <c r="S689" i="1" s="1"/>
  <c r="R690" i="1"/>
  <c r="R691" i="1"/>
  <c r="R692" i="1"/>
  <c r="S692" i="1" s="1"/>
  <c r="R693" i="1"/>
  <c r="S693" i="1" s="1"/>
  <c r="R694" i="1"/>
  <c r="R695" i="1"/>
  <c r="R696" i="1"/>
  <c r="R697" i="1"/>
  <c r="R698" i="1"/>
  <c r="R699" i="1"/>
  <c r="R700" i="1"/>
  <c r="S700" i="1" s="1"/>
  <c r="R701" i="1"/>
  <c r="S701" i="1" s="1"/>
  <c r="R702" i="1"/>
  <c r="R703" i="1"/>
  <c r="S703" i="1" s="1"/>
  <c r="R704" i="1"/>
  <c r="R705" i="1"/>
  <c r="R706" i="1"/>
  <c r="R707" i="1"/>
  <c r="R708" i="1"/>
  <c r="R709" i="1"/>
  <c r="S709" i="1" s="1"/>
  <c r="R710" i="1"/>
  <c r="S710" i="1" s="1"/>
  <c r="R711" i="1"/>
  <c r="R712" i="1"/>
  <c r="R713" i="1"/>
  <c r="R714" i="1"/>
  <c r="R715" i="1"/>
  <c r="R716" i="1"/>
  <c r="R717" i="1"/>
  <c r="R718" i="1"/>
  <c r="R719" i="1"/>
  <c r="R720" i="1"/>
  <c r="R721" i="1"/>
  <c r="R722" i="1"/>
  <c r="S722" i="1" s="1"/>
  <c r="R723" i="1"/>
  <c r="R724" i="1"/>
  <c r="R725" i="1"/>
  <c r="R726" i="1"/>
  <c r="R727" i="1"/>
  <c r="R728" i="1"/>
  <c r="S728" i="1" s="1"/>
  <c r="R729" i="1"/>
  <c r="R730" i="1"/>
  <c r="R731" i="1"/>
  <c r="R732" i="1"/>
  <c r="R733" i="1"/>
  <c r="R734" i="1"/>
  <c r="S734" i="1" s="1"/>
  <c r="R735" i="1"/>
  <c r="R736" i="1"/>
  <c r="S736" i="1" s="1"/>
  <c r="R737" i="1"/>
  <c r="R738" i="1"/>
  <c r="S738" i="1" s="1"/>
  <c r="R739" i="1"/>
  <c r="R740" i="1"/>
  <c r="R741" i="1"/>
  <c r="S741" i="1" s="1"/>
  <c r="R742" i="1"/>
  <c r="R743" i="1"/>
  <c r="S743" i="1" s="1"/>
  <c r="R744" i="1"/>
  <c r="R745" i="1"/>
  <c r="R746" i="1"/>
  <c r="R747" i="1"/>
  <c r="R748" i="1"/>
  <c r="S748" i="1" s="1"/>
  <c r="R749" i="1"/>
  <c r="R750" i="1"/>
  <c r="R751" i="1"/>
  <c r="R752" i="1"/>
  <c r="R753" i="1"/>
  <c r="R754" i="1"/>
  <c r="R755" i="1"/>
  <c r="R756" i="1"/>
  <c r="R757" i="1"/>
  <c r="R758" i="1"/>
  <c r="R759" i="1"/>
  <c r="S759" i="1" s="1"/>
  <c r="R760" i="1"/>
  <c r="S760" i="1" s="1"/>
  <c r="R761" i="1"/>
  <c r="R762" i="1"/>
  <c r="S762" i="1" s="1"/>
  <c r="R763" i="1"/>
  <c r="R764" i="1"/>
  <c r="R765" i="1"/>
  <c r="R766" i="1"/>
  <c r="S766" i="1" s="1"/>
  <c r="R767" i="1"/>
  <c r="S767" i="1" s="1"/>
  <c r="R768" i="1"/>
  <c r="R769" i="1"/>
  <c r="R770" i="1"/>
  <c r="R771" i="1"/>
  <c r="R772" i="1"/>
  <c r="S772" i="1" s="1"/>
  <c r="R773" i="1"/>
  <c r="R774" i="1"/>
  <c r="S774" i="1" s="1"/>
  <c r="R775" i="1"/>
  <c r="S775" i="1" s="1"/>
  <c r="R776" i="1"/>
  <c r="R777" i="1"/>
  <c r="R778" i="1"/>
  <c r="S778" i="1" s="1"/>
  <c r="R779" i="1"/>
  <c r="R780" i="1"/>
  <c r="S780" i="1" s="1"/>
  <c r="R781" i="1"/>
  <c r="R782" i="1"/>
  <c r="R783" i="1"/>
  <c r="R784" i="1"/>
  <c r="R785" i="1"/>
  <c r="S785" i="1" s="1"/>
  <c r="R786" i="1"/>
  <c r="S786" i="1" s="1"/>
  <c r="R787" i="1"/>
  <c r="R788" i="1"/>
  <c r="R789" i="1"/>
  <c r="R790" i="1"/>
  <c r="S790" i="1" s="1"/>
  <c r="R791" i="1"/>
  <c r="R792" i="1"/>
  <c r="S792" i="1" s="1"/>
  <c r="R793" i="1"/>
  <c r="R794" i="1"/>
  <c r="R795" i="1"/>
  <c r="S795" i="1" s="1"/>
  <c r="R796" i="1"/>
  <c r="R797" i="1"/>
  <c r="R798" i="1"/>
  <c r="R799" i="1"/>
  <c r="R800" i="1"/>
  <c r="R801" i="1"/>
  <c r="R802" i="1"/>
  <c r="R803" i="1"/>
  <c r="R804" i="1"/>
  <c r="R805" i="1"/>
  <c r="R806" i="1"/>
  <c r="R807" i="1"/>
  <c r="R808" i="1"/>
  <c r="R809" i="1"/>
  <c r="R810" i="1"/>
  <c r="S810" i="1" s="1"/>
  <c r="R811" i="1"/>
  <c r="R812" i="1"/>
  <c r="R813" i="1"/>
  <c r="R814" i="1"/>
  <c r="R815" i="1"/>
  <c r="R816" i="1"/>
  <c r="R817" i="1"/>
  <c r="R818" i="1"/>
  <c r="R819" i="1"/>
  <c r="R820" i="1"/>
  <c r="R821" i="1"/>
  <c r="S821" i="1" s="1"/>
  <c r="R822" i="1"/>
  <c r="R823" i="1"/>
  <c r="R824" i="1"/>
  <c r="R825" i="1"/>
  <c r="R826" i="1"/>
  <c r="R827" i="1"/>
  <c r="S827" i="1" s="1"/>
  <c r="R828" i="1"/>
  <c r="S828" i="1" s="1"/>
  <c r="R829" i="1"/>
  <c r="R830" i="1"/>
  <c r="R831" i="1"/>
  <c r="R832" i="1"/>
  <c r="R833" i="1"/>
  <c r="R834" i="1"/>
  <c r="R835" i="1"/>
  <c r="R836" i="1"/>
  <c r="R837" i="1"/>
  <c r="S837" i="1" s="1"/>
  <c r="R838" i="1"/>
  <c r="R839" i="1"/>
  <c r="R840" i="1"/>
  <c r="R841" i="1"/>
  <c r="R842" i="1"/>
  <c r="R843" i="1"/>
  <c r="R844" i="1"/>
  <c r="S844" i="1" s="1"/>
  <c r="R845" i="1"/>
  <c r="R846" i="1"/>
  <c r="R847" i="1"/>
  <c r="R848" i="1"/>
  <c r="R849" i="1"/>
  <c r="R850" i="1"/>
  <c r="S850" i="1" s="1"/>
  <c r="R851" i="1"/>
  <c r="R852" i="1"/>
  <c r="S852" i="1" s="1"/>
  <c r="R853" i="1"/>
  <c r="S853" i="1" s="1"/>
  <c r="R854" i="1"/>
  <c r="S854" i="1" s="1"/>
  <c r="R855" i="1"/>
  <c r="R856" i="1"/>
  <c r="R857" i="1"/>
  <c r="R858" i="1"/>
  <c r="R859" i="1"/>
  <c r="R860" i="1"/>
  <c r="R861" i="1"/>
  <c r="R862" i="1"/>
  <c r="R863" i="1"/>
  <c r="R864" i="1"/>
  <c r="R865" i="1"/>
  <c r="S865" i="1" s="1"/>
  <c r="R866" i="1"/>
  <c r="R867" i="1"/>
  <c r="R868" i="1"/>
  <c r="R869" i="1"/>
  <c r="R870" i="1"/>
  <c r="R871" i="1"/>
  <c r="S871" i="1" s="1"/>
  <c r="R872" i="1"/>
  <c r="R873" i="1"/>
  <c r="R874" i="1"/>
  <c r="S874" i="1" s="1"/>
  <c r="R875" i="1"/>
  <c r="R876" i="1"/>
  <c r="S876" i="1" s="1"/>
  <c r="R877" i="1"/>
  <c r="R878" i="1"/>
  <c r="R879" i="1"/>
  <c r="S879" i="1" s="1"/>
  <c r="R880" i="1"/>
  <c r="R881" i="1"/>
  <c r="R882" i="1"/>
  <c r="R883" i="1"/>
  <c r="R884" i="1"/>
  <c r="R885" i="1"/>
  <c r="R886" i="1"/>
  <c r="R887" i="1"/>
  <c r="S887" i="1" s="1"/>
  <c r="R888" i="1"/>
  <c r="R889" i="1"/>
  <c r="R890" i="1"/>
  <c r="R891" i="1"/>
  <c r="R892" i="1"/>
  <c r="R893" i="1"/>
  <c r="R894" i="1"/>
  <c r="R895" i="1"/>
  <c r="R896" i="1"/>
  <c r="R897" i="1"/>
  <c r="S897" i="1" s="1"/>
  <c r="R898" i="1"/>
  <c r="S898" i="1" s="1"/>
  <c r="R899" i="1"/>
  <c r="R900" i="1"/>
  <c r="R901" i="1"/>
  <c r="R902" i="1"/>
  <c r="R903" i="1"/>
  <c r="S903" i="1" s="1"/>
  <c r="R904" i="1"/>
  <c r="R905" i="1"/>
  <c r="R906" i="1"/>
  <c r="S906" i="1" s="1"/>
  <c r="R907" i="1"/>
  <c r="R908" i="1"/>
  <c r="R909" i="1"/>
  <c r="R910" i="1"/>
  <c r="R911" i="1"/>
  <c r="R912" i="1"/>
  <c r="R913" i="1"/>
  <c r="R914" i="1"/>
  <c r="R915" i="1"/>
  <c r="R916" i="1"/>
  <c r="R917" i="1"/>
  <c r="R918" i="1"/>
  <c r="S918" i="1" s="1"/>
  <c r="R919" i="1"/>
  <c r="R920" i="1"/>
  <c r="R921" i="1"/>
  <c r="R922" i="1"/>
  <c r="R923" i="1"/>
  <c r="R924" i="1"/>
  <c r="R925" i="1"/>
  <c r="S925" i="1" s="1"/>
  <c r="R926" i="1"/>
  <c r="S926" i="1" s="1"/>
  <c r="R927" i="1"/>
  <c r="R928" i="1"/>
  <c r="R929" i="1"/>
  <c r="R930" i="1"/>
  <c r="R931" i="1"/>
  <c r="R932" i="1"/>
  <c r="R933" i="1"/>
  <c r="R934" i="1"/>
  <c r="R935" i="1"/>
  <c r="R936" i="1"/>
  <c r="S936" i="1" s="1"/>
  <c r="R937" i="1"/>
  <c r="R938" i="1"/>
  <c r="R939" i="1"/>
  <c r="S939" i="1" s="1"/>
  <c r="R940" i="1"/>
  <c r="R941" i="1"/>
  <c r="S941" i="1" s="1"/>
  <c r="R942" i="1"/>
  <c r="R943" i="1"/>
  <c r="R944" i="1"/>
  <c r="S944" i="1" s="1"/>
  <c r="R945" i="1"/>
  <c r="S945" i="1" s="1"/>
  <c r="R946" i="1"/>
  <c r="R947" i="1"/>
  <c r="S947" i="1" s="1"/>
  <c r="R948" i="1"/>
  <c r="R949" i="1"/>
  <c r="R950" i="1"/>
  <c r="R951" i="1"/>
  <c r="R952" i="1"/>
  <c r="R953" i="1"/>
  <c r="S953" i="1" s="1"/>
  <c r="R954" i="1"/>
  <c r="R955" i="1"/>
  <c r="R956" i="1"/>
  <c r="R957" i="1"/>
  <c r="S957" i="1" s="1"/>
  <c r="R958" i="1"/>
  <c r="S958" i="1" s="1"/>
  <c r="R959" i="1"/>
  <c r="R960" i="1"/>
  <c r="S960" i="1" s="1"/>
  <c r="R961" i="1"/>
  <c r="R962" i="1"/>
  <c r="R963" i="1"/>
  <c r="R964" i="1"/>
  <c r="R965" i="1"/>
  <c r="R966" i="1"/>
  <c r="R967" i="1"/>
  <c r="S967" i="1" s="1"/>
  <c r="R968" i="1"/>
  <c r="R969" i="1"/>
  <c r="R970" i="1"/>
  <c r="R971" i="1"/>
  <c r="R972" i="1"/>
  <c r="R973" i="1"/>
  <c r="S973" i="1" s="1"/>
  <c r="R974" i="1"/>
  <c r="R975" i="1"/>
  <c r="R976" i="1"/>
  <c r="S976" i="1" s="1"/>
  <c r="R977" i="1"/>
  <c r="S977" i="1" s="1"/>
  <c r="R978" i="1"/>
  <c r="R979" i="1"/>
  <c r="R980" i="1"/>
  <c r="S980" i="1" s="1"/>
  <c r="R981" i="1"/>
  <c r="S981" i="1" s="1"/>
  <c r="R982" i="1"/>
  <c r="S982" i="1" s="1"/>
  <c r="R983" i="1"/>
  <c r="R984" i="1"/>
  <c r="R985" i="1"/>
  <c r="S985" i="1" s="1"/>
  <c r="R986" i="1"/>
  <c r="R987" i="1"/>
  <c r="R988" i="1"/>
  <c r="R989" i="1"/>
  <c r="S989" i="1" s="1"/>
  <c r="R990" i="1"/>
  <c r="R991" i="1"/>
  <c r="S991" i="1" s="1"/>
  <c r="R992" i="1"/>
  <c r="R993" i="1"/>
  <c r="R994" i="1"/>
  <c r="R995" i="1"/>
  <c r="R996" i="1"/>
  <c r="R997" i="1"/>
  <c r="R998" i="1"/>
  <c r="R999" i="1"/>
  <c r="R1000" i="1"/>
  <c r="R1001" i="1"/>
  <c r="R1002" i="1"/>
  <c r="R1003" i="1"/>
  <c r="R1004" i="1"/>
  <c r="R1005" i="1"/>
  <c r="R1006" i="1"/>
  <c r="R1007" i="1"/>
  <c r="R1008" i="1"/>
  <c r="R1009" i="1"/>
  <c r="R1010" i="1"/>
  <c r="R1011" i="1"/>
  <c r="R1012" i="1"/>
  <c r="R1013" i="1"/>
  <c r="S1013" i="1" s="1"/>
  <c r="R1014" i="1"/>
  <c r="R1015" i="1"/>
  <c r="R1016" i="1"/>
  <c r="S1016" i="1" s="1"/>
  <c r="R1017" i="1"/>
  <c r="S1017" i="1" s="1"/>
  <c r="R1018" i="1"/>
  <c r="R1019" i="1"/>
  <c r="R1020" i="1"/>
  <c r="S1020" i="1" s="1"/>
  <c r="R1021" i="1"/>
  <c r="S1021" i="1" s="1"/>
  <c r="R1022" i="1"/>
  <c r="S1022" i="1" s="1"/>
  <c r="R1023" i="1"/>
  <c r="S1023" i="1" s="1"/>
  <c r="R1024" i="1"/>
  <c r="R1025" i="1"/>
  <c r="R1026" i="1"/>
  <c r="R1027" i="1"/>
  <c r="R1028" i="1"/>
  <c r="R1029" i="1"/>
  <c r="R1030" i="1"/>
  <c r="R1031" i="1"/>
  <c r="S1031" i="1" s="1"/>
  <c r="R1032" i="1"/>
  <c r="R1033" i="1"/>
  <c r="R1034" i="1"/>
  <c r="R1035" i="1"/>
  <c r="R1036" i="1"/>
  <c r="R1037" i="1"/>
  <c r="R1038" i="1"/>
  <c r="R1039" i="1"/>
  <c r="R1040" i="1"/>
  <c r="R1041" i="1"/>
  <c r="R1042" i="1"/>
  <c r="R1043" i="1"/>
  <c r="R1044" i="1"/>
  <c r="R1045" i="1"/>
  <c r="R1046" i="1"/>
  <c r="R1047" i="1"/>
  <c r="S1047" i="1" s="1"/>
  <c r="R1048" i="1"/>
  <c r="R1049" i="1"/>
  <c r="R1050" i="1"/>
  <c r="R1051" i="1"/>
  <c r="S1051" i="1" s="1"/>
  <c r="R1052" i="1"/>
  <c r="R1053" i="1"/>
  <c r="R1054" i="1"/>
  <c r="R1055" i="1"/>
  <c r="S1055" i="1" s="1"/>
  <c r="R1056" i="1"/>
  <c r="R1057" i="1"/>
  <c r="R1058" i="1"/>
  <c r="S1058" i="1" s="1"/>
  <c r="R1059" i="1"/>
  <c r="R1060" i="1"/>
  <c r="R1061" i="1"/>
  <c r="R1062" i="1"/>
  <c r="R1063" i="1"/>
  <c r="R1064" i="1"/>
  <c r="R1065" i="1"/>
  <c r="S1065" i="1" s="1"/>
  <c r="R1066" i="1"/>
  <c r="R1067" i="1"/>
  <c r="S1067" i="1" s="1"/>
  <c r="R1068" i="1"/>
  <c r="R1069" i="1"/>
  <c r="R1070" i="1"/>
  <c r="S1070" i="1" s="1"/>
  <c r="R1071" i="1"/>
  <c r="R1072" i="1"/>
  <c r="R1073" i="1"/>
  <c r="R1074" i="1"/>
  <c r="R1075" i="1"/>
  <c r="R1076" i="1"/>
  <c r="R1077" i="1"/>
  <c r="R1078" i="1"/>
  <c r="R1079" i="1"/>
  <c r="R1080" i="1"/>
  <c r="R1081" i="1"/>
  <c r="R1082" i="1"/>
  <c r="S1082" i="1" s="1"/>
  <c r="R1083" i="1"/>
  <c r="R1084" i="1"/>
  <c r="R1085" i="1"/>
  <c r="R1086" i="1"/>
  <c r="S1086" i="1" s="1"/>
  <c r="R1087" i="1"/>
  <c r="R1088" i="1"/>
  <c r="S1088" i="1" s="1"/>
  <c r="R1089" i="1"/>
  <c r="R1090" i="1"/>
  <c r="R1091" i="1"/>
  <c r="R1092" i="1"/>
  <c r="R1093" i="1"/>
  <c r="S1093" i="1" s="1"/>
  <c r="R1094" i="1"/>
  <c r="R1095" i="1"/>
  <c r="S1095" i="1" s="1"/>
  <c r="R1096" i="1"/>
  <c r="R1097" i="1"/>
  <c r="R1098" i="1"/>
  <c r="S1098" i="1" s="1"/>
  <c r="R1099" i="1"/>
  <c r="R1100" i="1"/>
  <c r="S1100" i="1" s="1"/>
  <c r="R1101" i="1"/>
  <c r="R1102" i="1"/>
  <c r="S1102" i="1" s="1"/>
  <c r="R1103" i="1"/>
  <c r="R1104" i="1"/>
  <c r="R1105" i="1"/>
  <c r="R1106" i="1"/>
  <c r="R1107" i="1"/>
  <c r="R1108" i="1"/>
  <c r="R1109" i="1"/>
  <c r="R1110" i="1"/>
  <c r="S1110" i="1" s="1"/>
  <c r="R1111" i="1"/>
  <c r="S1111" i="1" s="1"/>
  <c r="R1112" i="1"/>
  <c r="R1113" i="1"/>
  <c r="S1113" i="1" s="1"/>
  <c r="R1114" i="1"/>
  <c r="R1115" i="1"/>
  <c r="R1116" i="1"/>
  <c r="S1116" i="1" s="1"/>
  <c r="R1117" i="1"/>
  <c r="R1118" i="1"/>
  <c r="R1119" i="1"/>
  <c r="R1120" i="1"/>
  <c r="S1120" i="1" s="1"/>
  <c r="R1121" i="1"/>
  <c r="R1122" i="1"/>
  <c r="R1123" i="1"/>
  <c r="R1124" i="1"/>
  <c r="R1125" i="1"/>
  <c r="R1126" i="1"/>
  <c r="R1127" i="1"/>
  <c r="S1127" i="1" s="1"/>
  <c r="R1128" i="1"/>
  <c r="R1129" i="1"/>
  <c r="R1130" i="1"/>
  <c r="S1130" i="1" s="1"/>
  <c r="R1131" i="1"/>
  <c r="R1132" i="1"/>
  <c r="R1133" i="1"/>
  <c r="R1134" i="1"/>
  <c r="R1135" i="1"/>
  <c r="S1135" i="1" s="1"/>
  <c r="R1136" i="1"/>
  <c r="R1137" i="1"/>
  <c r="R1138" i="1"/>
  <c r="R1139" i="1"/>
  <c r="R1140" i="1"/>
  <c r="R1141" i="1"/>
  <c r="R1142" i="1"/>
  <c r="R1143" i="1"/>
  <c r="S1143" i="1" s="1"/>
  <c r="R1144" i="1"/>
  <c r="R1145" i="1"/>
  <c r="R1146" i="1"/>
  <c r="R1147" i="1"/>
  <c r="R1148" i="1"/>
  <c r="R1149" i="1"/>
  <c r="S1149" i="1" s="1"/>
  <c r="R1150" i="1"/>
  <c r="S1150" i="1" s="1"/>
  <c r="R1151" i="1"/>
  <c r="R1152" i="1"/>
  <c r="R1153" i="1"/>
  <c r="R1154" i="1"/>
  <c r="S1154" i="1" s="1"/>
  <c r="R1155" i="1"/>
  <c r="R1156" i="1"/>
  <c r="R1157" i="1"/>
  <c r="S1157" i="1" s="1"/>
  <c r="R1158" i="1"/>
  <c r="R1159" i="1"/>
  <c r="S1159" i="1" s="1"/>
  <c r="R1160" i="1"/>
  <c r="R1161" i="1"/>
  <c r="R1162" i="1"/>
  <c r="S1162" i="1" s="1"/>
  <c r="R1163" i="1"/>
  <c r="R1164" i="1"/>
  <c r="R1165" i="1"/>
  <c r="R1166" i="1"/>
  <c r="S1166" i="1" s="1"/>
  <c r="R1167" i="1"/>
  <c r="R1168" i="1"/>
  <c r="R1169" i="1"/>
  <c r="R1170" i="1"/>
  <c r="R1171" i="1"/>
  <c r="R1172" i="1"/>
  <c r="S1172" i="1" s="1"/>
  <c r="R1173" i="1"/>
  <c r="R1174" i="1"/>
  <c r="R1175" i="1"/>
  <c r="R1176" i="1"/>
  <c r="R1177" i="1"/>
  <c r="R1178" i="1"/>
  <c r="R1179" i="1"/>
  <c r="S1179" i="1" s="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S1211" i="1" s="1"/>
  <c r="R1212" i="1"/>
  <c r="R1213" i="1"/>
  <c r="R1214" i="1"/>
  <c r="R1215" i="1"/>
  <c r="R1216" i="1"/>
  <c r="R1217" i="1"/>
  <c r="S1217" i="1" s="1"/>
  <c r="R1218" i="1"/>
  <c r="S1218" i="1" s="1"/>
  <c r="R1219" i="1"/>
  <c r="S1219" i="1" s="1"/>
  <c r="R1220" i="1"/>
  <c r="S1220" i="1" s="1"/>
  <c r="R1221" i="1"/>
  <c r="R1222" i="1"/>
  <c r="S1222" i="1" s="1"/>
  <c r="R1223" i="1"/>
  <c r="R1224" i="1"/>
  <c r="R1225" i="1"/>
  <c r="R1226" i="1"/>
  <c r="S1226" i="1" s="1"/>
  <c r="R1227" i="1"/>
  <c r="R1228" i="1"/>
  <c r="R1229" i="1"/>
  <c r="R1230" i="1"/>
  <c r="S1230" i="1" s="1"/>
  <c r="R1231" i="1"/>
  <c r="R1232" i="1"/>
  <c r="S1232" i="1" s="1"/>
  <c r="R1233" i="1"/>
  <c r="R1234" i="1"/>
  <c r="R1235" i="1"/>
  <c r="R1236" i="1"/>
  <c r="R1237" i="1"/>
  <c r="S1237" i="1" s="1"/>
  <c r="R1238" i="1"/>
  <c r="R1239" i="1"/>
  <c r="R1240" i="1"/>
  <c r="R1241" i="1"/>
  <c r="S1241" i="1" s="1"/>
  <c r="R1242" i="1"/>
  <c r="R1243" i="1"/>
  <c r="S1243" i="1" s="1"/>
  <c r="R1244" i="1"/>
  <c r="S1244" i="1" s="1"/>
  <c r="R1245" i="1"/>
  <c r="S1245" i="1" s="1"/>
  <c r="R1246" i="1"/>
  <c r="R1247" i="1"/>
  <c r="S1247" i="1" s="1"/>
  <c r="R1248" i="1"/>
  <c r="R1249" i="1"/>
  <c r="S1249" i="1" s="1"/>
  <c r="R1250" i="1"/>
  <c r="R1251" i="1"/>
  <c r="R1252" i="1"/>
  <c r="S1252" i="1" s="1"/>
  <c r="R1253" i="1"/>
  <c r="S1253" i="1" s="1"/>
  <c r="R1254" i="1"/>
  <c r="R1255" i="1"/>
  <c r="R1256" i="1"/>
  <c r="R1257" i="1"/>
  <c r="S1257" i="1" s="1"/>
  <c r="R1258" i="1"/>
  <c r="R1259" i="1"/>
  <c r="S1259" i="1" s="1"/>
  <c r="R1260" i="1"/>
  <c r="S1260" i="1" s="1"/>
  <c r="R1261" i="1"/>
  <c r="R1262" i="1"/>
  <c r="S1262" i="1" s="1"/>
  <c r="R1263" i="1"/>
  <c r="R1264" i="1"/>
  <c r="R1265" i="1"/>
  <c r="R1266" i="1"/>
  <c r="R1267" i="1"/>
  <c r="R1268" i="1"/>
  <c r="R1269" i="1"/>
  <c r="R1270" i="1"/>
  <c r="S1270" i="1" s="1"/>
  <c r="R1271" i="1"/>
  <c r="S1271" i="1" s="1"/>
  <c r="R1272" i="1"/>
  <c r="R1273" i="1"/>
  <c r="S1273" i="1" s="1"/>
  <c r="R1274" i="1"/>
  <c r="R1275" i="1"/>
  <c r="R1276" i="1"/>
  <c r="R1277" i="1"/>
  <c r="R1278" i="1"/>
  <c r="S1278" i="1" s="1"/>
  <c r="R1279" i="1"/>
  <c r="S1279" i="1" s="1"/>
  <c r="R1280" i="1"/>
  <c r="R1281" i="1"/>
  <c r="S1281" i="1" s="1"/>
  <c r="R1282" i="1"/>
  <c r="S1282" i="1" s="1"/>
  <c r="R1283" i="1"/>
  <c r="R1284" i="1"/>
  <c r="R1285" i="1"/>
  <c r="R1286" i="1"/>
  <c r="R1287" i="1"/>
  <c r="S1287" i="1" s="1"/>
  <c r="R1288" i="1"/>
  <c r="R1289" i="1"/>
  <c r="R1290" i="1"/>
  <c r="R1291" i="1"/>
  <c r="R1292" i="1"/>
  <c r="R1293" i="1"/>
  <c r="R1294" i="1"/>
  <c r="R1295" i="1"/>
  <c r="S1295" i="1" s="1"/>
  <c r="R1296" i="1"/>
  <c r="R1297" i="1"/>
  <c r="R1298" i="1"/>
  <c r="R1299" i="1"/>
  <c r="S1299" i="1" s="1"/>
  <c r="R1300" i="1"/>
  <c r="R1301" i="1"/>
  <c r="S1301" i="1" s="1"/>
  <c r="R1302" i="1"/>
  <c r="R1303" i="1"/>
  <c r="S1303" i="1" s="1"/>
  <c r="R1304" i="1"/>
  <c r="R1305" i="1"/>
  <c r="R1306" i="1"/>
  <c r="R1307" i="1"/>
  <c r="R1308" i="1"/>
  <c r="R1309" i="1"/>
  <c r="R1310" i="1"/>
  <c r="S1310" i="1" s="1"/>
  <c r="R1311" i="1"/>
  <c r="R1312" i="1"/>
  <c r="R1313" i="1"/>
  <c r="S1313" i="1" s="1"/>
  <c r="R1314" i="1"/>
  <c r="S1314" i="1" s="1"/>
  <c r="R1315" i="1"/>
  <c r="R1316" i="1"/>
  <c r="R1317" i="1"/>
  <c r="R1318" i="1"/>
  <c r="S1318" i="1" s="1"/>
  <c r="R1319" i="1"/>
  <c r="S1319" i="1" s="1"/>
  <c r="R1320" i="1"/>
  <c r="R1321" i="1"/>
  <c r="R1322" i="1"/>
  <c r="R1323" i="1"/>
  <c r="R1324" i="1"/>
  <c r="R1325" i="1"/>
  <c r="R1326" i="1"/>
  <c r="R1327" i="1"/>
  <c r="R1328" i="1"/>
  <c r="R1329" i="1"/>
  <c r="R1330" i="1"/>
  <c r="R1331" i="1"/>
  <c r="S1331" i="1" s="1"/>
  <c r="R1332" i="1"/>
  <c r="R1333" i="1"/>
  <c r="S1333" i="1" s="1"/>
  <c r="R1334" i="1"/>
  <c r="S1334" i="1" s="1"/>
  <c r="R1335" i="1"/>
  <c r="R1336" i="1"/>
  <c r="S1336" i="1" s="1"/>
  <c r="R1337" i="1"/>
  <c r="R1338" i="1"/>
  <c r="R1339" i="1"/>
  <c r="R1340" i="1"/>
  <c r="R1341" i="1"/>
  <c r="R1342" i="1"/>
  <c r="R1343" i="1"/>
  <c r="R1344" i="1"/>
  <c r="R1345" i="1"/>
  <c r="R1346" i="1"/>
  <c r="S1346" i="1" s="1"/>
  <c r="R1347" i="1"/>
  <c r="S1347" i="1" s="1"/>
  <c r="R1348" i="1"/>
  <c r="R1349" i="1"/>
  <c r="R1350" i="1"/>
  <c r="R1351" i="1"/>
  <c r="R1352" i="1"/>
  <c r="R1353" i="1"/>
  <c r="S1353" i="1" s="1"/>
  <c r="R1354" i="1"/>
  <c r="R1355" i="1"/>
  <c r="S1355" i="1" s="1"/>
  <c r="R1356" i="1"/>
  <c r="R1357" i="1"/>
  <c r="S1357" i="1" s="1"/>
  <c r="R1358" i="1"/>
  <c r="S1358" i="1" s="1"/>
  <c r="R1359" i="1"/>
  <c r="S1359" i="1" s="1"/>
  <c r="R1360" i="1"/>
  <c r="S1360" i="1" s="1"/>
  <c r="R1361" i="1"/>
  <c r="R1362" i="1"/>
  <c r="S1362" i="1" s="1"/>
  <c r="R1363" i="1"/>
  <c r="S1363" i="1" s="1"/>
  <c r="R1364" i="1"/>
  <c r="R1365" i="1"/>
  <c r="R1366" i="1"/>
  <c r="R1367" i="1"/>
  <c r="R1368" i="1"/>
  <c r="R1369" i="1"/>
  <c r="R1370" i="1"/>
  <c r="R1371" i="1"/>
  <c r="R1372" i="1"/>
  <c r="S1372" i="1" s="1"/>
  <c r="R1373" i="1"/>
  <c r="R1374" i="1"/>
  <c r="R1375" i="1"/>
  <c r="R1376" i="1"/>
  <c r="R1377" i="1"/>
  <c r="R1378" i="1"/>
  <c r="R1379" i="1"/>
  <c r="R1380" i="1"/>
  <c r="R1381" i="1"/>
  <c r="S1381" i="1" s="1"/>
  <c r="R1382" i="1"/>
  <c r="S1382" i="1" s="1"/>
  <c r="R1383" i="1"/>
  <c r="R1384" i="1"/>
  <c r="R1385" i="1"/>
  <c r="R1386" i="1"/>
  <c r="R1387" i="1"/>
  <c r="R1388" i="1"/>
  <c r="R1389" i="1"/>
  <c r="R1390" i="1"/>
  <c r="R1391" i="1"/>
  <c r="R1392" i="1"/>
  <c r="R1393" i="1"/>
  <c r="R1394" i="1"/>
  <c r="R1395" i="1"/>
  <c r="S1395" i="1" s="1"/>
  <c r="R1396" i="1"/>
  <c r="R1397" i="1"/>
  <c r="R1398" i="1"/>
  <c r="S1398" i="1" s="1"/>
  <c r="R1399" i="1"/>
  <c r="R1400" i="1"/>
  <c r="R1401" i="1"/>
  <c r="R1402" i="1"/>
  <c r="R1403" i="1"/>
  <c r="S1403" i="1" s="1"/>
  <c r="R1404" i="1"/>
  <c r="R1405" i="1"/>
  <c r="R1406" i="1"/>
  <c r="R1407" i="1"/>
  <c r="R1408" i="1"/>
  <c r="R1409" i="1"/>
  <c r="S1409" i="1" s="1"/>
  <c r="R1410" i="1"/>
  <c r="R1411" i="1"/>
  <c r="R1412" i="1"/>
  <c r="R1413" i="1"/>
  <c r="R1414" i="1"/>
  <c r="R1415" i="1"/>
  <c r="R1416" i="1"/>
  <c r="S1416" i="1" s="1"/>
  <c r="R1417" i="1"/>
  <c r="R1418" i="1"/>
  <c r="R1419" i="1"/>
  <c r="S1419" i="1" s="1"/>
  <c r="R1420" i="1"/>
  <c r="R1421" i="1"/>
  <c r="R1422" i="1"/>
  <c r="R1423" i="1"/>
  <c r="S1423" i="1" s="1"/>
  <c r="R1424" i="1"/>
  <c r="R1425" i="1"/>
  <c r="S1425" i="1" s="1"/>
  <c r="R1426" i="1"/>
  <c r="S1426" i="1" s="1"/>
  <c r="R1427" i="1"/>
  <c r="R1428" i="1"/>
  <c r="R1429" i="1"/>
  <c r="R1430" i="1"/>
  <c r="R1431" i="1"/>
  <c r="R1432" i="1"/>
  <c r="S1432" i="1" s="1"/>
  <c r="R1433" i="1"/>
  <c r="R1434" i="1"/>
  <c r="R1435" i="1"/>
  <c r="R1436" i="1"/>
  <c r="S1436" i="1" s="1"/>
  <c r="R1437" i="1"/>
  <c r="R1438" i="1"/>
  <c r="S1438" i="1" s="1"/>
  <c r="R1439" i="1"/>
  <c r="S1439" i="1" s="1"/>
  <c r="R1440" i="1"/>
  <c r="S1440" i="1" s="1"/>
  <c r="R1441" i="1"/>
  <c r="S1441" i="1" s="1"/>
  <c r="R1442" i="1"/>
  <c r="R1443" i="1"/>
  <c r="R1444" i="1"/>
  <c r="R1445" i="1"/>
  <c r="S1445" i="1" s="1"/>
  <c r="R1446" i="1"/>
  <c r="S1446" i="1" s="1"/>
  <c r="R1447" i="1"/>
  <c r="R1448" i="1"/>
  <c r="R1449" i="1"/>
  <c r="R1450" i="1"/>
  <c r="R1451" i="1"/>
  <c r="R1452" i="1"/>
  <c r="S1452" i="1" s="1"/>
  <c r="R1453" i="1"/>
  <c r="R1454" i="1"/>
  <c r="S1454" i="1" s="1"/>
  <c r="R1455" i="1"/>
  <c r="S1455" i="1" s="1"/>
  <c r="R1456" i="1"/>
  <c r="R1457" i="1"/>
  <c r="R1458" i="1"/>
  <c r="S1458" i="1" s="1"/>
  <c r="R1459" i="1"/>
  <c r="S1459" i="1" s="1"/>
  <c r="R1460" i="1"/>
  <c r="R1461" i="1"/>
  <c r="S1461" i="1" s="1"/>
  <c r="R1462" i="1"/>
  <c r="R1463" i="1"/>
  <c r="S1463" i="1" s="1"/>
  <c r="R1464" i="1"/>
  <c r="S1464" i="1" s="1"/>
  <c r="R1465" i="1"/>
  <c r="S1465" i="1" s="1"/>
  <c r="R1466" i="1"/>
  <c r="R1467" i="1"/>
  <c r="R1468" i="1"/>
  <c r="R1469" i="1"/>
  <c r="S1469" i="1" s="1"/>
  <c r="R1470" i="1"/>
  <c r="S1470" i="1" s="1"/>
  <c r="R1471" i="1"/>
  <c r="R1472" i="1"/>
  <c r="R1473" i="1"/>
  <c r="R1474" i="1"/>
  <c r="R1475" i="1"/>
  <c r="R1476" i="1"/>
  <c r="R1477" i="1"/>
  <c r="R1478" i="1"/>
  <c r="S1478" i="1" s="1"/>
  <c r="R1479" i="1"/>
  <c r="R1480" i="1"/>
  <c r="R1481" i="1"/>
  <c r="S1481" i="1" s="1"/>
  <c r="R1482" i="1"/>
  <c r="R1483" i="1"/>
  <c r="R1484" i="1"/>
  <c r="R1485" i="1"/>
  <c r="R1486" i="1"/>
  <c r="R1487" i="1"/>
  <c r="S1487" i="1" s="1"/>
  <c r="R1488" i="1"/>
  <c r="R1489" i="1"/>
  <c r="R1490" i="1"/>
  <c r="R1491" i="1"/>
  <c r="R1492" i="1"/>
  <c r="R1493" i="1"/>
  <c r="S1493" i="1" s="1"/>
  <c r="R1494" i="1"/>
  <c r="S1494" i="1" s="1"/>
  <c r="R1495" i="1"/>
  <c r="R1496" i="1"/>
  <c r="R1497" i="1"/>
  <c r="R1498" i="1"/>
  <c r="R1499" i="1"/>
  <c r="S1499" i="1" s="1"/>
  <c r="R1500" i="1"/>
  <c r="S1500" i="1" s="1"/>
  <c r="R1501" i="1"/>
  <c r="S1501" i="1" s="1"/>
  <c r="R1502" i="1"/>
  <c r="R1503" i="1"/>
  <c r="R1504" i="1"/>
  <c r="S1504" i="1" s="1"/>
  <c r="R1505" i="1"/>
  <c r="R1506" i="1"/>
  <c r="R1507" i="1"/>
  <c r="R1508" i="1"/>
  <c r="R1509" i="1"/>
  <c r="S1509" i="1" s="1"/>
  <c r="R1510" i="1"/>
  <c r="R1511" i="1"/>
  <c r="R1512" i="1"/>
  <c r="S1512" i="1" s="1"/>
  <c r="R1513" i="1"/>
  <c r="S1513" i="1" s="1"/>
  <c r="R1514" i="1"/>
  <c r="R1515" i="1"/>
  <c r="R1516" i="1"/>
  <c r="R1517" i="1"/>
  <c r="R1518" i="1"/>
  <c r="S1518" i="1" s="1"/>
  <c r="R1519" i="1"/>
  <c r="R1520" i="1"/>
  <c r="R1521" i="1"/>
  <c r="R1522" i="1"/>
  <c r="S1522" i="1" s="1"/>
  <c r="R1523" i="1"/>
  <c r="R1524" i="1"/>
  <c r="S1524" i="1" s="1"/>
  <c r="R1525" i="1"/>
  <c r="R1526" i="1"/>
  <c r="S1526" i="1" s="1"/>
  <c r="R1527" i="1"/>
  <c r="S1527" i="1" s="1"/>
  <c r="R1528" i="1"/>
  <c r="R1529" i="1"/>
  <c r="S1529" i="1" s="1"/>
  <c r="R1530" i="1"/>
  <c r="S1530" i="1" s="1"/>
  <c r="R1531" i="1"/>
  <c r="R1532" i="1"/>
  <c r="S1532" i="1" s="1"/>
  <c r="R1533" i="1"/>
  <c r="R1534" i="1"/>
  <c r="R1535" i="1"/>
  <c r="R1536" i="1"/>
  <c r="R1537" i="1"/>
  <c r="R1538" i="1"/>
  <c r="R1539" i="1"/>
  <c r="R1540" i="1"/>
  <c r="R1541" i="1"/>
  <c r="R1542" i="1"/>
  <c r="R1543" i="1"/>
  <c r="S1543" i="1" s="1"/>
  <c r="R1544" i="1"/>
  <c r="R1545" i="1"/>
  <c r="S1545" i="1" s="1"/>
  <c r="R1546" i="1"/>
  <c r="R1547" i="1"/>
  <c r="R1548" i="1"/>
  <c r="R1549" i="1"/>
  <c r="R1550" i="1"/>
  <c r="S1550" i="1" s="1"/>
  <c r="R1551" i="1"/>
  <c r="R1552" i="1"/>
  <c r="R1553" i="1"/>
  <c r="S1553" i="1" s="1"/>
  <c r="R1554" i="1"/>
  <c r="R1555" i="1"/>
  <c r="S1555" i="1" s="1"/>
  <c r="R1556" i="1"/>
  <c r="S1556" i="1" s="1"/>
  <c r="R1557" i="1"/>
  <c r="R1558" i="1"/>
  <c r="R1559" i="1"/>
  <c r="S1559" i="1" s="1"/>
  <c r="R1560" i="1"/>
  <c r="R1561" i="1"/>
  <c r="S1561" i="1" s="1"/>
  <c r="R1562" i="1"/>
  <c r="S1562" i="1" s="1"/>
  <c r="R1563" i="1"/>
  <c r="R1564" i="1"/>
  <c r="R1565" i="1"/>
  <c r="R1566" i="1"/>
  <c r="R1567" i="1"/>
  <c r="R1568" i="1"/>
  <c r="R1569" i="1"/>
  <c r="S1569" i="1" s="1"/>
  <c r="R1570" i="1"/>
  <c r="R1571" i="1"/>
  <c r="R1572" i="1"/>
  <c r="R1573" i="1"/>
  <c r="R1574" i="1"/>
  <c r="R1575" i="1"/>
  <c r="R1576" i="1"/>
  <c r="R1577" i="1"/>
  <c r="R1578" i="1"/>
  <c r="R1579" i="1"/>
  <c r="R1580" i="1"/>
  <c r="R1581" i="1"/>
  <c r="R1582" i="1"/>
  <c r="R1583" i="1"/>
  <c r="R1584" i="1"/>
  <c r="S1584" i="1" s="1"/>
  <c r="R1585" i="1"/>
  <c r="S1585" i="1" s="1"/>
  <c r="R1586" i="1"/>
  <c r="R1587" i="1"/>
  <c r="R1588" i="1"/>
  <c r="R1589" i="1"/>
  <c r="R1590" i="1"/>
  <c r="R1591" i="1"/>
  <c r="S1591" i="1" s="1"/>
  <c r="R1592" i="1"/>
  <c r="R1593" i="1"/>
  <c r="S1593" i="1" s="1"/>
  <c r="R1594" i="1"/>
  <c r="R1595" i="1"/>
  <c r="S1595" i="1" s="1"/>
  <c r="R1596" i="1"/>
  <c r="S1596" i="1" s="1"/>
  <c r="R1597" i="1"/>
  <c r="R1598" i="1"/>
  <c r="S1598" i="1" s="1"/>
  <c r="R1599" i="1"/>
  <c r="R1600" i="1"/>
  <c r="R1601" i="1"/>
  <c r="R1602" i="1"/>
  <c r="R1603" i="1"/>
  <c r="R1604" i="1"/>
  <c r="R1605" i="1"/>
  <c r="R1606" i="1"/>
  <c r="R1607" i="1"/>
  <c r="R1608" i="1"/>
  <c r="R1609" i="1"/>
  <c r="R1610" i="1"/>
  <c r="R1611" i="1"/>
  <c r="R1612" i="1"/>
  <c r="R1613" i="1"/>
  <c r="S1613" i="1" s="1"/>
  <c r="R1614" i="1"/>
  <c r="S1614" i="1" s="1"/>
  <c r="R1615" i="1"/>
  <c r="R1616" i="1"/>
  <c r="R1617" i="1"/>
  <c r="R1618" i="1"/>
  <c r="R1619" i="1"/>
  <c r="R1620" i="1"/>
  <c r="R1621" i="1"/>
  <c r="S1621" i="1" s="1"/>
  <c r="R1622" i="1"/>
  <c r="R1623" i="1"/>
  <c r="R1624" i="1"/>
  <c r="R1625" i="1"/>
  <c r="S1625" i="1" s="1"/>
  <c r="R1626" i="1"/>
  <c r="S1626" i="1" s="1"/>
  <c r="R1627" i="1"/>
  <c r="S1627" i="1" s="1"/>
  <c r="R1628" i="1"/>
  <c r="R1629" i="1"/>
  <c r="R1630" i="1"/>
  <c r="R1631" i="1"/>
  <c r="S1631" i="1" s="1"/>
  <c r="R1632" i="1"/>
  <c r="S1632" i="1" s="1"/>
  <c r="R1633" i="1"/>
  <c r="R1634" i="1"/>
  <c r="R1635" i="1"/>
  <c r="R1636" i="1"/>
  <c r="R1637" i="1"/>
  <c r="R1638" i="1"/>
  <c r="R1639" i="1"/>
  <c r="S1639" i="1" s="1"/>
  <c r="R1640" i="1"/>
  <c r="S1640" i="1" s="1"/>
  <c r="R1641" i="1"/>
  <c r="R1642" i="1"/>
  <c r="R1643" i="1"/>
  <c r="R1644" i="1"/>
  <c r="R1645" i="1"/>
  <c r="R1646" i="1"/>
  <c r="R1647" i="1"/>
  <c r="S1647" i="1" s="1"/>
  <c r="R1648" i="1"/>
  <c r="S1648" i="1" s="1"/>
  <c r="R1649" i="1"/>
  <c r="S1649" i="1" s="1"/>
  <c r="R1650" i="1"/>
  <c r="R1651" i="1"/>
  <c r="R1652" i="1"/>
  <c r="R1653" i="1"/>
  <c r="S1653" i="1" s="1"/>
  <c r="R1654" i="1"/>
  <c r="S1654" i="1" s="1"/>
  <c r="R1655" i="1"/>
  <c r="R1656" i="1"/>
  <c r="R1657" i="1"/>
  <c r="R1658" i="1"/>
  <c r="R1659" i="1"/>
  <c r="S1659" i="1" s="1"/>
  <c r="R1660" i="1"/>
  <c r="R1661" i="1"/>
  <c r="R1662" i="1"/>
  <c r="S1662" i="1" s="1"/>
  <c r="R1663" i="1"/>
  <c r="S1663" i="1" s="1"/>
  <c r="R1664" i="1"/>
  <c r="R1665" i="1"/>
  <c r="R1666" i="1"/>
  <c r="S1666" i="1" s="1"/>
  <c r="R1667" i="1"/>
  <c r="R1668" i="1"/>
  <c r="S1668" i="1" s="1"/>
  <c r="R1669" i="1"/>
  <c r="R1670" i="1"/>
  <c r="R1671" i="1"/>
  <c r="R1672" i="1"/>
  <c r="S1672" i="1" s="1"/>
  <c r="R1673" i="1"/>
  <c r="S1673" i="1" s="1"/>
  <c r="R1674" i="1"/>
  <c r="S1674" i="1" s="1"/>
  <c r="R1675" i="1"/>
  <c r="R1676" i="1"/>
  <c r="R1677" i="1"/>
  <c r="R1678" i="1"/>
  <c r="R1679" i="1"/>
  <c r="S1679" i="1" s="1"/>
  <c r="R1680" i="1"/>
  <c r="S1680" i="1" s="1"/>
  <c r="R1681" i="1"/>
  <c r="R1682" i="1"/>
  <c r="R1683" i="1"/>
  <c r="R1684" i="1"/>
  <c r="S1684" i="1" s="1"/>
  <c r="R1685" i="1"/>
  <c r="R1686" i="1"/>
  <c r="R1687" i="1"/>
  <c r="R1688" i="1"/>
  <c r="R1689" i="1"/>
  <c r="R1690" i="1"/>
  <c r="S1690" i="1" s="1"/>
  <c r="R1691" i="1"/>
  <c r="R1692" i="1"/>
  <c r="R1693" i="1"/>
  <c r="S1693" i="1" s="1"/>
  <c r="R1694" i="1"/>
  <c r="R1695" i="1"/>
  <c r="S1695" i="1" s="1"/>
  <c r="R1696" i="1"/>
  <c r="R1697" i="1"/>
  <c r="R1698" i="1"/>
  <c r="S1698" i="1" s="1"/>
  <c r="R1699" i="1"/>
  <c r="R1700" i="1"/>
  <c r="R1701" i="1"/>
  <c r="R1702" i="1"/>
  <c r="R1703" i="1"/>
  <c r="S1703" i="1" s="1"/>
  <c r="R1704" i="1"/>
  <c r="R1705" i="1"/>
  <c r="R1706" i="1"/>
  <c r="R1707" i="1"/>
  <c r="S1707" i="1" s="1"/>
  <c r="R1708" i="1"/>
  <c r="R1709" i="1"/>
  <c r="R1710" i="1"/>
  <c r="S1710" i="1" s="1"/>
  <c r="R1711" i="1"/>
  <c r="S1711" i="1" s="1"/>
  <c r="R1712" i="1"/>
  <c r="R1713" i="1"/>
  <c r="R1714" i="1"/>
  <c r="S1714" i="1" s="1"/>
  <c r="R1715" i="1"/>
  <c r="S1715" i="1" s="1"/>
  <c r="R1716" i="1"/>
  <c r="R1717" i="1"/>
  <c r="S1717" i="1" s="1"/>
  <c r="R1718" i="1"/>
  <c r="S1718" i="1" s="1"/>
  <c r="R1719" i="1"/>
  <c r="S1719" i="1" s="1"/>
  <c r="R1720" i="1"/>
  <c r="R1721" i="1"/>
  <c r="R1722" i="1"/>
  <c r="R1723" i="1"/>
  <c r="R1724" i="1"/>
  <c r="R1725" i="1"/>
  <c r="S1725" i="1" s="1"/>
  <c r="R1726" i="1"/>
  <c r="R1727" i="1"/>
  <c r="S1727" i="1" s="1"/>
  <c r="R1728" i="1"/>
  <c r="R1729" i="1"/>
  <c r="R1730" i="1"/>
  <c r="S1730" i="1" s="1"/>
  <c r="R1731" i="1"/>
  <c r="R1732" i="1"/>
  <c r="R1733" i="1"/>
  <c r="S1733" i="1" s="1"/>
  <c r="R1734" i="1"/>
  <c r="R1735" i="1"/>
  <c r="S1735" i="1" s="1"/>
  <c r="R1736" i="1"/>
  <c r="S1736" i="1" s="1"/>
  <c r="R1737" i="1"/>
  <c r="R1738" i="1"/>
  <c r="R1739" i="1"/>
  <c r="R1740" i="1"/>
  <c r="R1741" i="1"/>
  <c r="R1742" i="1"/>
  <c r="R1743" i="1"/>
  <c r="R1744" i="1"/>
  <c r="S1744" i="1" s="1"/>
  <c r="R1745" i="1"/>
  <c r="R1746" i="1"/>
  <c r="S1746" i="1" s="1"/>
  <c r="R1747" i="1"/>
  <c r="R1748" i="1"/>
  <c r="S1748" i="1" s="1"/>
  <c r="R1749" i="1"/>
  <c r="R1750" i="1"/>
  <c r="R1751" i="1"/>
  <c r="S1751" i="1" s="1"/>
  <c r="R1752" i="1"/>
  <c r="S1752" i="1" s="1"/>
  <c r="R1753" i="1"/>
  <c r="R1754" i="1"/>
  <c r="S1754" i="1" s="1"/>
  <c r="R1755" i="1"/>
  <c r="R1756" i="1"/>
  <c r="R1757" i="1"/>
  <c r="S1757" i="1" s="1"/>
  <c r="R1758" i="1"/>
  <c r="R1759" i="1"/>
  <c r="R1760" i="1"/>
  <c r="S1760" i="1" s="1"/>
  <c r="R1761" i="1"/>
  <c r="S1761" i="1" s="1"/>
  <c r="R1762" i="1"/>
  <c r="S1762" i="1" s="1"/>
  <c r="R1763" i="1"/>
  <c r="S1763" i="1" s="1"/>
  <c r="R1764" i="1"/>
  <c r="R1765" i="1"/>
  <c r="R1766" i="1"/>
  <c r="S1766" i="1" s="1"/>
  <c r="R1767" i="1"/>
  <c r="S1767" i="1" s="1"/>
  <c r="R1768" i="1"/>
  <c r="R1769" i="1"/>
  <c r="R1770" i="1"/>
  <c r="R1771" i="1"/>
  <c r="R1772" i="1"/>
  <c r="S1772" i="1" s="1"/>
  <c r="R1773" i="1"/>
  <c r="R1774" i="1"/>
  <c r="R1775" i="1"/>
  <c r="S1775" i="1" s="1"/>
  <c r="R1776" i="1"/>
  <c r="R1777" i="1"/>
  <c r="R1778" i="1"/>
  <c r="R1779" i="1"/>
  <c r="R1780" i="1"/>
  <c r="R1781" i="1"/>
  <c r="R1782" i="1"/>
  <c r="R1783" i="1"/>
  <c r="S1783" i="1" s="1"/>
  <c r="R1784" i="1"/>
  <c r="R1785" i="1"/>
  <c r="S1785" i="1" s="1"/>
  <c r="R1786" i="1"/>
  <c r="R1787" i="1"/>
  <c r="S1787" i="1" s="1"/>
  <c r="R1788" i="1"/>
  <c r="R1789" i="1"/>
  <c r="S1789" i="1" s="1"/>
  <c r="R1790" i="1"/>
  <c r="R1791" i="1"/>
  <c r="R1792" i="1"/>
  <c r="S1792" i="1" s="1"/>
  <c r="R1793" i="1"/>
  <c r="S1793" i="1" s="1"/>
  <c r="R1794" i="1"/>
  <c r="R1795" i="1"/>
  <c r="R1796" i="1"/>
  <c r="R1797" i="1"/>
  <c r="R1798" i="1"/>
  <c r="S1798" i="1" s="1"/>
  <c r="R1799" i="1"/>
  <c r="R1800" i="1"/>
  <c r="S1800" i="1" s="1"/>
  <c r="R1801" i="1"/>
  <c r="R1802" i="1"/>
  <c r="R1803" i="1"/>
  <c r="S1803" i="1" s="1"/>
  <c r="R1804" i="1"/>
  <c r="S1804" i="1" s="1"/>
  <c r="R1805" i="1"/>
  <c r="S1805" i="1" s="1"/>
  <c r="R1806" i="1"/>
  <c r="R1807" i="1"/>
  <c r="R1808" i="1"/>
  <c r="S1808" i="1" s="1"/>
  <c r="R1809" i="1"/>
  <c r="R1810" i="1"/>
  <c r="R1811" i="1"/>
  <c r="R1812" i="1"/>
  <c r="R1813" i="1"/>
  <c r="R1814" i="1"/>
  <c r="R1815" i="1"/>
  <c r="R1816" i="1"/>
  <c r="S1816" i="1" s="1"/>
  <c r="R1817" i="1"/>
  <c r="R1818" i="1"/>
  <c r="S1818" i="1" s="1"/>
  <c r="R1819" i="1"/>
  <c r="R1820" i="1"/>
  <c r="R1821" i="1"/>
  <c r="R1822" i="1"/>
  <c r="S1822" i="1" s="1"/>
  <c r="R1823" i="1"/>
  <c r="R1824" i="1"/>
  <c r="S1824" i="1" s="1"/>
  <c r="R1825" i="1"/>
  <c r="S1825" i="1" s="1"/>
  <c r="R1826" i="1"/>
  <c r="R1827" i="1"/>
  <c r="R1828" i="1"/>
  <c r="R1829" i="1"/>
  <c r="R1830" i="1"/>
  <c r="S1830" i="1" s="1"/>
  <c r="R1831" i="1"/>
  <c r="R1832" i="1"/>
  <c r="S1832" i="1" s="1"/>
  <c r="R1833" i="1"/>
  <c r="S1833" i="1" s="1"/>
  <c r="R1834" i="1"/>
  <c r="S1834" i="1" s="1"/>
  <c r="R1835" i="1"/>
  <c r="S1835" i="1" s="1"/>
  <c r="R1836" i="1"/>
  <c r="R1837" i="1"/>
  <c r="R1838" i="1"/>
  <c r="R1839" i="1"/>
  <c r="R1840" i="1"/>
  <c r="S1840" i="1" s="1"/>
  <c r="R1841" i="1"/>
  <c r="R1842" i="1"/>
  <c r="R1843" i="1"/>
  <c r="S1843" i="1" s="1"/>
  <c r="R1844" i="1"/>
  <c r="S1844" i="1" s="1"/>
  <c r="R1845" i="1"/>
  <c r="R1846" i="1"/>
  <c r="S1846" i="1" s="1"/>
  <c r="R1847" i="1"/>
  <c r="R1848" i="1"/>
  <c r="S1848" i="1" s="1"/>
  <c r="R1849" i="1"/>
  <c r="R1850" i="1"/>
  <c r="R1851" i="1"/>
  <c r="R1852" i="1"/>
  <c r="R1853" i="1"/>
  <c r="R1854" i="1"/>
  <c r="R1855" i="1"/>
  <c r="R1856" i="1"/>
  <c r="S1856" i="1" s="1"/>
  <c r="R1857" i="1"/>
  <c r="S1857" i="1" s="1"/>
  <c r="R1858" i="1"/>
  <c r="R1859" i="1"/>
  <c r="R1860" i="1"/>
  <c r="S1860" i="1" s="1"/>
  <c r="R1861" i="1"/>
  <c r="R1862" i="1"/>
  <c r="R1863" i="1"/>
  <c r="R1864" i="1"/>
  <c r="S1864" i="1" s="1"/>
  <c r="R1865" i="1"/>
  <c r="S1865" i="1" s="1"/>
  <c r="R1866" i="1"/>
  <c r="R1867" i="1"/>
  <c r="R1868" i="1"/>
  <c r="R1869" i="1"/>
  <c r="R1870" i="1"/>
  <c r="R1871" i="1"/>
  <c r="R1872" i="1"/>
  <c r="S1872" i="1" s="1"/>
  <c r="R1873" i="1"/>
  <c r="S1873" i="1" s="1"/>
  <c r="R1874" i="1"/>
  <c r="R1875" i="1"/>
  <c r="R1876" i="1"/>
  <c r="R1877" i="1"/>
  <c r="R1878" i="1"/>
  <c r="R1879" i="1"/>
  <c r="R1880" i="1"/>
  <c r="S1880" i="1" s="1"/>
  <c r="R1881" i="1"/>
  <c r="S1881" i="1" s="1"/>
  <c r="R1882" i="1"/>
  <c r="R1883" i="1"/>
  <c r="R1884" i="1"/>
  <c r="S1884" i="1" s="1"/>
  <c r="R1885" i="1"/>
  <c r="S1885" i="1" s="1"/>
  <c r="R1886" i="1"/>
  <c r="R1887" i="1"/>
  <c r="R1888" i="1"/>
  <c r="S1888" i="1" s="1"/>
  <c r="R1889" i="1"/>
  <c r="S1889" i="1" s="1"/>
  <c r="R1890" i="1"/>
  <c r="R1891" i="1"/>
  <c r="R1892" i="1"/>
  <c r="S1892" i="1" s="1"/>
  <c r="R1893" i="1"/>
  <c r="S1893" i="1" s="1"/>
  <c r="R1894" i="1"/>
  <c r="R1895" i="1"/>
  <c r="R1896" i="1"/>
  <c r="S1896" i="1" s="1"/>
  <c r="R1897" i="1"/>
  <c r="R1898" i="1"/>
  <c r="S1898" i="1" s="1"/>
  <c r="R1899" i="1"/>
  <c r="R1900" i="1"/>
  <c r="S1900" i="1" s="1"/>
  <c r="R1901" i="1"/>
  <c r="R1902" i="1"/>
  <c r="R1903" i="1"/>
  <c r="R1904" i="1"/>
  <c r="S1904" i="1" s="1"/>
  <c r="R1905" i="1"/>
  <c r="R1906" i="1"/>
  <c r="R1907" i="1"/>
  <c r="R1908" i="1"/>
  <c r="R1909" i="1"/>
  <c r="R1910" i="1"/>
  <c r="R1911" i="1"/>
  <c r="S1911" i="1" s="1"/>
  <c r="R1912" i="1"/>
  <c r="R1913" i="1"/>
  <c r="S1913" i="1" s="1"/>
  <c r="R1914" i="1"/>
  <c r="R1915" i="1"/>
  <c r="R1916" i="1"/>
  <c r="S1916" i="1" s="1"/>
  <c r="R1917" i="1"/>
  <c r="R1918" i="1"/>
  <c r="S1918" i="1" s="1"/>
  <c r="R1919" i="1"/>
  <c r="R1920" i="1"/>
  <c r="S1920" i="1" s="1"/>
  <c r="R1921" i="1"/>
  <c r="S1921" i="1" s="1"/>
  <c r="R1922" i="1"/>
  <c r="S1922" i="1" s="1"/>
  <c r="R1923" i="1"/>
  <c r="S1923" i="1" s="1"/>
  <c r="R1924" i="1"/>
  <c r="R1925" i="1"/>
  <c r="R1926" i="1"/>
  <c r="R1927" i="1"/>
  <c r="R1928" i="1"/>
  <c r="S1928" i="1" s="1"/>
  <c r="R1929" i="1"/>
  <c r="S1929" i="1" s="1"/>
  <c r="R1930" i="1"/>
  <c r="R1931" i="1"/>
  <c r="R1932" i="1"/>
  <c r="S1932" i="1" s="1"/>
  <c r="R1933" i="1"/>
  <c r="R1934" i="1"/>
  <c r="S1934" i="1" s="1"/>
  <c r="R1935" i="1"/>
  <c r="R1936" i="1"/>
  <c r="S1936" i="1" s="1"/>
  <c r="R1937" i="1"/>
  <c r="R1938" i="1"/>
  <c r="R1939" i="1"/>
  <c r="R1940" i="1"/>
  <c r="R1941" i="1"/>
  <c r="R1942" i="1"/>
  <c r="R1943" i="1"/>
  <c r="R1944" i="1"/>
  <c r="S1944" i="1" s="1"/>
  <c r="R1945" i="1"/>
  <c r="S1945" i="1" s="1"/>
  <c r="R1946" i="1"/>
  <c r="S1946" i="1" s="1"/>
  <c r="R1947" i="1"/>
  <c r="R1948" i="1"/>
  <c r="S1948" i="1" s="1"/>
  <c r="R1949" i="1"/>
  <c r="R1950" i="1"/>
  <c r="R1951" i="1"/>
  <c r="R1952" i="1"/>
  <c r="S1952" i="1" s="1"/>
  <c r="R1953" i="1"/>
  <c r="S1953" i="1" s="1"/>
  <c r="R1954" i="1"/>
  <c r="R1955" i="1"/>
  <c r="R1956" i="1"/>
  <c r="R1957" i="1"/>
  <c r="S1957" i="1" s="1"/>
  <c r="R1958" i="1"/>
  <c r="R1959" i="1"/>
  <c r="R1960" i="1"/>
  <c r="S1960" i="1" s="1"/>
  <c r="R1961" i="1"/>
  <c r="R1962" i="1"/>
  <c r="R1963" i="1"/>
  <c r="S1963" i="1" s="1"/>
  <c r="R1964" i="1"/>
  <c r="R1965" i="1"/>
  <c r="S1965" i="1" s="1"/>
  <c r="R1966" i="1"/>
  <c r="S1966" i="1" s="1"/>
  <c r="R1967" i="1"/>
  <c r="R1968" i="1"/>
  <c r="S1968" i="1" s="1"/>
  <c r="R1969" i="1"/>
  <c r="R1970" i="1"/>
  <c r="S1970" i="1" s="1"/>
  <c r="R1971" i="1"/>
  <c r="R1972" i="1"/>
  <c r="R1973" i="1"/>
  <c r="R1974" i="1"/>
  <c r="R1975" i="1"/>
  <c r="R1976" i="1"/>
  <c r="S1976" i="1" s="1"/>
  <c r="R1977" i="1"/>
  <c r="R1978" i="1"/>
  <c r="R1979" i="1"/>
  <c r="R1980" i="1"/>
  <c r="R1981" i="1"/>
  <c r="S1981" i="1" s="1"/>
  <c r="R1982" i="1"/>
  <c r="R1983" i="1"/>
  <c r="R1984" i="1"/>
  <c r="S1984" i="1" s="1"/>
  <c r="R1985" i="1"/>
  <c r="S1985" i="1" s="1"/>
  <c r="R1986" i="1"/>
  <c r="S1986" i="1" s="1"/>
  <c r="R1987" i="1"/>
  <c r="R1988" i="1"/>
  <c r="S1988" i="1" s="1"/>
  <c r="R1989" i="1"/>
  <c r="S1989" i="1" s="1"/>
  <c r="R1990" i="1"/>
  <c r="R1991" i="1"/>
  <c r="R1992" i="1"/>
  <c r="S1992" i="1" s="1"/>
  <c r="R1993" i="1"/>
  <c r="R1994" i="1"/>
  <c r="R1995" i="1"/>
  <c r="R1996" i="1"/>
  <c r="R1997" i="1"/>
  <c r="R1998" i="1"/>
  <c r="R1999" i="1"/>
  <c r="R2000" i="1"/>
  <c r="S2000" i="1" s="1"/>
  <c r="R2001" i="1"/>
  <c r="R2" i="1"/>
  <c r="S1949" i="1" l="1"/>
  <c r="S1933" i="1"/>
  <c r="S1917" i="1"/>
  <c r="S1901" i="1"/>
  <c r="S1869" i="1"/>
  <c r="S1853" i="1"/>
  <c r="S1837" i="1"/>
  <c r="S1821" i="1"/>
  <c r="S1813" i="1"/>
  <c r="S1797" i="1"/>
  <c r="S1773" i="1"/>
  <c r="S1741" i="1"/>
  <c r="S1677" i="1"/>
  <c r="S1661" i="1"/>
  <c r="S1645" i="1"/>
  <c r="S1589" i="1"/>
  <c r="S1565" i="1"/>
  <c r="S1541" i="1"/>
  <c r="S1525" i="1"/>
  <c r="S1477" i="1"/>
  <c r="S1453" i="1"/>
  <c r="S1429" i="1"/>
  <c r="S1421" i="1"/>
  <c r="S1413" i="1"/>
  <c r="S1405" i="1"/>
  <c r="S1397" i="1"/>
  <c r="S1389" i="1"/>
  <c r="S1373" i="1"/>
  <c r="S1365" i="1"/>
  <c r="S1349" i="1"/>
  <c r="S1341" i="1"/>
  <c r="S1325" i="1"/>
  <c r="S1317" i="1"/>
  <c r="S1309" i="1"/>
  <c r="S1293" i="1"/>
  <c r="S1285" i="1"/>
  <c r="S1269" i="1"/>
  <c r="S1261" i="1"/>
  <c r="S1229" i="1"/>
  <c r="S1221" i="1"/>
  <c r="S1213" i="1"/>
  <c r="S1205" i="1"/>
  <c r="S1197" i="1"/>
  <c r="S1189" i="1"/>
  <c r="S1181" i="1"/>
  <c r="S1173" i="1"/>
  <c r="S1165" i="1"/>
  <c r="S1141" i="1"/>
  <c r="S1133" i="1"/>
  <c r="S1125" i="1"/>
  <c r="S1117" i="1"/>
  <c r="S1109" i="1"/>
  <c r="S1101" i="1"/>
  <c r="S1085" i="1"/>
  <c r="S1077" i="1"/>
  <c r="S1069" i="1"/>
  <c r="S1061" i="1"/>
  <c r="S1053" i="1"/>
  <c r="S1045" i="1"/>
  <c r="S1037" i="1"/>
  <c r="S1029" i="1"/>
  <c r="S1005" i="1"/>
  <c r="S997" i="1"/>
  <c r="S965" i="1"/>
  <c r="S949" i="1"/>
  <c r="S933" i="1"/>
  <c r="S917" i="1"/>
  <c r="S909" i="1"/>
  <c r="S901" i="1"/>
  <c r="S893" i="1"/>
  <c r="S885" i="1"/>
  <c r="S877" i="1"/>
  <c r="S869" i="1"/>
  <c r="S861" i="1"/>
  <c r="S845" i="1"/>
  <c r="S829" i="1"/>
  <c r="S813" i="1"/>
  <c r="S805" i="1"/>
  <c r="S797" i="1"/>
  <c r="S789" i="1"/>
  <c r="S781" i="1"/>
  <c r="S773" i="1"/>
  <c r="S765" i="1"/>
  <c r="S757" i="1"/>
  <c r="S749" i="1"/>
  <c r="S733" i="1"/>
  <c r="S725" i="1"/>
  <c r="S717" i="1"/>
  <c r="S685" i="1"/>
  <c r="S677" i="1"/>
  <c r="S669" i="1"/>
  <c r="S653" i="1"/>
  <c r="S645" i="1"/>
  <c r="S637" i="1"/>
  <c r="S629" i="1"/>
  <c r="S621" i="1"/>
  <c r="S613" i="1"/>
  <c r="S605" i="1"/>
  <c r="S597" i="1"/>
  <c r="S589" i="1"/>
  <c r="S581" i="1"/>
  <c r="S573" i="1"/>
  <c r="S565" i="1"/>
  <c r="S557" i="1"/>
  <c r="S549" i="1"/>
  <c r="S541" i="1"/>
  <c r="S533" i="1"/>
  <c r="S525" i="1"/>
  <c r="S517" i="1"/>
  <c r="S501" i="1"/>
  <c r="S493" i="1"/>
  <c r="S485" i="1"/>
  <c r="S477" i="1"/>
  <c r="S461" i="1"/>
  <c r="S453" i="1"/>
  <c r="S429" i="1"/>
  <c r="S421" i="1"/>
  <c r="S413" i="1"/>
  <c r="S397" i="1"/>
  <c r="S389" i="1"/>
  <c r="S381" i="1"/>
  <c r="S373" i="1"/>
  <c r="S365" i="1"/>
  <c r="S357" i="1"/>
  <c r="S349" i="1"/>
  <c r="S333" i="1"/>
  <c r="S325" i="1"/>
  <c r="S317" i="1"/>
  <c r="S293" i="1"/>
  <c r="S285" i="1"/>
  <c r="S277" i="1"/>
  <c r="S261" i="1"/>
  <c r="S253" i="1"/>
  <c r="S245" i="1"/>
  <c r="S237" i="1"/>
  <c r="S221" i="1"/>
  <c r="S197" i="1"/>
  <c r="S189" i="1"/>
  <c r="S181" i="1"/>
  <c r="S173" i="1"/>
  <c r="S165" i="1"/>
  <c r="S157" i="1"/>
  <c r="S149" i="1"/>
  <c r="S141" i="1"/>
  <c r="S125" i="1"/>
  <c r="S109" i="1"/>
  <c r="S85" i="1"/>
  <c r="S77" i="1"/>
  <c r="S69" i="1"/>
  <c r="S61" i="1"/>
  <c r="S29" i="1"/>
  <c r="S21" i="1"/>
  <c r="S13" i="1"/>
  <c r="S1996" i="1"/>
  <c r="S1980" i="1"/>
  <c r="S1972" i="1"/>
  <c r="S1964" i="1"/>
  <c r="S1956" i="1"/>
  <c r="S1940" i="1"/>
  <c r="S1924" i="1"/>
  <c r="S1908" i="1"/>
  <c r="S1876" i="1"/>
  <c r="S1868" i="1"/>
  <c r="S1852" i="1"/>
  <c r="S1836" i="1"/>
  <c r="S1828" i="1"/>
  <c r="S1820" i="1"/>
  <c r="S1812" i="1"/>
  <c r="S1796" i="1"/>
  <c r="S1788" i="1"/>
  <c r="S1780" i="1"/>
  <c r="S1764" i="1"/>
  <c r="S1756" i="1"/>
  <c r="S1740" i="1"/>
  <c r="S1732" i="1"/>
  <c r="S1724" i="1"/>
  <c r="S1716" i="1"/>
  <c r="S1708" i="1"/>
  <c r="S1700" i="1"/>
  <c r="S1692" i="1"/>
  <c r="S1676" i="1"/>
  <c r="S1660" i="1"/>
  <c r="S1652" i="1"/>
  <c r="S1644" i="1"/>
  <c r="S1636" i="1"/>
  <c r="S1628" i="1"/>
  <c r="S1620" i="1"/>
  <c r="S1612" i="1"/>
  <c r="S1604" i="1"/>
  <c r="S1588" i="1"/>
  <c r="S1580" i="1"/>
  <c r="S1572" i="1"/>
  <c r="S1564" i="1"/>
  <c r="S1548" i="1"/>
  <c r="S1540" i="1"/>
  <c r="S1516" i="1"/>
  <c r="S1508" i="1"/>
  <c r="S1492" i="1"/>
  <c r="S1484" i="1"/>
  <c r="S1476" i="1"/>
  <c r="S1468" i="1"/>
  <c r="S1460" i="1"/>
  <c r="S1444" i="1"/>
  <c r="S1428" i="1"/>
  <c r="S1420" i="1"/>
  <c r="S1412" i="1"/>
  <c r="S1404" i="1"/>
  <c r="S1396" i="1"/>
  <c r="S1388" i="1"/>
  <c r="S1380" i="1"/>
  <c r="S1364" i="1"/>
  <c r="S1356" i="1"/>
  <c r="S1348" i="1"/>
  <c r="S1340" i="1"/>
  <c r="S1332" i="1"/>
  <c r="S1324" i="1"/>
  <c r="S1316" i="1"/>
  <c r="S1308" i="1"/>
  <c r="S1300" i="1"/>
  <c r="S1292" i="1"/>
  <c r="S1284" i="1"/>
  <c r="S1276" i="1"/>
  <c r="S1268" i="1"/>
  <c r="S1236" i="1"/>
  <c r="S1228" i="1"/>
  <c r="S1212" i="1"/>
  <c r="S1204" i="1"/>
  <c r="S1196" i="1"/>
  <c r="S1188" i="1"/>
  <c r="S1180" i="1"/>
  <c r="S1164" i="1"/>
  <c r="S1156" i="1"/>
  <c r="S1148" i="1"/>
  <c r="S1140" i="1"/>
  <c r="S1132" i="1"/>
  <c r="S1124" i="1"/>
  <c r="S1108" i="1"/>
  <c r="S1092" i="1"/>
  <c r="S1084" i="1"/>
  <c r="S1076" i="1"/>
  <c r="S1068" i="1"/>
  <c r="S1060" i="1"/>
  <c r="S1052" i="1"/>
  <c r="S1044" i="1"/>
  <c r="S1036" i="1"/>
  <c r="S1028" i="1"/>
  <c r="S1012" i="1"/>
  <c r="S1004" i="1"/>
  <c r="S996" i="1"/>
  <c r="S988" i="1"/>
  <c r="S972" i="1"/>
  <c r="S964" i="1"/>
  <c r="S956" i="1"/>
  <c r="S948" i="1"/>
  <c r="S940" i="1"/>
  <c r="S932" i="1"/>
  <c r="S924" i="1"/>
  <c r="S916" i="1"/>
  <c r="S908" i="1"/>
  <c r="S900" i="1"/>
  <c r="S892" i="1"/>
  <c r="S884" i="1"/>
  <c r="S868" i="1"/>
  <c r="S860" i="1"/>
  <c r="S836" i="1"/>
  <c r="S820" i="1"/>
  <c r="S812" i="1"/>
  <c r="S804" i="1"/>
  <c r="S796" i="1"/>
  <c r="S788" i="1"/>
  <c r="S764" i="1"/>
  <c r="S756" i="1"/>
  <c r="S740" i="1"/>
  <c r="S732" i="1"/>
  <c r="S1997" i="1"/>
  <c r="S1941" i="1"/>
  <c r="S1925" i="1"/>
  <c r="S1909" i="1"/>
  <c r="S1877" i="1"/>
  <c r="S1861" i="1"/>
  <c r="S1845" i="1"/>
  <c r="S1829" i="1"/>
  <c r="S1781" i="1"/>
  <c r="S1765" i="1"/>
  <c r="S1749" i="1"/>
  <c r="S1709" i="1"/>
  <c r="S1701" i="1"/>
  <c r="S1685" i="1"/>
  <c r="S1669" i="1"/>
  <c r="S1637" i="1"/>
  <c r="S1629" i="1"/>
  <c r="S1605" i="1"/>
  <c r="S1597" i="1"/>
  <c r="S1581" i="1"/>
  <c r="S1573" i="1"/>
  <c r="S1549" i="1"/>
  <c r="S1533" i="1"/>
  <c r="S1517" i="1"/>
  <c r="S1485" i="1"/>
  <c r="S1437" i="1"/>
  <c r="S1962" i="1"/>
  <c r="S1890" i="1"/>
  <c r="S1882" i="1"/>
  <c r="S1874" i="1"/>
  <c r="S1866" i="1"/>
  <c r="S1858" i="1"/>
  <c r="S1850" i="1"/>
  <c r="S1842" i="1"/>
  <c r="S1826" i="1"/>
  <c r="S1810" i="1"/>
  <c r="S1802" i="1"/>
  <c r="S1794" i="1"/>
  <c r="S1786" i="1"/>
  <c r="S1778" i="1"/>
  <c r="S1770" i="1"/>
  <c r="S1738" i="1"/>
  <c r="S1722" i="1"/>
  <c r="S1706" i="1"/>
  <c r="S1682" i="1"/>
  <c r="S1658" i="1"/>
  <c r="S1650" i="1"/>
  <c r="S1642" i="1"/>
  <c r="S1634" i="1"/>
  <c r="S1618" i="1"/>
  <c r="S1610" i="1"/>
  <c r="S1602" i="1"/>
  <c r="S1594" i="1"/>
  <c r="S1586" i="1"/>
  <c r="S1578" i="1"/>
  <c r="S1570" i="1"/>
  <c r="S1554" i="1"/>
  <c r="S1546" i="1"/>
  <c r="S1538" i="1"/>
  <c r="S1514" i="1"/>
  <c r="S1506" i="1"/>
  <c r="S1498" i="1"/>
  <c r="S1490" i="1"/>
  <c r="S1482" i="1"/>
  <c r="S1474" i="1"/>
  <c r="S1466" i="1"/>
  <c r="S1450" i="1"/>
  <c r="S1442" i="1"/>
  <c r="S1434" i="1"/>
  <c r="S1418" i="1"/>
  <c r="S1410" i="1"/>
  <c r="S1402" i="1"/>
  <c r="S1394" i="1"/>
  <c r="S1386" i="1"/>
  <c r="S1378" i="1"/>
  <c r="S1370" i="1"/>
  <c r="S1354" i="1"/>
  <c r="S1338" i="1"/>
  <c r="S1330" i="1"/>
  <c r="S1322" i="1"/>
  <c r="S1306" i="1"/>
  <c r="S1298" i="1"/>
  <c r="S1290" i="1"/>
  <c r="S1274" i="1"/>
  <c r="S1266" i="1"/>
  <c r="S1258" i="1"/>
  <c r="S1250" i="1"/>
  <c r="S1242" i="1"/>
  <c r="S1234" i="1"/>
  <c r="S1210" i="1"/>
  <c r="S1202" i="1"/>
  <c r="S1194" i="1"/>
  <c r="S1186" i="1"/>
  <c r="S1178" i="1"/>
  <c r="S1170" i="1"/>
  <c r="S1146" i="1"/>
  <c r="S1138" i="1"/>
  <c r="S1122" i="1"/>
  <c r="S1114" i="1"/>
  <c r="S1106" i="1"/>
  <c r="S1090" i="1"/>
  <c r="S1074" i="1"/>
  <c r="S1066" i="1"/>
  <c r="S1050" i="1"/>
  <c r="S1042" i="1"/>
  <c r="S1034" i="1"/>
  <c r="S1026" i="1"/>
  <c r="S1018" i="1"/>
  <c r="S1010" i="1"/>
  <c r="S1002" i="1"/>
  <c r="S994" i="1"/>
  <c r="S986" i="1"/>
  <c r="S978" i="1"/>
  <c r="S970" i="1"/>
  <c r="S962" i="1"/>
  <c r="S954" i="1"/>
  <c r="S946" i="1"/>
  <c r="S938" i="1"/>
  <c r="S930" i="1"/>
  <c r="S922" i="1"/>
  <c r="S914" i="1"/>
  <c r="S890" i="1"/>
  <c r="S882" i="1"/>
  <c r="S866" i="1"/>
  <c r="S858" i="1"/>
  <c r="S842" i="1"/>
  <c r="S834" i="1"/>
  <c r="S826" i="1"/>
  <c r="S818" i="1"/>
  <c r="S802" i="1"/>
  <c r="S794" i="1"/>
  <c r="S770" i="1"/>
  <c r="S754" i="1"/>
  <c r="S746" i="1"/>
  <c r="S730" i="1"/>
  <c r="S714" i="1"/>
  <c r="S706" i="1"/>
  <c r="S698" i="1"/>
  <c r="S690" i="1"/>
  <c r="S682" i="1"/>
  <c r="S674" i="1"/>
  <c r="S666" i="1"/>
  <c r="S658" i="1"/>
  <c r="S650" i="1"/>
  <c r="S634" i="1"/>
  <c r="S626" i="1"/>
  <c r="S618" i="1"/>
  <c r="S610" i="1"/>
  <c r="S602" i="1"/>
  <c r="S586" i="1"/>
  <c r="S578" i="1"/>
  <c r="S570" i="1"/>
  <c r="S554" i="1"/>
  <c r="S522" i="1"/>
  <c r="S514" i="1"/>
  <c r="S498" i="1"/>
  <c r="S490" i="1"/>
  <c r="S482" i="1"/>
  <c r="S474" i="1"/>
  <c r="S442" i="1"/>
  <c r="S434" i="1"/>
  <c r="S426" i="1"/>
  <c r="S418" i="1"/>
  <c r="S402" i="1"/>
  <c r="S386" i="1"/>
  <c r="S370" i="1"/>
  <c r="S362" i="1"/>
  <c r="S346" i="1"/>
  <c r="S330" i="1"/>
  <c r="S314" i="1"/>
  <c r="S306" i="1"/>
  <c r="S298" i="1"/>
  <c r="S290" i="1"/>
  <c r="S274" i="1"/>
  <c r="S258" i="1"/>
  <c r="S250" i="1"/>
  <c r="S234" i="1"/>
  <c r="S226" i="1"/>
  <c r="S218" i="1"/>
  <c r="S210" i="1"/>
  <c r="S202" i="1"/>
  <c r="S178" i="1"/>
  <c r="S162" i="1"/>
  <c r="S154" i="1"/>
  <c r="S146" i="1"/>
  <c r="S138" i="1"/>
  <c r="S122" i="1"/>
  <c r="S114" i="1"/>
  <c r="S106" i="1"/>
  <c r="S74" i="1"/>
  <c r="S66" i="1"/>
  <c r="S42" i="1"/>
  <c r="S34" i="1"/>
  <c r="S26" i="1"/>
  <c r="S18" i="1"/>
  <c r="S1973" i="1"/>
  <c r="S1557" i="1"/>
  <c r="S1277" i="1"/>
  <c r="S1954" i="1"/>
  <c r="S1930" i="1"/>
  <c r="S1914" i="1"/>
  <c r="S1969" i="1"/>
  <c r="S1937" i="1"/>
  <c r="S1849" i="1"/>
  <c r="S1817" i="1"/>
  <c r="S1801" i="1"/>
  <c r="S1745" i="1"/>
  <c r="S1729" i="1"/>
  <c r="S1713" i="1"/>
  <c r="S1697" i="1"/>
  <c r="S1681" i="1"/>
  <c r="S1657" i="1"/>
  <c r="S1609" i="1"/>
  <c r="S1497" i="1"/>
  <c r="S1489" i="1"/>
  <c r="S1449" i="1"/>
  <c r="S1393" i="1"/>
  <c r="S1145" i="1"/>
  <c r="S1137" i="1"/>
  <c r="S1129" i="1"/>
  <c r="S1121" i="1"/>
  <c r="S1105" i="1"/>
  <c r="S1097" i="1"/>
  <c r="S1089" i="1"/>
  <c r="S1081" i="1"/>
  <c r="S1073" i="1"/>
  <c r="S1057" i="1"/>
  <c r="S1049" i="1"/>
  <c r="S1041" i="1"/>
  <c r="S1033" i="1"/>
  <c r="S1025" i="1"/>
  <c r="S1009" i="1"/>
  <c r="S1001" i="1"/>
  <c r="S993" i="1"/>
  <c r="S969" i="1"/>
  <c r="S961" i="1"/>
  <c r="S937" i="1"/>
  <c r="S921" i="1"/>
  <c r="S905" i="1"/>
  <c r="S889" i="1"/>
  <c r="S849" i="1"/>
  <c r="S833" i="1"/>
  <c r="S817" i="1"/>
  <c r="S801" i="1"/>
  <c r="S793" i="1"/>
  <c r="S777" i="1"/>
  <c r="S753" i="1"/>
  <c r="S721" i="1"/>
  <c r="S1994" i="1"/>
  <c r="S1978" i="1"/>
  <c r="S1938" i="1"/>
  <c r="S1906" i="1"/>
  <c r="S2001" i="1"/>
  <c r="S1993" i="1"/>
  <c r="S1977" i="1"/>
  <c r="S1961" i="1"/>
  <c r="S1905" i="1"/>
  <c r="S1897" i="1"/>
  <c r="S1841" i="1"/>
  <c r="S1809" i="1"/>
  <c r="S1777" i="1"/>
  <c r="S1769" i="1"/>
  <c r="S1753" i="1"/>
  <c r="S1737" i="1"/>
  <c r="S1721" i="1"/>
  <c r="S1705" i="1"/>
  <c r="S1689" i="1"/>
  <c r="S1665" i="1"/>
  <c r="S1641" i="1"/>
  <c r="S1633" i="1"/>
  <c r="S1617" i="1"/>
  <c r="S1601" i="1"/>
  <c r="S1577" i="1"/>
  <c r="S1537" i="1"/>
  <c r="S1521" i="1"/>
  <c r="S1505" i="1"/>
  <c r="S1473" i="1"/>
  <c r="S1457" i="1"/>
  <c r="S1433" i="1"/>
  <c r="S1417" i="1"/>
  <c r="S1401" i="1"/>
  <c r="S1385" i="1"/>
  <c r="S1377" i="1"/>
  <c r="S1369" i="1"/>
  <c r="S1361" i="1"/>
  <c r="S1345" i="1"/>
  <c r="S1337" i="1"/>
  <c r="S1329" i="1"/>
  <c r="S1321" i="1"/>
  <c r="S1305" i="1"/>
  <c r="S1297" i="1"/>
  <c r="S1289" i="1"/>
  <c r="S1265" i="1"/>
  <c r="S1233" i="1"/>
  <c r="S1225" i="1"/>
  <c r="S1209" i="1"/>
  <c r="S1201" i="1"/>
  <c r="S1193" i="1"/>
  <c r="S1185" i="1"/>
  <c r="S1177" i="1"/>
  <c r="S1169" i="1"/>
  <c r="S1161" i="1"/>
  <c r="S1153" i="1"/>
  <c r="S929" i="1"/>
  <c r="S913" i="1"/>
  <c r="S881" i="1"/>
  <c r="S873" i="1"/>
  <c r="S857" i="1"/>
  <c r="S841" i="1"/>
  <c r="S825" i="1"/>
  <c r="S809" i="1"/>
  <c r="S769" i="1"/>
  <c r="S761" i="1"/>
  <c r="S745" i="1"/>
  <c r="S737" i="1"/>
  <c r="S729" i="1"/>
  <c r="S1998" i="1"/>
  <c r="S1990" i="1"/>
  <c r="S1982" i="1"/>
  <c r="S1974" i="1"/>
  <c r="S1958" i="1"/>
  <c r="S1950" i="1"/>
  <c r="S1942" i="1"/>
  <c r="S1926" i="1"/>
  <c r="S1910" i="1"/>
  <c r="S1902" i="1"/>
  <c r="S1894" i="1"/>
  <c r="S1886" i="1"/>
  <c r="S1878" i="1"/>
  <c r="S1870" i="1"/>
  <c r="S1862" i="1"/>
  <c r="S1854" i="1"/>
  <c r="S1838" i="1"/>
  <c r="S1814" i="1"/>
  <c r="S1806" i="1"/>
  <c r="S1790" i="1"/>
  <c r="S1782" i="1"/>
  <c r="S1774" i="1"/>
  <c r="S1758" i="1"/>
  <c r="S1750" i="1"/>
  <c r="S1742" i="1"/>
  <c r="S1734" i="1"/>
  <c r="S1726" i="1"/>
  <c r="S1702" i="1"/>
  <c r="S1694" i="1"/>
  <c r="S1686" i="1"/>
  <c r="S1678" i="1"/>
  <c r="S1670" i="1"/>
  <c r="S1646" i="1"/>
  <c r="S1638" i="1"/>
  <c r="S1630" i="1"/>
  <c r="S1622" i="1"/>
  <c r="S1606" i="1"/>
  <c r="S1590" i="1"/>
  <c r="S1582" i="1"/>
  <c r="S1574" i="1"/>
  <c r="S1566" i="1"/>
  <c r="S1558" i="1"/>
  <c r="S1542" i="1"/>
  <c r="S1534" i="1"/>
  <c r="S1510" i="1"/>
  <c r="S1502" i="1"/>
  <c r="S1486" i="1"/>
  <c r="S1462" i="1"/>
  <c r="S1430" i="1"/>
  <c r="S1422" i="1"/>
  <c r="S1414" i="1"/>
  <c r="S1406" i="1"/>
  <c r="S1390" i="1"/>
  <c r="S1374" i="1"/>
  <c r="S1366" i="1"/>
  <c r="S1350" i="1"/>
  <c r="S1342" i="1"/>
  <c r="S1326" i="1"/>
  <c r="S1302" i="1"/>
  <c r="S1294" i="1"/>
  <c r="S1286" i="1"/>
  <c r="S1254" i="1"/>
  <c r="S1246" i="1"/>
  <c r="S1238" i="1"/>
  <c r="S1214" i="1"/>
  <c r="S1206" i="1"/>
  <c r="S1198" i="1"/>
  <c r="S1190" i="1"/>
  <c r="S1182" i="1"/>
  <c r="S1174" i="1"/>
  <c r="S1158" i="1"/>
  <c r="S1142" i="1"/>
  <c r="S1134" i="1"/>
  <c r="S1126" i="1"/>
  <c r="S1118" i="1"/>
  <c r="S1094" i="1"/>
  <c r="S1078" i="1"/>
  <c r="S1062" i="1"/>
  <c r="S1054" i="1"/>
  <c r="S1046" i="1"/>
  <c r="S1038" i="1"/>
  <c r="S1030" i="1"/>
  <c r="S1014" i="1"/>
  <c r="S1006" i="1"/>
  <c r="S998" i="1"/>
  <c r="S990" i="1"/>
  <c r="S974" i="1"/>
  <c r="S966" i="1"/>
  <c r="S950" i="1"/>
  <c r="S942" i="1"/>
  <c r="S934" i="1"/>
  <c r="S910" i="1"/>
  <c r="S902" i="1"/>
  <c r="S894" i="1"/>
  <c r="S886" i="1"/>
  <c r="S878" i="1"/>
  <c r="S870" i="1"/>
  <c r="S862" i="1"/>
  <c r="S846" i="1"/>
  <c r="S838" i="1"/>
  <c r="S830" i="1"/>
  <c r="S822" i="1"/>
  <c r="S814" i="1"/>
  <c r="S806" i="1"/>
  <c r="S798" i="1"/>
  <c r="S782" i="1"/>
  <c r="S758" i="1"/>
  <c r="S750" i="1"/>
  <c r="S742" i="1"/>
  <c r="S726" i="1"/>
  <c r="S718" i="1"/>
  <c r="S702" i="1"/>
  <c r="S694" i="1"/>
  <c r="S678" i="1"/>
  <c r="S670" i="1"/>
  <c r="S662" i="1"/>
  <c r="S646" i="1"/>
  <c r="S638" i="1"/>
  <c r="S630" i="1"/>
  <c r="S622" i="1"/>
  <c r="S590" i="1"/>
  <c r="S574" i="1"/>
  <c r="S550" i="1"/>
  <c r="S542" i="1"/>
  <c r="S534" i="1"/>
  <c r="S526" i="1"/>
  <c r="S518" i="1"/>
  <c r="S502" i="1"/>
  <c r="S478" i="1"/>
  <c r="S470" i="1"/>
  <c r="S462" i="1"/>
  <c r="S454" i="1"/>
  <c r="S446" i="1"/>
  <c r="S438" i="1"/>
  <c r="S430" i="1"/>
  <c r="S414" i="1"/>
  <c r="S406" i="1"/>
  <c r="S398" i="1"/>
  <c r="S374" i="1"/>
  <c r="S366" i="1"/>
  <c r="S350" i="1"/>
  <c r="S342" i="1"/>
  <c r="S334" i="1"/>
  <c r="S318" i="1"/>
  <c r="S310" i="1"/>
  <c r="S302" i="1"/>
  <c r="S294" i="1"/>
  <c r="S278" i="1"/>
  <c r="S262" i="1"/>
  <c r="S238" i="1"/>
  <c r="S1995" i="1"/>
  <c r="S1987" i="1"/>
  <c r="S1979" i="1"/>
  <c r="S1971" i="1"/>
  <c r="S1955" i="1"/>
  <c r="S1947" i="1"/>
  <c r="S1939" i="1"/>
  <c r="S1931" i="1"/>
  <c r="S1915" i="1"/>
  <c r="S1907" i="1"/>
  <c r="S1899" i="1"/>
  <c r="S1891" i="1"/>
  <c r="S1883" i="1"/>
  <c r="S1875" i="1"/>
  <c r="S1867" i="1"/>
  <c r="S1859" i="1"/>
  <c r="S1851" i="1"/>
  <c r="S1827" i="1"/>
  <c r="S1819" i="1"/>
  <c r="S1811" i="1"/>
  <c r="S1795" i="1"/>
  <c r="S1779" i="1"/>
  <c r="S1771" i="1"/>
  <c r="S1755" i="1"/>
  <c r="S1747" i="1"/>
  <c r="S1739" i="1"/>
  <c r="S1731" i="1"/>
  <c r="S1723" i="1"/>
  <c r="S1699" i="1"/>
  <c r="S1691" i="1"/>
  <c r="S1683" i="1"/>
  <c r="S1675" i="1"/>
  <c r="S1667" i="1"/>
  <c r="S1651" i="1"/>
  <c r="S1643" i="1"/>
  <c r="S1635" i="1"/>
  <c r="S1619" i="1"/>
  <c r="S1611" i="1"/>
  <c r="S1603" i="1"/>
  <c r="S1587" i="1"/>
  <c r="S1579" i="1"/>
  <c r="S1571" i="1"/>
  <c r="S1563" i="1"/>
  <c r="S1547" i="1"/>
  <c r="S1539" i="1"/>
  <c r="S1531" i="1"/>
  <c r="S1523" i="1"/>
  <c r="S1515" i="1"/>
  <c r="S1507" i="1"/>
  <c r="S1491" i="1"/>
  <c r="S1483" i="1"/>
  <c r="S1475" i="1"/>
  <c r="S1467" i="1"/>
  <c r="S1451" i="1"/>
  <c r="S1443" i="1"/>
  <c r="S1435" i="1"/>
  <c r="S1427" i="1"/>
  <c r="S1411" i="1"/>
  <c r="S1387" i="1"/>
  <c r="S1379" i="1"/>
  <c r="S1371" i="1"/>
  <c r="S1339" i="1"/>
  <c r="S1323" i="1"/>
  <c r="S1315" i="1"/>
  <c r="S1307" i="1"/>
  <c r="S1291" i="1"/>
  <c r="S1283" i="1"/>
  <c r="S1275" i="1"/>
  <c r="S1267" i="1"/>
  <c r="S1251" i="1"/>
  <c r="S1235" i="1"/>
  <c r="S1227" i="1"/>
  <c r="S1203" i="1"/>
  <c r="S1195" i="1"/>
  <c r="S1187" i="1"/>
  <c r="S1171" i="1"/>
  <c r="S1163" i="1"/>
  <c r="S1155" i="1"/>
  <c r="S1147" i="1"/>
  <c r="S1139" i="1"/>
  <c r="S1131" i="1"/>
  <c r="S1123" i="1"/>
  <c r="S1115" i="1"/>
  <c r="S1107" i="1"/>
  <c r="S1099" i="1"/>
  <c r="S1091" i="1"/>
  <c r="S1083" i="1"/>
  <c r="S1075" i="1"/>
  <c r="S1059" i="1"/>
  <c r="S1043" i="1"/>
  <c r="S1035" i="1"/>
  <c r="S1027" i="1"/>
  <c r="S1019" i="1"/>
  <c r="S1011" i="1"/>
  <c r="S1003" i="1"/>
  <c r="S995" i="1"/>
  <c r="S987" i="1"/>
  <c r="S979" i="1"/>
  <c r="S971" i="1"/>
  <c r="S963" i="1"/>
  <c r="S955" i="1"/>
  <c r="S931" i="1"/>
  <c r="S923" i="1"/>
  <c r="S915" i="1"/>
  <c r="S907" i="1"/>
  <c r="S899" i="1"/>
  <c r="S891" i="1"/>
  <c r="S883" i="1"/>
  <c r="S875" i="1"/>
  <c r="S867" i="1"/>
  <c r="S859" i="1"/>
  <c r="S851" i="1"/>
  <c r="S843" i="1"/>
  <c r="S835" i="1"/>
  <c r="S819" i="1"/>
  <c r="S811" i="1"/>
  <c r="S803" i="1"/>
  <c r="S787" i="1"/>
  <c r="S779" i="1"/>
  <c r="S771" i="1"/>
  <c r="S763" i="1"/>
  <c r="S755" i="1"/>
  <c r="S747" i="1"/>
  <c r="S739" i="1"/>
  <c r="S731" i="1"/>
  <c r="S723" i="1"/>
  <c r="S715" i="1"/>
  <c r="S707" i="1"/>
  <c r="S699" i="1"/>
  <c r="S691" i="1"/>
  <c r="S675" i="1"/>
  <c r="S667" i="1"/>
  <c r="S651" i="1"/>
  <c r="S643" i="1"/>
  <c r="S635" i="1"/>
  <c r="S619" i="1"/>
  <c r="S611" i="1"/>
  <c r="S595" i="1"/>
  <c r="S579" i="1"/>
  <c r="S571" i="1"/>
  <c r="S563" i="1"/>
  <c r="S555" i="1"/>
  <c r="S539" i="1"/>
  <c r="S531" i="1"/>
  <c r="S523" i="1"/>
  <c r="S515" i="1"/>
  <c r="S499" i="1"/>
  <c r="S491" i="1"/>
  <c r="S483" i="1"/>
  <c r="S467" i="1"/>
  <c r="S459" i="1"/>
  <c r="S451" i="1"/>
  <c r="S435" i="1"/>
  <c r="S419" i="1"/>
  <c r="S411" i="1"/>
  <c r="S403" i="1"/>
  <c r="S395" i="1"/>
  <c r="S379" i="1"/>
  <c r="S371" i="1"/>
  <c r="S363" i="1"/>
  <c r="S339" i="1"/>
  <c r="S315" i="1"/>
  <c r="S291" i="1"/>
  <c r="S275" i="1"/>
  <c r="S259" i="1"/>
  <c r="S243" i="1"/>
  <c r="S235" i="1"/>
  <c r="S211" i="1"/>
  <c r="S187" i="1"/>
  <c r="S163" i="1"/>
  <c r="S155" i="1"/>
  <c r="S147" i="1"/>
  <c r="S139" i="1"/>
  <c r="S131" i="1"/>
  <c r="S123" i="1"/>
  <c r="S115" i="1"/>
  <c r="S91" i="1"/>
  <c r="S83" i="1"/>
  <c r="S75" i="1"/>
  <c r="S67" i="1"/>
  <c r="S59" i="1"/>
  <c r="S51" i="1"/>
  <c r="S43" i="1"/>
  <c r="S35" i="1"/>
  <c r="S19" i="1"/>
  <c r="S3" i="1"/>
  <c r="S713" i="1"/>
  <c r="S665" i="1"/>
  <c r="S641" i="1"/>
  <c r="S617" i="1"/>
  <c r="S593" i="1"/>
  <c r="S577" i="1"/>
  <c r="S561" i="1"/>
  <c r="S537" i="1"/>
  <c r="S513" i="1"/>
  <c r="S489" i="1"/>
  <c r="S425" i="1"/>
  <c r="S345" i="1"/>
  <c r="S289" i="1"/>
  <c r="S225" i="1"/>
  <c r="S201" i="1"/>
  <c r="S177" i="1"/>
  <c r="S145" i="1"/>
  <c r="S97" i="1"/>
  <c r="S705" i="1"/>
  <c r="S681" i="1"/>
  <c r="S625" i="1"/>
  <c r="S601" i="1"/>
  <c r="S569" i="1"/>
  <c r="S497" i="1"/>
  <c r="S465" i="1"/>
  <c r="S441" i="1"/>
  <c r="S417" i="1"/>
  <c r="S369" i="1"/>
  <c r="S353" i="1"/>
  <c r="S313" i="1"/>
  <c r="S297" i="1"/>
  <c r="S273" i="1"/>
  <c r="S265" i="1"/>
  <c r="S233" i="1"/>
  <c r="S185" i="1"/>
  <c r="S137" i="1"/>
  <c r="S121" i="1"/>
  <c r="S113" i="1"/>
  <c r="S89" i="1"/>
  <c r="S73" i="1"/>
  <c r="S57" i="1"/>
  <c r="S41" i="1"/>
  <c r="S33" i="1"/>
  <c r="S9" i="1"/>
  <c r="S1784" i="1"/>
  <c r="S1720" i="1"/>
  <c r="S1696" i="1"/>
  <c r="S1608" i="1"/>
  <c r="S1568" i="1"/>
  <c r="S1552" i="1"/>
  <c r="S1536" i="1"/>
  <c r="S1520" i="1"/>
  <c r="S1488" i="1"/>
  <c r="S1448" i="1"/>
  <c r="S1424" i="1"/>
  <c r="S1408" i="1"/>
  <c r="S1392" i="1"/>
  <c r="S1376" i="1"/>
  <c r="S1368" i="1"/>
  <c r="S1352" i="1"/>
  <c r="S1344" i="1"/>
  <c r="S1328" i="1"/>
  <c r="S1312" i="1"/>
  <c r="S1296" i="1"/>
  <c r="S1280" i="1"/>
  <c r="S1264" i="1"/>
  <c r="S1248" i="1"/>
  <c r="S1240" i="1"/>
  <c r="S1224" i="1"/>
  <c r="S1208" i="1"/>
  <c r="S1192" i="1"/>
  <c r="S1184" i="1"/>
  <c r="S1176" i="1"/>
  <c r="S1168" i="1"/>
  <c r="S1152" i="1"/>
  <c r="S1144" i="1"/>
  <c r="S1136" i="1"/>
  <c r="S1128" i="1"/>
  <c r="S1112" i="1"/>
  <c r="S1104" i="1"/>
  <c r="S1096" i="1"/>
  <c r="S1080" i="1"/>
  <c r="S1072" i="1"/>
  <c r="S1064" i="1"/>
  <c r="S1056" i="1"/>
  <c r="S1048" i="1"/>
  <c r="S1040" i="1"/>
  <c r="S1032" i="1"/>
  <c r="S1024" i="1"/>
  <c r="S1008" i="1"/>
  <c r="S1000" i="1"/>
  <c r="S992" i="1"/>
  <c r="S984" i="1"/>
  <c r="S952" i="1"/>
  <c r="S928" i="1"/>
  <c r="S920" i="1"/>
  <c r="S912" i="1"/>
  <c r="S904" i="1"/>
  <c r="S896" i="1"/>
  <c r="S888" i="1"/>
  <c r="S880" i="1"/>
  <c r="S872" i="1"/>
  <c r="S864" i="1"/>
  <c r="S856" i="1"/>
  <c r="S848" i="1"/>
  <c r="S840" i="1"/>
  <c r="S832" i="1"/>
  <c r="S824" i="1"/>
  <c r="S816" i="1"/>
  <c r="S808" i="1"/>
  <c r="S800" i="1"/>
  <c r="S784" i="1"/>
  <c r="S776" i="1"/>
  <c r="S768" i="1"/>
  <c r="S752" i="1"/>
  <c r="S744" i="1"/>
  <c r="S720" i="1"/>
  <c r="S712" i="1"/>
  <c r="S704" i="1"/>
  <c r="S696" i="1"/>
  <c r="S688" i="1"/>
  <c r="S680" i="1"/>
  <c r="S672" i="1"/>
  <c r="S664" i="1"/>
  <c r="S656" i="1"/>
  <c r="S648" i="1"/>
  <c r="S640" i="1"/>
  <c r="S632" i="1"/>
  <c r="S624" i="1"/>
  <c r="S616" i="1"/>
  <c r="S608" i="1"/>
  <c r="S600" i="1"/>
  <c r="S592" i="1"/>
  <c r="S584" i="1"/>
  <c r="S576" i="1"/>
  <c r="S568" i="1"/>
  <c r="S560" i="1"/>
  <c r="S552" i="1"/>
  <c r="S544" i="1"/>
  <c r="S528" i="1"/>
  <c r="S520" i="1"/>
  <c r="S512" i="1"/>
  <c r="S504" i="1"/>
  <c r="S496" i="1"/>
  <c r="S480" i="1"/>
  <c r="S472" i="1"/>
  <c r="S464" i="1"/>
  <c r="S456" i="1"/>
  <c r="S448" i="1"/>
  <c r="S440" i="1"/>
  <c r="S432" i="1"/>
  <c r="S424" i="1"/>
  <c r="S392" i="1"/>
  <c r="S376" i="1"/>
  <c r="S368" i="1"/>
  <c r="S344" i="1"/>
  <c r="S336" i="1"/>
  <c r="S328" i="1"/>
  <c r="S320" i="1"/>
  <c r="S312" i="1"/>
  <c r="S288" i="1"/>
  <c r="S280" i="1"/>
  <c r="S264" i="1"/>
  <c r="S256" i="1"/>
  <c r="S240" i="1"/>
  <c r="S224" i="1"/>
  <c r="S200" i="1"/>
  <c r="S192" i="1"/>
  <c r="S184" i="1"/>
  <c r="S176" i="1"/>
  <c r="S168" i="1"/>
  <c r="S160" i="1"/>
  <c r="S152" i="1"/>
  <c r="S144" i="1"/>
  <c r="S112" i="1"/>
  <c r="S104" i="1"/>
  <c r="S96" i="1"/>
  <c r="S88" i="1"/>
  <c r="S80" i="1"/>
  <c r="S72" i="1"/>
  <c r="S64" i="1"/>
  <c r="S56" i="1"/>
  <c r="S48" i="1"/>
  <c r="S40" i="1"/>
  <c r="S32" i="1"/>
  <c r="S24" i="1"/>
  <c r="S697" i="1"/>
  <c r="S673" i="1"/>
  <c r="S657" i="1"/>
  <c r="S633" i="1"/>
  <c r="S609" i="1"/>
  <c r="S585" i="1"/>
  <c r="S529" i="1"/>
  <c r="S505" i="1"/>
  <c r="S433" i="1"/>
  <c r="S409" i="1"/>
  <c r="S393" i="1"/>
  <c r="S337" i="1"/>
  <c r="S281" i="1"/>
  <c r="S241" i="1"/>
  <c r="S193" i="1"/>
  <c r="S169" i="1"/>
  <c r="S161" i="1"/>
  <c r="S129" i="1"/>
  <c r="S105" i="1"/>
  <c r="S81" i="1"/>
  <c r="S49" i="1"/>
  <c r="S25" i="1"/>
  <c r="S1912" i="1"/>
  <c r="S1776" i="1"/>
  <c r="S1768" i="1"/>
  <c r="S1728" i="1"/>
  <c r="S1712" i="1"/>
  <c r="S1704" i="1"/>
  <c r="S1688" i="1"/>
  <c r="S1664" i="1"/>
  <c r="S1656" i="1"/>
  <c r="S1624" i="1"/>
  <c r="S1616" i="1"/>
  <c r="S1600" i="1"/>
  <c r="S1592" i="1"/>
  <c r="S1576" i="1"/>
  <c r="S1560" i="1"/>
  <c r="S1544" i="1"/>
  <c r="S1528" i="1"/>
  <c r="S1496" i="1"/>
  <c r="S1480" i="1"/>
  <c r="S1472" i="1"/>
  <c r="S1456" i="1"/>
  <c r="S1400" i="1"/>
  <c r="S1384" i="1"/>
  <c r="S1320" i="1"/>
  <c r="S1304" i="1"/>
  <c r="S1288" i="1"/>
  <c r="S1272" i="1"/>
  <c r="S1256" i="1"/>
  <c r="S1216" i="1"/>
  <c r="S1200" i="1"/>
  <c r="S1160" i="1"/>
  <c r="S968" i="1"/>
  <c r="S1999" i="1"/>
  <c r="S1991" i="1"/>
  <c r="S1983" i="1"/>
  <c r="S1975" i="1"/>
  <c r="S1967" i="1"/>
  <c r="S1959" i="1"/>
  <c r="S1951" i="1"/>
  <c r="S1943" i="1"/>
  <c r="S1935" i="1"/>
  <c r="S1927" i="1"/>
  <c r="S1919" i="1"/>
  <c r="S1903" i="1"/>
  <c r="S1895" i="1"/>
  <c r="S1887" i="1"/>
  <c r="S1879" i="1"/>
  <c r="S1871" i="1"/>
  <c r="S1863" i="1"/>
  <c r="S1855" i="1"/>
  <c r="S1847" i="1"/>
  <c r="S1839" i="1"/>
  <c r="S1831" i="1"/>
  <c r="S1823" i="1"/>
  <c r="S1815" i="1"/>
  <c r="S1807" i="1"/>
  <c r="S1799" i="1"/>
  <c r="S1791" i="1"/>
  <c r="S1759" i="1"/>
  <c r="S1743" i="1"/>
  <c r="S1687" i="1"/>
  <c r="S1671" i="1"/>
  <c r="S1655" i="1"/>
  <c r="S1623" i="1"/>
  <c r="S1615" i="1"/>
  <c r="S1607" i="1"/>
  <c r="S1599" i="1"/>
  <c r="S1583" i="1"/>
  <c r="S1575" i="1"/>
  <c r="S1567" i="1"/>
  <c r="S1551" i="1"/>
  <c r="S1535" i="1"/>
  <c r="S1519" i="1"/>
  <c r="S1511" i="1"/>
  <c r="S1503" i="1"/>
  <c r="S1495" i="1"/>
  <c r="S1479" i="1"/>
  <c r="S1471" i="1"/>
  <c r="S1447" i="1"/>
  <c r="S1431" i="1"/>
  <c r="S1415" i="1"/>
  <c r="S1407" i="1"/>
  <c r="S1399" i="1"/>
  <c r="S1391" i="1"/>
  <c r="S1383" i="1"/>
  <c r="S1375" i="1"/>
  <c r="S1367" i="1"/>
  <c r="S1351" i="1"/>
  <c r="S1343" i="1"/>
  <c r="S1335" i="1"/>
  <c r="S1327" i="1"/>
  <c r="S1311" i="1"/>
  <c r="S1263" i="1"/>
  <c r="S1255" i="1"/>
  <c r="S1239" i="1"/>
  <c r="S1231" i="1"/>
  <c r="S1223" i="1"/>
  <c r="S1215" i="1"/>
  <c r="S1207" i="1"/>
  <c r="S1199" i="1"/>
  <c r="S1191" i="1"/>
  <c r="S1183" i="1"/>
  <c r="S1175" i="1"/>
  <c r="S1167" i="1"/>
  <c r="S1151" i="1"/>
  <c r="S1119" i="1"/>
  <c r="S1103" i="1"/>
  <c r="S1087" i="1"/>
  <c r="S1079" i="1"/>
  <c r="S1071" i="1"/>
  <c r="S1063" i="1"/>
  <c r="S1039" i="1"/>
  <c r="S1015" i="1"/>
  <c r="S1007" i="1"/>
  <c r="S999" i="1"/>
  <c r="S983" i="1"/>
  <c r="S975" i="1"/>
  <c r="S959" i="1"/>
  <c r="S951" i="1"/>
  <c r="S943" i="1"/>
  <c r="S935" i="1"/>
  <c r="S927" i="1"/>
  <c r="S919" i="1"/>
  <c r="S911" i="1"/>
  <c r="S895" i="1"/>
  <c r="S863" i="1"/>
  <c r="S855" i="1"/>
  <c r="S847" i="1"/>
  <c r="S839" i="1"/>
  <c r="S831" i="1"/>
  <c r="S823" i="1"/>
  <c r="S815" i="1"/>
  <c r="S807" i="1"/>
  <c r="S799" i="1"/>
  <c r="S791" i="1"/>
  <c r="S783" i="1"/>
  <c r="S751" i="1"/>
  <c r="S735" i="1"/>
  <c r="S727" i="1"/>
  <c r="S719" i="1"/>
  <c r="S711" i="1"/>
  <c r="S695" i="1"/>
  <c r="S687" i="1"/>
  <c r="S671" i="1"/>
  <c r="S663" i="1"/>
  <c r="S647" i="1"/>
  <c r="S639" i="1"/>
  <c r="S615" i="1"/>
  <c r="S607" i="1"/>
  <c r="S591" i="1"/>
  <c r="S583" i="1"/>
  <c r="S575" i="1"/>
  <c r="S567" i="1"/>
  <c r="S559" i="1"/>
  <c r="S551" i="1"/>
  <c r="S543" i="1"/>
  <c r="S535" i="1"/>
  <c r="S527" i="1"/>
  <c r="S519" i="1"/>
  <c r="S511" i="1"/>
  <c r="S503" i="1"/>
  <c r="S495" i="1"/>
  <c r="S487" i="1"/>
  <c r="S479" i="1"/>
  <c r="S455" i="1"/>
  <c r="S447" i="1"/>
  <c r="S423" i="1"/>
  <c r="S415" i="1"/>
  <c r="S407" i="1"/>
  <c r="S383" i="1"/>
  <c r="S375" i="1"/>
  <c r="S367" i="1"/>
  <c r="S359" i="1"/>
  <c r="S351" i="1"/>
  <c r="S343" i="1"/>
  <c r="S335" i="1"/>
  <c r="S327" i="1"/>
  <c r="S319" i="1"/>
  <c r="S303" i="1"/>
  <c r="S295" i="1"/>
  <c r="S287" i="1"/>
  <c r="S279" i="1"/>
  <c r="S271" i="1"/>
  <c r="S263" i="1"/>
  <c r="S255" i="1"/>
  <c r="S247" i="1"/>
  <c r="S239" i="1"/>
  <c r="S215" i="1"/>
  <c r="S207" i="1"/>
  <c r="S199" i="1"/>
  <c r="S183" i="1"/>
  <c r="S175" i="1"/>
  <c r="S167" i="1"/>
  <c r="S151" i="1"/>
  <c r="S143" i="1"/>
  <c r="S127" i="1"/>
  <c r="S119" i="1"/>
  <c r="S95" i="1"/>
  <c r="S63" i="1"/>
  <c r="S55" i="1"/>
  <c r="S47" i="1"/>
  <c r="S31" i="1"/>
  <c r="S15" i="1"/>
  <c r="S7" i="1"/>
  <c r="S230" i="1"/>
  <c r="S222" i="1"/>
  <c r="S214" i="1"/>
  <c r="S206" i="1"/>
  <c r="S174" i="1"/>
  <c r="S166" i="1"/>
  <c r="S150" i="1"/>
  <c r="S142" i="1"/>
  <c r="S134" i="1"/>
  <c r="S126" i="1"/>
  <c r="S118" i="1"/>
  <c r="S110" i="1"/>
  <c r="S102" i="1"/>
  <c r="S94" i="1"/>
  <c r="S86" i="1"/>
  <c r="S70" i="1"/>
  <c r="S62" i="1"/>
  <c r="S46" i="1"/>
  <c r="S38" i="1"/>
  <c r="S30" i="1"/>
  <c r="S22" i="1"/>
  <c r="S14" i="1"/>
  <c r="S6" i="1"/>
  <c r="S5" i="1"/>
  <c r="S724" i="1"/>
  <c r="S716" i="1"/>
  <c r="S708" i="1"/>
  <c r="S684" i="1"/>
  <c r="S676" i="1"/>
  <c r="S660" i="1"/>
  <c r="S652" i="1"/>
  <c r="S644" i="1"/>
  <c r="S636" i="1"/>
  <c r="S628" i="1"/>
  <c r="S620" i="1"/>
  <c r="S604" i="1"/>
  <c r="S596" i="1"/>
  <c r="S580" i="1"/>
  <c r="S572" i="1"/>
  <c r="S564" i="1"/>
  <c r="S548" i="1"/>
  <c r="S540" i="1"/>
  <c r="S532" i="1"/>
  <c r="S524" i="1"/>
  <c r="S516" i="1"/>
  <c r="S492" i="1"/>
  <c r="S484" i="1"/>
  <c r="S476" i="1"/>
  <c r="S468" i="1"/>
  <c r="S460" i="1"/>
  <c r="S452" i="1"/>
  <c r="S444" i="1"/>
  <c r="S436" i="1"/>
  <c r="S428" i="1"/>
  <c r="S420" i="1"/>
  <c r="S412" i="1"/>
  <c r="S404" i="1"/>
  <c r="S396" i="1"/>
  <c r="S388" i="1"/>
  <c r="S380" i="1"/>
  <c r="S372" i="1"/>
  <c r="S364" i="1"/>
  <c r="S356" i="1"/>
  <c r="S348" i="1"/>
  <c r="S340" i="1"/>
  <c r="S332" i="1"/>
  <c r="S324" i="1"/>
  <c r="S308" i="1"/>
  <c r="S300" i="1"/>
  <c r="S292" i="1"/>
  <c r="S268" i="1"/>
  <c r="S252" i="1"/>
  <c r="S236" i="1"/>
  <c r="S228" i="1"/>
  <c r="S220" i="1"/>
  <c r="S212" i="1"/>
  <c r="S204" i="1"/>
  <c r="S196" i="1"/>
  <c r="S180" i="1"/>
  <c r="S164" i="1"/>
  <c r="S156" i="1"/>
  <c r="S132" i="1"/>
  <c r="S124" i="1"/>
  <c r="S108" i="1"/>
  <c r="S84" i="1"/>
  <c r="S76" i="1"/>
  <c r="S60" i="1"/>
  <c r="S52" i="1"/>
  <c r="S36" i="1"/>
  <c r="S28" i="1"/>
  <c r="S20" i="1"/>
  <c r="S4" i="1"/>
  <c r="S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<sst xmlns="http://schemas.openxmlformats.org/spreadsheetml/2006/main" count="20511" uniqueCount="1417">
  <si>
    <t>CustomerID</t>
  </si>
  <si>
    <t>FullName</t>
  </si>
  <si>
    <t>Gender</t>
  </si>
  <si>
    <t>Age</t>
  </si>
  <si>
    <t>CreditScore</t>
  </si>
  <si>
    <t>MonthlyIncome</t>
  </si>
  <si>
    <t>Country</t>
  </si>
  <si>
    <t>State</t>
  </si>
  <si>
    <t>City</t>
  </si>
  <si>
    <t>Category</t>
  </si>
  <si>
    <t>Product</t>
  </si>
  <si>
    <t>Cost</t>
  </si>
  <si>
    <t>Price</t>
  </si>
  <si>
    <t>Quantity</t>
  </si>
  <si>
    <t xml:space="preserve">CampaignSchema </t>
  </si>
  <si>
    <t>CartAdditionTime</t>
  </si>
  <si>
    <t>OrderConfirmation</t>
  </si>
  <si>
    <t>OrderConfirmationTime</t>
  </si>
  <si>
    <t>PaymentMethod</t>
  </si>
  <si>
    <t>OrderReturn</t>
  </si>
  <si>
    <t>ReturnReason</t>
  </si>
  <si>
    <t>Brittany Franklin</t>
  </si>
  <si>
    <t>Male</t>
  </si>
  <si>
    <t>China</t>
  </si>
  <si>
    <t>Guangdong</t>
  </si>
  <si>
    <t>Dongguan</t>
  </si>
  <si>
    <t>Instagram-ads</t>
  </si>
  <si>
    <t>Cash On Delivery</t>
  </si>
  <si>
    <t>Scott Stewart</t>
  </si>
  <si>
    <t>Female</t>
  </si>
  <si>
    <t>Shandong</t>
  </si>
  <si>
    <t>Yantai</t>
  </si>
  <si>
    <t>Google-ads</t>
  </si>
  <si>
    <t>Debit Card</t>
  </si>
  <si>
    <t>Elizabeth Fowler</t>
  </si>
  <si>
    <t>UK</t>
  </si>
  <si>
    <t>England</t>
  </si>
  <si>
    <t>Birmingham</t>
  </si>
  <si>
    <t>Facebook-ads</t>
  </si>
  <si>
    <t>Julian Wall</t>
  </si>
  <si>
    <t>Twitter-ads</t>
  </si>
  <si>
    <t>James Simmons</t>
  </si>
  <si>
    <t>Billboard-QR code</t>
  </si>
  <si>
    <t>Annette Atkins</t>
  </si>
  <si>
    <t>India</t>
  </si>
  <si>
    <t>Maharashtra</t>
  </si>
  <si>
    <t>Nagpur</t>
  </si>
  <si>
    <t>Credit Card</t>
  </si>
  <si>
    <t>Martha Smith</t>
  </si>
  <si>
    <t>Scotland</t>
  </si>
  <si>
    <t>Edinburgh</t>
  </si>
  <si>
    <t>Arrived Damaged</t>
  </si>
  <si>
    <t>Kristina Ramirez</t>
  </si>
  <si>
    <t>Mumbai</t>
  </si>
  <si>
    <t>Justin Hardin</t>
  </si>
  <si>
    <t>Spain</t>
  </si>
  <si>
    <t>Catalonia</t>
  </si>
  <si>
    <t>Barcelona</t>
  </si>
  <si>
    <t>Poor Value</t>
  </si>
  <si>
    <t>Jason Rivera</t>
  </si>
  <si>
    <t>Zachary Roberts</t>
  </si>
  <si>
    <t>USA</t>
  </si>
  <si>
    <t>California</t>
  </si>
  <si>
    <t>San Jose</t>
  </si>
  <si>
    <t>Wrong Item</t>
  </si>
  <si>
    <t>Matthew Snyder</t>
  </si>
  <si>
    <t>Jean Richardson</t>
  </si>
  <si>
    <t>Japan</t>
  </si>
  <si>
    <t>Kanagawa</t>
  </si>
  <si>
    <t>Sagamihara</t>
  </si>
  <si>
    <t>Karen Austin</t>
  </si>
  <si>
    <t>Australia</t>
  </si>
  <si>
    <t>New South Wales</t>
  </si>
  <si>
    <t>Wollongong</t>
  </si>
  <si>
    <t>Jacob Taylor</t>
  </si>
  <si>
    <t>Arrived Late</t>
  </si>
  <si>
    <t>Anna Orozco</t>
  </si>
  <si>
    <t>Qingdao</t>
  </si>
  <si>
    <t>E-mails</t>
  </si>
  <si>
    <t>Michael Camacho</t>
  </si>
  <si>
    <t>Daniel Gordon</t>
  </si>
  <si>
    <t>Pune</t>
  </si>
  <si>
    <t>Jeffrey Burns</t>
  </si>
  <si>
    <t>Italy</t>
  </si>
  <si>
    <t>Lombardy</t>
  </si>
  <si>
    <t>Brescia</t>
  </si>
  <si>
    <t>Sarah Roman</t>
  </si>
  <si>
    <t>Texas</t>
  </si>
  <si>
    <t>San Antonio</t>
  </si>
  <si>
    <t>Molly Villa</t>
  </si>
  <si>
    <t>Lazio</t>
  </si>
  <si>
    <t>Frosinone</t>
  </si>
  <si>
    <t>Carlos Dawson</t>
  </si>
  <si>
    <t>Gregory Reyes</t>
  </si>
  <si>
    <t>Dallas</t>
  </si>
  <si>
    <t>Andrea Faulkner</t>
  </si>
  <si>
    <t>Shenzhen</t>
  </si>
  <si>
    <t>Jessica Stewart</t>
  </si>
  <si>
    <t>Kawasaki</t>
  </si>
  <si>
    <t>Shaun Jennings</t>
  </si>
  <si>
    <t>Tonya Phillips</t>
  </si>
  <si>
    <t>Tina Atkins</t>
  </si>
  <si>
    <t>Sean Murphy</t>
  </si>
  <si>
    <t>San Diego</t>
  </si>
  <si>
    <t>Desiree Figueroa</t>
  </si>
  <si>
    <t>Traci Oneill</t>
  </si>
  <si>
    <t>Steven Johnson</t>
  </si>
  <si>
    <t>Canada</t>
  </si>
  <si>
    <t>Ontario</t>
  </si>
  <si>
    <t>Mississauga</t>
  </si>
  <si>
    <t>Deborah Contreras</t>
  </si>
  <si>
    <t>Toronto</t>
  </si>
  <si>
    <t>Jonathan Smith</t>
  </si>
  <si>
    <t>Andalusia</t>
  </si>
  <si>
    <t>Granada</t>
  </si>
  <si>
    <t>Jason Powell</t>
  </si>
  <si>
    <t>Paypal</t>
  </si>
  <si>
    <t>Grant Forbes</t>
  </si>
  <si>
    <t>James Austin</t>
  </si>
  <si>
    <t>Tokyo</t>
  </si>
  <si>
    <t>Yokohama</t>
  </si>
  <si>
    <t>Joseph Frye</t>
  </si>
  <si>
    <t>Quebec</t>
  </si>
  <si>
    <t>Laval</t>
  </si>
  <si>
    <t>John Anderson</t>
  </si>
  <si>
    <t>Seville</t>
  </si>
  <si>
    <t>Cynthia Thomas</t>
  </si>
  <si>
    <t>Mary Morris</t>
  </si>
  <si>
    <t>Jessica Gross</t>
  </si>
  <si>
    <t>Tarragona</t>
  </si>
  <si>
    <t>James Best</t>
  </si>
  <si>
    <t>Poor Quality</t>
  </si>
  <si>
    <t>Kyle Hill</t>
  </si>
  <si>
    <t>Uttar Pradesh</t>
  </si>
  <si>
    <t>Kanpur</t>
  </si>
  <si>
    <t>Tami Alexander</t>
  </si>
  <si>
    <t>Justin Jackson</t>
  </si>
  <si>
    <t>Monica Oneill</t>
  </si>
  <si>
    <t>Jonathan Mills</t>
  </si>
  <si>
    <t>Michael White</t>
  </si>
  <si>
    <t>Cynthia Roberts</t>
  </si>
  <si>
    <t>Newcastle</t>
  </si>
  <si>
    <t>Roy Dominguez</t>
  </si>
  <si>
    <t>Anthony Petty</t>
  </si>
  <si>
    <t>Montreal</t>
  </si>
  <si>
    <t>Paul Johnson</t>
  </si>
  <si>
    <t>Logan Green</t>
  </si>
  <si>
    <t>Melissa Gutierrez</t>
  </si>
  <si>
    <t>Danielle Hamilton</t>
  </si>
  <si>
    <t>Victoria Mccullough</t>
  </si>
  <si>
    <t>Ottawa</t>
  </si>
  <si>
    <t>Melissa Perry</t>
  </si>
  <si>
    <t>Latina</t>
  </si>
  <si>
    <t>Madison Wong</t>
  </si>
  <si>
    <t>Jinan</t>
  </si>
  <si>
    <t>Laura Bowman</t>
  </si>
  <si>
    <t>Milan</t>
  </si>
  <si>
    <t>Harold Perez</t>
  </si>
  <si>
    <t>Karen Torres</t>
  </si>
  <si>
    <t>James Coleman</t>
  </si>
  <si>
    <t>Victoria</t>
  </si>
  <si>
    <t>Ballarat</t>
  </si>
  <si>
    <t>Kim Dawson</t>
  </si>
  <si>
    <t>Geelong</t>
  </si>
  <si>
    <t>Amy Lucas</t>
  </si>
  <si>
    <t>Samantha Brooks</t>
  </si>
  <si>
    <t>David Holmes</t>
  </si>
  <si>
    <t>Julie Baldwin</t>
  </si>
  <si>
    <t>Seth Shelton</t>
  </si>
  <si>
    <t>Tyler Villarreal</t>
  </si>
  <si>
    <t>Julie Morgan</t>
  </si>
  <si>
    <t>Wayne Reid</t>
  </si>
  <si>
    <t>Kathryn Brown</t>
  </si>
  <si>
    <t>Bergamo</t>
  </si>
  <si>
    <t>Crystal Jones</t>
  </si>
  <si>
    <t>Taylor Patterson</t>
  </si>
  <si>
    <t>Tanya Bell</t>
  </si>
  <si>
    <t>Kelly Clark</t>
  </si>
  <si>
    <t>Tanya Barnes</t>
  </si>
  <si>
    <t>Michael Graham</t>
  </si>
  <si>
    <t>Julia Hunter</t>
  </si>
  <si>
    <t>Antonio Lopez</t>
  </si>
  <si>
    <t>Los Angeles</t>
  </si>
  <si>
    <t>Jeanette Douglas</t>
  </si>
  <si>
    <t>Glasgow</t>
  </si>
  <si>
    <t>Kelly Lopez</t>
  </si>
  <si>
    <t>Jennifer Conway</t>
  </si>
  <si>
    <t>Leon Cline</t>
  </si>
  <si>
    <t>Nicholas Johnston</t>
  </si>
  <si>
    <t>Michael Ibarra</t>
  </si>
  <si>
    <t>Jose Smith</t>
  </si>
  <si>
    <t>Anthony Orr</t>
  </si>
  <si>
    <t>Guangzhou</t>
  </si>
  <si>
    <t>Melissa Wilson</t>
  </si>
  <si>
    <t>Luis Macias</t>
  </si>
  <si>
    <t>Lucknow</t>
  </si>
  <si>
    <t>Hannah Flynn</t>
  </si>
  <si>
    <t>Lori Miller</t>
  </si>
  <si>
    <t>Seth Edwards</t>
  </si>
  <si>
    <t>Christopher Johnson</t>
  </si>
  <si>
    <t>Tyrone Combs</t>
  </si>
  <si>
    <t>Eric Cruz</t>
  </si>
  <si>
    <t>Ghaziabad</t>
  </si>
  <si>
    <t>Kristen Cruz</t>
  </si>
  <si>
    <t>David Petty</t>
  </si>
  <si>
    <t>Brett Lopez</t>
  </si>
  <si>
    <t>Karen Stone</t>
  </si>
  <si>
    <t>Aberdeen</t>
  </si>
  <si>
    <t>Daniel Johnson</t>
  </si>
  <si>
    <t>Jeremy Buchanan</t>
  </si>
  <si>
    <t>Kathryn Moss</t>
  </si>
  <si>
    <t>Ashley Bradley</t>
  </si>
  <si>
    <t>Heather Willis</t>
  </si>
  <si>
    <t>Danielle Randall</t>
  </si>
  <si>
    <t>Yesenia Taylor</t>
  </si>
  <si>
    <t>Megan Wilson</t>
  </si>
  <si>
    <t>Mason Moreno</t>
  </si>
  <si>
    <t>Pamela Johnson</t>
  </si>
  <si>
    <t>Kathleen Harvey</t>
  </si>
  <si>
    <t>Sydney</t>
  </si>
  <si>
    <t>Brianna Meyers</t>
  </si>
  <si>
    <t>Nicolas Evans</t>
  </si>
  <si>
    <t>Stuart Hester</t>
  </si>
  <si>
    <t>Charles Graves</t>
  </si>
  <si>
    <t>Christie Thompson</t>
  </si>
  <si>
    <t>Steven Zuniga</t>
  </si>
  <si>
    <t>Brooke Hunter</t>
  </si>
  <si>
    <t>Brittney Jones</t>
  </si>
  <si>
    <t>Lauren Mclaughlin</t>
  </si>
  <si>
    <t>Colin Wilkins</t>
  </si>
  <si>
    <t>Rebecca Maxwell</t>
  </si>
  <si>
    <t>Robert Jones</t>
  </si>
  <si>
    <t>David Mathews</t>
  </si>
  <si>
    <t>Patricia Carrillo</t>
  </si>
  <si>
    <t>Manuel Mills</t>
  </si>
  <si>
    <t>Carol Curry</t>
  </si>
  <si>
    <t>Suzanne Burnett</t>
  </si>
  <si>
    <t>Kathryn Flores</t>
  </si>
  <si>
    <t>Cassandra Mccormick</t>
  </si>
  <si>
    <t>Aaron Reynolds</t>
  </si>
  <si>
    <t>Richard Hahn</t>
  </si>
  <si>
    <t>Alejandra Weaver</t>
  </si>
  <si>
    <t>Brandy Russell</t>
  </si>
  <si>
    <t>David Cook</t>
  </si>
  <si>
    <t>Rome</t>
  </si>
  <si>
    <t>Yesenia Roberts</t>
  </si>
  <si>
    <t>Dorothy Hutchinson</t>
  </si>
  <si>
    <t>Audrey Harris</t>
  </si>
  <si>
    <t>Samantha Greene</t>
  </si>
  <si>
    <t>Girona</t>
  </si>
  <si>
    <t>Stephen Smith</t>
  </si>
  <si>
    <t>Beth Brown</t>
  </si>
  <si>
    <t>Curtis Powell</t>
  </si>
  <si>
    <t>Alexander Lara</t>
  </si>
  <si>
    <t>Christopher Robles</t>
  </si>
  <si>
    <t>Joseph Thomas</t>
  </si>
  <si>
    <t>Casey Carlson</t>
  </si>
  <si>
    <t>Phillip Hoover</t>
  </si>
  <si>
    <t>Ryan Ballard</t>
  </si>
  <si>
    <t>Scott Hull</t>
  </si>
  <si>
    <t>Houston</t>
  </si>
  <si>
    <t>Steve Wallace</t>
  </si>
  <si>
    <t>Makayla Torres</t>
  </si>
  <si>
    <t>Jason Becker</t>
  </si>
  <si>
    <t>Theresa Hardy</t>
  </si>
  <si>
    <t>John Wright</t>
  </si>
  <si>
    <t>Michelle Holland</t>
  </si>
  <si>
    <t>Jennifer Sanchez</t>
  </si>
  <si>
    <t>Terry Spencer</t>
  </si>
  <si>
    <t>Carol Kim</t>
  </si>
  <si>
    <t>Kathy Sutton</t>
  </si>
  <si>
    <t>Katherine Curtis</t>
  </si>
  <si>
    <t>Quebec City</t>
  </si>
  <si>
    <t>Joshua Singh</t>
  </si>
  <si>
    <t>Carlos Ali</t>
  </si>
  <si>
    <t>Jason Cross</t>
  </si>
  <si>
    <t>Kenneth Moody</t>
  </si>
  <si>
    <t>Malaga</t>
  </si>
  <si>
    <t>Dawn Cordova</t>
  </si>
  <si>
    <t>Monique Ryan</t>
  </si>
  <si>
    <t>Brandon Shaw</t>
  </si>
  <si>
    <t>Peggy Nielsen</t>
  </si>
  <si>
    <t>Tonya Daniels</t>
  </si>
  <si>
    <t>Amanda Moreno</t>
  </si>
  <si>
    <t>Anthony Collins</t>
  </si>
  <si>
    <t>Joshua Mccann Jr.</t>
  </si>
  <si>
    <t>Manchester</t>
  </si>
  <si>
    <t>Joseph Morse II</t>
  </si>
  <si>
    <t>Anthony Hernandez</t>
  </si>
  <si>
    <t>April Snyder</t>
  </si>
  <si>
    <t>Jacqueline Maldonado</t>
  </si>
  <si>
    <t>Patricia Koch</t>
  </si>
  <si>
    <t>Teresa Galvan</t>
  </si>
  <si>
    <t>Edward Raymond</t>
  </si>
  <si>
    <t>Laura Huerta</t>
  </si>
  <si>
    <t>Megan Jenkins</t>
  </si>
  <si>
    <t>Brian Rodriguez</t>
  </si>
  <si>
    <t>Natalie King</t>
  </si>
  <si>
    <t>Taylor Watson</t>
  </si>
  <si>
    <t>Anthony Vasquez</t>
  </si>
  <si>
    <t>Michele Washington</t>
  </si>
  <si>
    <t>Kayla Gonzalez</t>
  </si>
  <si>
    <t>Nathan Rodriguez</t>
  </si>
  <si>
    <t>Mark Obrien</t>
  </si>
  <si>
    <t>Robin Lopez</t>
  </si>
  <si>
    <t>Melissa Harris</t>
  </si>
  <si>
    <t>Michael Phillips</t>
  </si>
  <si>
    <t>Melissa Black</t>
  </si>
  <si>
    <t>Sherri Hall</t>
  </si>
  <si>
    <t>Dylan Rivera</t>
  </si>
  <si>
    <t>Shawn Brown</t>
  </si>
  <si>
    <t>Christopher Saunders</t>
  </si>
  <si>
    <t>Emily Hardin</t>
  </si>
  <si>
    <t>Wesley Hall</t>
  </si>
  <si>
    <t>Brian Gray</t>
  </si>
  <si>
    <t>Billy Houston</t>
  </si>
  <si>
    <t>Catherine Blevins</t>
  </si>
  <si>
    <t>Joseph Fuentes</t>
  </si>
  <si>
    <t>Christine Mason</t>
  </si>
  <si>
    <t>Glen Obrien</t>
  </si>
  <si>
    <t>Jeffrey Scott</t>
  </si>
  <si>
    <t>Anna Dixon</t>
  </si>
  <si>
    <t>Trevor Powell</t>
  </si>
  <si>
    <t>Jacob Keller</t>
  </si>
  <si>
    <t>Sydney Thomas</t>
  </si>
  <si>
    <t>Kimberly Thompson</t>
  </si>
  <si>
    <t>Brandon Moore</t>
  </si>
  <si>
    <t>Lisa Espinoza</t>
  </si>
  <si>
    <t>Jeremy Pena</t>
  </si>
  <si>
    <t>London</t>
  </si>
  <si>
    <t>Thomas Wright</t>
  </si>
  <si>
    <t>Leah Orr</t>
  </si>
  <si>
    <t>Lindsay Wong</t>
  </si>
  <si>
    <t>Tammy Miller</t>
  </si>
  <si>
    <t>Rodney Tyler</t>
  </si>
  <si>
    <t>Steven Griffin</t>
  </si>
  <si>
    <t>Sarah Aguirre</t>
  </si>
  <si>
    <t>Valerie Johnson</t>
  </si>
  <si>
    <t>Jessica Garcia</t>
  </si>
  <si>
    <t>Rachel Munoz</t>
  </si>
  <si>
    <t>Lindsey Hughes</t>
  </si>
  <si>
    <t>Henry Nguyen</t>
  </si>
  <si>
    <t>Sonya Wallace</t>
  </si>
  <si>
    <t>Laura Fisher</t>
  </si>
  <si>
    <t>Madison Meyer</t>
  </si>
  <si>
    <t>Stacey Ramirez</t>
  </si>
  <si>
    <t>Erica Melton</t>
  </si>
  <si>
    <t>Joseph Howell</t>
  </si>
  <si>
    <t>Daniel Meyer</t>
  </si>
  <si>
    <t>Hannah Cervantes</t>
  </si>
  <si>
    <t>Samuel Mcbride</t>
  </si>
  <si>
    <t>Casey Schroeder</t>
  </si>
  <si>
    <t>Veronica Sweeney</t>
  </si>
  <si>
    <t>Joshua King</t>
  </si>
  <si>
    <t>Lindsay Miller</t>
  </si>
  <si>
    <t>Jacqueline Stephens</t>
  </si>
  <si>
    <t>Angela Walker</t>
  </si>
  <si>
    <t>Elizabeth Nichols</t>
  </si>
  <si>
    <t>Angela Aguilar</t>
  </si>
  <si>
    <t>Haley Henry</t>
  </si>
  <si>
    <t>Elizabeth Chambers</t>
  </si>
  <si>
    <t>Rachael Hawkins</t>
  </si>
  <si>
    <t>Bernard King</t>
  </si>
  <si>
    <t>Michelle Friedman</t>
  </si>
  <si>
    <t>Mitchell Ortiz</t>
  </si>
  <si>
    <t>Raymond Krause</t>
  </si>
  <si>
    <t>Jessica Smith</t>
  </si>
  <si>
    <t>Andrea Herrera</t>
  </si>
  <si>
    <t>Christina Browning</t>
  </si>
  <si>
    <t>Joseph Good</t>
  </si>
  <si>
    <t>Timothy Rosario</t>
  </si>
  <si>
    <t>Margaret Romero</t>
  </si>
  <si>
    <t>Katherine Sanchez</t>
  </si>
  <si>
    <t>Briana Marshall</t>
  </si>
  <si>
    <t>Jenna Adams</t>
  </si>
  <si>
    <t>Eric Cook</t>
  </si>
  <si>
    <t>Gregory Briggs</t>
  </si>
  <si>
    <t>Joseph Aguilar</t>
  </si>
  <si>
    <t>Lori Smith</t>
  </si>
  <si>
    <t>Benjamin Vang</t>
  </si>
  <si>
    <t>Jose Wiley</t>
  </si>
  <si>
    <t>Patricia James</t>
  </si>
  <si>
    <t>Stephen King</t>
  </si>
  <si>
    <t>Lisa Calhoun</t>
  </si>
  <si>
    <t>Judy Ellis</t>
  </si>
  <si>
    <t>Jessica Ingram</t>
  </si>
  <si>
    <t>Austin Spencer</t>
  </si>
  <si>
    <t>Andrew Santos</t>
  </si>
  <si>
    <t>Danielle Smith</t>
  </si>
  <si>
    <t>Maria Robinson</t>
  </si>
  <si>
    <t>Kayla Williams</t>
  </si>
  <si>
    <t>Anthony Dominguez</t>
  </si>
  <si>
    <t>Patricia Gilmore</t>
  </si>
  <si>
    <t>Thomas Mccarthy</t>
  </si>
  <si>
    <t>Bradley Burke</t>
  </si>
  <si>
    <t>Thomas Hines</t>
  </si>
  <si>
    <t>Rita Davis</t>
  </si>
  <si>
    <t>Joseph Morton</t>
  </si>
  <si>
    <t>William Torres</t>
  </si>
  <si>
    <t>Marcus Rodriguez</t>
  </si>
  <si>
    <t>Sierra Hernandez</t>
  </si>
  <si>
    <t>Michele Robertson</t>
  </si>
  <si>
    <t>Maria Schwartz</t>
  </si>
  <si>
    <t>Thomas Mcgrath</t>
  </si>
  <si>
    <t>Christopher Mclean</t>
  </si>
  <si>
    <t>Melissa Houston</t>
  </si>
  <si>
    <t>Valerie Martinez</t>
  </si>
  <si>
    <t>Ronald Zamora</t>
  </si>
  <si>
    <t>Melbourne</t>
  </si>
  <si>
    <t>Karen Wolf</t>
  </si>
  <si>
    <t>Mrs. Rhonda Arnold</t>
  </si>
  <si>
    <t>Yolanda Frank</t>
  </si>
  <si>
    <t>Cory Bryan</t>
  </si>
  <si>
    <t>Joshua Williams</t>
  </si>
  <si>
    <t>Amy Duke</t>
  </si>
  <si>
    <t>Kevin Dudley</t>
  </si>
  <si>
    <t>Tony Malone</t>
  </si>
  <si>
    <t>Scott Juarez</t>
  </si>
  <si>
    <t>Frank Adams</t>
  </si>
  <si>
    <t>Stephen Chandler</t>
  </si>
  <si>
    <t>Mrs. Angela Kelley</t>
  </si>
  <si>
    <t>Meghan Brown</t>
  </si>
  <si>
    <t>Taylor Brown</t>
  </si>
  <si>
    <t>Ashley Ochoa</t>
  </si>
  <si>
    <t>Johnathan Spencer</t>
  </si>
  <si>
    <t>John Gilmore</t>
  </si>
  <si>
    <t>Julie Clayton</t>
  </si>
  <si>
    <t>Molly Brown</t>
  </si>
  <si>
    <t>Jaclyn Thompson</t>
  </si>
  <si>
    <t>Sarah Gonzalez</t>
  </si>
  <si>
    <t>James Sawyer</t>
  </si>
  <si>
    <t>Lauren Valencia</t>
  </si>
  <si>
    <t>Aaron Lucas</t>
  </si>
  <si>
    <t>Amanda Lindsey</t>
  </si>
  <si>
    <t>David Duncan</t>
  </si>
  <si>
    <t>Mario Smith</t>
  </si>
  <si>
    <t>Tina Cruz</t>
  </si>
  <si>
    <t>Andrew White</t>
  </si>
  <si>
    <t>Kevin Riley</t>
  </si>
  <si>
    <t>Ashley Torres</t>
  </si>
  <si>
    <t>Maureen Wright</t>
  </si>
  <si>
    <t>Jessica Lucas</t>
  </si>
  <si>
    <t>Justin Williamson</t>
  </si>
  <si>
    <t>Mark Fitzpatrick</t>
  </si>
  <si>
    <t>Frederick Crawford</t>
  </si>
  <si>
    <t>Victoria Schmidt</t>
  </si>
  <si>
    <t>Jasmine Chavez</t>
  </si>
  <si>
    <t>Wendy Pham</t>
  </si>
  <si>
    <t>Amy King</t>
  </si>
  <si>
    <t>Jennifer Hernandez</t>
  </si>
  <si>
    <t>Leslie Harris</t>
  </si>
  <si>
    <t>Amy Mcpherson</t>
  </si>
  <si>
    <t>Jason Adkins</t>
  </si>
  <si>
    <t>Steven Hall</t>
  </si>
  <si>
    <t>Michelle Wright</t>
  </si>
  <si>
    <t>Erica Castillo</t>
  </si>
  <si>
    <t>Luke Davis</t>
  </si>
  <si>
    <t>Shelly Rivas</t>
  </si>
  <si>
    <t>Brandy Ramos</t>
  </si>
  <si>
    <t>Damon Butler</t>
  </si>
  <si>
    <t>Dylan Ward</t>
  </si>
  <si>
    <t>Dean Taylor</t>
  </si>
  <si>
    <t>Denise Anderson</t>
  </si>
  <si>
    <t>Denise Nguyen</t>
  </si>
  <si>
    <t>Kenneth Novak</t>
  </si>
  <si>
    <t>Jeffrey Simmons</t>
  </si>
  <si>
    <t>Alexander Hernandez</t>
  </si>
  <si>
    <t>David Williams</t>
  </si>
  <si>
    <t>Cynthia Morales</t>
  </si>
  <si>
    <t>Mary Gibbs</t>
  </si>
  <si>
    <t>Jacqueline Long</t>
  </si>
  <si>
    <t>Melanie Acosta</t>
  </si>
  <si>
    <t>Tina Estrada</t>
  </si>
  <si>
    <t>David Davis</t>
  </si>
  <si>
    <t>Joseph Bell</t>
  </si>
  <si>
    <t>Thomas Wagner</t>
  </si>
  <si>
    <t>Nicole May</t>
  </si>
  <si>
    <t>Cassandra Whitney</t>
  </si>
  <si>
    <t>Anthony Diaz</t>
  </si>
  <si>
    <t>Ashley White</t>
  </si>
  <si>
    <t>Christopher Franco</t>
  </si>
  <si>
    <t>Brian Reyes</t>
  </si>
  <si>
    <t>Sarah Huang</t>
  </si>
  <si>
    <t>James Little</t>
  </si>
  <si>
    <t>Brian Hines</t>
  </si>
  <si>
    <t>Brett Todd</t>
  </si>
  <si>
    <t>Cody Alexander</t>
  </si>
  <si>
    <t>Eric Williamson</t>
  </si>
  <si>
    <t>Randy Brock</t>
  </si>
  <si>
    <t>Brenda Harris</t>
  </si>
  <si>
    <t>Christopher Knight</t>
  </si>
  <si>
    <t>Denise Murphy</t>
  </si>
  <si>
    <t>Sarah Weaver</t>
  </si>
  <si>
    <t>Jimmy Watson</t>
  </si>
  <si>
    <t>Robin Woods</t>
  </si>
  <si>
    <t>Matthew Smith</t>
  </si>
  <si>
    <t>Michael Logan</t>
  </si>
  <si>
    <t>Mary Hester</t>
  </si>
  <si>
    <t>Tammy Frazier</t>
  </si>
  <si>
    <t>Jeffrey Rodriguez</t>
  </si>
  <si>
    <t>Danielle Brown</t>
  </si>
  <si>
    <t>Michelle Campbell</t>
  </si>
  <si>
    <t>Edward Harris</t>
  </si>
  <si>
    <t>Brittney Yu</t>
  </si>
  <si>
    <t>Jeanette Walker</t>
  </si>
  <si>
    <t>Pamela King</t>
  </si>
  <si>
    <t>Joshua Barnes</t>
  </si>
  <si>
    <t>Samantha Walter</t>
  </si>
  <si>
    <t>Mr. Todd Gibson</t>
  </si>
  <si>
    <t>Brian Hardy</t>
  </si>
  <si>
    <t>Linda Pace</t>
  </si>
  <si>
    <t>Rose Graham</t>
  </si>
  <si>
    <t>Carrie Jones</t>
  </si>
  <si>
    <t>Alexa Barnes</t>
  </si>
  <si>
    <t>Zachary Davis</t>
  </si>
  <si>
    <t>Kyle Johnson</t>
  </si>
  <si>
    <t>Patricia Greene</t>
  </si>
  <si>
    <t>Michelle Keller</t>
  </si>
  <si>
    <t>Daniel Moore</t>
  </si>
  <si>
    <t>Brandi Mills</t>
  </si>
  <si>
    <t>David Young</t>
  </si>
  <si>
    <t>Rebecca Kelley</t>
  </si>
  <si>
    <t>Angela Fry</t>
  </si>
  <si>
    <t>Jennifer Garcia</t>
  </si>
  <si>
    <t>Deborah Sullivan</t>
  </si>
  <si>
    <t>Michael Hartman</t>
  </si>
  <si>
    <t>Alexandra Galvan</t>
  </si>
  <si>
    <t>Robert Ramirez</t>
  </si>
  <si>
    <t>Jordan Carpenter</t>
  </si>
  <si>
    <t>Lawrence Bolton</t>
  </si>
  <si>
    <t>Tracy Novak</t>
  </si>
  <si>
    <t>Jennifer Osborne</t>
  </si>
  <si>
    <t>Nathan Paul</t>
  </si>
  <si>
    <t>Cynthia Gomez</t>
  </si>
  <si>
    <t>Tiffany Boyd</t>
  </si>
  <si>
    <t>James Ward</t>
  </si>
  <si>
    <t>Christopher Pratt</t>
  </si>
  <si>
    <t>David Morton</t>
  </si>
  <si>
    <t>Ryan Jones</t>
  </si>
  <si>
    <t>Brittany Lopez</t>
  </si>
  <si>
    <t>Douglas Garcia</t>
  </si>
  <si>
    <t>Cory Orr</t>
  </si>
  <si>
    <t>Dr. Christina Peterson</t>
  </si>
  <si>
    <t>Justin Wagner</t>
  </si>
  <si>
    <t>Rachel Carroll</t>
  </si>
  <si>
    <t>Jerry Meadows</t>
  </si>
  <si>
    <t>Jason Mooney</t>
  </si>
  <si>
    <t>Rachel Atkins</t>
  </si>
  <si>
    <t>Juan Richardson</t>
  </si>
  <si>
    <t>Angela Salas</t>
  </si>
  <si>
    <t>Luke Escobar</t>
  </si>
  <si>
    <t>Tyler Holmes</t>
  </si>
  <si>
    <t>Kimberly Hall</t>
  </si>
  <si>
    <t>Tyler Hansen</t>
  </si>
  <si>
    <t>Barbara Smith</t>
  </si>
  <si>
    <t>Meghan Holloway</t>
  </si>
  <si>
    <t>Jamie Rose</t>
  </si>
  <si>
    <t>Douglas Brown</t>
  </si>
  <si>
    <t>Jesus Sanchez</t>
  </si>
  <si>
    <t>Christopher Gonzalez</t>
  </si>
  <si>
    <t>Heather Johnson</t>
  </si>
  <si>
    <t>Richard Oliver</t>
  </si>
  <si>
    <t>Kaitlyn Stevens</t>
  </si>
  <si>
    <t>Jeanette Higgins</t>
  </si>
  <si>
    <t>Julie Jackson</t>
  </si>
  <si>
    <t>Pamela Gibson</t>
  </si>
  <si>
    <t>Sara Stuart</t>
  </si>
  <si>
    <t>Benjamin Franklin</t>
  </si>
  <si>
    <t>Tammy Mendoza</t>
  </si>
  <si>
    <t>Shawn Ortiz</t>
  </si>
  <si>
    <t>Bonnie Fisher</t>
  </si>
  <si>
    <t>Daniel Reynolds</t>
  </si>
  <si>
    <t>Scott Cox</t>
  </si>
  <si>
    <t>Michael Lopez</t>
  </si>
  <si>
    <t>Christina White</t>
  </si>
  <si>
    <t>William Dalton</t>
  </si>
  <si>
    <t>Edward Campbell</t>
  </si>
  <si>
    <t>Angela Phillips</t>
  </si>
  <si>
    <t>Alexander Daniels</t>
  </si>
  <si>
    <t>Mary Fritz</t>
  </si>
  <si>
    <t>Joyce Gomez</t>
  </si>
  <si>
    <t>Tracy Garcia</t>
  </si>
  <si>
    <t>Lee Peterson</t>
  </si>
  <si>
    <t>Jessica Norris</t>
  </si>
  <si>
    <t>Virginia Curtis</t>
  </si>
  <si>
    <t>Jacob Sparks</t>
  </si>
  <si>
    <t>Michael Briggs</t>
  </si>
  <si>
    <t>Charles Mccoy</t>
  </si>
  <si>
    <t>Sara Martinez</t>
  </si>
  <si>
    <t>Linda Miles</t>
  </si>
  <si>
    <t>Lori Obrien</t>
  </si>
  <si>
    <t>Gabrielle Doyle</t>
  </si>
  <si>
    <t>Alexandria Johnston</t>
  </si>
  <si>
    <t>Angelica Harvey</t>
  </si>
  <si>
    <t>William Huffman</t>
  </si>
  <si>
    <t>Aaron Bradley</t>
  </si>
  <si>
    <t>Kristine Johnson</t>
  </si>
  <si>
    <t>Susan Perry</t>
  </si>
  <si>
    <t>Jacob Salinas</t>
  </si>
  <si>
    <t>Jessica Williams</t>
  </si>
  <si>
    <t>Dana Schneider</t>
  </si>
  <si>
    <t>Kyle Obrien</t>
  </si>
  <si>
    <t>William Sweeney</t>
  </si>
  <si>
    <t>Eric Watson</t>
  </si>
  <si>
    <t>Lindsay Villanueva</t>
  </si>
  <si>
    <t>Monica Howard</t>
  </si>
  <si>
    <t>Charles Morris</t>
  </si>
  <si>
    <t>Jason Henderson</t>
  </si>
  <si>
    <t>Edward Ibarra</t>
  </si>
  <si>
    <t>Terry Stewart</t>
  </si>
  <si>
    <t>Juan Gray</t>
  </si>
  <si>
    <t>Jeremy Sanchez</t>
  </si>
  <si>
    <t>Nicole Aguilar</t>
  </si>
  <si>
    <t>Aaron Mcdonald</t>
  </si>
  <si>
    <t>Benjamin Camacho</t>
  </si>
  <si>
    <t>Jonathan Warner</t>
  </si>
  <si>
    <t>Jennifer Carter</t>
  </si>
  <si>
    <t>Michelle Henderson</t>
  </si>
  <si>
    <t>Rodney Smith</t>
  </si>
  <si>
    <t>Melanie Parker</t>
  </si>
  <si>
    <t>Daniel Miller</t>
  </si>
  <si>
    <t>Mike Rasmussen</t>
  </si>
  <si>
    <t>Maria Lewis</t>
  </si>
  <si>
    <t>Evelyn Jones</t>
  </si>
  <si>
    <t>Melanie Johnson</t>
  </si>
  <si>
    <t>Angela Simon</t>
  </si>
  <si>
    <t>Olivia Butler</t>
  </si>
  <si>
    <t>Brian Martinez</t>
  </si>
  <si>
    <t>Douglas Clark</t>
  </si>
  <si>
    <t>Brandy Howell</t>
  </si>
  <si>
    <t>Alyssa Williams</t>
  </si>
  <si>
    <t>Cory Valdez</t>
  </si>
  <si>
    <t>James Gomez</t>
  </si>
  <si>
    <t>Catherine Robbins</t>
  </si>
  <si>
    <t>Manuel Sanders</t>
  </si>
  <si>
    <t>Scott Reynolds</t>
  </si>
  <si>
    <t>Angel Pennington</t>
  </si>
  <si>
    <t>Mark Torres</t>
  </si>
  <si>
    <t>Sean Hunter</t>
  </si>
  <si>
    <t>Lonnie Odonnell</t>
  </si>
  <si>
    <t>Rachel Cruz</t>
  </si>
  <si>
    <t>James Blake</t>
  </si>
  <si>
    <t>Emily Browning</t>
  </si>
  <si>
    <t>Veronica Miller</t>
  </si>
  <si>
    <t>Robert Williams</t>
  </si>
  <si>
    <t>Allison Maxwell</t>
  </si>
  <si>
    <t>Christopher Jackson</t>
  </si>
  <si>
    <t>Melissa Anderson</t>
  </si>
  <si>
    <t>Christopher Howard</t>
  </si>
  <si>
    <t>Jerry Jenkins</t>
  </si>
  <si>
    <t>Tiffany Mejia</t>
  </si>
  <si>
    <t>Jonathan Dunn</t>
  </si>
  <si>
    <t>Sean Jackson</t>
  </si>
  <si>
    <t>Jacob Steele</t>
  </si>
  <si>
    <t>Vanessa Garcia</t>
  </si>
  <si>
    <t>Alyssa Floyd</t>
  </si>
  <si>
    <t>Douglas Warner</t>
  </si>
  <si>
    <t>Nicholas Wiggins</t>
  </si>
  <si>
    <t>Ian Christian</t>
  </si>
  <si>
    <t>Michael Andrews</t>
  </si>
  <si>
    <t>James Thompson</t>
  </si>
  <si>
    <t>Elizabeth Spence</t>
  </si>
  <si>
    <t>Katherine Phillips</t>
  </si>
  <si>
    <t>Jessica Santiago</t>
  </si>
  <si>
    <t>James Cabrera</t>
  </si>
  <si>
    <t>Christopher Bryan</t>
  </si>
  <si>
    <t>Richard Cunningham</t>
  </si>
  <si>
    <t>Kendra Tate</t>
  </si>
  <si>
    <t>Elizabeth Hardy</t>
  </si>
  <si>
    <t>Gloria Moore</t>
  </si>
  <si>
    <t>Joshua Vargas</t>
  </si>
  <si>
    <t>Michael Palmer</t>
  </si>
  <si>
    <t>Victoria Russo</t>
  </si>
  <si>
    <t>Krystal Burton</t>
  </si>
  <si>
    <t>Kim Thompson</t>
  </si>
  <si>
    <t>Michael Simmons</t>
  </si>
  <si>
    <t>Andrew Evans</t>
  </si>
  <si>
    <t>Elizabeth Dennis</t>
  </si>
  <si>
    <t>Phillip Warren</t>
  </si>
  <si>
    <t>Alex Tate</t>
  </si>
  <si>
    <t>Corey Ellis</t>
  </si>
  <si>
    <t>David Moore</t>
  </si>
  <si>
    <t>Stephanie Henderson</t>
  </si>
  <si>
    <t>Peter Harper</t>
  </si>
  <si>
    <t>Robert Johnson</t>
  </si>
  <si>
    <t>Tiffany Shields</t>
  </si>
  <si>
    <t>Brandon Jones</t>
  </si>
  <si>
    <t>Latoya Orr</t>
  </si>
  <si>
    <t>James Villarreal</t>
  </si>
  <si>
    <t>Robert Parks</t>
  </si>
  <si>
    <t>Steven Lara</t>
  </si>
  <si>
    <t>Curtis Williams</t>
  </si>
  <si>
    <t>Ashley Mcmillan</t>
  </si>
  <si>
    <t>Jeffrey Cruz</t>
  </si>
  <si>
    <t>Theresa Hawkins</t>
  </si>
  <si>
    <t>Jesse Miller</t>
  </si>
  <si>
    <t>James Patrick</t>
  </si>
  <si>
    <t>Joseph Blair</t>
  </si>
  <si>
    <t>Amanda Noble</t>
  </si>
  <si>
    <t>Latasha Harper</t>
  </si>
  <si>
    <t>Keith Sanchez</t>
  </si>
  <si>
    <t>Robert Davis</t>
  </si>
  <si>
    <t>Karen Brown</t>
  </si>
  <si>
    <t>Benjamin Simmons</t>
  </si>
  <si>
    <t>Karen Cruz</t>
  </si>
  <si>
    <t>Rachel Ruiz</t>
  </si>
  <si>
    <t>Robert Castro</t>
  </si>
  <si>
    <t>Lisa Rodriguez</t>
  </si>
  <si>
    <t>Robert Harper</t>
  </si>
  <si>
    <t>Joshua Benton</t>
  </si>
  <si>
    <t>Sherri Curtis</t>
  </si>
  <si>
    <t>Christine Wong</t>
  </si>
  <si>
    <t>William Howard</t>
  </si>
  <si>
    <t>Betty Chambers</t>
  </si>
  <si>
    <t>Todd Caldwell</t>
  </si>
  <si>
    <t>Jason Garcia</t>
  </si>
  <si>
    <t>Jose Murphy</t>
  </si>
  <si>
    <t>Bonnie Smith</t>
  </si>
  <si>
    <t>Aaron Jones</t>
  </si>
  <si>
    <t>David Warren</t>
  </si>
  <si>
    <t>Christina Cole</t>
  </si>
  <si>
    <t>Donald Rojas</t>
  </si>
  <si>
    <t>Susan Wells</t>
  </si>
  <si>
    <t>Miguel Barnes</t>
  </si>
  <si>
    <t>Carolyn Webb</t>
  </si>
  <si>
    <t>Kenneth Brown</t>
  </si>
  <si>
    <t>Ann Freeman</t>
  </si>
  <si>
    <t>Mary Hood</t>
  </si>
  <si>
    <t>Sandra Moore</t>
  </si>
  <si>
    <t>Candice Faulkner</t>
  </si>
  <si>
    <t>Christine Gilmore</t>
  </si>
  <si>
    <t>Joshua Lindsey</t>
  </si>
  <si>
    <t>Kristy Guerra</t>
  </si>
  <si>
    <t>Jasmine Collins</t>
  </si>
  <si>
    <t>Michael Willis</t>
  </si>
  <si>
    <t>Brooke Morales</t>
  </si>
  <si>
    <t>Darius Young</t>
  </si>
  <si>
    <t>Joshua Clark</t>
  </si>
  <si>
    <t>Charles Savage</t>
  </si>
  <si>
    <t>Arthur Mcmillan</t>
  </si>
  <si>
    <t>Carolyn Rangel</t>
  </si>
  <si>
    <t>Mary Hoffman</t>
  </si>
  <si>
    <t>Dennis Ortiz</t>
  </si>
  <si>
    <t>Felicia Barry</t>
  </si>
  <si>
    <t>Travis Larson</t>
  </si>
  <si>
    <t>Cheryl Larson</t>
  </si>
  <si>
    <t>Daniel Brewer</t>
  </si>
  <si>
    <t>Jennifer Walker</t>
  </si>
  <si>
    <t>Anna Grimes</t>
  </si>
  <si>
    <t>Marcus Young</t>
  </si>
  <si>
    <t>Michelle Hampton</t>
  </si>
  <si>
    <t>Samuel Benitez</t>
  </si>
  <si>
    <t>Carl Richards</t>
  </si>
  <si>
    <t>Deanna Gonzales</t>
  </si>
  <si>
    <t>Sarah Wright</t>
  </si>
  <si>
    <t>Keith Scott</t>
  </si>
  <si>
    <t>Cynthia Smith</t>
  </si>
  <si>
    <t>Vincent Hobbs</t>
  </si>
  <si>
    <t>Alexandra Matthews</t>
  </si>
  <si>
    <t>Jeffery Vaughn</t>
  </si>
  <si>
    <t>Eric Shepherd</t>
  </si>
  <si>
    <t>Julie Wilson</t>
  </si>
  <si>
    <t>Angela Baldwin</t>
  </si>
  <si>
    <t>Kelly Goodwin</t>
  </si>
  <si>
    <t>Gregory Navarro</t>
  </si>
  <si>
    <t>Barbara Trujillo</t>
  </si>
  <si>
    <t>Daniel Ray</t>
  </si>
  <si>
    <t>Jonathan Myers</t>
  </si>
  <si>
    <t>Nichole Robinson</t>
  </si>
  <si>
    <t>Dawn Singleton</t>
  </si>
  <si>
    <t>Angela Kim</t>
  </si>
  <si>
    <t>April Collins</t>
  </si>
  <si>
    <t>Kenneth Massey</t>
  </si>
  <si>
    <t>Margaret Schroeder</t>
  </si>
  <si>
    <t>Daniel Jordan</t>
  </si>
  <si>
    <t>Jessica Luna</t>
  </si>
  <si>
    <t>Jose Fitzgerald</t>
  </si>
  <si>
    <t>Nathan Gibson</t>
  </si>
  <si>
    <t>Holly Hernandez</t>
  </si>
  <si>
    <t>Lisa Clark</t>
  </si>
  <si>
    <t>Daniel Jenkins</t>
  </si>
  <si>
    <t>Sarah Chavez</t>
  </si>
  <si>
    <t>Sarah Anderson</t>
  </si>
  <si>
    <t>Audrey Arnold</t>
  </si>
  <si>
    <t>Michael Lewis</t>
  </si>
  <si>
    <t>Alexander Wilson</t>
  </si>
  <si>
    <t>Ronald Wade</t>
  </si>
  <si>
    <t>Holly Mitchell</t>
  </si>
  <si>
    <t>Theresa Potts</t>
  </si>
  <si>
    <t>Katie Jackson</t>
  </si>
  <si>
    <t>John Conley</t>
  </si>
  <si>
    <t>Julie Graham</t>
  </si>
  <si>
    <t>Stephen Edwards</t>
  </si>
  <si>
    <t>Sarah Smith</t>
  </si>
  <si>
    <t>Valerie Lewis</t>
  </si>
  <si>
    <t>Hayley Freeman</t>
  </si>
  <si>
    <t>Eric Stewart</t>
  </si>
  <si>
    <t>Shelly Lawson</t>
  </si>
  <si>
    <t>Jennifer Lawson</t>
  </si>
  <si>
    <t>Juan Webb</t>
  </si>
  <si>
    <t>Michael Smith</t>
  </si>
  <si>
    <t>Amber Roberts</t>
  </si>
  <si>
    <t>Amy Contreras</t>
  </si>
  <si>
    <t>Jessica Holloway</t>
  </si>
  <si>
    <t>Angela Mercado</t>
  </si>
  <si>
    <t>Sherri Logan</t>
  </si>
  <si>
    <t>Jeremy Walter</t>
  </si>
  <si>
    <t>John Floyd</t>
  </si>
  <si>
    <t>Thomas Gonzales</t>
  </si>
  <si>
    <t>Ashley Ball</t>
  </si>
  <si>
    <t>Justin Kelley</t>
  </si>
  <si>
    <t>Hannah Campbell</t>
  </si>
  <si>
    <t>Tyler Marshall</t>
  </si>
  <si>
    <t>Makayla Neal</t>
  </si>
  <si>
    <t>Joshua Rojas</t>
  </si>
  <si>
    <t>Robert Harrison</t>
  </si>
  <si>
    <t>Kayla Foster</t>
  </si>
  <si>
    <t>Megan Taylor</t>
  </si>
  <si>
    <t>Rachel Rivera</t>
  </si>
  <si>
    <t>Connor Navarro</t>
  </si>
  <si>
    <t>Mary Torres</t>
  </si>
  <si>
    <t>Robert Black</t>
  </si>
  <si>
    <t>Kimberly Turner</t>
  </si>
  <si>
    <t>Joshua Osborne</t>
  </si>
  <si>
    <t>Taylor Gutierrez</t>
  </si>
  <si>
    <t>Sean Mcdaniel</t>
  </si>
  <si>
    <t>Rita Carney</t>
  </si>
  <si>
    <t>Sean Haynes</t>
  </si>
  <si>
    <t>Melissa Proctor</t>
  </si>
  <si>
    <t>Linda Jones</t>
  </si>
  <si>
    <t>Jamie Liu</t>
  </si>
  <si>
    <t>Duane Thompson</t>
  </si>
  <si>
    <t>Gary Chung</t>
  </si>
  <si>
    <t>Melanie Foster</t>
  </si>
  <si>
    <t>John Stevens</t>
  </si>
  <si>
    <t>Sally Dunn</t>
  </si>
  <si>
    <t>Peter Brown</t>
  </si>
  <si>
    <t>Tracie Small</t>
  </si>
  <si>
    <t>Brianna Brooks</t>
  </si>
  <si>
    <t>Laura Sanders</t>
  </si>
  <si>
    <t>Andrea Griffin</t>
  </si>
  <si>
    <t>John Williams</t>
  </si>
  <si>
    <t>Douglas Gonzalez</t>
  </si>
  <si>
    <t>Sharon Tucker</t>
  </si>
  <si>
    <t>Austin Moss</t>
  </si>
  <si>
    <t>Diana Jimenez</t>
  </si>
  <si>
    <t>Betty Pollard</t>
  </si>
  <si>
    <t>Janet Schwartz</t>
  </si>
  <si>
    <t>Brent Taylor</t>
  </si>
  <si>
    <t>Kimberly Jackson</t>
  </si>
  <si>
    <t>William Mcgee</t>
  </si>
  <si>
    <t>Dr. Kimberly Fleming</t>
  </si>
  <si>
    <t>Steven Ponce</t>
  </si>
  <si>
    <t>Russell Ortega</t>
  </si>
  <si>
    <t>Dustin Burton</t>
  </si>
  <si>
    <t>Julie Olson</t>
  </si>
  <si>
    <t>Michael Sharp</t>
  </si>
  <si>
    <t>Donna Thompson</t>
  </si>
  <si>
    <t>Jonathan Robinson</t>
  </si>
  <si>
    <t>Matthew Morgan</t>
  </si>
  <si>
    <t>Cheryl Escobar</t>
  </si>
  <si>
    <t>Kyle Owens</t>
  </si>
  <si>
    <t>Taylor Pratt</t>
  </si>
  <si>
    <t>Heidi Lester</t>
  </si>
  <si>
    <t>Adam Greene</t>
  </si>
  <si>
    <t>Jeanette Patterson</t>
  </si>
  <si>
    <t>Phillip Vazquez</t>
  </si>
  <si>
    <t>Troy Wells</t>
  </si>
  <si>
    <t>Kristen Hogan</t>
  </si>
  <si>
    <t>Chloe Goodwin</t>
  </si>
  <si>
    <t>Nina Griffin</t>
  </si>
  <si>
    <t>Andrea Osborne</t>
  </si>
  <si>
    <t>Jennifer Wolf</t>
  </si>
  <si>
    <t>James Warren</t>
  </si>
  <si>
    <t>Dana Durham</t>
  </si>
  <si>
    <t>Karen Merritt</t>
  </si>
  <si>
    <t>Ashley Jones</t>
  </si>
  <si>
    <t>Herbert Kelly</t>
  </si>
  <si>
    <t>Sabrina Simpson</t>
  </si>
  <si>
    <t>Shawn Edwards</t>
  </si>
  <si>
    <t>Christopher Bennett</t>
  </si>
  <si>
    <t>Dr. Bridget Humphrey</t>
  </si>
  <si>
    <t>David Norris</t>
  </si>
  <si>
    <t>Robert Sanders</t>
  </si>
  <si>
    <t>Benjamin Turner</t>
  </si>
  <si>
    <t>Larry Wallace</t>
  </si>
  <si>
    <t>Barbara West</t>
  </si>
  <si>
    <t>Gwendolyn Ray</t>
  </si>
  <si>
    <t>Henry Martin</t>
  </si>
  <si>
    <t>Jonathan Rogers</t>
  </si>
  <si>
    <t>David Smith</t>
  </si>
  <si>
    <t>Laura Jackson</t>
  </si>
  <si>
    <t>William Collins</t>
  </si>
  <si>
    <t>Eddie Bishop</t>
  </si>
  <si>
    <t>Tammy Reyes</t>
  </si>
  <si>
    <t>Travis Harper</t>
  </si>
  <si>
    <t>Amanda Walters</t>
  </si>
  <si>
    <t>Charles Oliver</t>
  </si>
  <si>
    <t>Megan Smith</t>
  </si>
  <si>
    <t>Joshua Michael</t>
  </si>
  <si>
    <t>Renee Simpson</t>
  </si>
  <si>
    <t>Victor Davis</t>
  </si>
  <si>
    <t>Ryan Morgan</t>
  </si>
  <si>
    <t>Scott Shaw</t>
  </si>
  <si>
    <t>Stephanie Bond</t>
  </si>
  <si>
    <t>Scott Butler</t>
  </si>
  <si>
    <t>Christian Butler</t>
  </si>
  <si>
    <t>Patty Nelson</t>
  </si>
  <si>
    <t>Abigail Tucker</t>
  </si>
  <si>
    <t>William Randolph</t>
  </si>
  <si>
    <t>Andrew Simon</t>
  </si>
  <si>
    <t>Rachel Anthony</t>
  </si>
  <si>
    <t>Robert Gardner</t>
  </si>
  <si>
    <t>Morgan Marquez</t>
  </si>
  <si>
    <t>Carolyn Huff</t>
  </si>
  <si>
    <t>Savannah Macias</t>
  </si>
  <si>
    <t>Alexander Bowman</t>
  </si>
  <si>
    <t>Danielle Peterson</t>
  </si>
  <si>
    <t>Sandra Reed</t>
  </si>
  <si>
    <t>Paul Miller</t>
  </si>
  <si>
    <t>David Hull</t>
  </si>
  <si>
    <t>Justin Flores</t>
  </si>
  <si>
    <t>Kathy Dean</t>
  </si>
  <si>
    <t>Karen Lucero</t>
  </si>
  <si>
    <t>David Nichols</t>
  </si>
  <si>
    <t>Kevin Johnson</t>
  </si>
  <si>
    <t>Vanessa Adkins</t>
  </si>
  <si>
    <t>Randy Johnson</t>
  </si>
  <si>
    <t>Joshua James</t>
  </si>
  <si>
    <t>Rebecca Ruiz</t>
  </si>
  <si>
    <t>Brittney Martinez</t>
  </si>
  <si>
    <t>Gabrielle Gomez</t>
  </si>
  <si>
    <t>Michael Miller</t>
  </si>
  <si>
    <t>Veronica Koch</t>
  </si>
  <si>
    <t>Sherri Andrade</t>
  </si>
  <si>
    <t>Thomas Taylor</t>
  </si>
  <si>
    <t>Brandon Marquez</t>
  </si>
  <si>
    <t>William Spencer</t>
  </si>
  <si>
    <t>Joshua Benitez</t>
  </si>
  <si>
    <t>Amber Melton</t>
  </si>
  <si>
    <t>Jeff Parker</t>
  </si>
  <si>
    <t>John Wilson</t>
  </si>
  <si>
    <t>Marc Wood</t>
  </si>
  <si>
    <t>Rose Frazier</t>
  </si>
  <si>
    <t>Deborah Hubbard</t>
  </si>
  <si>
    <t>Gordon Lawrence</t>
  </si>
  <si>
    <t>Kelly Brown</t>
  </si>
  <si>
    <t>Darrell Fisher</t>
  </si>
  <si>
    <t>Tina Walsh</t>
  </si>
  <si>
    <t>Mary Herrera</t>
  </si>
  <si>
    <t>Richard Wood</t>
  </si>
  <si>
    <t>Stephanie Foley</t>
  </si>
  <si>
    <t>Tamara Campbell</t>
  </si>
  <si>
    <t>Kimberly Vega</t>
  </si>
  <si>
    <t>Greg Henry</t>
  </si>
  <si>
    <t>Heather Williams</t>
  </si>
  <si>
    <t>Kevin Randolph</t>
  </si>
  <si>
    <t>Rachel Moyer</t>
  </si>
  <si>
    <t>Megan Anderson</t>
  </si>
  <si>
    <t>Amber Wright</t>
  </si>
  <si>
    <t>Calvin Wilson</t>
  </si>
  <si>
    <t>Geoffrey Brooks</t>
  </si>
  <si>
    <t>Kathleen Conley</t>
  </si>
  <si>
    <t>Scott Mcdonald</t>
  </si>
  <si>
    <t>Teresa Love</t>
  </si>
  <si>
    <t>Laura Jones</t>
  </si>
  <si>
    <t>Oscar Cobb</t>
  </si>
  <si>
    <t>Michelle Smith</t>
  </si>
  <si>
    <t>Jordan Garcia</t>
  </si>
  <si>
    <t>Thomas Mckee</t>
  </si>
  <si>
    <t>Karen Jones</t>
  </si>
  <si>
    <t>Amanda Lloyd</t>
  </si>
  <si>
    <t>Brandon Hill</t>
  </si>
  <si>
    <t>Brandon Yu</t>
  </si>
  <si>
    <t>Allen Foley</t>
  </si>
  <si>
    <t>Peter Vazquez</t>
  </si>
  <si>
    <t>Adam Barajas</t>
  </si>
  <si>
    <t>Charles Murray</t>
  </si>
  <si>
    <t>Kelsey Charles</t>
  </si>
  <si>
    <t>Ronald Patel</t>
  </si>
  <si>
    <t>Andrea Stevens</t>
  </si>
  <si>
    <t>Timothy Johnson</t>
  </si>
  <si>
    <t>Diane Cardenas</t>
  </si>
  <si>
    <t>Reginald Martinez</t>
  </si>
  <si>
    <t>Alyssa Mccoy</t>
  </si>
  <si>
    <t>Brooke Hawkins</t>
  </si>
  <si>
    <t>Jennifer Holt</t>
  </si>
  <si>
    <t>Kayla Thomas</t>
  </si>
  <si>
    <t>Karen Foster</t>
  </si>
  <si>
    <t>Jeffrey Gonzalez</t>
  </si>
  <si>
    <t>Logan Webb</t>
  </si>
  <si>
    <t>Dennis Johnson</t>
  </si>
  <si>
    <t>Jeffery Peterson</t>
  </si>
  <si>
    <t>David Castro</t>
  </si>
  <si>
    <t>Madison Stewart</t>
  </si>
  <si>
    <t>Jose Cox</t>
  </si>
  <si>
    <t>Tyler Ramsey</t>
  </si>
  <si>
    <t>Danny Rivera</t>
  </si>
  <si>
    <t>Meagan James</t>
  </si>
  <si>
    <t>Katie Edwards</t>
  </si>
  <si>
    <t>Jim Jones</t>
  </si>
  <si>
    <t>Alexa Brock</t>
  </si>
  <si>
    <t>Jaime Cisneros</t>
  </si>
  <si>
    <t>Jennifer White</t>
  </si>
  <si>
    <t>Tracy Erickson</t>
  </si>
  <si>
    <t>Kevin Jackson</t>
  </si>
  <si>
    <t>Maria Guerra</t>
  </si>
  <si>
    <t>Jennifer Scott</t>
  </si>
  <si>
    <t>Elizabeth Haney</t>
  </si>
  <si>
    <t>Charles Roberts</t>
  </si>
  <si>
    <t>Kelly Martin</t>
  </si>
  <si>
    <t>Angel Faulkner</t>
  </si>
  <si>
    <t>Kristen Christensen</t>
  </si>
  <si>
    <t>Megan Harris</t>
  </si>
  <si>
    <t>Tanya Porter</t>
  </si>
  <si>
    <t>Shelby Delgado</t>
  </si>
  <si>
    <t>Richard Castillo</t>
  </si>
  <si>
    <t>Dennis Holloway</t>
  </si>
  <si>
    <t>Holly Beard</t>
  </si>
  <si>
    <t>Jordan Richardson</t>
  </si>
  <si>
    <t>William Gaines</t>
  </si>
  <si>
    <t>Stephanie Stanley</t>
  </si>
  <si>
    <t>Darren Pacheco</t>
  </si>
  <si>
    <t>Cynthia Mcdonald</t>
  </si>
  <si>
    <t>Mark Stephens</t>
  </si>
  <si>
    <t>Christopher Callahan</t>
  </si>
  <si>
    <t>Paula Smith</t>
  </si>
  <si>
    <t>George Walter</t>
  </si>
  <si>
    <t>Charles Werner</t>
  </si>
  <si>
    <t>Aaron Harris</t>
  </si>
  <si>
    <t>Jacob Davis</t>
  </si>
  <si>
    <t>Shannon Green</t>
  </si>
  <si>
    <t>Evan Stone</t>
  </si>
  <si>
    <t>Joseph Cobb</t>
  </si>
  <si>
    <t>Alexis Short</t>
  </si>
  <si>
    <t>Russell Williams</t>
  </si>
  <si>
    <t>Chad Flores</t>
  </si>
  <si>
    <t>Sylvia Cross</t>
  </si>
  <si>
    <t>Clarence Wells</t>
  </si>
  <si>
    <t>Tyler Hawkins</t>
  </si>
  <si>
    <t>Molly Shaw</t>
  </si>
  <si>
    <t>Catherine Molina</t>
  </si>
  <si>
    <t>Benjamin Ryan</t>
  </si>
  <si>
    <t>Robert Rivera</t>
  </si>
  <si>
    <t>Jennifer Weaver</t>
  </si>
  <si>
    <t>Donna Steele</t>
  </si>
  <si>
    <t>Kendra Schmidt</t>
  </si>
  <si>
    <t>Paul Martin</t>
  </si>
  <si>
    <t>Andrew Hutchinson</t>
  </si>
  <si>
    <t>Katrina Edwards</t>
  </si>
  <si>
    <t>Bradley Morris</t>
  </si>
  <si>
    <t>Kenneth Bond</t>
  </si>
  <si>
    <t>Justin Sanford</t>
  </si>
  <si>
    <t>Donna Moran</t>
  </si>
  <si>
    <t>Eric Powell</t>
  </si>
  <si>
    <t>Anthony Perez</t>
  </si>
  <si>
    <t>Julia Hines</t>
  </si>
  <si>
    <t>Ana Wallace</t>
  </si>
  <si>
    <t>Richard Sherman</t>
  </si>
  <si>
    <t>Anna Blackburn</t>
  </si>
  <si>
    <t>John Gibson</t>
  </si>
  <si>
    <t>Nicholas Knight</t>
  </si>
  <si>
    <t>Jacob Burch</t>
  </si>
  <si>
    <t>Christopher Boyd</t>
  </si>
  <si>
    <t>Andrew Austin</t>
  </si>
  <si>
    <t>Tyler Jones</t>
  </si>
  <si>
    <t>Sarah Rodriguez</t>
  </si>
  <si>
    <t>Victor Cohen</t>
  </si>
  <si>
    <t>Kimberly Wade</t>
  </si>
  <si>
    <t>Diane Schmidt</t>
  </si>
  <si>
    <t>Kevin Wagner</t>
  </si>
  <si>
    <t>Christopher Burch</t>
  </si>
  <si>
    <t>Megan Daniel</t>
  </si>
  <si>
    <t>Anna Davis</t>
  </si>
  <si>
    <t>Mrs. Jennifer Williams</t>
  </si>
  <si>
    <t>Lisa Ross</t>
  </si>
  <si>
    <t>Craig Harris</t>
  </si>
  <si>
    <t>Claire Green</t>
  </si>
  <si>
    <t>Jessica Freeman</t>
  </si>
  <si>
    <t>Marvin Lam</t>
  </si>
  <si>
    <t>Patricia Willis</t>
  </si>
  <si>
    <t>Sergio Butler</t>
  </si>
  <si>
    <t>Martin Church</t>
  </si>
  <si>
    <t>Tiffany Riley</t>
  </si>
  <si>
    <t>Christine Scott</t>
  </si>
  <si>
    <t>Lorraine Miller</t>
  </si>
  <si>
    <t>Jacqueline Mills</t>
  </si>
  <si>
    <t>Tamara Green</t>
  </si>
  <si>
    <t>Rebekah Morris</t>
  </si>
  <si>
    <t>Crystal Mitchell</t>
  </si>
  <si>
    <t>Hector Glover</t>
  </si>
  <si>
    <t>Danielle Howard</t>
  </si>
  <si>
    <t>Justin Lawrence</t>
  </si>
  <si>
    <t>Melissa Williams</t>
  </si>
  <si>
    <t>Tiffany Velazquez</t>
  </si>
  <si>
    <t>Angel Michael</t>
  </si>
  <si>
    <t>Alisha Peterson</t>
  </si>
  <si>
    <t>Steve Harris</t>
  </si>
  <si>
    <t>Kenneth Sherman</t>
  </si>
  <si>
    <t>Andrew Brooks</t>
  </si>
  <si>
    <t>Christopher Harper</t>
  </si>
  <si>
    <t>Nicole Meyer</t>
  </si>
  <si>
    <t>Keith Williams</t>
  </si>
  <si>
    <t>Katie Simmons</t>
  </si>
  <si>
    <t>Philip Hill</t>
  </si>
  <si>
    <t>Alejandro Jones</t>
  </si>
  <si>
    <t>Kayla Gray</t>
  </si>
  <si>
    <t>Michael Fox</t>
  </si>
  <si>
    <t>Jacob Hill</t>
  </si>
  <si>
    <t>Shane Bennett</t>
  </si>
  <si>
    <t>Nicholas Clark</t>
  </si>
  <si>
    <t>Sarah Garcia</t>
  </si>
  <si>
    <t>Robert Hernandez</t>
  </si>
  <si>
    <t>Antonio Gray</t>
  </si>
  <si>
    <t>Patricia Perry</t>
  </si>
  <si>
    <t>David Mckee</t>
  </si>
  <si>
    <t>Amanda Ortiz</t>
  </si>
  <si>
    <t>John Hale</t>
  </si>
  <si>
    <t>Lori Hall</t>
  </si>
  <si>
    <t>Justin Miller</t>
  </si>
  <si>
    <t>Amanda Hanna</t>
  </si>
  <si>
    <t>Nancy Ramos</t>
  </si>
  <si>
    <t>Andrew Patterson</t>
  </si>
  <si>
    <t>Melissa Ryan</t>
  </si>
  <si>
    <t>Vanessa Short</t>
  </si>
  <si>
    <t>Nicholas Keller</t>
  </si>
  <si>
    <t>Joanna Cochran</t>
  </si>
  <si>
    <t>Ernest Henry</t>
  </si>
  <si>
    <t>Caroline Marshall</t>
  </si>
  <si>
    <t>Jason Sullivan</t>
  </si>
  <si>
    <t>Eric West</t>
  </si>
  <si>
    <t>Dr. Nicole Anderson</t>
  </si>
  <si>
    <t>Stephanie Colon</t>
  </si>
  <si>
    <t>Jason Oneal</t>
  </si>
  <si>
    <t>Stephanie Walker</t>
  </si>
  <si>
    <t>David Lester</t>
  </si>
  <si>
    <t>Eric Ellis</t>
  </si>
  <si>
    <t>Christopher Adams</t>
  </si>
  <si>
    <t>Daniel Ramos</t>
  </si>
  <si>
    <t>John Rodriguez</t>
  </si>
  <si>
    <t>Bryan Wang</t>
  </si>
  <si>
    <t>Jessica Martin</t>
  </si>
  <si>
    <t>Nicole Watts</t>
  </si>
  <si>
    <t>Sarah Johnson</t>
  </si>
  <si>
    <t>Eric Cunningham</t>
  </si>
  <si>
    <t>Stephanie Smith</t>
  </si>
  <si>
    <t>Stephen May</t>
  </si>
  <si>
    <t>Lisa Morgan</t>
  </si>
  <si>
    <t>Michael Maldonado</t>
  </si>
  <si>
    <t>Kevin Wright</t>
  </si>
  <si>
    <t>Jeremy Rios</t>
  </si>
  <si>
    <t>Rebecca Berg</t>
  </si>
  <si>
    <t>Lisa Coleman</t>
  </si>
  <si>
    <t>Chris Holmes</t>
  </si>
  <si>
    <t>Victoria Davis</t>
  </si>
  <si>
    <t>Meghan Hall</t>
  </si>
  <si>
    <t>Kevin Lamb</t>
  </si>
  <si>
    <t>David Stuart</t>
  </si>
  <si>
    <t>Lauren Perez</t>
  </si>
  <si>
    <t>Emily Smith</t>
  </si>
  <si>
    <t>Sarah Forbes</t>
  </si>
  <si>
    <t>Melanie Henderson</t>
  </si>
  <si>
    <t>Keith Hubbard</t>
  </si>
  <si>
    <t>Larry Anderson</t>
  </si>
  <si>
    <t>Kevin Willis</t>
  </si>
  <si>
    <t>Barbara Ray</t>
  </si>
  <si>
    <t>Matthew Humphrey</t>
  </si>
  <si>
    <t>Trevor Wells</t>
  </si>
  <si>
    <t>Bryan Gates</t>
  </si>
  <si>
    <t>Matthew Freeman</t>
  </si>
  <si>
    <t>Jamie Le</t>
  </si>
  <si>
    <t>Shawn Nelson</t>
  </si>
  <si>
    <t>Jason Johnson</t>
  </si>
  <si>
    <t>Tyler Lopez</t>
  </si>
  <si>
    <t>James Velasquez</t>
  </si>
  <si>
    <t>Amanda Snyder</t>
  </si>
  <si>
    <t>Phillip Wagner</t>
  </si>
  <si>
    <t>Samantha Mccann</t>
  </si>
  <si>
    <t>Laurie Oliver</t>
  </si>
  <si>
    <t>Tanner Daniels</t>
  </si>
  <si>
    <t>Robert Miller</t>
  </si>
  <si>
    <t>Tonya Hall</t>
  </si>
  <si>
    <t>Amber Howard</t>
  </si>
  <si>
    <t>Rebecca Reed</t>
  </si>
  <si>
    <t>Alyssa Henderson</t>
  </si>
  <si>
    <t>Jordan Stewart</t>
  </si>
  <si>
    <t>Gary Garza</t>
  </si>
  <si>
    <t>Kimberly Church</t>
  </si>
  <si>
    <t>Laura Fitzgerald</t>
  </si>
  <si>
    <t>Karen Wright</t>
  </si>
  <si>
    <t>Dwayne Young</t>
  </si>
  <si>
    <t>Desiree Jenkins</t>
  </si>
  <si>
    <t>Mary Thompson</t>
  </si>
  <si>
    <t>Brandon Woods</t>
  </si>
  <si>
    <t>Anthony Moore</t>
  </si>
  <si>
    <t>Teresa Reyes</t>
  </si>
  <si>
    <t>Brianna Castro</t>
  </si>
  <si>
    <t>Laurie Smith</t>
  </si>
  <si>
    <t>Kimberly Mason</t>
  </si>
  <si>
    <t>Elizabeth Hutchinson</t>
  </si>
  <si>
    <t>Brian Walker</t>
  </si>
  <si>
    <t>Julie Zuniga</t>
  </si>
  <si>
    <t>Jessica Tate</t>
  </si>
  <si>
    <t>Jeremy Parker</t>
  </si>
  <si>
    <t>Kristen Kent</t>
  </si>
  <si>
    <t>Latasha Bullock</t>
  </si>
  <si>
    <t>Sherry Garza</t>
  </si>
  <si>
    <t>Kimberly Evans</t>
  </si>
  <si>
    <t>Dawn Harris</t>
  </si>
  <si>
    <t>Rebecca George</t>
  </si>
  <si>
    <t>Christopher Smith</t>
  </si>
  <si>
    <t>Patricia Kaiser</t>
  </si>
  <si>
    <t>Shaun Martinez</t>
  </si>
  <si>
    <t>Kathy Leblanc</t>
  </si>
  <si>
    <t>James Lee</t>
  </si>
  <si>
    <t>Laura Lopez</t>
  </si>
  <si>
    <t>Keith Sutton</t>
  </si>
  <si>
    <t>Theresa Kemp</t>
  </si>
  <si>
    <t>Jessica Sullivan</t>
  </si>
  <si>
    <t>Michael Summers</t>
  </si>
  <si>
    <t>Mr. Daniel Martinez</t>
  </si>
  <si>
    <t>David Foley</t>
  </si>
  <si>
    <t>Nicole Reilly</t>
  </si>
  <si>
    <t>Anthony Lopez</t>
  </si>
  <si>
    <t>Cassidy Shaffer</t>
  </si>
  <si>
    <t>Amber Cooper</t>
  </si>
  <si>
    <t>Brooke Ford</t>
  </si>
  <si>
    <t>Brandon Clark</t>
  </si>
  <si>
    <t>Teresa Nelson</t>
  </si>
  <si>
    <t>Alexander Kelly</t>
  </si>
  <si>
    <t>Thomas Sharp</t>
  </si>
  <si>
    <t>Rachael Cameron</t>
  </si>
  <si>
    <t>Donna Holmes</t>
  </si>
  <si>
    <t>Aimee Richardson</t>
  </si>
  <si>
    <t>David Horn</t>
  </si>
  <si>
    <t>John Pace</t>
  </si>
  <si>
    <t>Donald Thomas</t>
  </si>
  <si>
    <t>Robin Arnold</t>
  </si>
  <si>
    <t>Brittney Peterson</t>
  </si>
  <si>
    <t>Mr. Scott Parker</t>
  </si>
  <si>
    <t>Cathy Krueger</t>
  </si>
  <si>
    <t>Michael Stone</t>
  </si>
  <si>
    <t>Jason Gallagher</t>
  </si>
  <si>
    <t>Denise Williams</t>
  </si>
  <si>
    <t>Frederick Skinner</t>
  </si>
  <si>
    <t>Patrick Blake</t>
  </si>
  <si>
    <t>Brandy Brown</t>
  </si>
  <si>
    <t>Joseph Coleman</t>
  </si>
  <si>
    <t>Jose Larson</t>
  </si>
  <si>
    <t>Stephanie Cook</t>
  </si>
  <si>
    <t>Destiny Hall</t>
  </si>
  <si>
    <t>Devon Ramirez</t>
  </si>
  <si>
    <t>Anna House</t>
  </si>
  <si>
    <t>Marc Hess</t>
  </si>
  <si>
    <t>Thomas Gordon</t>
  </si>
  <si>
    <t>Joseph Franklin</t>
  </si>
  <si>
    <t>Debbie Mitchell</t>
  </si>
  <si>
    <t>Christopher Brown</t>
  </si>
  <si>
    <t>Wendy Hawkins</t>
  </si>
  <si>
    <t>George Ingram</t>
  </si>
  <si>
    <t>Elizabeth Davis</t>
  </si>
  <si>
    <t>Marco Ferguson</t>
  </si>
  <si>
    <t>Brian Stewart</t>
  </si>
  <si>
    <t>Jennifer Graham</t>
  </si>
  <si>
    <t>William Bright</t>
  </si>
  <si>
    <t>Jesse Armstrong</t>
  </si>
  <si>
    <t>Jenna Martinez</t>
  </si>
  <si>
    <t>Mark Martin</t>
  </si>
  <si>
    <t>Curtis Morgan</t>
  </si>
  <si>
    <t>Roger Brown</t>
  </si>
  <si>
    <t>John Acevedo</t>
  </si>
  <si>
    <t>Joyce Sheppard</t>
  </si>
  <si>
    <t>Lori Roberts</t>
  </si>
  <si>
    <t>Samuel Chambers</t>
  </si>
  <si>
    <t>Gregory Day</t>
  </si>
  <si>
    <t>Brianna Smith</t>
  </si>
  <si>
    <t>Dalton Burton</t>
  </si>
  <si>
    <t>Dennis Rivera</t>
  </si>
  <si>
    <t>Matthew Fernandez</t>
  </si>
  <si>
    <t>Melissa Brown</t>
  </si>
  <si>
    <t>Lauren Jackson</t>
  </si>
  <si>
    <t>Tamara Welch</t>
  </si>
  <si>
    <t>Michele Hobbs</t>
  </si>
  <si>
    <t>Crystal Gonzalez</t>
  </si>
  <si>
    <t>Rebekah Beck</t>
  </si>
  <si>
    <t>Elizabeth Johnston</t>
  </si>
  <si>
    <t>Samantha Collins</t>
  </si>
  <si>
    <t>Barbara Kelly</t>
  </si>
  <si>
    <t>Emily Pena</t>
  </si>
  <si>
    <t>Whitney Williams</t>
  </si>
  <si>
    <t>Regina Kidd</t>
  </si>
  <si>
    <t>Sarah Howard</t>
  </si>
  <si>
    <t>Steven Larsen</t>
  </si>
  <si>
    <t>Tammy Stanley</t>
  </si>
  <si>
    <t>SessionStartDate</t>
  </si>
  <si>
    <t>SessionStartTime</t>
  </si>
  <si>
    <t xml:space="preserve">Eddie Dixon </t>
  </si>
  <si>
    <t xml:space="preserve">Paul Griffin </t>
  </si>
  <si>
    <t xml:space="preserve">Christopher Perez </t>
  </si>
  <si>
    <t xml:space="preserve">Dr. Veronica Robinson </t>
  </si>
  <si>
    <t xml:space="preserve">Mrs. Sierra Lawson </t>
  </si>
  <si>
    <t xml:space="preserve">Jesse Bailey </t>
  </si>
  <si>
    <t xml:space="preserve">Brittany Bell </t>
  </si>
  <si>
    <t xml:space="preserve">Linda Roberts </t>
  </si>
  <si>
    <t xml:space="preserve">Amber Johnson </t>
  </si>
  <si>
    <t>Electronics</t>
  </si>
  <si>
    <t>Fashion</t>
  </si>
  <si>
    <t>Toys</t>
  </si>
  <si>
    <t>Home Appliances</t>
  </si>
  <si>
    <t>Books</t>
  </si>
  <si>
    <t>Table Fan</t>
  </si>
  <si>
    <t>Dress</t>
  </si>
  <si>
    <t>Plush Toy</t>
  </si>
  <si>
    <t>Shoes</t>
  </si>
  <si>
    <t>Jeans</t>
  </si>
  <si>
    <t>Microwave Oven</t>
  </si>
  <si>
    <t>Autobiography</t>
  </si>
  <si>
    <t>Electric Stove</t>
  </si>
  <si>
    <t>Novel</t>
  </si>
  <si>
    <t>Mixer Grinder</t>
  </si>
  <si>
    <t>Textbook</t>
  </si>
  <si>
    <t>T-Shirt</t>
  </si>
  <si>
    <t>Action Figure</t>
  </si>
  <si>
    <t>Laptop</t>
  </si>
  <si>
    <t>Toaster</t>
  </si>
  <si>
    <t>Puzzle</t>
  </si>
  <si>
    <t>Board Game</t>
  </si>
  <si>
    <t>Magazine</t>
  </si>
  <si>
    <t>Television</t>
  </si>
  <si>
    <t>Hair Dryer</t>
  </si>
  <si>
    <t>CartAdditionDate</t>
  </si>
  <si>
    <t>OrderConfirmationDate</t>
  </si>
  <si>
    <t>SessionEndTime</t>
  </si>
  <si>
    <t>SessionEndDate</t>
  </si>
  <si>
    <t>Time Interval</t>
  </si>
  <si>
    <t xml:space="preserve">Austin Whitehead </t>
  </si>
  <si>
    <t xml:space="preserve">Tony Patel </t>
  </si>
  <si>
    <t xml:space="preserve">Leslie Brooks </t>
  </si>
  <si>
    <t xml:space="preserve">Jacob Hall </t>
  </si>
  <si>
    <t xml:space="preserve">Madison James </t>
  </si>
  <si>
    <t xml:space="preserve">Taylor Keith </t>
  </si>
  <si>
    <t xml:space="preserve">David Clark </t>
  </si>
  <si>
    <t xml:space="preserve">Jessica Johnson </t>
  </si>
  <si>
    <t xml:space="preserve">Justin Hobbs </t>
  </si>
  <si>
    <t xml:space="preserve">Maria Parker </t>
  </si>
  <si>
    <t xml:space="preserve">Yvette Coleman </t>
  </si>
  <si>
    <t xml:space="preserve">Anthony Ortega </t>
  </si>
  <si>
    <t xml:space="preserve">Mr. Matthew Perez </t>
  </si>
  <si>
    <t>Row Labels</t>
  </si>
  <si>
    <t>Column Labels</t>
  </si>
  <si>
    <t>FALSE</t>
  </si>
  <si>
    <t>TRUE</t>
  </si>
  <si>
    <t>Count of CustomerID</t>
  </si>
  <si>
    <t>N/A</t>
  </si>
  <si>
    <t>Age Group</t>
  </si>
  <si>
    <t>Not Returned</t>
  </si>
  <si>
    <t>TotalAmount</t>
  </si>
  <si>
    <t>2019</t>
  </si>
  <si>
    <t>2020</t>
  </si>
  <si>
    <t>2021</t>
  </si>
  <si>
    <t>2022</t>
  </si>
  <si>
    <t>2023</t>
  </si>
  <si>
    <t>Grand Total</t>
  </si>
  <si>
    <t>Count of CustomerID2</t>
  </si>
  <si>
    <t>Sum of TotalAmount</t>
  </si>
  <si>
    <t>Sum of Quantity</t>
  </si>
  <si>
    <t>GrossProfit</t>
  </si>
  <si>
    <t>Sum of GrossProfit</t>
  </si>
  <si>
    <t>Qtr1</t>
  </si>
  <si>
    <t>Qtr2</t>
  </si>
  <si>
    <t>Qtr3</t>
  </si>
  <si>
    <t>Qtr4</t>
  </si>
  <si>
    <t xml:space="preserve"> </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</si>
  <si>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</si>
  <si>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</si>
  <si>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</si>
  <si>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</si>
  <si>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</si>
  <si>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</si>
  <si>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</si>
  <si>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</si>
  <si>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</si>
  <si>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</si>
  <si>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</si>
  <si>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</si>
  <si>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</si>
  <si>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</si>
  <si>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</si>
  <si>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</si>
  <si>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</si>
  <si>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</si>
  <si>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</si>
  <si>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</si>
  <si>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</si>
  <si>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</si>
  <si>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</si>
  <si>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</si>
  <si>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</si>
  <si>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</si>
  <si>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</si>
  <si>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</si>
  <si>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</si>
  <si>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</si>
  <si>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</si>
  <si>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</si>
  <si>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</si>
  <si>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</si>
  <si>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</si>
  <si>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</si>
  <si>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</si>
  <si>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</si>
  <si>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Non-buyer</t>
  </si>
  <si>
    <t>Buyer</t>
  </si>
  <si>
    <t>-</t>
  </si>
  <si>
    <t>Average Cost</t>
  </si>
  <si>
    <t>Total Quantity</t>
  </si>
  <si>
    <t>Average of TotalAmount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</si>
</sst>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F400]h:mm:ss\ AM/PM"/>
    <numFmt numFmtId="165" formatCode="&quot;$&quot;#,##0.00"/>
    <numFmt numFmtId="166" formatCode="&quot;$&quot;#0.###,,&quot;M&quot;"/>
    <numFmt numFmtId="167" formatCode="&quot;$&quot;#,##0"/>
    <numFmt numFmtId="168" formatCode="&quot;$&quot;#,&quot;K&quot;"/>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14" fontId="0" fillId="0" borderId="0" xfId="0" applyNumberFormat="1"/>
    <xf numFmtId="45"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65" fontId="0" fillId="0" borderId="0" xfId="0" applyNumberFormat="1"/>
    <xf numFmtId="0" fontId="0" fillId="33" borderId="0" xfId="0" applyFill="1"/>
    <xf numFmtId="0" fontId="0" fillId="0" borderId="0" xfId="0" applyAlignment="1">
      <alignment horizontal="left" indent="1"/>
    </xf>
    <xf numFmtId="166" fontId="0" fillId="0" borderId="0" xfId="0" applyNumberFormat="1"/>
    <xf numFmtId="167" fontId="0" fillId="0" borderId="0" xfId="0" applyNumberFormat="1"/>
    <xf numFmtId="16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8">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8" formatCode="&quot;$&quot;#,&quot;K&quot;"/>
    </dxf>
    <dxf>
      <numFmt numFmtId="165" formatCode="&quot;$&quot;#,##0.00"/>
    </dxf>
    <dxf>
      <numFmt numFmtId="165" formatCode="&quot;$&quot;#,##0.00"/>
    </dxf>
    <dxf>
      <numFmt numFmtId="165" formatCode="&quot;$&quot;#,##0.00"/>
    </dxf>
    <dxf>
      <numFmt numFmtId="165" formatCode="&quot;$&quot;#,##0.00"/>
    </dxf>
    <dxf>
      <numFmt numFmtId="167" formatCode="&quot;$&quot;#,##0"/>
    </dxf>
    <dxf>
      <numFmt numFmtId="166" formatCode="&quot;$&quot;#0.###,,&quot;M&quot;"/>
    </dxf>
    <dxf>
      <numFmt numFmtId="165" formatCode="&quot;$&quot;#,##0.00"/>
    </dxf>
    <dxf>
      <numFmt numFmtId="165" formatCode="&quot;$&quot;#,##0.00"/>
    </dxf>
    <dxf>
      <numFmt numFmtId="28" formatCode="mm:ss"/>
    </dxf>
    <dxf>
      <numFmt numFmtId="164" formatCode="[$-F400]h:mm:ss\ AM/PM"/>
    </dxf>
    <dxf>
      <numFmt numFmtId="19" formatCode="m/d/yyyy"/>
    </dxf>
    <dxf>
      <numFmt numFmtId="19" formatCode="m/d/yyyy"/>
    </dxf>
    <dxf>
      <numFmt numFmtId="164" formatCode="[$-F400]h:mm:ss\ AM/PM"/>
    </dxf>
    <dxf>
      <numFmt numFmtId="19" formatCode="m/d/yyyy"/>
    </dxf>
    <dxf>
      <numFmt numFmtId="164" formatCode="[$-F400]h:mm:ss\ AM/PM"/>
    </dxf>
    <dxf>
      <numFmt numFmtId="19" formatCode="m/d/yyyy"/>
    </dxf>
    <dxf>
      <numFmt numFmtId="0" formatCode="General"/>
    </dxf>
    <dxf>
      <numFmt numFmtId="0" formatCode="General"/>
    </dxf>
    <dxf>
      <numFmt numFmtId="164" formatCode="[$-F400]h:mm:ss\ AM/PM"/>
    </dxf>
    <dxf>
      <numFmt numFmtId="19" formatCode="m/d/yyyy"/>
    </dxf>
    <dxf>
      <font>
        <b/>
        <i val="0"/>
        <sz val="12"/>
        <color theme="2"/>
        <name val="Aptos Narrow"/>
        <family val="2"/>
        <scheme val="minor"/>
      </font>
      <fill>
        <patternFill>
          <bgColor theme="4"/>
        </patternFill>
      </fill>
    </dxf>
    <dxf>
      <font>
        <color auto="1"/>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ill>
        <patternFill>
          <bgColor theme="2"/>
        </patternFill>
      </fill>
    </dxf>
    <dxf>
      <font>
        <color auto="1"/>
      </font>
      <fill>
        <patternFill>
          <bgColor theme="4"/>
        </patternFill>
      </fill>
    </dxf>
  </dxfs>
  <tableStyles count="2" defaultTableStyle="TableStyleMedium2" defaultPivotStyle="PivotStyleLight16">
    <tableStyle name="Slicer Style 1" pivot="0" table="0" count="6" xr9:uid="{3A1C154C-3371-4B1F-9E33-39B97BBA9FF8}">
      <tableStyleElement type="wholeTable" dxfId="87"/>
      <tableStyleElement type="headerRow" dxfId="86"/>
    </tableStyle>
    <tableStyle name="Timeline Style 1" pivot="0" table="0" count="9" xr9:uid="{983D6D17-2A77-47CE-8654-66206BB20774}">
      <tableStyleElement type="wholeTable" dxfId="85"/>
      <tableStyleElement type="headerRow" dxfId="84"/>
    </tableStyle>
  </tableStyles>
  <extLst>
    <ext xmlns:x14="http://schemas.microsoft.com/office/spreadsheetml/2009/9/main" uri="{46F421CA-312F-682f-3DD2-61675219B42D}">
      <x14:dxfs count="4">
        <dxf>
          <fill>
            <patternFill>
              <bgColor theme="2"/>
            </patternFill>
          </fill>
        </dxf>
        <dxf>
          <font>
            <color theme="0"/>
          </font>
        </dxf>
        <dxf>
          <fill>
            <patternFill>
              <bgColor theme="3" tint="0.749961851863155"/>
            </patternFill>
          </fill>
        </dxf>
        <dxf>
          <font>
            <color theme="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7">
        <dxf>
          <fill>
            <patternFill>
              <bgColor theme="1"/>
            </patternFill>
          </fill>
        </dxf>
        <dxf>
          <fill>
            <patternFill>
              <bgColor theme="4" tint="0.39994506668294322"/>
            </patternFill>
          </fill>
        </dxf>
        <dxf>
          <fill>
            <patternFill patternType="solid">
              <fgColor theme="0"/>
              <bgColor theme="4"/>
            </patternFill>
          </fill>
          <border diagonalUp="0" diagonalDown="0">
            <left/>
            <right/>
            <top/>
            <bottom/>
            <vertical/>
            <horizontal/>
          </border>
        </dxf>
        <dxf>
          <font>
            <b/>
            <i val="0"/>
            <sz val="11"/>
            <color theme="1"/>
            <name val="Aptos Narrow"/>
            <family val="2"/>
            <scheme val="minor"/>
          </font>
        </dxf>
        <dxf>
          <font>
            <b/>
            <i val="0"/>
            <sz val="11"/>
            <color theme="3"/>
            <name val="Aptos Narrow"/>
            <family val="2"/>
            <scheme val="minor"/>
          </font>
        </dxf>
        <dxf>
          <font>
            <b/>
            <i val="0"/>
            <sz val="10"/>
            <color theme="1"/>
            <name val="Aptos Narrow"/>
            <family val="2"/>
            <scheme val="minor"/>
          </font>
        </dxf>
        <dxf>
          <font>
            <b/>
            <i val="0"/>
            <sz val="11"/>
            <color theme="1"/>
            <name val="Aptos Narrow"/>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Insights.xlsx]Sheet1!PivotTable5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baseline="0"/>
              <a:t>Quantity Sold and Avg Price </a:t>
            </a:r>
            <a:r>
              <a:rPr lang="en-US" sz="1600" b="1" i="0" u="none" strike="noStrike" kern="1200" spc="0" baseline="0">
                <a:solidFill>
                  <a:sysClr val="windowText" lastClr="000000">
                    <a:lumMod val="65000"/>
                    <a:lumOff val="35000"/>
                  </a:sysClr>
                </a:solidFill>
              </a:rPr>
              <a:t>by Category </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tx2">
                <a:lumMod val="25000"/>
                <a:lumOff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cap="none" spc="50" baseline="0">
                  <a:ln w="0">
                    <a:solidFill>
                      <a:srgbClr val="00B0F0"/>
                    </a:solidFill>
                  </a:ln>
                  <a:solidFill>
                    <a:schemeClr val="bg2"/>
                  </a:solidFill>
                  <a:effectLst>
                    <a:innerShdw blurRad="63500" dist="50800" dir="13500000">
                      <a:srgbClr val="000000">
                        <a:alpha val="50000"/>
                      </a:srgbClr>
                    </a:inn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934497567886265E-2"/>
          <c:y val="0.25974261557064204"/>
          <c:w val="0.82170894572028075"/>
          <c:h val="0.61840138395909849"/>
        </c:manualLayout>
      </c:layout>
      <c:barChart>
        <c:barDir val="col"/>
        <c:grouping val="clustered"/>
        <c:varyColors val="0"/>
        <c:ser>
          <c:idx val="0"/>
          <c:order val="0"/>
          <c:tx>
            <c:strRef>
              <c:f>Sheet1!$C$11:$C$13</c:f>
              <c:strCache>
                <c:ptCount val="1"/>
                <c:pt idx="0">
                  <c:v>- - Total Quantity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Sheet1!$B$14:$B$19</c:f>
              <c:strCache>
                <c:ptCount val="5"/>
                <c:pt idx="0">
                  <c:v>Home Appliances</c:v>
                </c:pt>
                <c:pt idx="1">
                  <c:v>Toys</c:v>
                </c:pt>
                <c:pt idx="2">
                  <c:v>Books</c:v>
                </c:pt>
                <c:pt idx="3">
                  <c:v>Fashion</c:v>
                </c:pt>
                <c:pt idx="4">
                  <c:v>Electronics</c:v>
                </c:pt>
              </c:strCache>
            </c:strRef>
          </c:cat>
          <c:val>
            <c:numRef>
              <c:f>Sheet1!$C$14:$C$19</c:f>
              <c:numCache>
                <c:formatCode>General</c:formatCode>
                <c:ptCount val="5"/>
                <c:pt idx="0">
                  <c:v>1105</c:v>
                </c:pt>
                <c:pt idx="1">
                  <c:v>1065</c:v>
                </c:pt>
                <c:pt idx="2">
                  <c:v>1030</c:v>
                </c:pt>
                <c:pt idx="3">
                  <c:v>1020</c:v>
                </c:pt>
                <c:pt idx="4">
                  <c:v>955</c:v>
                </c:pt>
              </c:numCache>
            </c:numRef>
          </c:val>
          <c:extLst>
            <c:ext xmlns:c16="http://schemas.microsoft.com/office/drawing/2014/chart" uri="{C3380CC4-5D6E-409C-BE32-E72D297353CC}">
              <c16:uniqueId val="{00000004-6AEC-40F8-9F3A-A12787DF23A0}"/>
            </c:ext>
          </c:extLst>
        </c:ser>
        <c:dLbls>
          <c:showLegendKey val="0"/>
          <c:showVal val="0"/>
          <c:showCatName val="0"/>
          <c:showSerName val="0"/>
          <c:showPercent val="0"/>
          <c:showBubbleSize val="0"/>
        </c:dLbls>
        <c:gapWidth val="121"/>
        <c:axId val="2077645776"/>
        <c:axId val="2077643856"/>
      </c:barChart>
      <c:lineChart>
        <c:grouping val="standard"/>
        <c:varyColors val="0"/>
        <c:ser>
          <c:idx val="1"/>
          <c:order val="1"/>
          <c:tx>
            <c:strRef>
              <c:f>Sheet1!$D$11:$D$13</c:f>
              <c:strCache>
                <c:ptCount val="1"/>
                <c:pt idx="0">
                  <c:v>- - Average Cost</c:v>
                </c:pt>
              </c:strCache>
            </c:strRef>
          </c:tx>
          <c:spPr>
            <a:ln w="28575" cap="rnd">
              <a:solidFill>
                <a:schemeClr val="tx2">
                  <a:lumMod val="25000"/>
                  <a:lumOff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cap="none" spc="50" baseline="0">
                    <a:ln w="0">
                      <a:solidFill>
                        <a:srgbClr val="00B0F0"/>
                      </a:solidFill>
                    </a:ln>
                    <a:solidFill>
                      <a:schemeClr val="bg2"/>
                    </a:solidFill>
                    <a:effectLst>
                      <a:innerShdw blurRad="63500" dist="50800" dir="13500000">
                        <a:srgbClr val="000000">
                          <a:alpha val="50000"/>
                        </a:srgbClr>
                      </a:inn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Sheet1!$B$14:$B$19</c:f>
              <c:strCache>
                <c:ptCount val="5"/>
                <c:pt idx="0">
                  <c:v>Home Appliances</c:v>
                </c:pt>
                <c:pt idx="1">
                  <c:v>Toys</c:v>
                </c:pt>
                <c:pt idx="2">
                  <c:v>Books</c:v>
                </c:pt>
                <c:pt idx="3">
                  <c:v>Fashion</c:v>
                </c:pt>
                <c:pt idx="4">
                  <c:v>Electronics</c:v>
                </c:pt>
              </c:strCache>
            </c:strRef>
          </c:cat>
          <c:val>
            <c:numRef>
              <c:f>Sheet1!$D$14:$D$19</c:f>
              <c:numCache>
                <c:formatCode>"$"#,##0.00</c:formatCode>
                <c:ptCount val="5"/>
                <c:pt idx="0">
                  <c:v>166.55844155844156</c:v>
                </c:pt>
                <c:pt idx="1">
                  <c:v>13.919354838709678</c:v>
                </c:pt>
                <c:pt idx="2">
                  <c:v>16.203389830508474</c:v>
                </c:pt>
                <c:pt idx="3">
                  <c:v>42.296819787985868</c:v>
                </c:pt>
                <c:pt idx="4">
                  <c:v>476.90298507462688</c:v>
                </c:pt>
              </c:numCache>
            </c:numRef>
          </c:val>
          <c:smooth val="0"/>
          <c:extLst>
            <c:ext xmlns:c16="http://schemas.microsoft.com/office/drawing/2014/chart" uri="{C3380CC4-5D6E-409C-BE32-E72D297353CC}">
              <c16:uniqueId val="{00000002-D533-48B9-83CE-C358528C5C8C}"/>
            </c:ext>
          </c:extLst>
        </c:ser>
        <c:dLbls>
          <c:showLegendKey val="0"/>
          <c:showVal val="0"/>
          <c:showCatName val="0"/>
          <c:showSerName val="0"/>
          <c:showPercent val="0"/>
          <c:showBubbleSize val="0"/>
        </c:dLbls>
        <c:marker val="1"/>
        <c:smooth val="0"/>
        <c:axId val="1339600719"/>
        <c:axId val="1339593519"/>
      </c:lineChart>
      <c:catAx>
        <c:axId val="207764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077643856"/>
        <c:crosses val="autoZero"/>
        <c:auto val="1"/>
        <c:lblAlgn val="ctr"/>
        <c:lblOffset val="100"/>
        <c:noMultiLvlLbl val="0"/>
      </c:catAx>
      <c:valAx>
        <c:axId val="2077643856"/>
        <c:scaling>
          <c:orientation val="minMax"/>
        </c:scaling>
        <c:delete val="1"/>
        <c:axPos val="l"/>
        <c:numFmt formatCode="General" sourceLinked="1"/>
        <c:majorTickMark val="none"/>
        <c:minorTickMark val="none"/>
        <c:tickLblPos val="nextTo"/>
        <c:crossAx val="2077645776"/>
        <c:crosses val="autoZero"/>
        <c:crossBetween val="between"/>
      </c:valAx>
      <c:valAx>
        <c:axId val="1339593519"/>
        <c:scaling>
          <c:orientation val="minMax"/>
        </c:scaling>
        <c:delete val="1"/>
        <c:axPos val="r"/>
        <c:numFmt formatCode="&quot;$&quot;#,##0.00" sourceLinked="1"/>
        <c:majorTickMark val="out"/>
        <c:minorTickMark val="none"/>
        <c:tickLblPos val="nextTo"/>
        <c:crossAx val="1339600719"/>
        <c:crosses val="max"/>
        <c:crossBetween val="between"/>
      </c:valAx>
      <c:catAx>
        <c:axId val="1339600719"/>
        <c:scaling>
          <c:orientation val="minMax"/>
        </c:scaling>
        <c:delete val="1"/>
        <c:axPos val="b"/>
        <c:numFmt formatCode="General" sourceLinked="1"/>
        <c:majorTickMark val="out"/>
        <c:minorTickMark val="none"/>
        <c:tickLblPos val="nextTo"/>
        <c:crossAx val="1339593519"/>
        <c:crosses val="autoZero"/>
        <c:auto val="1"/>
        <c:lblAlgn val="ctr"/>
        <c:lblOffset val="100"/>
        <c:noMultiLvlLbl val="0"/>
      </c:catAx>
      <c:spPr>
        <a:noFill/>
        <a:ln>
          <a:noFill/>
        </a:ln>
        <a:effectLst/>
      </c:spPr>
    </c:plotArea>
    <c:legend>
      <c:legendPos val="r"/>
      <c:layout>
        <c:manualLayout>
          <c:xMode val="edge"/>
          <c:yMode val="edge"/>
          <c:x val="0.83128929499064663"/>
          <c:y val="9.2814259885438538E-2"/>
          <c:w val="0.15573725250921544"/>
          <c:h val="0.21093068677638471"/>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Insights.xlsx]Sheet1!PivotTable6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a:t>
            </a:r>
            <a:r>
              <a:rPr lang="en-US" sz="1600" b="1" baseline="0"/>
              <a:t> by Country</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Sheet1!$G$11:$G$12</c:f>
              <c:strCache>
                <c:ptCount val="1"/>
                <c:pt idx="0">
                  <c:v>FALSE</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Sheet1!$F$13:$F$22</c:f>
              <c:strCache>
                <c:ptCount val="9"/>
                <c:pt idx="0">
                  <c:v>UK</c:v>
                </c:pt>
                <c:pt idx="1">
                  <c:v>Japan</c:v>
                </c:pt>
                <c:pt idx="2">
                  <c:v>India</c:v>
                </c:pt>
                <c:pt idx="3">
                  <c:v>Spain</c:v>
                </c:pt>
                <c:pt idx="4">
                  <c:v>USA</c:v>
                </c:pt>
                <c:pt idx="5">
                  <c:v>China</c:v>
                </c:pt>
                <c:pt idx="6">
                  <c:v>Italy</c:v>
                </c:pt>
                <c:pt idx="7">
                  <c:v>Australia</c:v>
                </c:pt>
                <c:pt idx="8">
                  <c:v>Canada</c:v>
                </c:pt>
              </c:strCache>
            </c:strRef>
          </c:cat>
          <c:val>
            <c:numRef>
              <c:f>Sheet1!$G$13:$G$22</c:f>
              <c:numCache>
                <c:formatCode>General</c:formatCode>
                <c:ptCount val="9"/>
                <c:pt idx="0">
                  <c:v>82564</c:v>
                </c:pt>
                <c:pt idx="1">
                  <c:v>102771</c:v>
                </c:pt>
                <c:pt idx="2">
                  <c:v>118062</c:v>
                </c:pt>
                <c:pt idx="3">
                  <c:v>119197</c:v>
                </c:pt>
                <c:pt idx="4">
                  <c:v>130925</c:v>
                </c:pt>
                <c:pt idx="5">
                  <c:v>139074</c:v>
                </c:pt>
                <c:pt idx="6">
                  <c:v>139179</c:v>
                </c:pt>
                <c:pt idx="7">
                  <c:v>148713</c:v>
                </c:pt>
                <c:pt idx="8">
                  <c:v>152959</c:v>
                </c:pt>
              </c:numCache>
            </c:numRef>
          </c:val>
          <c:extLst>
            <c:ext xmlns:c16="http://schemas.microsoft.com/office/drawing/2014/chart" uri="{C3380CC4-5D6E-409C-BE32-E72D297353CC}">
              <c16:uniqueId val="{00000004-30B5-4CAE-9883-32303F388A11}"/>
            </c:ext>
          </c:extLst>
        </c:ser>
        <c:dLbls>
          <c:showLegendKey val="0"/>
          <c:showVal val="0"/>
          <c:showCatName val="0"/>
          <c:showSerName val="0"/>
          <c:showPercent val="0"/>
          <c:showBubbleSize val="0"/>
        </c:dLbls>
        <c:gapWidth val="62"/>
        <c:axId val="2085751472"/>
        <c:axId val="2085751952"/>
      </c:barChart>
      <c:catAx>
        <c:axId val="2085751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085751952"/>
        <c:crosses val="autoZero"/>
        <c:auto val="1"/>
        <c:lblAlgn val="ctr"/>
        <c:lblOffset val="100"/>
        <c:noMultiLvlLbl val="0"/>
      </c:catAx>
      <c:valAx>
        <c:axId val="2085751952"/>
        <c:scaling>
          <c:orientation val="minMax"/>
        </c:scaling>
        <c:delete val="1"/>
        <c:axPos val="b"/>
        <c:numFmt formatCode="General" sourceLinked="1"/>
        <c:majorTickMark val="none"/>
        <c:minorTickMark val="none"/>
        <c:tickLblPos val="nextTo"/>
        <c:crossAx val="2085751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Insights.xlsx]Sheet1!PivotTable7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a:t>
            </a:r>
            <a:r>
              <a:rPr lang="en-US" sz="1600" b="1" baseline="0"/>
              <a:t> Across the Years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Sheet1!$C$21:$C$22</c:f>
              <c:strCache>
                <c:ptCount val="1"/>
                <c:pt idx="0">
                  <c:v>FALSE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Sheet1!$B$23:$B$48</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Sheet1!$C$23:$C$48</c:f>
              <c:numCache>
                <c:formatCode>General</c:formatCode>
                <c:ptCount val="20"/>
                <c:pt idx="0">
                  <c:v>64983</c:v>
                </c:pt>
                <c:pt idx="1">
                  <c:v>60275</c:v>
                </c:pt>
                <c:pt idx="2">
                  <c:v>48492</c:v>
                </c:pt>
                <c:pt idx="3">
                  <c:v>30536</c:v>
                </c:pt>
                <c:pt idx="4">
                  <c:v>59094</c:v>
                </c:pt>
                <c:pt idx="5">
                  <c:v>52716</c:v>
                </c:pt>
                <c:pt idx="6">
                  <c:v>75147</c:v>
                </c:pt>
                <c:pt idx="7">
                  <c:v>42520</c:v>
                </c:pt>
                <c:pt idx="8">
                  <c:v>66937</c:v>
                </c:pt>
                <c:pt idx="9">
                  <c:v>67362</c:v>
                </c:pt>
                <c:pt idx="10">
                  <c:v>57655</c:v>
                </c:pt>
                <c:pt idx="11">
                  <c:v>95251</c:v>
                </c:pt>
                <c:pt idx="12">
                  <c:v>43769</c:v>
                </c:pt>
                <c:pt idx="13">
                  <c:v>84339</c:v>
                </c:pt>
                <c:pt idx="14">
                  <c:v>64550</c:v>
                </c:pt>
                <c:pt idx="15">
                  <c:v>55392</c:v>
                </c:pt>
                <c:pt idx="16">
                  <c:v>57093</c:v>
                </c:pt>
                <c:pt idx="17">
                  <c:v>27338</c:v>
                </c:pt>
                <c:pt idx="18">
                  <c:v>25932</c:v>
                </c:pt>
                <c:pt idx="19">
                  <c:v>54063</c:v>
                </c:pt>
              </c:numCache>
            </c:numRef>
          </c:val>
          <c:smooth val="0"/>
          <c:extLst>
            <c:ext xmlns:c16="http://schemas.microsoft.com/office/drawing/2014/chart" uri="{C3380CC4-5D6E-409C-BE32-E72D297353CC}">
              <c16:uniqueId val="{00000005-5F63-411E-ADB5-CD3B33571D89}"/>
            </c:ext>
          </c:extLst>
        </c:ser>
        <c:dLbls>
          <c:showLegendKey val="0"/>
          <c:showVal val="0"/>
          <c:showCatName val="0"/>
          <c:showSerName val="0"/>
          <c:showPercent val="0"/>
          <c:showBubbleSize val="0"/>
        </c:dLbls>
        <c:marker val="1"/>
        <c:smooth val="0"/>
        <c:axId val="1585523664"/>
        <c:axId val="1585522704"/>
      </c:lineChart>
      <c:catAx>
        <c:axId val="158552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85522704"/>
        <c:crosses val="autoZero"/>
        <c:auto val="1"/>
        <c:lblAlgn val="ctr"/>
        <c:lblOffset val="100"/>
        <c:noMultiLvlLbl val="0"/>
      </c:catAx>
      <c:valAx>
        <c:axId val="1585522704"/>
        <c:scaling>
          <c:orientation val="minMax"/>
        </c:scaling>
        <c:delete val="1"/>
        <c:axPos val="l"/>
        <c:numFmt formatCode="General" sourceLinked="1"/>
        <c:majorTickMark val="none"/>
        <c:minorTickMark val="none"/>
        <c:tickLblPos val="nextTo"/>
        <c:crossAx val="158552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Insights.xlsx]Sheet1!PivotTable8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a:t>
            </a:r>
            <a:r>
              <a:rPr lang="en-US" sz="1600" b="1" baseline="0"/>
              <a:t> by Category</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Sheet1!$F$25:$F$26</c:f>
              <c:strCache>
                <c:ptCount val="1"/>
                <c:pt idx="0">
                  <c:v>FALSE</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Sheet1!$E$27:$E$32</c:f>
              <c:strCache>
                <c:ptCount val="5"/>
                <c:pt idx="0">
                  <c:v>Electronics</c:v>
                </c:pt>
                <c:pt idx="1">
                  <c:v>Home Appliances</c:v>
                </c:pt>
                <c:pt idx="2">
                  <c:v>Fashion</c:v>
                </c:pt>
                <c:pt idx="3">
                  <c:v>Books</c:v>
                </c:pt>
                <c:pt idx="4">
                  <c:v>Toys</c:v>
                </c:pt>
              </c:strCache>
            </c:strRef>
          </c:cat>
          <c:val>
            <c:numRef>
              <c:f>Sheet1!$F$27:$F$32</c:f>
              <c:numCache>
                <c:formatCode>General</c:formatCode>
                <c:ptCount val="5"/>
                <c:pt idx="0">
                  <c:v>700670</c:v>
                </c:pt>
                <c:pt idx="1">
                  <c:v>306770</c:v>
                </c:pt>
                <c:pt idx="2">
                  <c:v>72210</c:v>
                </c:pt>
                <c:pt idx="3">
                  <c:v>28554</c:v>
                </c:pt>
                <c:pt idx="4">
                  <c:v>25240</c:v>
                </c:pt>
              </c:numCache>
            </c:numRef>
          </c:val>
          <c:extLst>
            <c:ext xmlns:c16="http://schemas.microsoft.com/office/drawing/2014/chart" uri="{C3380CC4-5D6E-409C-BE32-E72D297353CC}">
              <c16:uniqueId val="{00000003-EBE1-4C2C-A3D1-6ECD6963967F}"/>
            </c:ext>
          </c:extLst>
        </c:ser>
        <c:dLbls>
          <c:showLegendKey val="0"/>
          <c:showVal val="0"/>
          <c:showCatName val="0"/>
          <c:showSerName val="0"/>
          <c:showPercent val="0"/>
          <c:showBubbleSize val="0"/>
        </c:dLbls>
        <c:gapWidth val="94"/>
        <c:overlap val="-27"/>
        <c:axId val="37016640"/>
        <c:axId val="37020480"/>
      </c:barChart>
      <c:catAx>
        <c:axId val="3701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37020480"/>
        <c:crosses val="autoZero"/>
        <c:auto val="1"/>
        <c:lblAlgn val="ctr"/>
        <c:lblOffset val="100"/>
        <c:noMultiLvlLbl val="0"/>
      </c:catAx>
      <c:valAx>
        <c:axId val="37020480"/>
        <c:scaling>
          <c:orientation val="minMax"/>
        </c:scaling>
        <c:delete val="1"/>
        <c:axPos val="l"/>
        <c:numFmt formatCode="General" sourceLinked="1"/>
        <c:majorTickMark val="none"/>
        <c:minorTickMark val="none"/>
        <c:tickLblPos val="nextTo"/>
        <c:crossAx val="3701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Insights.xlsx]Sheet4!PivotTable2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Time</a:t>
            </a:r>
            <a:r>
              <a:rPr lang="en-US" sz="1600" b="1" baseline="0"/>
              <a:t> spent vs Non-buyers/Buyers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Sheet4!$I$23:$I$24</c:f>
              <c:strCache>
                <c:ptCount val="1"/>
                <c:pt idx="0">
                  <c:v>Non-buyer</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Sheet4!$H$25:$H$63</c:f>
              <c:strCache>
                <c:ptCount val="38"/>
                <c:pt idx="0">
                  <c:v>:03</c:v>
                </c:pt>
                <c:pt idx="1">
                  <c:v>:04</c:v>
                </c:pt>
                <c:pt idx="2">
                  <c:v>:05</c:v>
                </c:pt>
                <c:pt idx="3">
                  <c:v>:06</c:v>
                </c:pt>
                <c:pt idx="4">
                  <c:v>:07</c:v>
                </c:pt>
                <c:pt idx="5">
                  <c:v>:08</c:v>
                </c:pt>
                <c:pt idx="6">
                  <c:v>:09</c:v>
                </c:pt>
                <c:pt idx="7">
                  <c:v>:10</c:v>
                </c:pt>
                <c:pt idx="8">
                  <c:v>:11</c:v>
                </c:pt>
                <c:pt idx="9">
                  <c:v>:12</c:v>
                </c:pt>
                <c:pt idx="10">
                  <c:v>:13</c:v>
                </c:pt>
                <c:pt idx="11">
                  <c:v>:14</c:v>
                </c:pt>
                <c:pt idx="12">
                  <c:v>:15</c:v>
                </c:pt>
                <c:pt idx="13">
                  <c:v>:16</c:v>
                </c:pt>
                <c:pt idx="14">
                  <c:v>:17</c:v>
                </c:pt>
                <c:pt idx="15">
                  <c:v>:18</c:v>
                </c:pt>
                <c:pt idx="16">
                  <c:v>:19</c:v>
                </c:pt>
                <c:pt idx="17">
                  <c:v>:20</c:v>
                </c:pt>
                <c:pt idx="18">
                  <c:v>:21</c:v>
                </c:pt>
                <c:pt idx="19">
                  <c:v>:22</c:v>
                </c:pt>
                <c:pt idx="20">
                  <c:v>:23</c:v>
                </c:pt>
                <c:pt idx="21">
                  <c:v>:24</c:v>
                </c:pt>
                <c:pt idx="22">
                  <c:v>:25</c:v>
                </c:pt>
                <c:pt idx="23">
                  <c:v>:26</c:v>
                </c:pt>
                <c:pt idx="24">
                  <c:v>:27</c:v>
                </c:pt>
                <c:pt idx="25">
                  <c:v>:28</c:v>
                </c:pt>
                <c:pt idx="26">
                  <c:v>:29</c:v>
                </c:pt>
                <c:pt idx="27">
                  <c:v>:30</c:v>
                </c:pt>
                <c:pt idx="28">
                  <c:v>:31</c:v>
                </c:pt>
                <c:pt idx="29">
                  <c:v>:32</c:v>
                </c:pt>
                <c:pt idx="30">
                  <c:v>:33</c:v>
                </c:pt>
                <c:pt idx="31">
                  <c:v>:34</c:v>
                </c:pt>
                <c:pt idx="32">
                  <c:v>:35</c:v>
                </c:pt>
                <c:pt idx="33">
                  <c:v>:36</c:v>
                </c:pt>
                <c:pt idx="34">
                  <c:v>:37</c:v>
                </c:pt>
                <c:pt idx="35">
                  <c:v>:38</c:v>
                </c:pt>
                <c:pt idx="36">
                  <c:v>:39</c:v>
                </c:pt>
                <c:pt idx="37">
                  <c:v>:40</c:v>
                </c:pt>
              </c:strCache>
            </c:strRef>
          </c:cat>
          <c:val>
            <c:numRef>
              <c:f>Sheet4!$I$25:$I$63</c:f>
              <c:numCache>
                <c:formatCode>General</c:formatCode>
                <c:ptCount val="38"/>
                <c:pt idx="0">
                  <c:v>10</c:v>
                </c:pt>
                <c:pt idx="1">
                  <c:v>8</c:v>
                </c:pt>
                <c:pt idx="2">
                  <c:v>9</c:v>
                </c:pt>
                <c:pt idx="3">
                  <c:v>11</c:v>
                </c:pt>
                <c:pt idx="4">
                  <c:v>9</c:v>
                </c:pt>
                <c:pt idx="5">
                  <c:v>6</c:v>
                </c:pt>
                <c:pt idx="6">
                  <c:v>8</c:v>
                </c:pt>
                <c:pt idx="7">
                  <c:v>11</c:v>
                </c:pt>
                <c:pt idx="8">
                  <c:v>10</c:v>
                </c:pt>
                <c:pt idx="9">
                  <c:v>9</c:v>
                </c:pt>
                <c:pt idx="10">
                  <c:v>4</c:v>
                </c:pt>
                <c:pt idx="11">
                  <c:v>10</c:v>
                </c:pt>
                <c:pt idx="12">
                  <c:v>10</c:v>
                </c:pt>
                <c:pt idx="13">
                  <c:v>6</c:v>
                </c:pt>
                <c:pt idx="14">
                  <c:v>8</c:v>
                </c:pt>
                <c:pt idx="15">
                  <c:v>9</c:v>
                </c:pt>
                <c:pt idx="16">
                  <c:v>5</c:v>
                </c:pt>
                <c:pt idx="17">
                  <c:v>9</c:v>
                </c:pt>
                <c:pt idx="18">
                  <c:v>7</c:v>
                </c:pt>
                <c:pt idx="19">
                  <c:v>9</c:v>
                </c:pt>
                <c:pt idx="20">
                  <c:v>5</c:v>
                </c:pt>
                <c:pt idx="21">
                  <c:v>8</c:v>
                </c:pt>
                <c:pt idx="22">
                  <c:v>6</c:v>
                </c:pt>
                <c:pt idx="23">
                  <c:v>12</c:v>
                </c:pt>
                <c:pt idx="24">
                  <c:v>9</c:v>
                </c:pt>
                <c:pt idx="25">
                  <c:v>6</c:v>
                </c:pt>
                <c:pt idx="26">
                  <c:v>5</c:v>
                </c:pt>
                <c:pt idx="27">
                  <c:v>4</c:v>
                </c:pt>
                <c:pt idx="28">
                  <c:v>5</c:v>
                </c:pt>
                <c:pt idx="29">
                  <c:v>6</c:v>
                </c:pt>
                <c:pt idx="30">
                  <c:v>10</c:v>
                </c:pt>
                <c:pt idx="31">
                  <c:v>9</c:v>
                </c:pt>
                <c:pt idx="32">
                  <c:v>5</c:v>
                </c:pt>
                <c:pt idx="33">
                  <c:v>7</c:v>
                </c:pt>
                <c:pt idx="34">
                  <c:v>8</c:v>
                </c:pt>
                <c:pt idx="35">
                  <c:v>8</c:v>
                </c:pt>
                <c:pt idx="36">
                  <c:v>7</c:v>
                </c:pt>
                <c:pt idx="37">
                  <c:v>12</c:v>
                </c:pt>
              </c:numCache>
            </c:numRef>
          </c:val>
          <c:extLst>
            <c:ext xmlns:c16="http://schemas.microsoft.com/office/drawing/2014/chart" uri="{C3380CC4-5D6E-409C-BE32-E72D297353CC}">
              <c16:uniqueId val="{00000000-7F52-4773-9C09-1F716DD3F067}"/>
            </c:ext>
          </c:extLst>
        </c:ser>
        <c:ser>
          <c:idx val="1"/>
          <c:order val="1"/>
          <c:tx>
            <c:strRef>
              <c:f>Sheet4!$J$23:$J$24</c:f>
              <c:strCache>
                <c:ptCount val="1"/>
                <c:pt idx="0">
                  <c:v>Buyer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Sheet4!$H$25:$H$63</c:f>
              <c:strCache>
                <c:ptCount val="38"/>
                <c:pt idx="0">
                  <c:v>:03</c:v>
                </c:pt>
                <c:pt idx="1">
                  <c:v>:04</c:v>
                </c:pt>
                <c:pt idx="2">
                  <c:v>:05</c:v>
                </c:pt>
                <c:pt idx="3">
                  <c:v>:06</c:v>
                </c:pt>
                <c:pt idx="4">
                  <c:v>:07</c:v>
                </c:pt>
                <c:pt idx="5">
                  <c:v>:08</c:v>
                </c:pt>
                <c:pt idx="6">
                  <c:v>:09</c:v>
                </c:pt>
                <c:pt idx="7">
                  <c:v>:10</c:v>
                </c:pt>
                <c:pt idx="8">
                  <c:v>:11</c:v>
                </c:pt>
                <c:pt idx="9">
                  <c:v>:12</c:v>
                </c:pt>
                <c:pt idx="10">
                  <c:v>:13</c:v>
                </c:pt>
                <c:pt idx="11">
                  <c:v>:14</c:v>
                </c:pt>
                <c:pt idx="12">
                  <c:v>:15</c:v>
                </c:pt>
                <c:pt idx="13">
                  <c:v>:16</c:v>
                </c:pt>
                <c:pt idx="14">
                  <c:v>:17</c:v>
                </c:pt>
                <c:pt idx="15">
                  <c:v>:18</c:v>
                </c:pt>
                <c:pt idx="16">
                  <c:v>:19</c:v>
                </c:pt>
                <c:pt idx="17">
                  <c:v>:20</c:v>
                </c:pt>
                <c:pt idx="18">
                  <c:v>:21</c:v>
                </c:pt>
                <c:pt idx="19">
                  <c:v>:22</c:v>
                </c:pt>
                <c:pt idx="20">
                  <c:v>:23</c:v>
                </c:pt>
                <c:pt idx="21">
                  <c:v>:24</c:v>
                </c:pt>
                <c:pt idx="22">
                  <c:v>:25</c:v>
                </c:pt>
                <c:pt idx="23">
                  <c:v>:26</c:v>
                </c:pt>
                <c:pt idx="24">
                  <c:v>:27</c:v>
                </c:pt>
                <c:pt idx="25">
                  <c:v>:28</c:v>
                </c:pt>
                <c:pt idx="26">
                  <c:v>:29</c:v>
                </c:pt>
                <c:pt idx="27">
                  <c:v>:30</c:v>
                </c:pt>
                <c:pt idx="28">
                  <c:v>:31</c:v>
                </c:pt>
                <c:pt idx="29">
                  <c:v>:32</c:v>
                </c:pt>
                <c:pt idx="30">
                  <c:v>:33</c:v>
                </c:pt>
                <c:pt idx="31">
                  <c:v>:34</c:v>
                </c:pt>
                <c:pt idx="32">
                  <c:v>:35</c:v>
                </c:pt>
                <c:pt idx="33">
                  <c:v>:36</c:v>
                </c:pt>
                <c:pt idx="34">
                  <c:v>:37</c:v>
                </c:pt>
                <c:pt idx="35">
                  <c:v>:38</c:v>
                </c:pt>
                <c:pt idx="36">
                  <c:v>:39</c:v>
                </c:pt>
                <c:pt idx="37">
                  <c:v>:40</c:v>
                </c:pt>
              </c:strCache>
            </c:strRef>
          </c:cat>
          <c:val>
            <c:numRef>
              <c:f>Sheet4!$J$25:$J$63</c:f>
              <c:numCache>
                <c:formatCode>General</c:formatCode>
                <c:ptCount val="38"/>
                <c:pt idx="4">
                  <c:v>17</c:v>
                </c:pt>
                <c:pt idx="5">
                  <c:v>28</c:v>
                </c:pt>
                <c:pt idx="6">
                  <c:v>36</c:v>
                </c:pt>
                <c:pt idx="7">
                  <c:v>61</c:v>
                </c:pt>
                <c:pt idx="8">
                  <c:v>73</c:v>
                </c:pt>
                <c:pt idx="9">
                  <c:v>70</c:v>
                </c:pt>
                <c:pt idx="10">
                  <c:v>66</c:v>
                </c:pt>
                <c:pt idx="11">
                  <c:v>60</c:v>
                </c:pt>
                <c:pt idx="12">
                  <c:v>69</c:v>
                </c:pt>
                <c:pt idx="13">
                  <c:v>74</c:v>
                </c:pt>
                <c:pt idx="14">
                  <c:v>76</c:v>
                </c:pt>
                <c:pt idx="15">
                  <c:v>54</c:v>
                </c:pt>
                <c:pt idx="16">
                  <c:v>75</c:v>
                </c:pt>
                <c:pt idx="17">
                  <c:v>58</c:v>
                </c:pt>
                <c:pt idx="18">
                  <c:v>63</c:v>
                </c:pt>
                <c:pt idx="19">
                  <c:v>56</c:v>
                </c:pt>
                <c:pt idx="20">
                  <c:v>69</c:v>
                </c:pt>
                <c:pt idx="21">
                  <c:v>71</c:v>
                </c:pt>
                <c:pt idx="22">
                  <c:v>61</c:v>
                </c:pt>
                <c:pt idx="23">
                  <c:v>67</c:v>
                </c:pt>
                <c:pt idx="24">
                  <c:v>57</c:v>
                </c:pt>
                <c:pt idx="25">
                  <c:v>63</c:v>
                </c:pt>
                <c:pt idx="26">
                  <c:v>68</c:v>
                </c:pt>
                <c:pt idx="27">
                  <c:v>68</c:v>
                </c:pt>
                <c:pt idx="28">
                  <c:v>76</c:v>
                </c:pt>
                <c:pt idx="29">
                  <c:v>55</c:v>
                </c:pt>
                <c:pt idx="30">
                  <c:v>52</c:v>
                </c:pt>
                <c:pt idx="31">
                  <c:v>37</c:v>
                </c:pt>
                <c:pt idx="32">
                  <c:v>20</c:v>
                </c:pt>
              </c:numCache>
            </c:numRef>
          </c:val>
          <c:extLst>
            <c:ext xmlns:c16="http://schemas.microsoft.com/office/drawing/2014/chart" uri="{C3380CC4-5D6E-409C-BE32-E72D297353CC}">
              <c16:uniqueId val="{00000001-7F52-4773-9C09-1F716DD3F067}"/>
            </c:ext>
          </c:extLst>
        </c:ser>
        <c:dLbls>
          <c:showLegendKey val="0"/>
          <c:showVal val="0"/>
          <c:showCatName val="0"/>
          <c:showSerName val="0"/>
          <c:showPercent val="0"/>
          <c:showBubbleSize val="0"/>
        </c:dLbls>
        <c:gapWidth val="169"/>
        <c:overlap val="-37"/>
        <c:axId val="802830175"/>
        <c:axId val="802830655"/>
      </c:barChart>
      <c:catAx>
        <c:axId val="802830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30655"/>
        <c:crosses val="autoZero"/>
        <c:auto val="1"/>
        <c:lblAlgn val="ctr"/>
        <c:lblOffset val="100"/>
        <c:noMultiLvlLbl val="0"/>
      </c:catAx>
      <c:valAx>
        <c:axId val="802830655"/>
        <c:scaling>
          <c:orientation val="minMax"/>
        </c:scaling>
        <c:delete val="1"/>
        <c:axPos val="l"/>
        <c:numFmt formatCode="General" sourceLinked="1"/>
        <c:majorTickMark val="none"/>
        <c:minorTickMark val="none"/>
        <c:tickLblPos val="nextTo"/>
        <c:crossAx val="802830175"/>
        <c:crosses val="autoZero"/>
        <c:crossBetween val="between"/>
      </c:valAx>
      <c:spPr>
        <a:noFill/>
        <a:ln>
          <a:noFill/>
        </a:ln>
        <a:effectLst/>
      </c:spPr>
    </c:plotArea>
    <c:legend>
      <c:legendPos val="r"/>
      <c:layout>
        <c:manualLayout>
          <c:xMode val="edge"/>
          <c:yMode val="edge"/>
          <c:x val="0.82496539510042832"/>
          <c:y val="8.6855419204013365E-2"/>
          <c:w val="9.6541587330138165E-2"/>
          <c:h val="0.1870672891308003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Insights.xlsx]Sheet4!PivotTable1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a:t>
            </a:r>
            <a:r>
              <a:rPr lang="en-US" sz="1600" b="1" baseline="0"/>
              <a:t> by Campaign Schemas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Sheet4!$D$6</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Sheet4!$C$7:$C$43</c:f>
              <c:multiLvlStrCache>
                <c:ptCount val="30"/>
                <c:lvl>
                  <c:pt idx="0">
                    <c:v>Books</c:v>
                  </c:pt>
                  <c:pt idx="1">
                    <c:v>Electronics</c:v>
                  </c:pt>
                  <c:pt idx="2">
                    <c:v>Fashion</c:v>
                  </c:pt>
                  <c:pt idx="3">
                    <c:v>Home Appliances</c:v>
                  </c:pt>
                  <c:pt idx="4">
                    <c:v>Toys</c:v>
                  </c:pt>
                  <c:pt idx="5">
                    <c:v>Books</c:v>
                  </c:pt>
                  <c:pt idx="6">
                    <c:v>Electronics</c:v>
                  </c:pt>
                  <c:pt idx="7">
                    <c:v>Fashion</c:v>
                  </c:pt>
                  <c:pt idx="8">
                    <c:v>Home Appliances</c:v>
                  </c:pt>
                  <c:pt idx="9">
                    <c:v>Toys</c:v>
                  </c:pt>
                  <c:pt idx="10">
                    <c:v>Books</c:v>
                  </c:pt>
                  <c:pt idx="11">
                    <c:v>Electronics</c:v>
                  </c:pt>
                  <c:pt idx="12">
                    <c:v>Fashion</c:v>
                  </c:pt>
                  <c:pt idx="13">
                    <c:v>Home Appliances</c:v>
                  </c:pt>
                  <c:pt idx="14">
                    <c:v>Toys</c:v>
                  </c:pt>
                  <c:pt idx="15">
                    <c:v>Books</c:v>
                  </c:pt>
                  <c:pt idx="16">
                    <c:v>Electronics</c:v>
                  </c:pt>
                  <c:pt idx="17">
                    <c:v>Fashion</c:v>
                  </c:pt>
                  <c:pt idx="18">
                    <c:v>Home Appliances</c:v>
                  </c:pt>
                  <c:pt idx="19">
                    <c:v>Toys</c:v>
                  </c:pt>
                  <c:pt idx="20">
                    <c:v>Books</c:v>
                  </c:pt>
                  <c:pt idx="21">
                    <c:v>Electronics</c:v>
                  </c:pt>
                  <c:pt idx="22">
                    <c:v>Fashion</c:v>
                  </c:pt>
                  <c:pt idx="23">
                    <c:v>Home Appliances</c:v>
                  </c:pt>
                  <c:pt idx="24">
                    <c:v>Toys</c:v>
                  </c:pt>
                  <c:pt idx="25">
                    <c:v>Books</c:v>
                  </c:pt>
                  <c:pt idx="26">
                    <c:v>Electronics</c:v>
                  </c:pt>
                  <c:pt idx="27">
                    <c:v>Fashion</c:v>
                  </c:pt>
                  <c:pt idx="28">
                    <c:v>Home Appliances</c:v>
                  </c:pt>
                  <c:pt idx="29">
                    <c:v>Toys</c:v>
                  </c:pt>
                </c:lvl>
                <c:lvl>
                  <c:pt idx="0">
                    <c:v>Instagram-ads</c:v>
                  </c:pt>
                  <c:pt idx="5">
                    <c:v>Google-ads</c:v>
                  </c:pt>
                  <c:pt idx="10">
                    <c:v>Billboard-QR code</c:v>
                  </c:pt>
                  <c:pt idx="15">
                    <c:v>Facebook-ads</c:v>
                  </c:pt>
                  <c:pt idx="20">
                    <c:v>Twitter-ads</c:v>
                  </c:pt>
                  <c:pt idx="25">
                    <c:v>E-mails</c:v>
                  </c:pt>
                </c:lvl>
              </c:multiLvlStrCache>
            </c:multiLvlStrRef>
          </c:cat>
          <c:val>
            <c:numRef>
              <c:f>Sheet4!$D$7:$D$43</c:f>
              <c:numCache>
                <c:formatCode>General</c:formatCode>
                <c:ptCount val="30"/>
                <c:pt idx="0">
                  <c:v>7137</c:v>
                </c:pt>
                <c:pt idx="1">
                  <c:v>230870</c:v>
                </c:pt>
                <c:pt idx="2">
                  <c:v>16150</c:v>
                </c:pt>
                <c:pt idx="3">
                  <c:v>67670</c:v>
                </c:pt>
                <c:pt idx="4">
                  <c:v>6350</c:v>
                </c:pt>
                <c:pt idx="5">
                  <c:v>5405</c:v>
                </c:pt>
                <c:pt idx="6">
                  <c:v>150930</c:v>
                </c:pt>
                <c:pt idx="7">
                  <c:v>21635</c:v>
                </c:pt>
                <c:pt idx="8">
                  <c:v>83400</c:v>
                </c:pt>
                <c:pt idx="9">
                  <c:v>6020</c:v>
                </c:pt>
                <c:pt idx="10">
                  <c:v>5242</c:v>
                </c:pt>
                <c:pt idx="11">
                  <c:v>161310</c:v>
                </c:pt>
                <c:pt idx="12">
                  <c:v>9810</c:v>
                </c:pt>
                <c:pt idx="13">
                  <c:v>76350</c:v>
                </c:pt>
                <c:pt idx="14">
                  <c:v>6255</c:v>
                </c:pt>
                <c:pt idx="15">
                  <c:v>6057</c:v>
                </c:pt>
                <c:pt idx="16">
                  <c:v>136090</c:v>
                </c:pt>
                <c:pt idx="17">
                  <c:v>19025</c:v>
                </c:pt>
                <c:pt idx="18">
                  <c:v>62620</c:v>
                </c:pt>
                <c:pt idx="19">
                  <c:v>6010</c:v>
                </c:pt>
                <c:pt idx="20">
                  <c:v>8213</c:v>
                </c:pt>
                <c:pt idx="21">
                  <c:v>140150</c:v>
                </c:pt>
                <c:pt idx="22">
                  <c:v>15960</c:v>
                </c:pt>
                <c:pt idx="23">
                  <c:v>58740</c:v>
                </c:pt>
                <c:pt idx="24">
                  <c:v>4330</c:v>
                </c:pt>
                <c:pt idx="25">
                  <c:v>6367</c:v>
                </c:pt>
                <c:pt idx="26">
                  <c:v>112790</c:v>
                </c:pt>
                <c:pt idx="27">
                  <c:v>19180</c:v>
                </c:pt>
                <c:pt idx="28">
                  <c:v>67330</c:v>
                </c:pt>
                <c:pt idx="29">
                  <c:v>5115</c:v>
                </c:pt>
              </c:numCache>
            </c:numRef>
          </c:val>
          <c:extLst>
            <c:ext xmlns:c16="http://schemas.microsoft.com/office/drawing/2014/chart" uri="{C3380CC4-5D6E-409C-BE32-E72D297353CC}">
              <c16:uniqueId val="{00000000-7153-4209-8673-282E52E07F20}"/>
            </c:ext>
          </c:extLst>
        </c:ser>
        <c:dLbls>
          <c:showLegendKey val="0"/>
          <c:showVal val="0"/>
          <c:showCatName val="0"/>
          <c:showSerName val="0"/>
          <c:showPercent val="0"/>
          <c:showBubbleSize val="0"/>
        </c:dLbls>
        <c:gapWidth val="10"/>
        <c:overlap val="8"/>
        <c:axId val="955660143"/>
        <c:axId val="955659663"/>
      </c:barChart>
      <c:catAx>
        <c:axId val="95566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955659663"/>
        <c:crosses val="autoZero"/>
        <c:auto val="1"/>
        <c:lblAlgn val="ctr"/>
        <c:lblOffset val="100"/>
        <c:noMultiLvlLbl val="0"/>
      </c:catAx>
      <c:valAx>
        <c:axId val="955659663"/>
        <c:scaling>
          <c:orientation val="minMax"/>
        </c:scaling>
        <c:delete val="1"/>
        <c:axPos val="l"/>
        <c:numFmt formatCode="General" sourceLinked="1"/>
        <c:majorTickMark val="none"/>
        <c:minorTickMark val="none"/>
        <c:tickLblPos val="nextTo"/>
        <c:crossAx val="95566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Insights.xlsx]Sheet4!PivotTable3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a:t>
            </a:r>
            <a:r>
              <a:rPr lang="en-US" sz="1600" b="1" baseline="0"/>
              <a:t> Lost From Returned Purchases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Sheet4!$H$13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Sheet4!$G$14:$G$19</c:f>
              <c:strCache>
                <c:ptCount val="5"/>
                <c:pt idx="0">
                  <c:v>Wrong Item</c:v>
                </c:pt>
                <c:pt idx="1">
                  <c:v>Arrived Late</c:v>
                </c:pt>
                <c:pt idx="2">
                  <c:v>Poor Value</c:v>
                </c:pt>
                <c:pt idx="3">
                  <c:v>Poor Quality</c:v>
                </c:pt>
                <c:pt idx="4">
                  <c:v>Arrived Damaged</c:v>
                </c:pt>
              </c:strCache>
            </c:strRef>
          </c:cat>
          <c:val>
            <c:numRef>
              <c:f>Sheet4!$H$14:$H$19</c:f>
              <c:numCache>
                <c:formatCode>"$"#,##0.00</c:formatCode>
                <c:ptCount val="5"/>
                <c:pt idx="0">
                  <c:v>37284</c:v>
                </c:pt>
                <c:pt idx="1">
                  <c:v>31358</c:v>
                </c:pt>
                <c:pt idx="2">
                  <c:v>29328</c:v>
                </c:pt>
                <c:pt idx="3">
                  <c:v>26839</c:v>
                </c:pt>
                <c:pt idx="4">
                  <c:v>25370</c:v>
                </c:pt>
              </c:numCache>
            </c:numRef>
          </c:val>
          <c:extLst>
            <c:ext xmlns:c16="http://schemas.microsoft.com/office/drawing/2014/chart" uri="{C3380CC4-5D6E-409C-BE32-E72D297353CC}">
              <c16:uniqueId val="{00000000-60C4-45CF-9452-E6E9782F4379}"/>
            </c:ext>
          </c:extLst>
        </c:ser>
        <c:dLbls>
          <c:showLegendKey val="0"/>
          <c:showVal val="0"/>
          <c:showCatName val="0"/>
          <c:showSerName val="0"/>
          <c:showPercent val="0"/>
          <c:showBubbleSize val="0"/>
        </c:dLbls>
        <c:gapWidth val="169"/>
        <c:overlap val="-27"/>
        <c:axId val="881436399"/>
        <c:axId val="881437839"/>
      </c:barChart>
      <c:catAx>
        <c:axId val="88143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81437839"/>
        <c:crosses val="autoZero"/>
        <c:auto val="1"/>
        <c:lblAlgn val="ctr"/>
        <c:lblOffset val="100"/>
        <c:noMultiLvlLbl val="0"/>
      </c:catAx>
      <c:valAx>
        <c:axId val="881437839"/>
        <c:scaling>
          <c:orientation val="minMax"/>
        </c:scaling>
        <c:delete val="1"/>
        <c:axPos val="l"/>
        <c:numFmt formatCode="&quot;$&quot;#,##0.00" sourceLinked="1"/>
        <c:majorTickMark val="none"/>
        <c:minorTickMark val="none"/>
        <c:tickLblPos val="nextTo"/>
        <c:crossAx val="881436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hyperlink" Target="#Sheet2!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Sheet3!A1"/><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38100</xdr:rowOff>
    </xdr:from>
    <xdr:to>
      <xdr:col>21</xdr:col>
      <xdr:colOff>133350</xdr:colOff>
      <xdr:row>6</xdr:row>
      <xdr:rowOff>12700</xdr:rowOff>
    </xdr:to>
    <xdr:sp macro="" textlink="">
      <xdr:nvSpPr>
        <xdr:cNvPr id="2" name="Rectangle: Rounded Corners 1">
          <a:extLst>
            <a:ext uri="{FF2B5EF4-FFF2-40B4-BE49-F238E27FC236}">
              <a16:creationId xmlns:a16="http://schemas.microsoft.com/office/drawing/2014/main" id="{C8EDD485-0141-A46A-91A4-39BE643F56D8}"/>
            </a:ext>
          </a:extLst>
        </xdr:cNvPr>
        <xdr:cNvSpPr/>
      </xdr:nvSpPr>
      <xdr:spPr>
        <a:xfrm>
          <a:off x="1092200" y="38100"/>
          <a:ext cx="12319000" cy="10795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0</xdr:col>
      <xdr:colOff>1621692</xdr:colOff>
      <xdr:row>57</xdr:row>
      <xdr:rowOff>39077</xdr:rowOff>
    </xdr:to>
    <xdr:sp macro="" textlink="">
      <xdr:nvSpPr>
        <xdr:cNvPr id="3" name="Rectangle 2">
          <a:extLst>
            <a:ext uri="{FF2B5EF4-FFF2-40B4-BE49-F238E27FC236}">
              <a16:creationId xmlns:a16="http://schemas.microsoft.com/office/drawing/2014/main" id="{8FE36CE4-BFF6-C7DF-8F85-4AAAA732C85D}"/>
            </a:ext>
          </a:extLst>
        </xdr:cNvPr>
        <xdr:cNvSpPr/>
      </xdr:nvSpPr>
      <xdr:spPr>
        <a:xfrm>
          <a:off x="0" y="0"/>
          <a:ext cx="1621692" cy="1061915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208614</xdr:colOff>
      <xdr:row>32</xdr:row>
      <xdr:rowOff>171979</xdr:rowOff>
    </xdr:from>
    <xdr:to>
      <xdr:col>21</xdr:col>
      <xdr:colOff>251354</xdr:colOff>
      <xdr:row>44</xdr:row>
      <xdr:rowOff>127000</xdr:rowOff>
    </xdr:to>
    <xdr:graphicFrame macro="">
      <xdr:nvGraphicFramePr>
        <xdr:cNvPr id="15" name="Chart 14">
          <a:extLst>
            <a:ext uri="{FF2B5EF4-FFF2-40B4-BE49-F238E27FC236}">
              <a16:creationId xmlns:a16="http://schemas.microsoft.com/office/drawing/2014/main" id="{15BE70DD-9CB7-41BA-AC0E-56B856E9B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68386</xdr:colOff>
      <xdr:row>33</xdr:row>
      <xdr:rowOff>0</xdr:rowOff>
    </xdr:from>
    <xdr:to>
      <xdr:col>8</xdr:col>
      <xdr:colOff>19540</xdr:colOff>
      <xdr:row>57</xdr:row>
      <xdr:rowOff>63262</xdr:rowOff>
    </xdr:to>
    <xdr:graphicFrame macro="">
      <xdr:nvGraphicFramePr>
        <xdr:cNvPr id="16" name="Chart 15">
          <a:extLst>
            <a:ext uri="{FF2B5EF4-FFF2-40B4-BE49-F238E27FC236}">
              <a16:creationId xmlns:a16="http://schemas.microsoft.com/office/drawing/2014/main" id="{68C02200-55B5-40A1-A7E0-80EDD776F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71844</xdr:colOff>
      <xdr:row>22</xdr:row>
      <xdr:rowOff>66147</xdr:rowOff>
    </xdr:from>
    <xdr:to>
      <xdr:col>21</xdr:col>
      <xdr:colOff>251354</xdr:colOff>
      <xdr:row>32</xdr:row>
      <xdr:rowOff>29309</xdr:rowOff>
    </xdr:to>
    <xdr:graphicFrame macro="">
      <xdr:nvGraphicFramePr>
        <xdr:cNvPr id="17" name="Chart 16">
          <a:extLst>
            <a:ext uri="{FF2B5EF4-FFF2-40B4-BE49-F238E27FC236}">
              <a16:creationId xmlns:a16="http://schemas.microsoft.com/office/drawing/2014/main" id="{6459678B-89D5-45B3-9AFF-1B4A0489A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195386</xdr:colOff>
      <xdr:row>45</xdr:row>
      <xdr:rowOff>105833</xdr:rowOff>
    </xdr:from>
    <xdr:to>
      <xdr:col>21</xdr:col>
      <xdr:colOff>251354</xdr:colOff>
      <xdr:row>57</xdr:row>
      <xdr:rowOff>39077</xdr:rowOff>
    </xdr:to>
    <xdr:graphicFrame macro="">
      <xdr:nvGraphicFramePr>
        <xdr:cNvPr id="18" name="Chart 17">
          <a:extLst>
            <a:ext uri="{FF2B5EF4-FFF2-40B4-BE49-F238E27FC236}">
              <a16:creationId xmlns:a16="http://schemas.microsoft.com/office/drawing/2014/main" id="{6CF85564-0BB5-4A5F-97C0-0DBAFFF16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13</xdr:row>
      <xdr:rowOff>120443</xdr:rowOff>
    </xdr:from>
    <xdr:to>
      <xdr:col>0</xdr:col>
      <xdr:colOff>1611923</xdr:colOff>
      <xdr:row>19</xdr:row>
      <xdr:rowOff>58491</xdr:rowOff>
    </xdr:to>
    <mc:AlternateContent xmlns:mc="http://schemas.openxmlformats.org/markup-compatibility/2006" xmlns:a14="http://schemas.microsoft.com/office/drawing/2010/main">
      <mc:Choice Requires="a14">
        <xdr:graphicFrame macro="">
          <xdr:nvGraphicFramePr>
            <xdr:cNvPr id="19" name="Gender">
              <a:extLst>
                <a:ext uri="{FF2B5EF4-FFF2-40B4-BE49-F238E27FC236}">
                  <a16:creationId xmlns:a16="http://schemas.microsoft.com/office/drawing/2014/main" id="{63D37C47-4728-428F-92A7-70C8DD1CFD4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2540012"/>
              <a:ext cx="1611923" cy="10547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55767</xdr:colOff>
      <xdr:row>13</xdr:row>
      <xdr:rowOff>107461</xdr:rowOff>
    </xdr:from>
    <xdr:to>
      <xdr:col>21</xdr:col>
      <xdr:colOff>251354</xdr:colOff>
      <xdr:row>21</xdr:row>
      <xdr:rowOff>132292</xdr:rowOff>
    </xdr:to>
    <mc:AlternateContent xmlns:mc="http://schemas.openxmlformats.org/markup-compatibility/2006" xmlns:tsle="http://schemas.microsoft.com/office/drawing/2012/timeslicer">
      <mc:Choice Requires="tsle">
        <xdr:graphicFrame macro="">
          <xdr:nvGraphicFramePr>
            <xdr:cNvPr id="21" name="SessionStartDate">
              <a:extLst>
                <a:ext uri="{FF2B5EF4-FFF2-40B4-BE49-F238E27FC236}">
                  <a16:creationId xmlns:a16="http://schemas.microsoft.com/office/drawing/2014/main" id="{E1FEE88B-795A-90D9-727B-11D4812A398D}"/>
                </a:ext>
              </a:extLst>
            </xdr:cNvPr>
            <xdr:cNvGraphicFramePr/>
          </xdr:nvGraphicFramePr>
          <xdr:xfrm>
            <a:off x="0" y="0"/>
            <a:ext cx="0" cy="0"/>
          </xdr:xfrm>
          <a:graphic>
            <a:graphicData uri="http://schemas.microsoft.com/office/drawing/2012/timeslicer">
              <tsle:timeslicer name="SessionStartDate"/>
            </a:graphicData>
          </a:graphic>
        </xdr:graphicFrame>
      </mc:Choice>
      <mc:Fallback xmlns="">
        <xdr:sp macro="" textlink="">
          <xdr:nvSpPr>
            <xdr:cNvPr id="0" name=""/>
            <xdr:cNvSpPr>
              <a:spLocks noTextEdit="1"/>
            </xdr:cNvSpPr>
          </xdr:nvSpPr>
          <xdr:spPr>
            <a:xfrm>
              <a:off x="1741801" y="2527030"/>
              <a:ext cx="12457656" cy="144764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209259</xdr:colOff>
      <xdr:row>0</xdr:row>
      <xdr:rowOff>122671</xdr:rowOff>
    </xdr:from>
    <xdr:to>
      <xdr:col>20</xdr:col>
      <xdr:colOff>230907</xdr:colOff>
      <xdr:row>4</xdr:row>
      <xdr:rowOff>57727</xdr:rowOff>
    </xdr:to>
    <xdr:sp macro="" textlink="">
      <xdr:nvSpPr>
        <xdr:cNvPr id="32" name="TextBox 31">
          <a:extLst>
            <a:ext uri="{FF2B5EF4-FFF2-40B4-BE49-F238E27FC236}">
              <a16:creationId xmlns:a16="http://schemas.microsoft.com/office/drawing/2014/main" id="{2E4EB6D2-6F07-3326-984A-5CDB68F8CE93}"/>
            </a:ext>
          </a:extLst>
        </xdr:cNvPr>
        <xdr:cNvSpPr txBox="1"/>
      </xdr:nvSpPr>
      <xdr:spPr>
        <a:xfrm>
          <a:off x="1659657" y="122671"/>
          <a:ext cx="11538239" cy="685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i="1">
              <a:solidFill>
                <a:schemeClr val="bg1"/>
              </a:solidFill>
            </a:rPr>
            <a:t>SALES PERFORMANCE</a:t>
          </a:r>
          <a:r>
            <a:rPr lang="en-US" sz="3200" b="1" i="1" baseline="0">
              <a:solidFill>
                <a:schemeClr val="bg1"/>
              </a:solidFill>
            </a:rPr>
            <a:t> DASHBOARD</a:t>
          </a:r>
          <a:endParaRPr lang="en-US" sz="3200" b="1" i="1">
            <a:solidFill>
              <a:schemeClr val="bg1"/>
            </a:solidFill>
          </a:endParaRPr>
        </a:p>
      </xdr:txBody>
    </xdr:sp>
    <xdr:clientData/>
  </xdr:twoCellAnchor>
  <xdr:twoCellAnchor editAs="oneCell">
    <xdr:from>
      <xdr:col>0</xdr:col>
      <xdr:colOff>0</xdr:colOff>
      <xdr:row>20</xdr:row>
      <xdr:rowOff>51085</xdr:rowOff>
    </xdr:from>
    <xdr:to>
      <xdr:col>0</xdr:col>
      <xdr:colOff>1617738</xdr:colOff>
      <xdr:row>36</xdr:row>
      <xdr:rowOff>120952</xdr:rowOff>
    </xdr:to>
    <mc:AlternateContent xmlns:mc="http://schemas.openxmlformats.org/markup-compatibility/2006" xmlns:a14="http://schemas.microsoft.com/office/drawing/2010/main">
      <mc:Choice Requires="a14">
        <xdr:graphicFrame macro="">
          <xdr:nvGraphicFramePr>
            <xdr:cNvPr id="33" name="Country">
              <a:extLst>
                <a:ext uri="{FF2B5EF4-FFF2-40B4-BE49-F238E27FC236}">
                  <a16:creationId xmlns:a16="http://schemas.microsoft.com/office/drawing/2014/main" id="{C4E65F49-7BA4-48AA-866E-BCBC028FBA9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3773499"/>
              <a:ext cx="1617738" cy="3047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139238</xdr:rowOff>
    </xdr:from>
    <xdr:to>
      <xdr:col>0</xdr:col>
      <xdr:colOff>1592384</xdr:colOff>
      <xdr:row>47</xdr:row>
      <xdr:rowOff>119701</xdr:rowOff>
    </xdr:to>
    <mc:AlternateContent xmlns:mc="http://schemas.openxmlformats.org/markup-compatibility/2006" xmlns:a14="http://schemas.microsoft.com/office/drawing/2010/main">
      <mc:Choice Requires="a14">
        <xdr:graphicFrame macro="">
          <xdr:nvGraphicFramePr>
            <xdr:cNvPr id="35" name="Category">
              <a:extLst>
                <a:ext uri="{FF2B5EF4-FFF2-40B4-BE49-F238E27FC236}">
                  <a16:creationId xmlns:a16="http://schemas.microsoft.com/office/drawing/2014/main" id="{D7E8CE95-2785-439F-9D23-D13B62576B2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7025704"/>
              <a:ext cx="1592384" cy="1841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361462</xdr:colOff>
      <xdr:row>0</xdr:row>
      <xdr:rowOff>0</xdr:rowOff>
    </xdr:from>
    <xdr:to>
      <xdr:col>0</xdr:col>
      <xdr:colOff>1275862</xdr:colOff>
      <xdr:row>4</xdr:row>
      <xdr:rowOff>171938</xdr:rowOff>
    </xdr:to>
    <xdr:pic>
      <xdr:nvPicPr>
        <xdr:cNvPr id="38" name="Graphic 37" descr="Money with solid fill">
          <a:extLst>
            <a:ext uri="{FF2B5EF4-FFF2-40B4-BE49-F238E27FC236}">
              <a16:creationId xmlns:a16="http://schemas.microsoft.com/office/drawing/2014/main" id="{27EAB045-6D96-78B5-6023-DB172BF0A03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61462" y="0"/>
          <a:ext cx="914400" cy="914400"/>
        </a:xfrm>
        <a:prstGeom prst="rect">
          <a:avLst/>
        </a:prstGeom>
      </xdr:spPr>
    </xdr:pic>
    <xdr:clientData/>
  </xdr:twoCellAnchor>
  <xdr:twoCellAnchor>
    <xdr:from>
      <xdr:col>1</xdr:col>
      <xdr:colOff>52917</xdr:colOff>
      <xdr:row>6</xdr:row>
      <xdr:rowOff>88194</xdr:rowOff>
    </xdr:from>
    <xdr:to>
      <xdr:col>21</xdr:col>
      <xdr:colOff>196687</xdr:colOff>
      <xdr:row>12</xdr:row>
      <xdr:rowOff>178794</xdr:rowOff>
    </xdr:to>
    <xdr:grpSp>
      <xdr:nvGrpSpPr>
        <xdr:cNvPr id="9" name="Group 8">
          <a:extLst>
            <a:ext uri="{FF2B5EF4-FFF2-40B4-BE49-F238E27FC236}">
              <a16:creationId xmlns:a16="http://schemas.microsoft.com/office/drawing/2014/main" id="{C04D4549-6987-44AB-B541-D82B9B9AAEDD}"/>
            </a:ext>
          </a:extLst>
        </xdr:cNvPr>
        <xdr:cNvGrpSpPr/>
      </xdr:nvGrpSpPr>
      <xdr:grpSpPr>
        <a:xfrm>
          <a:off x="1740203" y="1176765"/>
          <a:ext cx="12299484" cy="1179172"/>
          <a:chOff x="1746111" y="1206501"/>
          <a:chExt cx="12314603" cy="1201850"/>
        </a:xfrm>
      </xdr:grpSpPr>
      <xdr:grpSp>
        <xdr:nvGrpSpPr>
          <xdr:cNvPr id="10" name="Group 9">
            <a:extLst>
              <a:ext uri="{FF2B5EF4-FFF2-40B4-BE49-F238E27FC236}">
                <a16:creationId xmlns:a16="http://schemas.microsoft.com/office/drawing/2014/main" id="{3F52F0BE-C5F1-F439-AEA1-1AA4124D36BF}"/>
              </a:ext>
            </a:extLst>
          </xdr:cNvPr>
          <xdr:cNvGrpSpPr/>
        </xdr:nvGrpSpPr>
        <xdr:grpSpPr>
          <a:xfrm>
            <a:off x="1746111" y="1260929"/>
            <a:ext cx="1558348" cy="1147422"/>
            <a:chOff x="1723448" y="1338694"/>
            <a:chExt cx="1554480" cy="1188720"/>
          </a:xfrm>
        </xdr:grpSpPr>
        <xdr:sp macro="" textlink="totalsales">
          <xdr:nvSpPr>
            <xdr:cNvPr id="47" name="Rectangle: Rounded Corners 46">
              <a:extLst>
                <a:ext uri="{FF2B5EF4-FFF2-40B4-BE49-F238E27FC236}">
                  <a16:creationId xmlns:a16="http://schemas.microsoft.com/office/drawing/2014/main" id="{E53BA42E-60F1-759F-D7E1-69DCC71789FC}"/>
                </a:ext>
              </a:extLst>
            </xdr:cNvPr>
            <xdr:cNvSpPr/>
          </xdr:nvSpPr>
          <xdr:spPr>
            <a:xfrm>
              <a:off x="1723448" y="1338694"/>
              <a:ext cx="1554480" cy="11887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6F64D079-1A38-4BB7-86A8-5DBB3BEC53D7}" type="TxLink">
                <a:rPr lang="en-US" sz="3200" b="1" i="0" u="none" strike="noStrike">
                  <a:solidFill>
                    <a:schemeClr val="bg1"/>
                  </a:solidFill>
                  <a:latin typeface="Aptos Narrow"/>
                </a:rPr>
                <a:pPr algn="ctr"/>
                <a:t>1464</a:t>
              </a:fld>
              <a:endParaRPr lang="en-US" sz="3200" b="1">
                <a:solidFill>
                  <a:schemeClr val="bg1"/>
                </a:solidFill>
              </a:endParaRPr>
            </a:p>
          </xdr:txBody>
        </xdr:sp>
        <xdr:sp macro="" textlink="">
          <xdr:nvSpPr>
            <xdr:cNvPr id="48" name="TextBox 47">
              <a:extLst>
                <a:ext uri="{FF2B5EF4-FFF2-40B4-BE49-F238E27FC236}">
                  <a16:creationId xmlns:a16="http://schemas.microsoft.com/office/drawing/2014/main" id="{41EF1BA6-E54F-3C37-C38A-8EDDFD959AAA}"/>
                </a:ext>
              </a:extLst>
            </xdr:cNvPr>
            <xdr:cNvSpPr txBox="1"/>
          </xdr:nvSpPr>
          <xdr:spPr>
            <a:xfrm>
              <a:off x="1847273" y="1385455"/>
              <a:ext cx="1284432" cy="515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Sales</a:t>
              </a:r>
            </a:p>
          </xdr:txBody>
        </xdr:sp>
      </xdr:grpSp>
      <xdr:grpSp>
        <xdr:nvGrpSpPr>
          <xdr:cNvPr id="11" name="Group 10">
            <a:extLst>
              <a:ext uri="{FF2B5EF4-FFF2-40B4-BE49-F238E27FC236}">
                <a16:creationId xmlns:a16="http://schemas.microsoft.com/office/drawing/2014/main" id="{D1237E1A-61CA-0288-0360-E7A28AACAB6D}"/>
              </a:ext>
            </a:extLst>
          </xdr:cNvPr>
          <xdr:cNvGrpSpPr/>
        </xdr:nvGrpSpPr>
        <xdr:grpSpPr>
          <a:xfrm>
            <a:off x="9893028" y="1260929"/>
            <a:ext cx="1558511" cy="1147422"/>
            <a:chOff x="12243646" y="1240970"/>
            <a:chExt cx="1558511" cy="1147422"/>
          </a:xfrm>
        </xdr:grpSpPr>
        <xdr:sp macro="" textlink="aov">
          <xdr:nvSpPr>
            <xdr:cNvPr id="45" name="Rectangle: Rounded Corners 44">
              <a:extLst>
                <a:ext uri="{FF2B5EF4-FFF2-40B4-BE49-F238E27FC236}">
                  <a16:creationId xmlns:a16="http://schemas.microsoft.com/office/drawing/2014/main" id="{D4D64255-6BE1-04B2-99B9-8AFE51BD9582}"/>
                </a:ext>
              </a:extLst>
            </xdr:cNvPr>
            <xdr:cNvSpPr/>
          </xdr:nvSpPr>
          <xdr:spPr>
            <a:xfrm>
              <a:off x="12243646" y="1240970"/>
              <a:ext cx="1558511"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7592C2BE-4C89-4E3A-8529-42710C0630C0}" type="TxLink">
                <a:rPr lang="en-US" sz="3200" b="1" i="0" u="none" strike="noStrike">
                  <a:solidFill>
                    <a:schemeClr val="bg1"/>
                  </a:solidFill>
                  <a:latin typeface="Aptos Narrow"/>
                </a:rPr>
                <a:pPr algn="ctr"/>
                <a:t>$774</a:t>
              </a:fld>
              <a:endParaRPr lang="en-US" sz="3200" b="1">
                <a:solidFill>
                  <a:schemeClr val="bg1"/>
                </a:solidFill>
              </a:endParaRPr>
            </a:p>
          </xdr:txBody>
        </xdr:sp>
        <xdr:sp macro="" textlink="">
          <xdr:nvSpPr>
            <xdr:cNvPr id="46" name="TextBox 45">
              <a:extLst>
                <a:ext uri="{FF2B5EF4-FFF2-40B4-BE49-F238E27FC236}">
                  <a16:creationId xmlns:a16="http://schemas.microsoft.com/office/drawing/2014/main" id="{2FF70EC4-A4DC-CDCC-C368-20369EBDADAB}"/>
                </a:ext>
              </a:extLst>
            </xdr:cNvPr>
            <xdr:cNvSpPr txBox="1"/>
          </xdr:nvSpPr>
          <xdr:spPr>
            <a:xfrm>
              <a:off x="12440718" y="1265211"/>
              <a:ext cx="1280528" cy="784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Avg</a:t>
              </a:r>
              <a:r>
                <a:rPr lang="en-US" sz="1800" b="1" baseline="0">
                  <a:solidFill>
                    <a:schemeClr val="bg1"/>
                  </a:solidFill>
                </a:rPr>
                <a:t> Order Value</a:t>
              </a:r>
              <a:endParaRPr lang="en-US" sz="1800" b="1">
                <a:solidFill>
                  <a:schemeClr val="bg1"/>
                </a:solidFill>
              </a:endParaRPr>
            </a:p>
          </xdr:txBody>
        </xdr:sp>
      </xdr:grpSp>
      <xdr:grpSp>
        <xdr:nvGrpSpPr>
          <xdr:cNvPr id="12" name="Group 11">
            <a:extLst>
              <a:ext uri="{FF2B5EF4-FFF2-40B4-BE49-F238E27FC236}">
                <a16:creationId xmlns:a16="http://schemas.microsoft.com/office/drawing/2014/main" id="{633EDB2C-B32C-3355-CBDF-7675A6313496}"/>
              </a:ext>
            </a:extLst>
          </xdr:cNvPr>
          <xdr:cNvGrpSpPr/>
        </xdr:nvGrpSpPr>
        <xdr:grpSpPr>
          <a:xfrm>
            <a:off x="7902487" y="1260929"/>
            <a:ext cx="1558511" cy="1147422"/>
            <a:chOff x="9605903" y="1240970"/>
            <a:chExt cx="1558511" cy="1147422"/>
          </a:xfrm>
        </xdr:grpSpPr>
        <xdr:sp macro="" textlink="returnrate">
          <xdr:nvSpPr>
            <xdr:cNvPr id="43" name="Rectangle: Rounded Corners 42">
              <a:extLst>
                <a:ext uri="{FF2B5EF4-FFF2-40B4-BE49-F238E27FC236}">
                  <a16:creationId xmlns:a16="http://schemas.microsoft.com/office/drawing/2014/main" id="{9A4D2E82-70C1-5314-0DE9-1CF677180D9A}"/>
                </a:ext>
              </a:extLst>
            </xdr:cNvPr>
            <xdr:cNvSpPr/>
          </xdr:nvSpPr>
          <xdr:spPr>
            <a:xfrm>
              <a:off x="9605903" y="1240970"/>
              <a:ext cx="1558511"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E6C68DF-454E-4A4A-81BA-7EB823D4E68E}" type="TxLink">
                <a:rPr lang="en-US" sz="3200" b="1" i="0" u="none" strike="noStrike">
                  <a:solidFill>
                    <a:schemeClr val="bg1"/>
                  </a:solidFill>
                  <a:latin typeface="Aptos Narrow"/>
                </a:rPr>
                <a:pPr algn="ctr"/>
                <a:t>13.88%</a:t>
              </a:fld>
              <a:endParaRPr lang="en-US" sz="3200" b="1">
                <a:solidFill>
                  <a:schemeClr val="bg1"/>
                </a:solidFill>
              </a:endParaRPr>
            </a:p>
          </xdr:txBody>
        </xdr:sp>
        <xdr:sp macro="" textlink="">
          <xdr:nvSpPr>
            <xdr:cNvPr id="44" name="TextBox 43">
              <a:extLst>
                <a:ext uri="{FF2B5EF4-FFF2-40B4-BE49-F238E27FC236}">
                  <a16:creationId xmlns:a16="http://schemas.microsoft.com/office/drawing/2014/main" id="{CB5DF214-B7B1-A759-AB71-3767C606CFEC}"/>
                </a:ext>
              </a:extLst>
            </xdr:cNvPr>
            <xdr:cNvSpPr txBox="1"/>
          </xdr:nvSpPr>
          <xdr:spPr>
            <a:xfrm>
              <a:off x="9765644" y="1265211"/>
              <a:ext cx="1307729" cy="592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Return Rate</a:t>
              </a:r>
            </a:p>
          </xdr:txBody>
        </xdr:sp>
      </xdr:grpSp>
      <xdr:grpSp>
        <xdr:nvGrpSpPr>
          <xdr:cNvPr id="13" name="Group 12">
            <a:extLst>
              <a:ext uri="{FF2B5EF4-FFF2-40B4-BE49-F238E27FC236}">
                <a16:creationId xmlns:a16="http://schemas.microsoft.com/office/drawing/2014/main" id="{F18536D1-5BCC-7962-4A67-E8D324D44E0C}"/>
              </a:ext>
            </a:extLst>
          </xdr:cNvPr>
          <xdr:cNvGrpSpPr/>
        </xdr:nvGrpSpPr>
        <xdr:grpSpPr>
          <a:xfrm>
            <a:off x="5727030" y="1260929"/>
            <a:ext cx="1743427" cy="1147422"/>
            <a:chOff x="6783245" y="1240970"/>
            <a:chExt cx="1743427" cy="1147422"/>
          </a:xfrm>
        </xdr:grpSpPr>
        <xdr:sp macro="" textlink="revenue">
          <xdr:nvSpPr>
            <xdr:cNvPr id="41" name="Rectangle: Rounded Corners 40">
              <a:extLst>
                <a:ext uri="{FF2B5EF4-FFF2-40B4-BE49-F238E27FC236}">
                  <a16:creationId xmlns:a16="http://schemas.microsoft.com/office/drawing/2014/main" id="{2A607109-E25D-30F5-8294-61CB28E6A006}"/>
                </a:ext>
              </a:extLst>
            </xdr:cNvPr>
            <xdr:cNvSpPr/>
          </xdr:nvSpPr>
          <xdr:spPr>
            <a:xfrm>
              <a:off x="6783245" y="1240970"/>
              <a:ext cx="1743427"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C27A341-6CAE-4725-827A-CA21177E149F}" type="TxLink">
                <a:rPr lang="en-US" sz="3200" b="1" i="0" u="none" strike="noStrike">
                  <a:solidFill>
                    <a:schemeClr val="bg1"/>
                  </a:solidFill>
                  <a:latin typeface="Aptos Narrow"/>
                </a:rPr>
                <a:pPr algn="ctr"/>
                <a:t>$1.133M</a:t>
              </a:fld>
              <a:endParaRPr lang="en-US" sz="3200" b="1">
                <a:solidFill>
                  <a:schemeClr val="bg1"/>
                </a:solidFill>
              </a:endParaRPr>
            </a:p>
          </xdr:txBody>
        </xdr:sp>
        <xdr:sp macro="" textlink="">
          <xdr:nvSpPr>
            <xdr:cNvPr id="42" name="TextBox 41">
              <a:extLst>
                <a:ext uri="{FF2B5EF4-FFF2-40B4-BE49-F238E27FC236}">
                  <a16:creationId xmlns:a16="http://schemas.microsoft.com/office/drawing/2014/main" id="{03863FE3-8E4C-CC50-CC1C-9107E46A4DFA}"/>
                </a:ext>
              </a:extLst>
            </xdr:cNvPr>
            <xdr:cNvSpPr txBox="1"/>
          </xdr:nvSpPr>
          <xdr:spPr>
            <a:xfrm>
              <a:off x="6964111" y="1244315"/>
              <a:ext cx="1446923" cy="678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Revenue</a:t>
              </a:r>
            </a:p>
          </xdr:txBody>
        </xdr:sp>
      </xdr:grpSp>
      <xdr:grpSp>
        <xdr:nvGrpSpPr>
          <xdr:cNvPr id="14" name="Group 13">
            <a:extLst>
              <a:ext uri="{FF2B5EF4-FFF2-40B4-BE49-F238E27FC236}">
                <a16:creationId xmlns:a16="http://schemas.microsoft.com/office/drawing/2014/main" id="{6B309E4B-63A4-07EF-46DA-9741CAE01F85}"/>
              </a:ext>
            </a:extLst>
          </xdr:cNvPr>
          <xdr:cNvGrpSpPr/>
        </xdr:nvGrpSpPr>
        <xdr:grpSpPr>
          <a:xfrm>
            <a:off x="3736489" y="1260929"/>
            <a:ext cx="1558511" cy="1147422"/>
            <a:chOff x="4354367" y="1338694"/>
            <a:chExt cx="1554480" cy="1188720"/>
          </a:xfrm>
        </xdr:grpSpPr>
        <xdr:sp macro="" textlink="sumqty">
          <xdr:nvSpPr>
            <xdr:cNvPr id="39" name="Rectangle: Rounded Corners 38">
              <a:extLst>
                <a:ext uri="{FF2B5EF4-FFF2-40B4-BE49-F238E27FC236}">
                  <a16:creationId xmlns:a16="http://schemas.microsoft.com/office/drawing/2014/main" id="{891A0416-C1EF-2D83-5F88-428F65D81FD6}"/>
                </a:ext>
              </a:extLst>
            </xdr:cNvPr>
            <xdr:cNvSpPr/>
          </xdr:nvSpPr>
          <xdr:spPr>
            <a:xfrm>
              <a:off x="4354367" y="1338694"/>
              <a:ext cx="1554480" cy="11887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C0A7B57-BAC6-40FB-91B2-AE4BA1D03FFD}" type="TxLink">
                <a:rPr lang="en-US" sz="3200" b="1" i="0" u="none" strike="noStrike">
                  <a:solidFill>
                    <a:schemeClr val="bg1"/>
                  </a:solidFill>
                  <a:latin typeface="Aptos Narrow"/>
                </a:rPr>
                <a:pPr algn="ctr"/>
                <a:t>5175</a:t>
              </a:fld>
              <a:endParaRPr lang="en-US" sz="3200" b="1">
                <a:solidFill>
                  <a:schemeClr val="bg1"/>
                </a:solidFill>
              </a:endParaRPr>
            </a:p>
          </xdr:txBody>
        </xdr:sp>
        <xdr:sp macro="" textlink="">
          <xdr:nvSpPr>
            <xdr:cNvPr id="40" name="TextBox 39">
              <a:extLst>
                <a:ext uri="{FF2B5EF4-FFF2-40B4-BE49-F238E27FC236}">
                  <a16:creationId xmlns:a16="http://schemas.microsoft.com/office/drawing/2014/main" id="{4D8722E8-10B3-0A7C-6AB0-32CC27FB2AD9}"/>
                </a:ext>
              </a:extLst>
            </xdr:cNvPr>
            <xdr:cNvSpPr txBox="1"/>
          </xdr:nvSpPr>
          <xdr:spPr>
            <a:xfrm>
              <a:off x="4527839" y="1349375"/>
              <a:ext cx="1280968" cy="780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Units Sold</a:t>
              </a:r>
            </a:p>
          </xdr:txBody>
        </xdr:sp>
      </xdr:grpSp>
      <xdr:grpSp>
        <xdr:nvGrpSpPr>
          <xdr:cNvPr id="20" name="Group 19">
            <a:extLst>
              <a:ext uri="{FF2B5EF4-FFF2-40B4-BE49-F238E27FC236}">
                <a16:creationId xmlns:a16="http://schemas.microsoft.com/office/drawing/2014/main" id="{797DDC11-9FCA-F08B-3A7F-1BDF753E2674}"/>
              </a:ext>
            </a:extLst>
          </xdr:cNvPr>
          <xdr:cNvGrpSpPr/>
        </xdr:nvGrpSpPr>
        <xdr:grpSpPr>
          <a:xfrm>
            <a:off x="11883571" y="1206501"/>
            <a:ext cx="2177143" cy="1201850"/>
            <a:chOff x="11883571" y="1206501"/>
            <a:chExt cx="2177143" cy="1201850"/>
          </a:xfrm>
        </xdr:grpSpPr>
        <xdr:sp macro="" textlink="lose">
          <xdr:nvSpPr>
            <xdr:cNvPr id="34" name="Rectangle: Rounded Corners 33">
              <a:extLst>
                <a:ext uri="{FF2B5EF4-FFF2-40B4-BE49-F238E27FC236}">
                  <a16:creationId xmlns:a16="http://schemas.microsoft.com/office/drawing/2014/main" id="{312F8F89-DE03-C213-ABC1-DD0C7FD66E54}"/>
                </a:ext>
              </a:extLst>
            </xdr:cNvPr>
            <xdr:cNvSpPr/>
          </xdr:nvSpPr>
          <xdr:spPr>
            <a:xfrm>
              <a:off x="11965216" y="1260929"/>
              <a:ext cx="1993940" cy="1147422"/>
            </a:xfrm>
            <a:prstGeom prst="round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8B090154-1AF0-47FD-91D8-C5F770757A64}" type="TxLink">
                <a:rPr lang="en-US" sz="3200" b="1" i="0" u="none" strike="noStrike">
                  <a:solidFill>
                    <a:schemeClr val="bg1"/>
                  </a:solidFill>
                  <a:latin typeface="Aptos Narrow"/>
                </a:rPr>
                <a:t>$150K</a:t>
              </a:fld>
              <a:endParaRPr lang="en-US" sz="3200" b="1">
                <a:solidFill>
                  <a:schemeClr val="bg1"/>
                </a:solidFill>
              </a:endParaRPr>
            </a:p>
          </xdr:txBody>
        </xdr:sp>
        <xdr:sp macro="" textlink="">
          <xdr:nvSpPr>
            <xdr:cNvPr id="37" name="TextBox 36">
              <a:extLst>
                <a:ext uri="{FF2B5EF4-FFF2-40B4-BE49-F238E27FC236}">
                  <a16:creationId xmlns:a16="http://schemas.microsoft.com/office/drawing/2014/main" id="{7A5CE89B-9E09-6E29-3C04-0311072FB4C8}"/>
                </a:ext>
              </a:extLst>
            </xdr:cNvPr>
            <xdr:cNvSpPr txBox="1"/>
          </xdr:nvSpPr>
          <xdr:spPr>
            <a:xfrm>
              <a:off x="11883571" y="1206501"/>
              <a:ext cx="2177143" cy="979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Revenue</a:t>
              </a:r>
              <a:r>
                <a:rPr lang="en-US" sz="1800" b="1" baseline="0">
                  <a:solidFill>
                    <a:schemeClr val="bg1"/>
                  </a:solidFill>
                </a:rPr>
                <a:t> Lost from Returned Purchases</a:t>
              </a:r>
              <a:endParaRPr lang="en-US" sz="1800" b="1">
                <a:solidFill>
                  <a:schemeClr val="bg1"/>
                </a:solidFill>
              </a:endParaRPr>
            </a:p>
          </xdr:txBody>
        </xdr:sp>
      </xdr:grpSp>
    </xdr:grpSp>
    <xdr:clientData/>
  </xdr:twoCellAnchor>
  <xdr:twoCellAnchor>
    <xdr:from>
      <xdr:col>19</xdr:col>
      <xdr:colOff>330200</xdr:colOff>
      <xdr:row>1</xdr:row>
      <xdr:rowOff>177800</xdr:rowOff>
    </xdr:from>
    <xdr:to>
      <xdr:col>20</xdr:col>
      <xdr:colOff>596900</xdr:colOff>
      <xdr:row>4</xdr:row>
      <xdr:rowOff>50800</xdr:rowOff>
    </xdr:to>
    <xdr:sp macro="" textlink="">
      <xdr:nvSpPr>
        <xdr:cNvPr id="51" name="TextBox 50">
          <a:hlinkClick xmlns:r="http://schemas.openxmlformats.org/officeDocument/2006/relationships" r:id="rId7"/>
          <a:extLst>
            <a:ext uri="{FF2B5EF4-FFF2-40B4-BE49-F238E27FC236}">
              <a16:creationId xmlns:a16="http://schemas.microsoft.com/office/drawing/2014/main" id="{2B14D350-75FD-086C-5DD8-79F26597DE04}"/>
            </a:ext>
          </a:extLst>
        </xdr:cNvPr>
        <xdr:cNvSpPr txBox="1"/>
      </xdr:nvSpPr>
      <xdr:spPr>
        <a:xfrm>
          <a:off x="12992100" y="368300"/>
          <a:ext cx="876300" cy="444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400" b="1" i="1">
              <a:solidFill>
                <a:schemeClr val="bg1"/>
              </a:solidFill>
              <a:effectLst/>
              <a:latin typeface="+mn-lt"/>
              <a:ea typeface="+mn-ea"/>
              <a:cs typeface="+mn-cs"/>
            </a:rPr>
            <a:t>NEXT</a:t>
          </a:r>
          <a:endParaRPr lang="en-US" sz="2400" b="1" i="1">
            <a:solidFill>
              <a:schemeClr val="bg1"/>
            </a:solidFill>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6350</xdr:colOff>
      <xdr:row>0</xdr:row>
      <xdr:rowOff>38100</xdr:rowOff>
    </xdr:from>
    <xdr:to>
      <xdr:col>21</xdr:col>
      <xdr:colOff>133350</xdr:colOff>
      <xdr:row>6</xdr:row>
      <xdr:rowOff>12700</xdr:rowOff>
    </xdr:to>
    <xdr:sp macro="" textlink="">
      <xdr:nvSpPr>
        <xdr:cNvPr id="2" name="Rectangle: Rounded Corners 1">
          <a:extLst>
            <a:ext uri="{FF2B5EF4-FFF2-40B4-BE49-F238E27FC236}">
              <a16:creationId xmlns:a16="http://schemas.microsoft.com/office/drawing/2014/main" id="{21630448-ABB0-47CA-8164-0E66833D1D8E}"/>
            </a:ext>
          </a:extLst>
        </xdr:cNvPr>
        <xdr:cNvSpPr/>
      </xdr:nvSpPr>
      <xdr:spPr>
        <a:xfrm>
          <a:off x="1692384" y="38100"/>
          <a:ext cx="12389069" cy="109132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0</xdr:col>
      <xdr:colOff>1621692</xdr:colOff>
      <xdr:row>57</xdr:row>
      <xdr:rowOff>39077</xdr:rowOff>
    </xdr:to>
    <xdr:sp macro="" textlink="">
      <xdr:nvSpPr>
        <xdr:cNvPr id="3" name="Rectangle 2">
          <a:extLst>
            <a:ext uri="{FF2B5EF4-FFF2-40B4-BE49-F238E27FC236}">
              <a16:creationId xmlns:a16="http://schemas.microsoft.com/office/drawing/2014/main" id="{703B0A4B-1ED3-45AA-938C-6DE016B029A3}"/>
            </a:ext>
          </a:extLst>
        </xdr:cNvPr>
        <xdr:cNvSpPr/>
      </xdr:nvSpPr>
      <xdr:spPr>
        <a:xfrm>
          <a:off x="0" y="0"/>
          <a:ext cx="1621692" cy="1053562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13</xdr:row>
      <xdr:rowOff>156728</xdr:rowOff>
    </xdr:from>
    <xdr:to>
      <xdr:col>0</xdr:col>
      <xdr:colOff>1611923</xdr:colOff>
      <xdr:row>19</xdr:row>
      <xdr:rowOff>94776</xdr:rowOff>
    </xdr:to>
    <mc:AlternateContent xmlns:mc="http://schemas.openxmlformats.org/markup-compatibility/2006" xmlns:a14="http://schemas.microsoft.com/office/drawing/2010/main">
      <mc:Choice Requires="a14">
        <xdr:graphicFrame macro="">
          <xdr:nvGraphicFramePr>
            <xdr:cNvPr id="8" name="Gender 1">
              <a:extLst>
                <a:ext uri="{FF2B5EF4-FFF2-40B4-BE49-F238E27FC236}">
                  <a16:creationId xmlns:a16="http://schemas.microsoft.com/office/drawing/2014/main" id="{A844EE1A-E76C-4726-89DF-5D580B9B838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0" y="2515299"/>
              <a:ext cx="1611923" cy="1026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209259</xdr:colOff>
      <xdr:row>0</xdr:row>
      <xdr:rowOff>122671</xdr:rowOff>
    </xdr:from>
    <xdr:to>
      <xdr:col>20</xdr:col>
      <xdr:colOff>230907</xdr:colOff>
      <xdr:row>4</xdr:row>
      <xdr:rowOff>57727</xdr:rowOff>
    </xdr:to>
    <xdr:sp macro="" textlink="">
      <xdr:nvSpPr>
        <xdr:cNvPr id="26" name="TextBox 25">
          <a:extLst>
            <a:ext uri="{FF2B5EF4-FFF2-40B4-BE49-F238E27FC236}">
              <a16:creationId xmlns:a16="http://schemas.microsoft.com/office/drawing/2014/main" id="{FC300C5C-4740-48D1-9FDB-898F4272A1C3}"/>
            </a:ext>
          </a:extLst>
        </xdr:cNvPr>
        <xdr:cNvSpPr txBox="1"/>
      </xdr:nvSpPr>
      <xdr:spPr>
        <a:xfrm>
          <a:off x="1892009" y="122671"/>
          <a:ext cx="11604048" cy="671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i="1">
              <a:solidFill>
                <a:schemeClr val="bg1"/>
              </a:solidFill>
            </a:rPr>
            <a:t>SALES PERFORMANCE</a:t>
          </a:r>
          <a:r>
            <a:rPr lang="en-US" sz="3200" b="1" i="1" baseline="0">
              <a:solidFill>
                <a:schemeClr val="bg1"/>
              </a:solidFill>
            </a:rPr>
            <a:t> DASHBOARD</a:t>
          </a:r>
          <a:endParaRPr lang="en-US" sz="3200" b="1" i="1">
            <a:solidFill>
              <a:schemeClr val="bg1"/>
            </a:solidFill>
          </a:endParaRPr>
        </a:p>
      </xdr:txBody>
    </xdr:sp>
    <xdr:clientData/>
  </xdr:twoCellAnchor>
  <xdr:twoCellAnchor editAs="oneCell">
    <xdr:from>
      <xdr:col>0</xdr:col>
      <xdr:colOff>0</xdr:colOff>
      <xdr:row>20</xdr:row>
      <xdr:rowOff>178085</xdr:rowOff>
    </xdr:from>
    <xdr:to>
      <xdr:col>0</xdr:col>
      <xdr:colOff>1617738</xdr:colOff>
      <xdr:row>37</xdr:row>
      <xdr:rowOff>66524</xdr:rowOff>
    </xdr:to>
    <mc:AlternateContent xmlns:mc="http://schemas.openxmlformats.org/markup-compatibility/2006" xmlns:a14="http://schemas.microsoft.com/office/drawing/2010/main">
      <mc:Choice Requires="a14">
        <xdr:graphicFrame macro="">
          <xdr:nvGraphicFramePr>
            <xdr:cNvPr id="27" name="Country 1">
              <a:extLst>
                <a:ext uri="{FF2B5EF4-FFF2-40B4-BE49-F238E27FC236}">
                  <a16:creationId xmlns:a16="http://schemas.microsoft.com/office/drawing/2014/main" id="{4B97ECC3-6202-469C-A83F-16CBA69D0ED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0" y="3806656"/>
              <a:ext cx="1617738" cy="2972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139238</xdr:rowOff>
    </xdr:from>
    <xdr:to>
      <xdr:col>0</xdr:col>
      <xdr:colOff>1592384</xdr:colOff>
      <xdr:row>47</xdr:row>
      <xdr:rowOff>119701</xdr:rowOff>
    </xdr:to>
    <mc:AlternateContent xmlns:mc="http://schemas.openxmlformats.org/markup-compatibility/2006" xmlns:a14="http://schemas.microsoft.com/office/drawing/2010/main">
      <mc:Choice Requires="a14">
        <xdr:graphicFrame macro="">
          <xdr:nvGraphicFramePr>
            <xdr:cNvPr id="28" name="Category 1">
              <a:extLst>
                <a:ext uri="{FF2B5EF4-FFF2-40B4-BE49-F238E27FC236}">
                  <a16:creationId xmlns:a16="http://schemas.microsoft.com/office/drawing/2014/main" id="{375C1BE1-4335-49EB-9E6D-97D17B80EE2C}"/>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0" y="7146519"/>
              <a:ext cx="1592384" cy="18743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361462</xdr:colOff>
      <xdr:row>0</xdr:row>
      <xdr:rowOff>0</xdr:rowOff>
    </xdr:from>
    <xdr:to>
      <xdr:col>0</xdr:col>
      <xdr:colOff>1275862</xdr:colOff>
      <xdr:row>4</xdr:row>
      <xdr:rowOff>171938</xdr:rowOff>
    </xdr:to>
    <xdr:pic>
      <xdr:nvPicPr>
        <xdr:cNvPr id="29" name="Graphic 28" descr="Money with solid fill">
          <a:extLst>
            <a:ext uri="{FF2B5EF4-FFF2-40B4-BE49-F238E27FC236}">
              <a16:creationId xmlns:a16="http://schemas.microsoft.com/office/drawing/2014/main" id="{0BD51781-5743-4DB6-ABB2-D672955E68A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61462" y="0"/>
          <a:ext cx="914400" cy="908538"/>
        </a:xfrm>
        <a:prstGeom prst="rect">
          <a:avLst/>
        </a:prstGeom>
      </xdr:spPr>
    </xdr:pic>
    <xdr:clientData/>
  </xdr:twoCellAnchor>
  <xdr:twoCellAnchor>
    <xdr:from>
      <xdr:col>1</xdr:col>
      <xdr:colOff>6350</xdr:colOff>
      <xdr:row>22</xdr:row>
      <xdr:rowOff>98534</xdr:rowOff>
    </xdr:from>
    <xdr:to>
      <xdr:col>13</xdr:col>
      <xdr:colOff>280056</xdr:colOff>
      <xdr:row>40</xdr:row>
      <xdr:rowOff>109482</xdr:rowOff>
    </xdr:to>
    <xdr:graphicFrame macro="">
      <xdr:nvGraphicFramePr>
        <xdr:cNvPr id="30" name="Chart 29">
          <a:extLst>
            <a:ext uri="{FF2B5EF4-FFF2-40B4-BE49-F238E27FC236}">
              <a16:creationId xmlns:a16="http://schemas.microsoft.com/office/drawing/2014/main" id="{DEDB12EB-8692-4AC8-8E15-6CDB82D716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6350</xdr:colOff>
      <xdr:row>41</xdr:row>
      <xdr:rowOff>21897</xdr:rowOff>
    </xdr:from>
    <xdr:to>
      <xdr:col>21</xdr:col>
      <xdr:colOff>247213</xdr:colOff>
      <xdr:row>57</xdr:row>
      <xdr:rowOff>39314</xdr:rowOff>
    </xdr:to>
    <xdr:graphicFrame macro="">
      <xdr:nvGraphicFramePr>
        <xdr:cNvPr id="31" name="Chart 30">
          <a:extLst>
            <a:ext uri="{FF2B5EF4-FFF2-40B4-BE49-F238E27FC236}">
              <a16:creationId xmlns:a16="http://schemas.microsoft.com/office/drawing/2014/main" id="{07439445-A68F-48CD-B8A8-D7EFD8360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326681</xdr:colOff>
      <xdr:row>22</xdr:row>
      <xdr:rowOff>109483</xdr:rowOff>
    </xdr:from>
    <xdr:to>
      <xdr:col>21</xdr:col>
      <xdr:colOff>250044</xdr:colOff>
      <xdr:row>40</xdr:row>
      <xdr:rowOff>109482</xdr:rowOff>
    </xdr:to>
    <xdr:graphicFrame macro="">
      <xdr:nvGraphicFramePr>
        <xdr:cNvPr id="32" name="Chart 31">
          <a:extLst>
            <a:ext uri="{FF2B5EF4-FFF2-40B4-BE49-F238E27FC236}">
              <a16:creationId xmlns:a16="http://schemas.microsoft.com/office/drawing/2014/main" id="{597E26BB-2C20-4D7B-8383-05E38295F8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6350</xdr:colOff>
      <xdr:row>13</xdr:row>
      <xdr:rowOff>167708</xdr:rowOff>
    </xdr:from>
    <xdr:to>
      <xdr:col>21</xdr:col>
      <xdr:colOff>250044</xdr:colOff>
      <xdr:row>21</xdr:row>
      <xdr:rowOff>173297</xdr:rowOff>
    </xdr:to>
    <mc:AlternateContent xmlns:mc="http://schemas.openxmlformats.org/markup-compatibility/2006" xmlns:tsle="http://schemas.microsoft.com/office/drawing/2012/timeslicer">
      <mc:Choice Requires="tsle">
        <xdr:graphicFrame macro="">
          <xdr:nvGraphicFramePr>
            <xdr:cNvPr id="33" name="SessionStartDate 1">
              <a:extLst>
                <a:ext uri="{FF2B5EF4-FFF2-40B4-BE49-F238E27FC236}">
                  <a16:creationId xmlns:a16="http://schemas.microsoft.com/office/drawing/2014/main" id="{272B6BA6-7FA2-44B9-9593-D33C3780B724}"/>
                </a:ext>
              </a:extLst>
            </xdr:cNvPr>
            <xdr:cNvGraphicFramePr/>
          </xdr:nvGraphicFramePr>
          <xdr:xfrm>
            <a:off x="0" y="0"/>
            <a:ext cx="0" cy="0"/>
          </xdr:xfrm>
          <a:graphic>
            <a:graphicData uri="http://schemas.microsoft.com/office/drawing/2012/timeslicer">
              <tsle:timeslicer name="SessionStartDate 1"/>
            </a:graphicData>
          </a:graphic>
        </xdr:graphicFrame>
      </mc:Choice>
      <mc:Fallback xmlns="">
        <xdr:sp macro="" textlink="">
          <xdr:nvSpPr>
            <xdr:cNvPr id="0" name=""/>
            <xdr:cNvSpPr>
              <a:spLocks noTextEdit="1"/>
            </xdr:cNvSpPr>
          </xdr:nvSpPr>
          <xdr:spPr>
            <a:xfrm>
              <a:off x="1688543" y="2629726"/>
              <a:ext cx="12498080" cy="152067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58825</xdr:colOff>
      <xdr:row>6</xdr:row>
      <xdr:rowOff>117930</xdr:rowOff>
    </xdr:from>
    <xdr:to>
      <xdr:col>21</xdr:col>
      <xdr:colOff>217714</xdr:colOff>
      <xdr:row>13</xdr:row>
      <xdr:rowOff>49780</xdr:rowOff>
    </xdr:to>
    <xdr:grpSp>
      <xdr:nvGrpSpPr>
        <xdr:cNvPr id="37" name="Group 36">
          <a:extLst>
            <a:ext uri="{FF2B5EF4-FFF2-40B4-BE49-F238E27FC236}">
              <a16:creationId xmlns:a16="http://schemas.microsoft.com/office/drawing/2014/main" id="{231273CB-3A18-A648-3E4F-07F9D581F526}"/>
            </a:ext>
          </a:extLst>
        </xdr:cNvPr>
        <xdr:cNvGrpSpPr/>
      </xdr:nvGrpSpPr>
      <xdr:grpSpPr>
        <a:xfrm>
          <a:off x="1746111" y="1206501"/>
          <a:ext cx="12314603" cy="1201850"/>
          <a:chOff x="1746111" y="1206501"/>
          <a:chExt cx="12314603" cy="1201850"/>
        </a:xfrm>
      </xdr:grpSpPr>
      <xdr:grpSp>
        <xdr:nvGrpSpPr>
          <xdr:cNvPr id="11" name="Group 10">
            <a:extLst>
              <a:ext uri="{FF2B5EF4-FFF2-40B4-BE49-F238E27FC236}">
                <a16:creationId xmlns:a16="http://schemas.microsoft.com/office/drawing/2014/main" id="{3E25F6F8-A643-57FE-30FB-C5B9F84200BB}"/>
              </a:ext>
            </a:extLst>
          </xdr:cNvPr>
          <xdr:cNvGrpSpPr/>
        </xdr:nvGrpSpPr>
        <xdr:grpSpPr>
          <a:xfrm>
            <a:off x="1746111" y="1260929"/>
            <a:ext cx="1558348" cy="1147422"/>
            <a:chOff x="1723448" y="1338694"/>
            <a:chExt cx="1554480" cy="1188720"/>
          </a:xfrm>
        </xdr:grpSpPr>
        <xdr:sp macro="" textlink="totalsales">
          <xdr:nvSpPr>
            <xdr:cNvPr id="24" name="Rectangle: Rounded Corners 23">
              <a:extLst>
                <a:ext uri="{FF2B5EF4-FFF2-40B4-BE49-F238E27FC236}">
                  <a16:creationId xmlns:a16="http://schemas.microsoft.com/office/drawing/2014/main" id="{5FE7316E-7694-E6C4-DDB9-7E0BDF26240F}"/>
                </a:ext>
              </a:extLst>
            </xdr:cNvPr>
            <xdr:cNvSpPr/>
          </xdr:nvSpPr>
          <xdr:spPr>
            <a:xfrm>
              <a:off x="1723448" y="1338694"/>
              <a:ext cx="1554480" cy="11887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6F64D079-1A38-4BB7-86A8-5DBB3BEC53D7}" type="TxLink">
                <a:rPr lang="en-US" sz="3200" b="1" i="0" u="none" strike="noStrike">
                  <a:solidFill>
                    <a:schemeClr val="bg1"/>
                  </a:solidFill>
                  <a:latin typeface="Aptos Narrow"/>
                </a:rPr>
                <a:pPr algn="ctr"/>
                <a:t>1464</a:t>
              </a:fld>
              <a:endParaRPr lang="en-US" sz="3200" b="1">
                <a:solidFill>
                  <a:schemeClr val="bg1"/>
                </a:solidFill>
              </a:endParaRPr>
            </a:p>
          </xdr:txBody>
        </xdr:sp>
        <xdr:sp macro="" textlink="">
          <xdr:nvSpPr>
            <xdr:cNvPr id="25" name="TextBox 24">
              <a:extLst>
                <a:ext uri="{FF2B5EF4-FFF2-40B4-BE49-F238E27FC236}">
                  <a16:creationId xmlns:a16="http://schemas.microsoft.com/office/drawing/2014/main" id="{5C395B7A-C739-6B87-6E6B-F427C872C6AE}"/>
                </a:ext>
              </a:extLst>
            </xdr:cNvPr>
            <xdr:cNvSpPr txBox="1"/>
          </xdr:nvSpPr>
          <xdr:spPr>
            <a:xfrm>
              <a:off x="1847273" y="1385455"/>
              <a:ext cx="1284432" cy="515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Sales</a:t>
              </a:r>
            </a:p>
          </xdr:txBody>
        </xdr:sp>
      </xdr:grpSp>
      <xdr:grpSp>
        <xdr:nvGrpSpPr>
          <xdr:cNvPr id="7" name="Group 6">
            <a:extLst>
              <a:ext uri="{FF2B5EF4-FFF2-40B4-BE49-F238E27FC236}">
                <a16:creationId xmlns:a16="http://schemas.microsoft.com/office/drawing/2014/main" id="{B63699A0-45B2-05B5-7E9E-C2C76F62ED27}"/>
              </a:ext>
            </a:extLst>
          </xdr:cNvPr>
          <xdr:cNvGrpSpPr/>
        </xdr:nvGrpSpPr>
        <xdr:grpSpPr>
          <a:xfrm>
            <a:off x="9893028" y="1260929"/>
            <a:ext cx="1558511" cy="1147422"/>
            <a:chOff x="12243646" y="1240970"/>
            <a:chExt cx="1558511" cy="1147422"/>
          </a:xfrm>
        </xdr:grpSpPr>
        <xdr:sp macro="" textlink="aov">
          <xdr:nvSpPr>
            <xdr:cNvPr id="13" name="Rectangle: Rounded Corners 12">
              <a:extLst>
                <a:ext uri="{FF2B5EF4-FFF2-40B4-BE49-F238E27FC236}">
                  <a16:creationId xmlns:a16="http://schemas.microsoft.com/office/drawing/2014/main" id="{C27587F7-6F1B-CE8E-9A76-EE6C0D14F52C}"/>
                </a:ext>
              </a:extLst>
            </xdr:cNvPr>
            <xdr:cNvSpPr/>
          </xdr:nvSpPr>
          <xdr:spPr>
            <a:xfrm>
              <a:off x="12243646" y="1240970"/>
              <a:ext cx="1558511"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7592C2BE-4C89-4E3A-8529-42710C0630C0}" type="TxLink">
                <a:rPr lang="en-US" sz="3200" b="1" i="0" u="none" strike="noStrike">
                  <a:solidFill>
                    <a:schemeClr val="bg1"/>
                  </a:solidFill>
                  <a:latin typeface="Aptos Narrow"/>
                </a:rPr>
                <a:pPr algn="ctr"/>
                <a:t>$774</a:t>
              </a:fld>
              <a:endParaRPr lang="en-US" sz="3200" b="1">
                <a:solidFill>
                  <a:schemeClr val="bg1"/>
                </a:solidFill>
              </a:endParaRPr>
            </a:p>
          </xdr:txBody>
        </xdr:sp>
        <xdr:sp macro="" textlink="">
          <xdr:nvSpPr>
            <xdr:cNvPr id="14" name="TextBox 13">
              <a:extLst>
                <a:ext uri="{FF2B5EF4-FFF2-40B4-BE49-F238E27FC236}">
                  <a16:creationId xmlns:a16="http://schemas.microsoft.com/office/drawing/2014/main" id="{E926E102-0181-10B6-1819-D37DD16A32E1}"/>
                </a:ext>
              </a:extLst>
            </xdr:cNvPr>
            <xdr:cNvSpPr txBox="1"/>
          </xdr:nvSpPr>
          <xdr:spPr>
            <a:xfrm>
              <a:off x="12440718" y="1265211"/>
              <a:ext cx="1280528" cy="784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Avg</a:t>
              </a:r>
              <a:r>
                <a:rPr lang="en-US" sz="1800" b="1" baseline="0">
                  <a:solidFill>
                    <a:schemeClr val="bg1"/>
                  </a:solidFill>
                </a:rPr>
                <a:t> Order Value</a:t>
              </a:r>
              <a:endParaRPr lang="en-US" sz="1800" b="1">
                <a:solidFill>
                  <a:schemeClr val="bg1"/>
                </a:solidFill>
              </a:endParaRPr>
            </a:p>
          </xdr:txBody>
        </xdr:sp>
      </xdr:grpSp>
      <xdr:grpSp>
        <xdr:nvGrpSpPr>
          <xdr:cNvPr id="9" name="Group 8">
            <a:extLst>
              <a:ext uri="{FF2B5EF4-FFF2-40B4-BE49-F238E27FC236}">
                <a16:creationId xmlns:a16="http://schemas.microsoft.com/office/drawing/2014/main" id="{38AB89B8-C4B1-EE8B-64AE-ABF4C914CC0F}"/>
              </a:ext>
            </a:extLst>
          </xdr:cNvPr>
          <xdr:cNvGrpSpPr/>
        </xdr:nvGrpSpPr>
        <xdr:grpSpPr>
          <a:xfrm>
            <a:off x="7902487" y="1260929"/>
            <a:ext cx="1558511" cy="1147422"/>
            <a:chOff x="9605903" y="1240970"/>
            <a:chExt cx="1558511" cy="1147422"/>
          </a:xfrm>
        </xdr:grpSpPr>
        <xdr:sp macro="" textlink="returnrate">
          <xdr:nvSpPr>
            <xdr:cNvPr id="16" name="Rectangle: Rounded Corners 15">
              <a:extLst>
                <a:ext uri="{FF2B5EF4-FFF2-40B4-BE49-F238E27FC236}">
                  <a16:creationId xmlns:a16="http://schemas.microsoft.com/office/drawing/2014/main" id="{1F5B3977-ABA1-B5D5-BAF9-D86EAD03EDEE}"/>
                </a:ext>
              </a:extLst>
            </xdr:cNvPr>
            <xdr:cNvSpPr/>
          </xdr:nvSpPr>
          <xdr:spPr>
            <a:xfrm>
              <a:off x="9605903" y="1240970"/>
              <a:ext cx="1558511"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E6C68DF-454E-4A4A-81BA-7EB823D4E68E}" type="TxLink">
                <a:rPr lang="en-US" sz="3200" b="1" i="0" u="none" strike="noStrike">
                  <a:solidFill>
                    <a:schemeClr val="bg1"/>
                  </a:solidFill>
                  <a:latin typeface="Aptos Narrow"/>
                </a:rPr>
                <a:pPr algn="ctr"/>
                <a:t>13.88%</a:t>
              </a:fld>
              <a:endParaRPr lang="en-US" sz="3200" b="1">
                <a:solidFill>
                  <a:schemeClr val="bg1"/>
                </a:solidFill>
              </a:endParaRPr>
            </a:p>
          </xdr:txBody>
        </xdr:sp>
        <xdr:sp macro="" textlink="">
          <xdr:nvSpPr>
            <xdr:cNvPr id="17" name="TextBox 16">
              <a:extLst>
                <a:ext uri="{FF2B5EF4-FFF2-40B4-BE49-F238E27FC236}">
                  <a16:creationId xmlns:a16="http://schemas.microsoft.com/office/drawing/2014/main" id="{D0AE1E13-B49C-59CC-77E9-D75F93C48CC8}"/>
                </a:ext>
              </a:extLst>
            </xdr:cNvPr>
            <xdr:cNvSpPr txBox="1"/>
          </xdr:nvSpPr>
          <xdr:spPr>
            <a:xfrm>
              <a:off x="9765644" y="1265211"/>
              <a:ext cx="1307729" cy="592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Return Rate</a:t>
              </a:r>
            </a:p>
          </xdr:txBody>
        </xdr:sp>
      </xdr:grpSp>
      <xdr:grpSp>
        <xdr:nvGrpSpPr>
          <xdr:cNvPr id="34" name="Group 33">
            <a:extLst>
              <a:ext uri="{FF2B5EF4-FFF2-40B4-BE49-F238E27FC236}">
                <a16:creationId xmlns:a16="http://schemas.microsoft.com/office/drawing/2014/main" id="{62CB1EFB-80E2-0D09-429C-F0C31E6A3EA8}"/>
              </a:ext>
            </a:extLst>
          </xdr:cNvPr>
          <xdr:cNvGrpSpPr/>
        </xdr:nvGrpSpPr>
        <xdr:grpSpPr>
          <a:xfrm>
            <a:off x="5727030" y="1260929"/>
            <a:ext cx="1743427" cy="1147422"/>
            <a:chOff x="6783245" y="1240970"/>
            <a:chExt cx="1743427" cy="1147422"/>
          </a:xfrm>
        </xdr:grpSpPr>
        <xdr:sp macro="" textlink="revenue">
          <xdr:nvSpPr>
            <xdr:cNvPr id="19" name="Rectangle: Rounded Corners 18">
              <a:extLst>
                <a:ext uri="{FF2B5EF4-FFF2-40B4-BE49-F238E27FC236}">
                  <a16:creationId xmlns:a16="http://schemas.microsoft.com/office/drawing/2014/main" id="{06613617-56E5-7450-6078-446F0EED6896}"/>
                </a:ext>
              </a:extLst>
            </xdr:cNvPr>
            <xdr:cNvSpPr/>
          </xdr:nvSpPr>
          <xdr:spPr>
            <a:xfrm>
              <a:off x="6783245" y="1240970"/>
              <a:ext cx="1743427"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C27A341-6CAE-4725-827A-CA21177E149F}" type="TxLink">
                <a:rPr lang="en-US" sz="3200" b="1" i="0" u="none" strike="noStrike">
                  <a:solidFill>
                    <a:schemeClr val="bg1"/>
                  </a:solidFill>
                  <a:latin typeface="Aptos Narrow"/>
                </a:rPr>
                <a:pPr algn="ctr"/>
                <a:t>$1.133M</a:t>
              </a:fld>
              <a:endParaRPr lang="en-US" sz="3200" b="1">
                <a:solidFill>
                  <a:schemeClr val="bg1"/>
                </a:solidFill>
              </a:endParaRPr>
            </a:p>
          </xdr:txBody>
        </xdr:sp>
        <xdr:sp macro="" textlink="">
          <xdr:nvSpPr>
            <xdr:cNvPr id="20" name="TextBox 19">
              <a:extLst>
                <a:ext uri="{FF2B5EF4-FFF2-40B4-BE49-F238E27FC236}">
                  <a16:creationId xmlns:a16="http://schemas.microsoft.com/office/drawing/2014/main" id="{C6464DC4-BE94-448F-E64F-B6FAD75C17CA}"/>
                </a:ext>
              </a:extLst>
            </xdr:cNvPr>
            <xdr:cNvSpPr txBox="1"/>
          </xdr:nvSpPr>
          <xdr:spPr>
            <a:xfrm>
              <a:off x="6964111" y="1244315"/>
              <a:ext cx="1446923" cy="678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Revenue</a:t>
              </a:r>
            </a:p>
          </xdr:txBody>
        </xdr:sp>
      </xdr:grpSp>
      <xdr:grpSp>
        <xdr:nvGrpSpPr>
          <xdr:cNvPr id="21" name="Group 20">
            <a:extLst>
              <a:ext uri="{FF2B5EF4-FFF2-40B4-BE49-F238E27FC236}">
                <a16:creationId xmlns:a16="http://schemas.microsoft.com/office/drawing/2014/main" id="{FB2A14C7-6700-FC70-A550-22CEC8D98BAF}"/>
              </a:ext>
            </a:extLst>
          </xdr:cNvPr>
          <xdr:cNvGrpSpPr/>
        </xdr:nvGrpSpPr>
        <xdr:grpSpPr>
          <a:xfrm>
            <a:off x="3736489" y="1260929"/>
            <a:ext cx="1558511" cy="1147422"/>
            <a:chOff x="4354367" y="1338694"/>
            <a:chExt cx="1554480" cy="1188720"/>
          </a:xfrm>
        </xdr:grpSpPr>
        <xdr:sp macro="" textlink="sumqty">
          <xdr:nvSpPr>
            <xdr:cNvPr id="22" name="Rectangle: Rounded Corners 21">
              <a:extLst>
                <a:ext uri="{FF2B5EF4-FFF2-40B4-BE49-F238E27FC236}">
                  <a16:creationId xmlns:a16="http://schemas.microsoft.com/office/drawing/2014/main" id="{193AC96F-4F2F-4514-1E28-C36C0500AA04}"/>
                </a:ext>
              </a:extLst>
            </xdr:cNvPr>
            <xdr:cNvSpPr/>
          </xdr:nvSpPr>
          <xdr:spPr>
            <a:xfrm>
              <a:off x="4354367" y="1338694"/>
              <a:ext cx="1554480" cy="11887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C0A7B57-BAC6-40FB-91B2-AE4BA1D03FFD}" type="TxLink">
                <a:rPr lang="en-US" sz="3200" b="1" i="0" u="none" strike="noStrike">
                  <a:solidFill>
                    <a:schemeClr val="bg1"/>
                  </a:solidFill>
                  <a:latin typeface="Aptos Narrow"/>
                </a:rPr>
                <a:pPr algn="ctr"/>
                <a:t>5175</a:t>
              </a:fld>
              <a:endParaRPr lang="en-US" sz="3200" b="1">
                <a:solidFill>
                  <a:schemeClr val="bg1"/>
                </a:solidFill>
              </a:endParaRPr>
            </a:p>
          </xdr:txBody>
        </xdr:sp>
        <xdr:sp macro="" textlink="">
          <xdr:nvSpPr>
            <xdr:cNvPr id="23" name="TextBox 22">
              <a:extLst>
                <a:ext uri="{FF2B5EF4-FFF2-40B4-BE49-F238E27FC236}">
                  <a16:creationId xmlns:a16="http://schemas.microsoft.com/office/drawing/2014/main" id="{7F2533D7-3CA2-9BD0-6ABC-65E0184CBD2D}"/>
                </a:ext>
              </a:extLst>
            </xdr:cNvPr>
            <xdr:cNvSpPr txBox="1"/>
          </xdr:nvSpPr>
          <xdr:spPr>
            <a:xfrm>
              <a:off x="4527839" y="1349375"/>
              <a:ext cx="1280968" cy="780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Units Sold</a:t>
              </a:r>
            </a:p>
          </xdr:txBody>
        </xdr:sp>
      </xdr:grpSp>
      <xdr:grpSp>
        <xdr:nvGrpSpPr>
          <xdr:cNvPr id="36" name="Group 35">
            <a:extLst>
              <a:ext uri="{FF2B5EF4-FFF2-40B4-BE49-F238E27FC236}">
                <a16:creationId xmlns:a16="http://schemas.microsoft.com/office/drawing/2014/main" id="{E338A960-0BD1-E443-1649-A944DCFBB9B4}"/>
              </a:ext>
            </a:extLst>
          </xdr:cNvPr>
          <xdr:cNvGrpSpPr/>
        </xdr:nvGrpSpPr>
        <xdr:grpSpPr>
          <a:xfrm>
            <a:off x="11883571" y="1206501"/>
            <a:ext cx="2177143" cy="1201850"/>
            <a:chOff x="11883571" y="1206501"/>
            <a:chExt cx="2177143" cy="1201850"/>
          </a:xfrm>
        </xdr:grpSpPr>
        <xdr:sp macro="" textlink="lose">
          <xdr:nvSpPr>
            <xdr:cNvPr id="6" name="Rectangle: Rounded Corners 5">
              <a:extLst>
                <a:ext uri="{FF2B5EF4-FFF2-40B4-BE49-F238E27FC236}">
                  <a16:creationId xmlns:a16="http://schemas.microsoft.com/office/drawing/2014/main" id="{64349ED0-FD90-459A-8589-DFB2B7C13DCE}"/>
                </a:ext>
              </a:extLst>
            </xdr:cNvPr>
            <xdr:cNvSpPr/>
          </xdr:nvSpPr>
          <xdr:spPr>
            <a:xfrm>
              <a:off x="11965216" y="1260929"/>
              <a:ext cx="1993940" cy="1147422"/>
            </a:xfrm>
            <a:prstGeom prst="round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8B090154-1AF0-47FD-91D8-C5F770757A64}" type="TxLink">
                <a:rPr lang="en-US" sz="3200" b="1" i="0" u="none" strike="noStrike">
                  <a:solidFill>
                    <a:schemeClr val="bg1"/>
                  </a:solidFill>
                  <a:latin typeface="Aptos Narrow"/>
                </a:rPr>
                <a:t>$150K</a:t>
              </a:fld>
              <a:endParaRPr lang="en-US" sz="3200" b="1">
                <a:solidFill>
                  <a:schemeClr val="bg1"/>
                </a:solidFill>
              </a:endParaRPr>
            </a:p>
          </xdr:txBody>
        </xdr:sp>
        <xdr:sp macro="" textlink="">
          <xdr:nvSpPr>
            <xdr:cNvPr id="35" name="TextBox 34">
              <a:extLst>
                <a:ext uri="{FF2B5EF4-FFF2-40B4-BE49-F238E27FC236}">
                  <a16:creationId xmlns:a16="http://schemas.microsoft.com/office/drawing/2014/main" id="{FB7FE8BA-7A49-4B25-B3D7-1A9346EEEAB5}"/>
                </a:ext>
              </a:extLst>
            </xdr:cNvPr>
            <xdr:cNvSpPr txBox="1"/>
          </xdr:nvSpPr>
          <xdr:spPr>
            <a:xfrm>
              <a:off x="11883571" y="1206501"/>
              <a:ext cx="2177143" cy="979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Revenue</a:t>
              </a:r>
              <a:r>
                <a:rPr lang="en-US" sz="1800" b="1" baseline="0">
                  <a:solidFill>
                    <a:schemeClr val="bg1"/>
                  </a:solidFill>
                </a:rPr>
                <a:t> Lost from Returned Purchases</a:t>
              </a:r>
              <a:endParaRPr lang="en-US" sz="1800" b="1">
                <a:solidFill>
                  <a:schemeClr val="bg1"/>
                </a:solidFill>
              </a:endParaRPr>
            </a:p>
          </xdr:txBody>
        </xdr:sp>
      </xdr:grpSp>
    </xdr:grpSp>
    <xdr:clientData/>
  </xdr:twoCellAnchor>
  <xdr:twoCellAnchor>
    <xdr:from>
      <xdr:col>19</xdr:col>
      <xdr:colOff>371928</xdr:colOff>
      <xdr:row>1</xdr:row>
      <xdr:rowOff>163286</xdr:rowOff>
    </xdr:from>
    <xdr:to>
      <xdr:col>21</xdr:col>
      <xdr:colOff>45358</xdr:colOff>
      <xdr:row>4</xdr:row>
      <xdr:rowOff>76201</xdr:rowOff>
    </xdr:to>
    <xdr:sp macro="" textlink="">
      <xdr:nvSpPr>
        <xdr:cNvPr id="38" name="TextBox 37">
          <a:hlinkClick xmlns:r="http://schemas.openxmlformats.org/officeDocument/2006/relationships" r:id="rId6"/>
          <a:extLst>
            <a:ext uri="{FF2B5EF4-FFF2-40B4-BE49-F238E27FC236}">
              <a16:creationId xmlns:a16="http://schemas.microsoft.com/office/drawing/2014/main" id="{8A7F3BEA-62EC-4A36-8F92-766C5C130290}"/>
            </a:ext>
          </a:extLst>
        </xdr:cNvPr>
        <xdr:cNvSpPr txBox="1"/>
      </xdr:nvSpPr>
      <xdr:spPr>
        <a:xfrm>
          <a:off x="12999357" y="344715"/>
          <a:ext cx="889001" cy="4572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1">
              <a:solidFill>
                <a:schemeClr val="bg1"/>
              </a:solidFill>
            </a:rPr>
            <a:t>BACK</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75.405627430555" createdVersion="8" refreshedVersion="8" minRefreshableVersion="3" recordCount="2000" xr:uid="{5717FD70-5B5C-4E54-BB20-5A3AAD204B1D}">
  <cacheSource type="worksheet">
    <worksheetSource name="Table1"/>
  </cacheSource>
  <cacheFields count="43">
    <cacheField name="SessionStartDate" numFmtId="14">
      <sharedItems containsSemiMixedTypes="0" containsNonDate="0" containsDate="1" containsString="0" minDate="2019-01-01T02:42:00" maxDate="2023-12-31T08:01:00" count="2000">
        <d v="2019-01-01T02:42:00"/>
        <d v="2019-01-02T20:35:00"/>
        <d v="2019-01-04T03:11:00"/>
        <d v="2019-01-05T09:01:00"/>
        <d v="2019-01-05T13:35:00"/>
        <d v="2019-01-06T21:39:00"/>
        <d v="2019-01-08T22:53:00"/>
        <d v="2019-01-09T01:48:00"/>
        <d v="2019-01-09T16:29:00"/>
        <d v="2019-01-10T13:12:00"/>
        <d v="2019-01-13T15:41:00"/>
        <d v="2019-01-15T02:29:00"/>
        <d v="2019-01-16T06:42:00"/>
        <d v="2019-01-16T18:37:00"/>
        <d v="2019-01-18T13:25:00"/>
        <d v="2019-01-19T04:33:00"/>
        <d v="2019-01-20T02:15:00"/>
        <d v="2019-01-21T16:19:00"/>
        <d v="2019-01-22T21:04:00"/>
        <d v="2019-01-23T17:08:00"/>
        <d v="2019-01-23T18:37:00"/>
        <d v="2019-01-24T00:09:00"/>
        <d v="2019-01-27T15:00:00"/>
        <d v="2019-01-29T01:19:00"/>
        <d v="2019-01-30T13:56:00"/>
        <d v="2019-02-02T01:10:00"/>
        <d v="2019-02-03T04:33:00"/>
        <d v="2019-02-04T12:06:00"/>
        <d v="2019-02-05T05:58:00"/>
        <d v="2019-02-06T00:51:00"/>
        <d v="2019-02-06T13:56:00"/>
        <d v="2019-02-06T18:24:00"/>
        <d v="2019-02-07T10:52:00"/>
        <d v="2019-02-07T15:09:00"/>
        <d v="2019-02-08T01:40:00"/>
        <d v="2019-02-10T03:51:00"/>
        <d v="2019-02-10T17:01:00"/>
        <d v="2019-02-10T20:52:00"/>
        <d v="2019-02-11T04:44:00"/>
        <d v="2019-02-13T11:45:00"/>
        <d v="2019-02-16T14:20:00"/>
        <d v="2019-02-16T14:23:00"/>
        <d v="2019-02-16T20:36:00"/>
        <d v="2019-02-19T01:52:00"/>
        <d v="2019-02-19T17:04:00"/>
        <d v="2019-02-22T01:19:00"/>
        <d v="2019-02-22T08:56:00"/>
        <d v="2019-02-22T14:07:00"/>
        <d v="2019-02-24T07:43:00"/>
        <d v="2019-02-24T13:11:00"/>
        <d v="2019-02-25T10:59:00"/>
        <d v="2019-02-26T01:15:00"/>
        <d v="2019-02-26T02:21:00"/>
        <d v="2019-02-26T21:12:00"/>
        <d v="2019-02-28T01:40:00"/>
        <d v="2019-03-02T20:55:00"/>
        <d v="2019-03-03T12:59:00"/>
        <d v="2019-03-03T15:24:00"/>
        <d v="2019-03-05T13:56:00"/>
        <d v="2019-03-05T23:56:00"/>
        <d v="2019-03-06T06:33:00"/>
        <d v="2019-03-06T09:01:00"/>
        <d v="2019-03-08T23:31:00"/>
        <d v="2019-03-10T01:00:00"/>
        <d v="2019-03-10T23:22:00"/>
        <d v="2019-03-12T17:11:00"/>
        <d v="2019-03-13T03:20:00"/>
        <d v="2019-03-13T12:40:00"/>
        <d v="2019-03-14T14:43:00"/>
        <d v="2019-03-15T13:39:00"/>
        <d v="2019-03-18T05:54:00"/>
        <d v="2019-03-20T01:19:00"/>
        <d v="2019-03-20T20:23:00"/>
        <d v="2019-03-20T21:52:00"/>
        <d v="2019-03-21T02:30:00"/>
        <d v="2019-03-21T12:24:00"/>
        <d v="2019-03-21T12:32:00"/>
        <d v="2019-03-21T13:27:00"/>
        <d v="2019-03-22T02:05:00"/>
        <d v="2019-03-22T05:26:00"/>
        <d v="2019-03-23T00:37:00"/>
        <d v="2019-03-24T06:00:00"/>
        <d v="2019-03-25T13:18:00"/>
        <d v="2019-03-25T14:11:00"/>
        <d v="2019-03-27T08:07:00"/>
        <d v="2019-03-28T03:54:00"/>
        <d v="2019-03-28T18:28:00"/>
        <d v="2019-03-29T15:51:00"/>
        <d v="2019-03-30T00:01:00"/>
        <d v="2019-03-30T19:38:00"/>
        <d v="2019-03-31T12:52:00"/>
        <d v="2019-04-01T00:44:00"/>
        <d v="2019-04-01T21:12:00"/>
        <d v="2019-04-01T22:57:00"/>
        <d v="2019-04-02T01:22:00"/>
        <d v="2019-04-03T06:21:00"/>
        <d v="2019-04-03T17:53:00"/>
        <d v="2019-04-04T23:52:00"/>
        <d v="2019-04-05T11:51:00"/>
        <d v="2019-04-06T03:44:00"/>
        <d v="2019-04-06T21:43:00"/>
        <d v="2019-04-09T07:03:00"/>
        <d v="2019-04-09T23:35:00"/>
        <d v="2019-04-11T02:34:00"/>
        <d v="2019-04-13T11:10:00"/>
        <d v="2019-04-13T14:56:00"/>
        <d v="2019-04-14T06:07:00"/>
        <d v="2019-04-15T14:25:00"/>
        <d v="2019-04-15T18:08:00"/>
        <d v="2019-04-15T22:36:00"/>
        <d v="2019-04-16T08:47:00"/>
        <d v="2019-04-16T14:37:00"/>
        <d v="2019-04-17T06:01:00"/>
        <d v="2019-04-17T11:23:00"/>
        <d v="2019-04-17T17:40:00"/>
        <d v="2019-04-17T23:32:00"/>
        <d v="2019-04-17T23:55:00"/>
        <d v="2019-04-19T11:44:00"/>
        <d v="2019-04-21T11:04:00"/>
        <d v="2019-04-23T23:42:00"/>
        <d v="2019-04-24T05:22:00"/>
        <d v="2019-04-25T04:52:00"/>
        <d v="2019-04-27T01:37:00"/>
        <d v="2019-04-27T04:27:00"/>
        <d v="2019-04-28T04:54:00"/>
        <d v="2019-04-29T10:47:00"/>
        <d v="2019-04-29T17:18:00"/>
        <d v="2019-04-30T07:24:00"/>
        <d v="2019-05-01T09:37:00"/>
        <d v="2019-05-01T18:16:00"/>
        <d v="2019-05-07T12:13:00"/>
        <d v="2019-05-07T23:48:00"/>
        <d v="2019-05-08T19:37:00"/>
        <d v="2019-05-10T00:52:00"/>
        <d v="2019-05-12T09:06:00"/>
        <d v="2019-05-13T00:10:00"/>
        <d v="2019-05-13T17:51:00"/>
        <d v="2019-05-13T20:57:00"/>
        <d v="2019-05-14T04:28:00"/>
        <d v="2019-05-17T17:18:00"/>
        <d v="2019-05-17T17:57:00"/>
        <d v="2019-05-18T13:16:00"/>
        <d v="2019-05-19T16:35:00"/>
        <d v="2019-05-22T05:27:00"/>
        <d v="2019-05-22T23:02:00"/>
        <d v="2019-05-23T00:40:00"/>
        <d v="2019-05-23T08:45:00"/>
        <d v="2019-05-25T08:00:00"/>
        <d v="2019-05-26T00:07:00"/>
        <d v="2019-05-28T04:51:00"/>
        <d v="2019-05-30T19:49:00"/>
        <d v="2019-05-30T23:21:00"/>
        <d v="2019-05-31T03:56:00"/>
        <d v="2019-05-31T22:10:00"/>
        <d v="2019-06-02T13:27:00"/>
        <d v="2019-06-02T19:11:00"/>
        <d v="2019-06-02T23:28:00"/>
        <d v="2019-06-04T17:50:00"/>
        <d v="2019-06-05T12:27:00"/>
        <d v="2019-06-05T18:41:00"/>
        <d v="2019-06-08T10:22:00"/>
        <d v="2019-06-09T12:07:00"/>
        <d v="2019-06-09T15:43:00"/>
        <d v="2019-06-09T18:50:00"/>
        <d v="2019-06-10T04:21:00"/>
        <d v="2019-06-11T08:47:00"/>
        <d v="2019-06-12T13:41:00"/>
        <d v="2019-06-13T05:30:00"/>
        <d v="2019-06-14T02:36:00"/>
        <d v="2019-06-14T15:22:00"/>
        <d v="2019-06-15T20:21:00"/>
        <d v="2019-06-16T12:18:00"/>
        <d v="2019-06-16T13:36:00"/>
        <d v="2019-06-17T20:58:00"/>
        <d v="2019-06-18T01:53:00"/>
        <d v="2019-06-18T13:38:00"/>
        <d v="2019-06-19T00:13:00"/>
        <d v="2019-06-19T02:34:00"/>
        <d v="2019-06-20T07:48:00"/>
        <d v="2019-06-21T14:57:00"/>
        <d v="2019-06-22T12:12:00"/>
        <d v="2019-06-22T15:49:00"/>
        <d v="2019-06-22T22:02:00"/>
        <d v="2019-06-26T15:14:00"/>
        <d v="2019-06-27T12:04:00"/>
        <d v="2019-06-27T20:40:00"/>
        <d v="2019-06-29T20:09:00"/>
        <d v="2019-07-02T06:36:00"/>
        <d v="2019-07-03T22:00:00"/>
        <d v="2019-07-03T22:53:00"/>
        <d v="2019-07-03T23:30:00"/>
        <d v="2019-07-04T18:13:00"/>
        <d v="2019-07-06T13:04:00"/>
        <d v="2019-07-08T04:25:00"/>
        <d v="2019-07-08T12:33:00"/>
        <d v="2019-07-10T11:55:00"/>
        <d v="2019-07-10T13:57:00"/>
        <d v="2019-07-11T14:03:00"/>
        <d v="2019-07-14T00:34:00"/>
        <d v="2019-07-14T03:01:00"/>
        <d v="2019-07-15T04:58:00"/>
        <d v="2019-07-20T04:52:00"/>
        <d v="2019-07-21T00:08:00"/>
        <d v="2019-07-25T03:38:00"/>
        <d v="2019-07-25T07:10:00"/>
        <d v="2019-07-25T19:14:00"/>
        <d v="2019-07-26T11:44:00"/>
        <d v="2019-07-26T19:49:00"/>
        <d v="2019-07-27T03:04:00"/>
        <d v="2019-07-27T17:48:00"/>
        <d v="2019-07-27T20:28:00"/>
        <d v="2019-07-27T21:41:00"/>
        <d v="2019-07-27T23:05:00"/>
        <d v="2019-07-28T08:08:00"/>
        <d v="2019-07-28T08:29:00"/>
        <d v="2019-07-29T16:58:00"/>
        <d v="2019-07-31T12:59:00"/>
        <d v="2019-07-31T16:58:00"/>
        <d v="2019-08-01T14:09:00"/>
        <d v="2019-08-04T02:11:00"/>
        <d v="2019-08-04T18:02:00"/>
        <d v="2019-08-04T22:38:00"/>
        <d v="2019-08-06T15:07:00"/>
        <d v="2019-08-06T20:25:00"/>
        <d v="2019-08-09T23:36:00"/>
        <d v="2019-08-10T06:36:00"/>
        <d v="2019-08-11T11:33:00"/>
        <d v="2019-08-12T08:46:00"/>
        <d v="2019-08-12T14:52:00"/>
        <d v="2019-08-14T20:51:00"/>
        <d v="2019-08-14T23:27:00"/>
        <d v="2019-08-16T14:08:00"/>
        <d v="2019-08-16T19:55:00"/>
        <d v="2019-08-18T17:00:00"/>
        <d v="2019-08-20T15:34:00"/>
        <d v="2019-08-22T16:29:00"/>
        <d v="2019-08-24T10:21:00"/>
        <d v="2019-08-24T14:11:00"/>
        <d v="2019-08-26T09:10:00"/>
        <d v="2019-08-26T18:16:00"/>
        <d v="2019-08-28T22:39:00"/>
        <d v="2019-08-29T01:55:00"/>
        <d v="2019-08-30T02:23:00"/>
        <d v="2019-08-30T05:28:00"/>
        <d v="2019-08-31T10:47:00"/>
        <d v="2019-09-01T09:10:00"/>
        <d v="2019-09-01T10:59:00"/>
        <d v="2019-09-01T19:46:00"/>
        <d v="2019-09-02T08:10:00"/>
        <d v="2019-09-05T04:03:00"/>
        <d v="2019-09-06T22:23:00"/>
        <d v="2019-09-07T13:55:00"/>
        <d v="2019-09-07T14:23:00"/>
        <d v="2019-09-08T02:57:00"/>
        <d v="2019-09-09T23:04:00"/>
        <d v="2019-09-10T10:16:00"/>
        <d v="2019-09-10T22:15:00"/>
        <d v="2019-09-11T03:50:00"/>
        <d v="2019-09-12T03:52:00"/>
        <d v="2019-09-12T18:07:00"/>
        <d v="2019-09-13T20:20:00"/>
        <d v="2019-09-16T11:34:00"/>
        <d v="2019-09-17T15:38:00"/>
        <d v="2019-09-17T22:42:00"/>
        <d v="2019-09-18T16:47:00"/>
        <d v="2019-09-19T13:47:00"/>
        <d v="2019-09-20T22:51:00"/>
        <d v="2019-09-21T15:51:00"/>
        <d v="2019-09-21T18:23:00"/>
        <d v="2019-09-24T02:09:00"/>
        <d v="2019-09-26T01:05:00"/>
        <d v="2019-09-26T04:55:00"/>
        <d v="2019-09-29T04:33:00"/>
        <d v="2019-10-01T13:00:00"/>
        <d v="2019-10-02T05:40:00"/>
        <d v="2019-10-02T23:39:00"/>
        <d v="2019-10-03T20:28:00"/>
        <d v="2019-10-04T08:29:00"/>
        <d v="2019-10-05T15:01:00"/>
        <d v="2019-10-05T17:35:00"/>
        <d v="2019-10-09T10:17:00"/>
        <d v="2019-10-11T21:51:00"/>
        <d v="2019-10-12T11:50:00"/>
        <d v="2019-10-14T22:50:00"/>
        <d v="2019-10-14T23:33:00"/>
        <d v="2019-10-15T10:15:00"/>
        <d v="2019-10-16T01:48:00"/>
        <d v="2019-10-16T13:22:00"/>
        <d v="2019-10-19T03:18:00"/>
        <d v="2019-10-19T21:56:00"/>
        <d v="2019-10-21T23:52:00"/>
        <d v="2019-10-23T00:29:00"/>
        <d v="2019-10-24T08:42:00"/>
        <d v="2019-10-25T06:12:00"/>
        <d v="2019-10-26T13:32:00"/>
        <d v="2019-10-28T07:53:00"/>
        <d v="2019-10-29T06:00:00"/>
        <d v="2019-10-29T16:09:00"/>
        <d v="2019-10-29T19:54:00"/>
        <d v="2019-10-30T15:09:00"/>
        <d v="2019-11-01T13:34:00"/>
        <d v="2019-11-03T05:52:00"/>
        <d v="2019-11-03T06:19:00"/>
        <d v="2019-11-04T16:19:00"/>
        <d v="2019-11-05T07:30:00"/>
        <d v="2019-11-08T13:13:00"/>
        <d v="2019-11-09T02:10:00"/>
        <d v="2019-11-09T04:31:00"/>
        <d v="2019-11-10T21:22:00"/>
        <d v="2019-11-12T06:16:00"/>
        <d v="2019-11-13T16:05:00"/>
        <d v="2019-11-14T08:59:00"/>
        <d v="2019-11-14T14:43:00"/>
        <d v="2019-11-15T04:40:00"/>
        <d v="2019-11-15T13:31:00"/>
        <d v="2019-11-15T17:28:00"/>
        <d v="2019-11-15T21:45:00"/>
        <d v="2019-11-17T20:43:00"/>
        <d v="2019-11-18T20:27:00"/>
        <d v="2019-11-19T17:37:00"/>
        <d v="2019-11-20T03:12:00"/>
        <d v="2019-11-21T12:12:00"/>
        <d v="2019-11-21T18:17:00"/>
        <d v="2019-11-22T16:32:00"/>
        <d v="2019-11-24T19:55:00"/>
        <d v="2019-11-24T21:42:00"/>
        <d v="2019-11-26T01:21:00"/>
        <d v="2019-11-26T22:26:00"/>
        <d v="2019-11-27T05:52:00"/>
        <d v="2019-11-27T11:55:00"/>
        <d v="2019-11-27T15:46:00"/>
        <d v="2019-11-28T11:01:00"/>
        <d v="2019-12-01T05:36:00"/>
        <d v="2019-12-01T08:40:00"/>
        <d v="2019-12-04T03:51:00"/>
        <d v="2019-12-04T10:00:00"/>
        <d v="2019-12-04T17:09:00"/>
        <d v="2019-12-05T02:05:00"/>
        <d v="2019-12-05T10:12:00"/>
        <d v="2019-12-05T12:57:00"/>
        <d v="2019-12-05T16:16:00"/>
        <d v="2019-12-06T20:26:00"/>
        <d v="2019-12-10T15:35:00"/>
        <d v="2019-12-10T16:45:00"/>
        <d v="2019-12-11T01:00:00"/>
        <d v="2019-12-11T17:43:00"/>
        <d v="2019-12-11T20:41:00"/>
        <d v="2019-12-13T14:59:00"/>
        <d v="2019-12-13T21:39:00"/>
        <d v="2019-12-15T04:25:00"/>
        <d v="2019-12-15T13:44:00"/>
        <d v="2019-12-15T20:09:00"/>
        <d v="2019-12-16T03:04:00"/>
        <d v="2019-12-17T05:47:00"/>
        <d v="2019-12-17T21:54:00"/>
        <d v="2019-12-18T15:55:00"/>
        <d v="2019-12-19T03:53:00"/>
        <d v="2019-12-20T01:33:00"/>
        <d v="2019-12-20T05:07:00"/>
        <d v="2019-12-20T18:13:00"/>
        <d v="2019-12-20T18:48:00"/>
        <d v="2019-12-25T15:32:00"/>
        <d v="2019-12-26T02:25:00"/>
        <d v="2019-12-26T21:37:00"/>
        <d v="2019-12-27T04:50:00"/>
        <d v="2019-12-31T19:41:00"/>
        <d v="2019-12-31T20:36:00"/>
        <d v="2020-01-03T00:20:00"/>
        <d v="2020-01-04T13:38:00"/>
        <d v="2020-01-04T23:04:00"/>
        <d v="2020-01-06T01:30:00"/>
        <d v="2020-01-07T20:04:00"/>
        <d v="2020-01-07T22:09:00"/>
        <d v="2020-01-07T22:38:00"/>
        <d v="2020-01-08T04:27:00"/>
        <d v="2020-01-08T23:10:00"/>
        <d v="2020-01-10T05:09:00"/>
        <d v="2020-01-10T21:55:00"/>
        <d v="2020-01-11T02:11:00"/>
        <d v="2020-01-11T17:14:00"/>
        <d v="2020-01-14T07:30:00"/>
        <d v="2020-01-16T09:16:00"/>
        <d v="2020-01-17T13:38:00"/>
        <d v="2020-01-18T20:29:00"/>
        <d v="2020-01-21T16:31:00"/>
        <d v="2020-01-22T22:22:00"/>
        <d v="2020-01-23T21:31:00"/>
        <d v="2020-01-24T09:41:00"/>
        <d v="2020-01-26T05:43:00"/>
        <d v="2020-01-26T07:09:00"/>
        <d v="2020-01-27T01:53:00"/>
        <d v="2020-01-28T11:14:00"/>
        <d v="2020-01-28T14:10:00"/>
        <d v="2020-01-29T12:16:00"/>
        <d v="2020-01-29T16:39:00"/>
        <d v="2020-01-29T23:53:00"/>
        <d v="2020-01-31T17:33:00"/>
        <d v="2020-02-01T19:28:00"/>
        <d v="2020-02-03T05:20:00"/>
        <d v="2020-02-04T09:19:00"/>
        <d v="2020-02-04T12:38:00"/>
        <d v="2020-02-05T03:53:00"/>
        <d v="2020-02-05T16:04:00"/>
        <d v="2020-02-05T17:44:00"/>
        <d v="2020-02-05T23:24:00"/>
        <d v="2020-02-07T10:31:00"/>
        <d v="2020-02-07T17:43:00"/>
        <d v="2020-02-08T06:42:00"/>
        <d v="2020-02-08T14:53:00"/>
        <d v="2020-02-08T16:51:00"/>
        <d v="2020-02-09T01:42:00"/>
        <d v="2020-02-09T22:57:00"/>
        <d v="2020-02-09T23:08:00"/>
        <d v="2020-02-11T04:14:00"/>
        <d v="2020-02-11T14:16:00"/>
        <d v="2020-02-11T16:54:00"/>
        <d v="2020-02-11T18:26:00"/>
        <d v="2020-02-11T23:37:00"/>
        <d v="2020-02-13T08:26:00"/>
        <d v="2020-02-14T02:40:00"/>
        <d v="2020-02-14T03:01:00"/>
        <d v="2020-02-14T03:26:00"/>
        <d v="2020-02-14T11:39:00"/>
        <d v="2020-02-14T13:48:00"/>
        <d v="2020-02-16T00:57:00"/>
        <d v="2020-02-16T23:26:00"/>
        <d v="2020-02-18T01:19:00"/>
        <d v="2020-02-18T18:10:00"/>
        <d v="2020-02-19T03:49:00"/>
        <d v="2020-02-20T22:13:00"/>
        <d v="2020-02-21T17:32:00"/>
        <d v="2020-02-22T03:24:00"/>
        <d v="2020-02-28T16:28:00"/>
        <d v="2020-02-28T20:11:00"/>
        <d v="2020-03-01T17:41:00"/>
        <d v="2020-03-03T02:48:00"/>
        <d v="2020-03-04T14:01:00"/>
        <d v="2020-03-05T08:25:00"/>
        <d v="2020-03-09T09:39:00"/>
        <d v="2020-03-09T13:29:00"/>
        <d v="2020-03-09T22:37:00"/>
        <d v="2020-03-10T17:24:00"/>
        <d v="2020-03-11T00:50:00"/>
        <d v="2020-03-12T01:03:00"/>
        <d v="2020-03-13T00:33:00"/>
        <d v="2020-03-13T10:38:00"/>
        <d v="2020-03-14T16:13:00"/>
        <d v="2020-03-16T04:38:00"/>
        <d v="2020-03-17T17:34:00"/>
        <d v="2020-03-18T18:10:00"/>
        <d v="2020-03-20T05:16:00"/>
        <d v="2020-03-21T13:40:00"/>
        <d v="2020-03-24T09:52:00"/>
        <d v="2020-03-24T17:50:00"/>
        <d v="2020-03-26T01:39:00"/>
        <d v="2020-03-26T12:13:00"/>
        <d v="2020-03-26T21:45:00"/>
        <d v="2020-03-27T01:59:00"/>
        <d v="2020-03-28T01:45:00"/>
        <d v="2020-03-28T08:34:00"/>
        <d v="2020-03-28T16:29:00"/>
        <d v="2020-03-29T03:32:00"/>
        <d v="2020-03-29T17:21:00"/>
        <d v="2020-03-31T09:12:00"/>
        <d v="2020-04-02T10:53:00"/>
        <d v="2020-04-02T20:48:00"/>
        <d v="2020-04-03T23:00:00"/>
        <d v="2020-04-04T03:49:00"/>
        <d v="2020-04-05T05:17:00"/>
        <d v="2020-04-08T06:51:00"/>
        <d v="2020-04-15T17:59:00"/>
        <d v="2020-04-16T02:13:00"/>
        <d v="2020-04-17T01:25:00"/>
        <d v="2020-04-18T04:11:00"/>
        <d v="2020-04-19T22:28:00"/>
        <d v="2020-04-20T05:20:00"/>
        <d v="2020-04-20T11:29:00"/>
        <d v="2020-04-21T20:08:00"/>
        <d v="2020-04-23T16:33:00"/>
        <d v="2020-04-23T21:57:00"/>
        <d v="2020-04-24T23:26:00"/>
        <d v="2020-04-24T23:38:00"/>
        <d v="2020-04-25T01:47:00"/>
        <d v="2020-04-25T09:47:00"/>
        <d v="2020-04-25T13:03:00"/>
        <d v="2020-04-26T13:21:00"/>
        <d v="2020-04-27T11:47:00"/>
        <d v="2020-04-29T21:02:00"/>
        <d v="2020-04-30T01:23:00"/>
        <d v="2020-04-30T02:29:00"/>
        <d v="2020-04-30T02:52:00"/>
        <d v="2020-05-01T17:10:00"/>
        <d v="2020-05-04T03:28:00"/>
        <d v="2020-05-04T11:11:00"/>
        <d v="2020-05-04T13:56:00"/>
        <d v="2020-05-06T03:29:00"/>
        <d v="2020-05-07T00:48:00"/>
        <d v="2020-05-07T11:24:00"/>
        <d v="2020-05-07T18:11:00"/>
        <d v="2020-05-09T04:42:00"/>
        <d v="2020-05-10T18:19:00"/>
        <d v="2020-05-12T08:38:00"/>
        <d v="2020-05-12T19:33:00"/>
        <d v="2020-05-12T22:05:00"/>
        <d v="2020-05-12T22:46:00"/>
        <d v="2020-05-13T09:06:00"/>
        <d v="2020-05-15T12:35:00"/>
        <d v="2020-05-15T18:55:00"/>
        <d v="2020-05-16T20:35:00"/>
        <d v="2020-05-17T09:33:00"/>
        <d v="2020-05-18T12:56:00"/>
        <d v="2020-05-18T18:09:00"/>
        <d v="2020-05-19T12:42:00"/>
        <d v="2020-05-20T13:35:00"/>
        <d v="2020-05-21T20:09:00"/>
        <d v="2020-05-22T16:25:00"/>
        <d v="2020-05-24T05:26:00"/>
        <d v="2020-05-24T10:29:00"/>
        <d v="2020-05-24T12:16:00"/>
        <d v="2020-05-25T11:53:00"/>
        <d v="2020-05-26T16:49:00"/>
        <d v="2020-05-27T13:42:00"/>
        <d v="2020-05-28T03:49:00"/>
        <d v="2020-05-28T05:48:00"/>
        <d v="2020-05-28T07:05:00"/>
        <d v="2020-05-30T02:17:00"/>
        <d v="2020-05-31T16:11:00"/>
        <d v="2020-06-01T12:47:00"/>
        <d v="2020-06-02T08:34:00"/>
        <d v="2020-06-02T20:21:00"/>
        <d v="2020-06-03T01:15:00"/>
        <d v="2020-06-04T15:42:00"/>
        <d v="2020-06-06T20:55:00"/>
        <d v="2020-06-07T18:21:00"/>
        <d v="2020-06-08T08:29:00"/>
        <d v="2020-06-08T21:05:00"/>
        <d v="2020-06-09T01:12:00"/>
        <d v="2020-06-09T12:35:00"/>
        <d v="2020-06-10T06:13:00"/>
        <d v="2020-06-10T11:36:00"/>
        <d v="2020-06-10T18:38:00"/>
        <d v="2020-06-10T22:58:00"/>
        <d v="2020-06-11T00:39:00"/>
        <d v="2020-06-12T06:00:00"/>
        <d v="2020-06-12T11:21:00"/>
        <d v="2020-06-12T12:48:00"/>
        <d v="2020-06-12T19:58:00"/>
        <d v="2020-06-13T16:00:00"/>
        <d v="2020-06-13T19:28:00"/>
        <d v="2020-06-13T21:26:00"/>
        <d v="2020-06-13T21:34:00"/>
        <d v="2020-06-14T00:43:00"/>
        <d v="2020-06-14T03:00:00"/>
        <d v="2020-06-14T04:35:00"/>
        <d v="2020-06-16T08:22:00"/>
        <d v="2020-06-17T07:24:00"/>
        <d v="2020-06-19T02:27:00"/>
        <d v="2020-06-20T01:15:00"/>
        <d v="2020-06-20T12:09:00"/>
        <d v="2020-06-20T19:48:00"/>
        <d v="2020-06-20T23:10:00"/>
        <d v="2020-06-22T06:35:00"/>
        <d v="2020-06-23T02:24:00"/>
        <d v="2020-06-25T14:14:00"/>
        <d v="2020-06-27T14:40:00"/>
        <d v="2020-06-30T04:53:00"/>
        <d v="2020-06-30T20:37:00"/>
        <d v="2020-07-01T20:57:00"/>
        <d v="2020-07-03T16:09:00"/>
        <d v="2020-07-05T02:30:00"/>
        <d v="2020-07-05T21:50:00"/>
        <d v="2020-07-06T11:41:00"/>
        <d v="2020-07-06T14:05:00"/>
        <d v="2020-07-06T21:51:00"/>
        <d v="2020-07-07T23:16:00"/>
        <d v="2020-07-08T01:05:00"/>
        <d v="2020-07-08T13:54:00"/>
        <d v="2020-07-08T14:30:00"/>
        <d v="2020-07-08T17:58:00"/>
        <d v="2020-07-08T20:13:00"/>
        <d v="2020-07-11T02:43:00"/>
        <d v="2020-07-12T06:46:00"/>
        <d v="2020-07-13T14:17:00"/>
        <d v="2020-07-14T02:30:00"/>
        <d v="2020-07-14T15:25:00"/>
        <d v="2020-07-14T16:54:00"/>
        <d v="2020-07-15T22:47:00"/>
        <d v="2020-07-16T22:37:00"/>
        <d v="2020-07-17T21:54:00"/>
        <d v="2020-07-18T22:52:00"/>
        <d v="2020-07-19T15:58:00"/>
        <d v="2020-07-22T09:42:00"/>
        <d v="2020-07-23T14:10:00"/>
        <d v="2020-07-23T15:48:00"/>
        <d v="2020-07-23T16:20:00"/>
        <d v="2020-07-23T23:40:00"/>
        <d v="2020-07-26T00:24:00"/>
        <d v="2020-07-26T20:08:00"/>
        <d v="2020-07-28T06:01:00"/>
        <d v="2020-07-29T04:28:00"/>
        <d v="2020-07-29T09:13:00"/>
        <d v="2020-07-29T18:52:00"/>
        <d v="2020-07-29T22:29:00"/>
        <d v="2020-07-30T01:25:00"/>
        <d v="2020-07-30T02:24:00"/>
        <d v="2020-07-30T06:37:00"/>
        <d v="2020-07-30T14:11:00"/>
        <d v="2020-07-31T17:48:00"/>
        <d v="2020-07-31T21:30:00"/>
        <d v="2020-08-01T18:11:00"/>
        <d v="2020-08-02T03:40:00"/>
        <d v="2020-08-04T16:23:00"/>
        <d v="2020-08-04T20:14:00"/>
        <d v="2020-08-05T11:52:00"/>
        <d v="2020-08-05T17:34:00"/>
        <d v="2020-08-06T05:47:00"/>
        <d v="2020-08-07T21:45:00"/>
        <d v="2020-08-08T02:57:00"/>
        <d v="2020-08-09T07:35:00"/>
        <d v="2020-08-09T12:04:00"/>
        <d v="2020-08-09T20:36:00"/>
        <d v="2020-08-10T22:32:00"/>
        <d v="2020-08-10T22:34:00"/>
        <d v="2020-08-13T14:48:00"/>
        <d v="2020-08-14T23:14:00"/>
        <d v="2020-08-15T03:27:00"/>
        <d v="2020-08-15T12:14:00"/>
        <d v="2020-08-16T16:09:00"/>
        <d v="2020-08-16T20:11:00"/>
        <d v="2020-08-17T21:40:00"/>
        <d v="2020-08-18T19:08:00"/>
        <d v="2020-08-18T20:37:00"/>
        <d v="2020-08-19T15:14:00"/>
        <d v="2020-08-20T10:40:00"/>
        <d v="2020-08-20T16:27:00"/>
        <d v="2020-08-20T17:47:00"/>
        <d v="2020-08-21T13:21:00"/>
        <d v="2020-08-22T15:17:00"/>
        <d v="2020-08-23T02:04:00"/>
        <d v="2020-08-25T12:46:00"/>
        <d v="2020-08-25T18:04:00"/>
        <d v="2020-08-27T08:50:00"/>
        <d v="2020-08-28T05:37:00"/>
        <d v="2020-08-28T14:57:00"/>
        <d v="2020-08-29T06:53:00"/>
        <d v="2020-08-31T08:41:00"/>
        <d v="2020-08-31T14:54:00"/>
        <d v="2020-09-01T01:58:00"/>
        <d v="2020-09-01T04:43:00"/>
        <d v="2020-09-01T18:14:00"/>
        <d v="2020-09-01T22:22:00"/>
        <d v="2020-09-04T09:52:00"/>
        <d v="2020-09-05T05:52:00"/>
        <d v="2020-09-05T07:57:00"/>
        <d v="2020-09-05T12:53:00"/>
        <d v="2020-09-05T22:26:00"/>
        <d v="2020-09-08T05:05:00"/>
        <d v="2020-09-09T15:18:00"/>
        <d v="2020-09-10T03:00:00"/>
        <d v="2020-09-10T04:17:00"/>
        <d v="2020-09-10T10:48:00"/>
        <d v="2020-09-11T09:09:00"/>
        <d v="2020-09-11T15:55:00"/>
        <d v="2020-09-12T00:35:00"/>
        <d v="2020-09-14T06:05:00"/>
        <d v="2020-09-14T18:46:00"/>
        <d v="2020-09-17T22:33:00"/>
        <d v="2020-09-18T09:53:00"/>
        <d v="2020-09-20T23:20:00"/>
        <d v="2020-09-22T14:24:00"/>
        <d v="2020-09-22T15:57:00"/>
        <d v="2020-09-22T23:13:00"/>
        <d v="2020-09-23T10:56:00"/>
        <d v="2020-09-24T17:17:00"/>
        <d v="2020-09-25T10:53:00"/>
        <d v="2020-09-25T11:08:00"/>
        <d v="2020-09-25T15:18:00"/>
        <d v="2020-09-26T10:06:00"/>
        <d v="2020-09-27T13:12:00"/>
        <d v="2020-09-28T17:38:00"/>
        <d v="2020-09-29T11:45:00"/>
        <d v="2020-09-30T01:40:00"/>
        <d v="2020-09-30T02:24:00"/>
        <d v="2020-09-30T15:38:00"/>
        <d v="2020-09-30T23:29:00"/>
        <d v="2020-10-01T23:46:00"/>
        <d v="2020-10-02T09:33:00"/>
        <d v="2020-10-02T22:18:00"/>
        <d v="2020-10-03T10:45:00"/>
        <d v="2020-10-05T13:44:00"/>
        <d v="2020-10-07T05:55:00"/>
        <d v="2020-10-08T20:08:00"/>
        <d v="2020-10-08T22:54:00"/>
        <d v="2020-10-09T02:30:00"/>
        <d v="2020-10-10T16:59:00"/>
        <d v="2020-10-12T02:38:00"/>
        <d v="2020-10-12T09:43:00"/>
        <d v="2020-10-13T01:52:00"/>
        <d v="2020-10-13T02:42:00"/>
        <d v="2020-10-13T12:46:00"/>
        <d v="2020-10-18T03:40:00"/>
        <d v="2020-10-18T20:20:00"/>
        <d v="2020-10-19T10:46:00"/>
        <d v="2020-10-19T19:26:00"/>
        <d v="2020-10-19T22:16:00"/>
        <d v="2020-10-19T23:49:00"/>
        <d v="2020-10-21T10:23:00"/>
        <d v="2020-10-21T17:45:00"/>
        <d v="2020-10-22T20:14:00"/>
        <d v="2020-10-23T00:36:00"/>
        <d v="2020-10-23T22:09:00"/>
        <d v="2020-10-27T05:06:00"/>
        <d v="2020-10-31T13:56:00"/>
        <d v="2020-10-31T19:31:00"/>
        <d v="2020-11-01T04:18:00"/>
        <d v="2020-11-01T04:42:00"/>
        <d v="2020-11-01T10:19:00"/>
        <d v="2020-11-01T20:22:00"/>
        <d v="2020-11-03T22:43:00"/>
        <d v="2020-11-04T08:50:00"/>
        <d v="2020-11-05T02:51:00"/>
        <d v="2020-11-05T03:06:00"/>
        <d v="2020-11-05T12:06:00"/>
        <d v="2020-11-09T00:45:00"/>
        <d v="2020-11-11T02:00:00"/>
        <d v="2020-11-13T20:51:00"/>
        <d v="2020-11-14T18:02:00"/>
        <d v="2020-11-15T20:47:00"/>
        <d v="2020-11-17T12:23:00"/>
        <d v="2020-11-18T02:24:00"/>
        <d v="2020-11-22T07:45:00"/>
        <d v="2020-11-22T19:21:00"/>
        <d v="2020-11-23T10:26:00"/>
        <d v="2020-11-23T23:27:00"/>
        <d v="2020-11-24T21:07:00"/>
        <d v="2020-11-25T23:45:00"/>
        <d v="2020-11-26T09:48:00"/>
        <d v="2020-11-26T10:28:00"/>
        <d v="2020-11-27T07:58:00"/>
        <d v="2020-11-27T18:21:00"/>
        <d v="2020-11-28T16:04:00"/>
        <d v="2020-11-28T18:41:00"/>
        <d v="2020-11-30T13:31:00"/>
        <d v="2020-11-30T20:58:00"/>
        <d v="2020-12-03T14:05:00"/>
        <d v="2020-12-04T11:11:00"/>
        <d v="2020-12-04T14:53:00"/>
        <d v="2020-12-06T08:14:00"/>
        <d v="2020-12-06T21:54:00"/>
        <d v="2020-12-07T13:34:00"/>
        <d v="2020-12-07T19:25:00"/>
        <d v="2020-12-09T08:27:00"/>
        <d v="2020-12-10T04:55:00"/>
        <d v="2020-12-11T02:45:00"/>
        <d v="2020-12-14T23:13:00"/>
        <d v="2020-12-15T00:59:00"/>
        <d v="2020-12-15T04:01:00"/>
        <d v="2020-12-16T03:51:00"/>
        <d v="2020-12-16T09:54:00"/>
        <d v="2020-12-16T23:24:00"/>
        <d v="2020-12-16T23:52:00"/>
        <d v="2020-12-17T20:31:00"/>
        <d v="2020-12-18T15:32:00"/>
        <d v="2020-12-20T12:55:00"/>
        <d v="2020-12-22T10:52:00"/>
        <d v="2020-12-24T05:33:00"/>
        <d v="2020-12-24T17:04:00"/>
        <d v="2020-12-26T05:23:00"/>
        <d v="2020-12-26T12:59:00"/>
        <d v="2020-12-26T17:20:00"/>
        <d v="2020-12-27T01:16:00"/>
        <d v="2020-12-27T20:13:00"/>
        <d v="2020-12-27T23:22:00"/>
        <d v="2020-12-28T03:19:00"/>
        <d v="2020-12-28T03:27:00"/>
        <d v="2020-12-28T10:55:00"/>
        <d v="2020-12-29T12:08:00"/>
        <d v="2020-12-30T01:19:00"/>
        <d v="2021-01-04T00:58:00"/>
        <d v="2021-01-05T01:04:00"/>
        <d v="2021-01-05T05:36:00"/>
        <d v="2021-01-05T18:19:00"/>
        <d v="2021-01-06T07:19:00"/>
        <d v="2021-01-06T07:43:00"/>
        <d v="2021-01-07T14:59:00"/>
        <d v="2021-01-07T22:35:00"/>
        <d v="2021-01-08T16:15:00"/>
        <d v="2021-01-10T01:02:00"/>
        <d v="2021-01-10T15:41:00"/>
        <d v="2021-01-11T18:53:00"/>
        <d v="2021-01-12T04:24:00"/>
        <d v="2021-01-12T08:07:00"/>
        <d v="2021-01-12T13:10:00"/>
        <d v="2021-01-12T16:18:00"/>
        <d v="2021-01-12T19:38:00"/>
        <d v="2021-01-13T07:22:00"/>
        <d v="2021-01-14T02:37:00"/>
        <d v="2021-01-14T12:45:00"/>
        <d v="2021-01-15T16:03:00"/>
        <d v="2021-01-15T16:20:00"/>
        <d v="2021-01-18T14:32:00"/>
        <d v="2021-01-19T01:42:00"/>
        <d v="2021-01-19T02:53:00"/>
        <d v="2021-01-19T16:51:00"/>
        <d v="2021-01-19T18:07:00"/>
        <d v="2021-01-22T02:00:00"/>
        <d v="2021-01-23T05:36:00"/>
        <d v="2021-01-25T17:33:00"/>
        <d v="2021-01-29T00:08:00"/>
        <d v="2021-01-29T18:25:00"/>
        <d v="2021-01-29T22:22:00"/>
        <d v="2021-01-30T09:20:00"/>
        <d v="2021-01-30T13:35:00"/>
        <d v="2021-01-30T13:57:00"/>
        <d v="2021-01-31T05:30:00"/>
        <d v="2021-01-31T18:45:00"/>
        <d v="2021-02-01T06:02:00"/>
        <d v="2021-02-01T12:09:00"/>
        <d v="2021-02-01T13:44:00"/>
        <d v="2021-02-01T15:05:00"/>
        <d v="2021-02-02T07:12:00"/>
        <d v="2021-02-02T07:13:00"/>
        <d v="2021-02-02T07:42:00"/>
        <d v="2021-02-02T15:59:00"/>
        <d v="2021-02-04T14:10:00"/>
        <d v="2021-02-04T14:39:00"/>
        <d v="2021-02-05T11:43:00"/>
        <d v="2021-02-08T10:41:00"/>
        <d v="2021-02-08T23:41:00"/>
        <d v="2021-02-09T22:52:00"/>
        <d v="2021-02-11T01:21:00"/>
        <d v="2021-02-11T09:19:00"/>
        <d v="2021-02-12T14:09:00"/>
        <d v="2021-02-12T22:02:00"/>
        <d v="2021-02-14T03:49:00"/>
        <d v="2021-02-14T18:00:00"/>
        <d v="2021-02-16T08:03:00"/>
        <d v="2021-02-16T14:03:00"/>
        <d v="2021-02-17T07:56:00"/>
        <d v="2021-02-18T08:51:00"/>
        <d v="2021-02-18T22:21:00"/>
        <d v="2021-02-19T16:46:00"/>
        <d v="2021-02-20T02:15:00"/>
        <d v="2021-02-20T04:40:00"/>
        <d v="2021-02-20T08:05:00"/>
        <d v="2021-02-20T17:36:00"/>
        <d v="2021-02-20T21:58:00"/>
        <d v="2021-02-21T14:15:00"/>
        <d v="2021-02-21T22:11:00"/>
        <d v="2021-02-22T03:53:00"/>
        <d v="2021-02-22T16:29:00"/>
        <d v="2021-02-23T07:18:00"/>
        <d v="2021-02-23T19:42:00"/>
        <d v="2021-02-24T17:42:00"/>
        <d v="2021-02-24T22:35:00"/>
        <d v="2021-02-26T04:36:00"/>
        <d v="2021-02-26T12:58:00"/>
        <d v="2021-03-02T05:54:00"/>
        <d v="2021-03-02T10:07:00"/>
        <d v="2021-03-05T11:50:00"/>
        <d v="2021-03-05T12:08:00"/>
        <d v="2021-03-05T14:59:00"/>
        <d v="2021-03-05T19:56:00"/>
        <d v="2021-03-06T07:19:00"/>
        <d v="2021-03-06T08:01:00"/>
        <d v="2021-03-07T00:36:00"/>
        <d v="2021-03-07T12:27:00"/>
        <d v="2021-03-07T23:17:00"/>
        <d v="2021-03-08T00:33:00"/>
        <d v="2021-03-09T10:05:00"/>
        <d v="2021-03-12T07:37:00"/>
        <d v="2021-03-12T13:50:00"/>
        <d v="2021-03-12T14:47:00"/>
        <d v="2021-03-13T23:33:00"/>
        <d v="2021-03-14T01:43:00"/>
        <d v="2021-03-14T10:28:00"/>
        <d v="2021-03-16T10:21:00"/>
        <d v="2021-03-17T04:38:00"/>
        <d v="2021-03-18T01:56:00"/>
        <d v="2021-03-18T05:10:00"/>
        <d v="2021-03-21T13:33:00"/>
        <d v="2021-03-21T16:18:00"/>
        <d v="2021-03-23T06:07:00"/>
        <d v="2021-03-23T06:26:00"/>
        <d v="2021-03-23T06:44:00"/>
        <d v="2021-03-24T06:57:00"/>
        <d v="2021-03-27T03:02:00"/>
        <d v="2021-03-30T18:42:00"/>
        <d v="2021-04-01T15:00:00"/>
        <d v="2021-04-03T17:38:00"/>
        <d v="2021-04-06T04:44:00"/>
        <d v="2021-04-06T07:45:00"/>
        <d v="2021-04-06T08:27:00"/>
        <d v="2021-04-06T17:37:00"/>
        <d v="2021-04-07T04:15:00"/>
        <d v="2021-04-08T07:21:00"/>
        <d v="2021-04-10T20:24:00"/>
        <d v="2021-04-11T19:51:00"/>
        <d v="2021-04-13T00:06:00"/>
        <d v="2021-04-13T07:31:00"/>
        <d v="2021-04-14T05:54:00"/>
        <d v="2021-04-16T03:42:00"/>
        <d v="2021-04-17T08:17:00"/>
        <d v="2021-04-17T18:04:00"/>
        <d v="2021-04-17T23:07:00"/>
        <d v="2021-04-18T01:25:00"/>
        <d v="2021-04-18T06:30:00"/>
        <d v="2021-04-18T07:48:00"/>
        <d v="2021-04-20T11:08:00"/>
        <d v="2021-04-20T14:24:00"/>
        <d v="2021-04-21T07:27:00"/>
        <d v="2021-04-21T23:57:00"/>
        <d v="2021-04-22T06:40:00"/>
        <d v="2021-04-22T06:44:00"/>
        <d v="2021-04-23T15:54:00"/>
        <d v="2021-04-24T07:42:00"/>
        <d v="2021-04-27T00:43:00"/>
        <d v="2021-04-27T07:26:00"/>
        <d v="2021-04-28T03:23:00"/>
        <d v="2021-04-28T10:46:00"/>
        <d v="2021-04-29T00:38:00"/>
        <d v="2021-04-30T01:47:00"/>
        <d v="2021-04-30T03:58:00"/>
        <d v="2021-05-01T16:19:00"/>
        <d v="2021-05-01T23:14:00"/>
        <d v="2021-05-02T01:37:00"/>
        <d v="2021-05-03T06:32:00"/>
        <d v="2021-05-04T01:23:00"/>
        <d v="2021-05-07T08:14:00"/>
        <d v="2021-05-07T11:58:00"/>
        <d v="2021-05-07T12:34:00"/>
        <d v="2021-05-08T12:04:00"/>
        <d v="2021-05-08T23:46:00"/>
        <d v="2021-05-10T19:49:00"/>
        <d v="2021-05-12T09:27:00"/>
        <d v="2021-05-12T22:14:00"/>
        <d v="2021-05-12T23:50:00"/>
        <d v="2021-05-13T08:41:00"/>
        <d v="2021-05-13T17:36:00"/>
        <d v="2021-05-13T19:01:00"/>
        <d v="2021-05-14T04:36:00"/>
        <d v="2021-05-14T15:38:00"/>
        <d v="2021-05-15T17:54:00"/>
        <d v="2021-05-15T23:17:00"/>
        <d v="2021-05-16T13:06:00"/>
        <d v="2021-05-17T21:00:00"/>
        <d v="2021-05-19T01:47:00"/>
        <d v="2021-05-19T04:42:00"/>
        <d v="2021-05-20T12:42:00"/>
        <d v="2021-05-20T16:55:00"/>
        <d v="2021-05-21T07:10:00"/>
        <d v="2021-05-22T07:09:00"/>
        <d v="2021-05-22T21:06:00"/>
        <d v="2021-05-23T13:04:00"/>
        <d v="2021-05-24T05:02:00"/>
        <d v="2021-05-24T11:56:00"/>
        <d v="2021-05-24T12:39:00"/>
        <d v="2021-05-24T20:23:00"/>
        <d v="2021-05-24T21:09:00"/>
        <d v="2021-05-25T08:01:00"/>
        <d v="2021-05-27T19:13:00"/>
        <d v="2021-05-31T11:19:00"/>
        <d v="2021-05-31T16:25:00"/>
        <d v="2021-05-31T21:35:00"/>
        <d v="2021-06-01T11:12:00"/>
        <d v="2021-06-02T11:15:00"/>
        <d v="2021-06-03T15:30:00"/>
        <d v="2021-06-03T21:48:00"/>
        <d v="2021-06-04T09:40:00"/>
        <d v="2021-06-05T01:32:00"/>
        <d v="2021-06-06T10:19:00"/>
        <d v="2021-06-07T03:24:00"/>
        <d v="2021-06-08T00:18:00"/>
        <d v="2021-06-08T18:09:00"/>
        <d v="2021-06-08T20:00:00"/>
        <d v="2021-06-09T00:51:00"/>
        <d v="2021-06-09T05:21:00"/>
        <d v="2021-06-10T16:45:00"/>
        <d v="2021-06-10T19:18:00"/>
        <d v="2021-06-11T19:33:00"/>
        <d v="2021-06-12T01:54:00"/>
        <d v="2021-06-12T09:46:00"/>
        <d v="2021-06-13T22:36:00"/>
        <d v="2021-06-15T13:26:00"/>
        <d v="2021-06-15T14:32:00"/>
        <d v="2021-06-16T17:36:00"/>
        <d v="2021-06-18T23:47:00"/>
        <d v="2021-06-19T17:13:00"/>
        <d v="2021-06-21T00:57:00"/>
        <d v="2021-06-21T09:33:00"/>
        <d v="2021-06-25T02:53:00"/>
        <d v="2021-06-27T19:36:00"/>
        <d v="2021-06-28T03:18:00"/>
        <d v="2021-06-30T15:19:00"/>
        <d v="2021-06-30T21:12:00"/>
        <d v="2021-07-01T05:36:00"/>
        <d v="2021-07-03T22:43:00"/>
        <d v="2021-07-04T01:23:00"/>
        <d v="2021-07-04T14:58:00"/>
        <d v="2021-07-05T06:26:00"/>
        <d v="2021-07-09T11:12:00"/>
        <d v="2021-07-09T20:19:00"/>
        <d v="2021-07-10T06:40:00"/>
        <d v="2021-07-10T14:08:00"/>
        <d v="2021-07-14T17:51:00"/>
        <d v="2021-07-15T04:59:00"/>
        <d v="2021-07-15T20:27:00"/>
        <d v="2021-07-16T17:39:00"/>
        <d v="2021-07-16T18:06:00"/>
        <d v="2021-07-17T01:47:00"/>
        <d v="2021-07-17T04:22:00"/>
        <d v="2021-07-18T06:21:00"/>
        <d v="2021-07-19T02:45:00"/>
        <d v="2021-07-20T09:14:00"/>
        <d v="2021-07-20T13:30:00"/>
        <d v="2021-07-20T16:39:00"/>
        <d v="2021-07-21T13:03:00"/>
        <d v="2021-07-22T06:39:00"/>
        <d v="2021-07-23T08:12:00"/>
        <d v="2021-07-23T11:06:00"/>
        <d v="2021-07-23T18:30:00"/>
        <d v="2021-07-24T09:01:00"/>
        <d v="2021-07-24T20:21:00"/>
        <d v="2021-07-26T11:59:00"/>
        <d v="2021-07-27T12:37:00"/>
        <d v="2021-07-27T19:32:00"/>
        <d v="2021-07-28T05:41:00"/>
        <d v="2021-07-30T13:40:00"/>
        <d v="2021-07-31T20:25:00"/>
        <d v="2021-08-02T04:35:00"/>
        <d v="2021-08-02T18:28:00"/>
        <d v="2021-08-04T21:37:00"/>
        <d v="2021-08-05T08:55:00"/>
        <d v="2021-08-07T10:39:00"/>
        <d v="2021-08-07T13:36:00"/>
        <d v="2021-08-07T23:55:00"/>
        <d v="2021-08-08T08:55:00"/>
        <d v="2021-08-09T02:50:00"/>
        <d v="2021-08-09T07:53:00"/>
        <d v="2021-08-09T17:42:00"/>
        <d v="2021-08-10T00:16:00"/>
        <d v="2021-08-10T20:13:00"/>
        <d v="2021-08-11T20:19:00"/>
        <d v="2021-08-12T12:49:00"/>
        <d v="2021-08-12T14:57:00"/>
        <d v="2021-08-13T18:53:00"/>
        <d v="2021-08-13T19:58:00"/>
        <d v="2021-08-14T13:49:00"/>
        <d v="2021-08-16T03:35:00"/>
        <d v="2021-08-16T13:53:00"/>
        <d v="2021-08-16T18:34:00"/>
        <d v="2021-08-17T11:29:00"/>
        <d v="2021-08-18T05:20:00"/>
        <d v="2021-08-19T03:47:00"/>
        <d v="2021-08-19T09:48:00"/>
        <d v="2021-08-20T11:07:00"/>
        <d v="2021-08-21T17:40:00"/>
        <d v="2021-08-22T01:34:00"/>
        <d v="2021-08-22T11:33:00"/>
        <d v="2021-08-22T21:35:00"/>
        <d v="2021-08-25T04:59:00"/>
        <d v="2021-08-25T19:51:00"/>
        <d v="2021-08-27T00:38:00"/>
        <d v="2021-08-28T00:58:00"/>
        <d v="2021-08-29T13:19:00"/>
        <d v="2021-08-30T00:19:00"/>
        <d v="2021-08-30T14:34:00"/>
        <d v="2021-08-31T05:56:00"/>
        <d v="2021-08-31T08:00:00"/>
        <d v="2021-08-31T14:22:00"/>
        <d v="2021-09-01T07:28:00"/>
        <d v="2021-09-02T06:52:00"/>
        <d v="2021-09-03T03:30:00"/>
        <d v="2021-09-04T14:36:00"/>
        <d v="2021-09-05T22:04:00"/>
        <d v="2021-09-06T11:14:00"/>
        <d v="2021-09-10T06:26:00"/>
        <d v="2021-09-12T00:20:00"/>
        <d v="2021-09-12T04:23:00"/>
        <d v="2021-09-12T14:10:00"/>
        <d v="2021-09-12T14:37:00"/>
        <d v="2021-09-13T06:09:00"/>
        <d v="2021-09-15T10:46:00"/>
        <d v="2021-09-16T13:20:00"/>
        <d v="2021-09-17T10:24:00"/>
        <d v="2021-09-17T22:08:00"/>
        <d v="2021-09-18T02:14:00"/>
        <d v="2021-09-18T12:32:00"/>
        <d v="2021-09-19T08:55:00"/>
        <d v="2021-09-19T17:03:00"/>
        <d v="2021-09-20T04:11:00"/>
        <d v="2021-09-20T10:34:00"/>
        <d v="2021-09-21T05:03:00"/>
        <d v="2021-09-24T01:28:00"/>
        <d v="2021-09-24T15:57:00"/>
        <d v="2021-09-24T20:33:00"/>
        <d v="2021-09-27T19:04:00"/>
        <d v="2021-09-28T06:56:00"/>
        <d v="2021-09-29T11:22:00"/>
        <d v="2021-09-30T10:31:00"/>
        <d v="2021-10-01T00:53:00"/>
        <d v="2021-10-03T21:21:00"/>
        <d v="2021-10-04T05:39:00"/>
        <d v="2021-10-04T22:15:00"/>
        <d v="2021-10-08T01:57:00"/>
        <d v="2021-10-08T17:03:00"/>
        <d v="2021-10-09T19:18:00"/>
        <d v="2021-10-09T22:57:00"/>
        <d v="2021-10-11T17:20:00"/>
        <d v="2021-10-11T21:27:00"/>
        <d v="2021-10-12T01:45:00"/>
        <d v="2021-10-12T12:02:00"/>
        <d v="2021-10-14T10:34:00"/>
        <d v="2021-10-14T14:12:00"/>
        <d v="2021-10-17T12:31:00"/>
        <d v="2021-10-17T13:07:00"/>
        <d v="2021-10-18T05:50:00"/>
        <d v="2021-10-18T19:31:00"/>
        <d v="2021-10-19T03:29:00"/>
        <d v="2021-10-19T04:33:00"/>
        <d v="2021-10-22T08:49:00"/>
        <d v="2021-10-24T21:06:00"/>
        <d v="2021-10-25T20:32:00"/>
        <d v="2021-10-26T00:33:00"/>
        <d v="2021-10-26T01:40:00"/>
        <d v="2021-10-26T04:37:00"/>
        <d v="2021-10-26T08:49:00"/>
        <d v="2021-10-26T11:56:00"/>
        <d v="2021-10-27T01:52:00"/>
        <d v="2021-10-28T16:04:00"/>
        <d v="2021-10-29T06:38:00"/>
        <d v="2021-10-29T09:32:00"/>
        <d v="2021-10-30T16:33:00"/>
        <d v="2021-11-02T14:56:00"/>
        <d v="2021-11-03T09:26:00"/>
        <d v="2021-11-03T15:53:00"/>
        <d v="2021-11-03T17:44:00"/>
        <d v="2021-11-04T06:41:00"/>
        <d v="2021-11-05T08:55:00"/>
        <d v="2021-11-09T14:04:00"/>
        <d v="2021-11-11T13:08:00"/>
        <d v="2021-11-12T23:35:00"/>
        <d v="2021-11-13T14:06:00"/>
        <d v="2021-11-14T12:23:00"/>
        <d v="2021-11-14T19:15:00"/>
        <d v="2021-11-14T21:43:00"/>
        <d v="2021-11-16T15:27:00"/>
        <d v="2021-11-16T15:37:00"/>
        <d v="2021-11-17T13:23:00"/>
        <d v="2021-11-17T13:38:00"/>
        <d v="2021-11-18T03:27:00"/>
        <d v="2021-11-20T18:53:00"/>
        <d v="2021-11-21T04:32:00"/>
        <d v="2021-11-22T04:52:00"/>
        <d v="2021-11-24T02:36:00"/>
        <d v="2021-11-25T04:50:00"/>
        <d v="2021-11-25T07:46:00"/>
        <d v="2021-11-25T11:28:00"/>
        <d v="2021-11-26T05:18:00"/>
        <d v="2021-11-26T20:49:00"/>
        <d v="2021-11-28T00:28:00"/>
        <d v="2021-11-28T13:19:00"/>
        <d v="2021-11-29T12:29:00"/>
        <d v="2021-11-30T17:32:00"/>
        <d v="2021-12-01T02:32:00"/>
        <d v="2021-12-01T13:11:00"/>
        <d v="2021-12-02T00:43:00"/>
        <d v="2021-12-02T01:29:00"/>
        <d v="2021-12-02T14:02:00"/>
        <d v="2021-12-04T01:18:00"/>
        <d v="2021-12-04T01:21:00"/>
        <d v="2021-12-04T12:31:00"/>
        <d v="2021-12-06T22:41:00"/>
        <d v="2021-12-07T17:11:00"/>
        <d v="2021-12-09T07:34:00"/>
        <d v="2021-12-09T10:26:00"/>
        <d v="2021-12-09T20:04:00"/>
        <d v="2021-12-10T01:12:00"/>
        <d v="2021-12-10T15:27:00"/>
        <d v="2021-12-13T23:35:00"/>
        <d v="2021-12-14T03:11:00"/>
        <d v="2021-12-15T02:44:00"/>
        <d v="2021-12-15T06:03:00"/>
        <d v="2021-12-15T20:47:00"/>
        <d v="2021-12-16T19:55:00"/>
        <d v="2021-12-17T14:43:00"/>
        <d v="2021-12-18T20:57:00"/>
        <d v="2021-12-19T14:39:00"/>
        <d v="2021-12-20T08:13:00"/>
        <d v="2021-12-21T02:26:00"/>
        <d v="2021-12-22T02:45:00"/>
        <d v="2021-12-23T04:02:00"/>
        <d v="2021-12-24T10:08:00"/>
        <d v="2021-12-24T17:11:00"/>
        <d v="2021-12-24T23:59:00"/>
        <d v="2021-12-26T06:59:00"/>
        <d v="2021-12-28T07:55:00"/>
        <d v="2021-12-29T23:02:00"/>
        <d v="2021-12-30T05:35:00"/>
        <d v="2021-12-30T11:56:00"/>
        <d v="2021-12-30T19:51:00"/>
        <d v="2021-12-31T03:23:00"/>
        <d v="2022-01-02T17:48:00"/>
        <d v="2022-01-03T07:44:00"/>
        <d v="2022-01-03T08:01:00"/>
        <d v="2022-01-03T22:29:00"/>
        <d v="2022-01-05T07:28:00"/>
        <d v="2022-01-05T11:42:00"/>
        <d v="2022-01-07T21:18:00"/>
        <d v="2022-01-09T20:54:00"/>
        <d v="2022-01-10T00:58:00"/>
        <d v="2022-01-12T01:31:00"/>
        <d v="2022-01-12T11:33:00"/>
        <d v="2022-01-13T00:33:00"/>
        <d v="2022-01-16T01:02:00"/>
        <d v="2022-01-20T15:17:00"/>
        <d v="2022-01-21T10:50:00"/>
        <d v="2022-01-21T20:19:00"/>
        <d v="2022-01-22T03:51:00"/>
        <d v="2022-01-22T23:54:00"/>
        <d v="2022-01-23T15:48:00"/>
        <d v="2022-01-24T01:22:00"/>
        <d v="2022-01-24T05:02:00"/>
        <d v="2022-01-24T10:24:00"/>
        <d v="2022-01-25T16:37:00"/>
        <d v="2022-01-25T20:01:00"/>
        <d v="2022-01-26T06:19:00"/>
        <d v="2022-01-26T09:22:00"/>
        <d v="2022-01-26T18:02:00"/>
        <d v="2022-01-27T18:11:00"/>
        <d v="2022-01-28T08:58:00"/>
        <d v="2022-01-29T15:34:00"/>
        <d v="2022-01-29T19:54:00"/>
        <d v="2022-01-29T21:32:00"/>
        <d v="2022-01-30T03:32:00"/>
        <d v="2022-01-30T13:58:00"/>
        <d v="2022-01-30T15:29:00"/>
        <d v="2022-02-01T13:12:00"/>
        <d v="2022-02-02T05:31:00"/>
        <d v="2022-02-02T05:54:00"/>
        <d v="2022-02-03T02:33:00"/>
        <d v="2022-02-03T08:30:00"/>
        <d v="2022-02-03T22:15:00"/>
        <d v="2022-02-04T23:48:00"/>
        <d v="2022-02-05T10:07:00"/>
        <d v="2022-02-06T04:43:00"/>
        <d v="2022-02-11T00:52:00"/>
        <d v="2022-02-11T15:53:00"/>
        <d v="2022-02-12T11:24:00"/>
        <d v="2022-02-13T07:07:00"/>
        <d v="2022-02-14T13:24:00"/>
        <d v="2022-02-15T19:27:00"/>
        <d v="2022-02-17T01:43:00"/>
        <d v="2022-02-17T06:12:00"/>
        <d v="2022-02-20T04:36:00"/>
        <d v="2022-02-22T07:25:00"/>
        <d v="2022-02-23T15:58:00"/>
        <d v="2022-02-23T19:35:00"/>
        <d v="2022-02-25T02:30:00"/>
        <d v="2022-02-26T05:40:00"/>
        <d v="2022-02-28T09:14:00"/>
        <d v="2022-03-01T02:27:00"/>
        <d v="2022-03-04T20:12:00"/>
        <d v="2022-03-05T05:05:00"/>
        <d v="2022-03-05T11:44:00"/>
        <d v="2022-03-10T12:52:00"/>
        <d v="2022-03-10T16:39:00"/>
        <d v="2022-03-11T08:23:00"/>
        <d v="2022-03-12T13:14:00"/>
        <d v="2022-03-12T14:08:00"/>
        <d v="2022-03-15T15:45:00"/>
        <d v="2022-03-15T21:40:00"/>
        <d v="2022-03-17T02:37:00"/>
        <d v="2022-03-17T18:32:00"/>
        <d v="2022-03-18T12:17:00"/>
        <d v="2022-03-21T13:35:00"/>
        <d v="2022-03-24T11:03:00"/>
        <d v="2022-03-24T20:01:00"/>
        <d v="2022-03-25T05:23:00"/>
        <d v="2022-03-25T06:40:00"/>
        <d v="2022-03-25T07:18:00"/>
        <d v="2022-03-26T20:04:00"/>
        <d v="2022-03-27T22:59:00"/>
        <d v="2022-03-29T21:14:00"/>
        <d v="2022-03-31T02:44:00"/>
        <d v="2022-04-04T18:10:00"/>
        <d v="2022-04-05T14:07:00"/>
        <d v="2022-04-07T08:08:00"/>
        <d v="2022-04-07T19:03:00"/>
        <d v="2022-04-07T20:28:00"/>
        <d v="2022-04-08T21:29:00"/>
        <d v="2022-04-12T01:43:00"/>
        <d v="2022-04-12T14:02:00"/>
        <d v="2022-04-13T01:43:00"/>
        <d v="2022-04-13T02:51:00"/>
        <d v="2022-04-14T17:25:00"/>
        <d v="2022-04-14T22:52:00"/>
        <d v="2022-04-15T04:07:00"/>
        <d v="2022-04-15T13:20:00"/>
        <d v="2022-04-15T20:48:00"/>
        <d v="2022-04-17T21:32:00"/>
        <d v="2022-04-18T04:33:00"/>
        <d v="2022-04-18T21:26:00"/>
        <d v="2022-04-19T13:53:00"/>
        <d v="2022-04-20T10:44:00"/>
        <d v="2022-04-21T20:10:00"/>
        <d v="2022-04-22T07:55:00"/>
        <d v="2022-04-23T13:48:00"/>
        <d v="2022-04-24T09:12:00"/>
        <d v="2022-04-24T12:51:00"/>
        <d v="2022-04-24T13:02:00"/>
        <d v="2022-04-24T13:45:00"/>
        <d v="2022-04-26T09:06:00"/>
        <d v="2022-04-27T05:18:00"/>
        <d v="2022-04-28T02:42:00"/>
        <d v="2022-04-28T22:23:00"/>
        <d v="2022-04-30T03:44:00"/>
        <d v="2022-05-01T19:31:00"/>
        <d v="2022-05-02T03:15:00"/>
        <d v="2022-05-02T19:56:00"/>
        <d v="2022-05-03T09:00:00"/>
        <d v="2022-05-04T13:21:00"/>
        <d v="2022-05-05T07:38:00"/>
        <d v="2022-05-06T01:13:00"/>
        <d v="2022-05-06T12:04:00"/>
        <d v="2022-05-06T15:44:00"/>
        <d v="2022-05-06T18:39:00"/>
        <d v="2022-05-07T08:11:00"/>
        <d v="2022-05-08T02:23:00"/>
        <d v="2022-05-10T02:38:00"/>
        <d v="2022-05-11T15:07:00"/>
        <d v="2022-05-14T07:40:00"/>
        <d v="2022-05-14T22:48:00"/>
        <d v="2022-05-18T03:40:00"/>
        <d v="2022-05-20T20:19:00"/>
        <d v="2022-05-21T03:07:00"/>
        <d v="2022-05-21T11:31:00"/>
        <d v="2022-05-22T00:49:00"/>
        <d v="2022-05-24T20:24:00"/>
        <d v="2022-05-25T20:42:00"/>
        <d v="2022-05-26T15:18:00"/>
        <d v="2022-05-28T08:36:00"/>
        <d v="2022-05-29T05:36:00"/>
        <d v="2022-05-30T00:37:00"/>
        <d v="2022-05-30T04:36:00"/>
        <d v="2022-05-30T05:15:00"/>
        <d v="2022-06-01T08:07:00"/>
        <d v="2022-06-01T12:09:00"/>
        <d v="2022-06-02T16:09:00"/>
        <d v="2022-06-04T05:14:00"/>
        <d v="2022-06-05T09:44:00"/>
        <d v="2022-06-06T11:10:00"/>
        <d v="2022-06-07T22:48:00"/>
        <d v="2022-06-08T05:30:00"/>
        <d v="2022-06-08T21:48:00"/>
        <d v="2022-06-09T14:08:00"/>
        <d v="2022-06-11T11:41:00"/>
        <d v="2022-06-12T07:56:00"/>
        <d v="2022-06-12T11:15:00"/>
        <d v="2022-06-12T12:26:00"/>
        <d v="2022-06-14T09:10:00"/>
        <d v="2022-06-14T09:18:00"/>
        <d v="2022-06-14T22:59:00"/>
        <d v="2022-06-15T06:49:00"/>
        <d v="2022-06-16T08:14:00"/>
        <d v="2022-06-16T08:34:00"/>
        <d v="2022-06-16T16:30:00"/>
        <d v="2022-06-17T01:12:00"/>
        <d v="2022-06-17T06:06:00"/>
        <d v="2022-06-19T06:21:00"/>
        <d v="2022-06-19T11:40:00"/>
        <d v="2022-06-20T20:21:00"/>
        <d v="2022-06-20T22:37:00"/>
        <d v="2022-06-22T14:38:00"/>
        <d v="2022-06-23T14:54:00"/>
        <d v="2022-06-24T07:27:00"/>
        <d v="2022-06-24T13:08:00"/>
        <d v="2022-06-25T00:55:00"/>
        <d v="2022-06-26T09:58:00"/>
        <d v="2022-06-26T13:34:00"/>
        <d v="2022-06-27T19:58:00"/>
        <d v="2022-06-27T23:20:00"/>
        <d v="2022-06-28T18:45:00"/>
        <d v="2022-06-29T02:36:00"/>
        <d v="2022-06-29T18:53:00"/>
        <d v="2022-07-01T06:48:00"/>
        <d v="2022-07-01T10:38:00"/>
        <d v="2022-07-01T14:04:00"/>
        <d v="2022-07-01T19:40:00"/>
        <d v="2022-07-02T18:07:00"/>
        <d v="2022-07-04T17:33:00"/>
        <d v="2022-07-05T18:16:00"/>
        <d v="2022-07-06T04:25:00"/>
        <d v="2022-07-06T10:34:00"/>
        <d v="2022-07-06T19:32:00"/>
        <d v="2022-07-07T08:37:00"/>
        <d v="2022-07-08T00:13:00"/>
        <d v="2022-07-08T02:02:00"/>
        <d v="2022-07-08T21:53:00"/>
        <d v="2022-07-10T04:56:00"/>
        <d v="2022-07-10T18:19:00"/>
        <d v="2022-07-11T00:44:00"/>
        <d v="2022-07-11T03:59:00"/>
        <d v="2022-07-11T08:28:00"/>
        <d v="2022-07-15T01:20:00"/>
        <d v="2022-07-16T01:58:00"/>
        <d v="2022-07-16T07:04:00"/>
        <d v="2022-07-16T20:35:00"/>
        <d v="2022-07-19T01:32:00"/>
        <d v="2022-07-20T02:29:00"/>
        <d v="2022-07-20T14:14:00"/>
        <d v="2022-07-20T19:52:00"/>
        <d v="2022-07-21T10:47:00"/>
        <d v="2022-07-24T18:24:00"/>
        <d v="2022-07-24T18:34:00"/>
        <d v="2022-07-25T16:59:00"/>
        <d v="2022-07-26T02:35:00"/>
        <d v="2022-07-26T10:07:00"/>
        <d v="2022-07-26T19:32:00"/>
        <d v="2022-07-27T07:18:00"/>
        <d v="2022-07-27T12:43:00"/>
        <d v="2022-07-27T18:49:00"/>
        <d v="2022-07-28T02:25:00"/>
        <d v="2022-07-29T08:56:00"/>
        <d v="2022-07-29T17:50:00"/>
        <d v="2022-07-30T04:41:00"/>
        <d v="2022-07-31T18:37:00"/>
        <d v="2022-08-06T23:28:00"/>
        <d v="2022-08-07T03:14:00"/>
        <d v="2022-08-07T23:16:00"/>
        <d v="2022-08-08T04:32:00"/>
        <d v="2022-08-09T09:45:00"/>
        <d v="2022-08-12T01:27:00"/>
        <d v="2022-08-12T05:44:00"/>
        <d v="2022-08-13T01:10:00"/>
        <d v="2022-08-13T03:20:00"/>
        <d v="2022-08-13T17:10:00"/>
        <d v="2022-08-14T11:24:00"/>
        <d v="2022-08-15T18:57:00"/>
        <d v="2022-08-15T20:03:00"/>
        <d v="2022-08-17T07:25:00"/>
        <d v="2022-08-18T20:04:00"/>
        <d v="2022-08-19T05:56:00"/>
        <d v="2022-08-19T20:56:00"/>
        <d v="2022-08-21T14:32:00"/>
        <d v="2022-08-23T05:27:00"/>
        <d v="2022-08-23T05:36:00"/>
        <d v="2022-08-23T11:49:00"/>
        <d v="2022-08-23T19:11:00"/>
        <d v="2022-08-24T04:13:00"/>
        <d v="2022-08-24T07:03:00"/>
        <d v="2022-08-24T12:18:00"/>
        <d v="2022-08-25T15:48:00"/>
        <d v="2022-08-26T16:22:00"/>
        <d v="2022-08-28T09:38:00"/>
        <d v="2022-08-28T15:28:00"/>
        <d v="2022-08-28T22:58:00"/>
        <d v="2022-08-29T16:46:00"/>
        <d v="2022-08-30T06:39:00"/>
        <d v="2022-09-02T00:04:00"/>
        <d v="2022-09-03T15:28:00"/>
        <d v="2022-09-04T03:54:00"/>
        <d v="2022-09-06T01:32:00"/>
        <d v="2022-09-07T00:56:00"/>
        <d v="2022-09-08T00:21:00"/>
        <d v="2022-09-09T20:14:00"/>
        <d v="2022-09-13T12:19:00"/>
        <d v="2022-09-13T22:08:00"/>
        <d v="2022-09-14T00:00:00"/>
        <d v="2022-09-14T15:06:00"/>
        <d v="2022-09-15T12:51:00"/>
        <d v="2022-09-15T15:06:00"/>
        <d v="2022-09-16T13:15:00"/>
        <d v="2022-09-17T10:29:00"/>
        <d v="2022-09-19T20:34:00"/>
        <d v="2022-09-19T22:12:00"/>
        <d v="2022-09-20T10:12:00"/>
        <d v="2022-09-22T14:45:00"/>
        <d v="2022-09-23T03:21:00"/>
        <d v="2022-09-23T19:31:00"/>
        <d v="2022-09-24T04:50:00"/>
        <d v="2022-09-24T20:47:00"/>
        <d v="2022-09-25T01:09:00"/>
        <d v="2022-09-25T11:34:00"/>
        <d v="2022-09-26T03:51:00"/>
        <d v="2022-09-26T22:24:00"/>
        <d v="2022-09-27T04:03:00"/>
        <d v="2022-09-27T12:06:00"/>
        <d v="2022-09-27T16:58:00"/>
        <d v="2022-09-27T17:11:00"/>
        <d v="2022-09-28T00:06:00"/>
        <d v="2022-09-28T09:05:00"/>
        <d v="2022-09-28T11:04:00"/>
        <d v="2022-09-28T19:08:00"/>
        <d v="2022-09-29T18:57:00"/>
        <d v="2022-09-29T20:18:00"/>
        <d v="2022-09-30T12:26:00"/>
        <d v="2022-09-30T17:19:00"/>
        <d v="2022-10-01T04:34:00"/>
        <d v="2022-10-01T19:44:00"/>
        <d v="2022-10-02T11:58:00"/>
        <d v="2022-10-04T15:06:00"/>
        <d v="2022-10-04T23:42:00"/>
        <d v="2022-10-05T05:41:00"/>
        <d v="2022-10-07T08:40:00"/>
        <d v="2022-10-08T02:37:00"/>
        <d v="2022-10-09T02:01:00"/>
        <d v="2022-10-09T10:31:00"/>
        <d v="2022-10-10T03:53:00"/>
        <d v="2022-10-10T12:28:00"/>
        <d v="2022-10-12T10:46:00"/>
        <d v="2022-10-13T01:55:00"/>
        <d v="2022-10-15T02:30:00"/>
        <d v="2022-10-15T09:19:00"/>
        <d v="2022-10-17T13:48:00"/>
        <d v="2022-10-18T07:07:00"/>
        <d v="2022-10-19T22:16:00"/>
        <d v="2022-10-20T03:51:00"/>
        <d v="2022-10-21T18:44:00"/>
        <d v="2022-10-22T05:15:00"/>
        <d v="2022-10-22T11:05:00"/>
        <d v="2022-10-22T20:06:00"/>
        <d v="2022-10-22T21:30:00"/>
        <d v="2022-10-23T13:37:00"/>
        <d v="2022-10-25T05:03:00"/>
        <d v="2022-10-25T14:48:00"/>
        <d v="2022-10-25T15:37:00"/>
        <d v="2022-10-25T16:31:00"/>
        <d v="2022-10-25T21:59:00"/>
        <d v="2022-10-26T02:07:00"/>
        <d v="2022-10-28T12:12:00"/>
        <d v="2022-10-30T03:42:00"/>
        <d v="2022-10-30T23:56:00"/>
        <d v="2022-10-31T17:00:00"/>
        <d v="2022-11-01T11:02:00"/>
        <d v="2022-11-01T17:40:00"/>
        <d v="2022-11-02T09:57:00"/>
        <d v="2022-11-02T22:45:00"/>
        <d v="2022-11-03T13:58:00"/>
        <d v="2022-11-04T11:13:00"/>
        <d v="2022-11-04T12:32:00"/>
        <d v="2022-11-05T02:01:00"/>
        <d v="2022-11-07T22:13:00"/>
        <d v="2022-11-08T01:54:00"/>
        <d v="2022-11-08T04:04:00"/>
        <d v="2022-11-08T16:11:00"/>
        <d v="2022-11-09T15:15:00"/>
        <d v="2022-11-10T03:32:00"/>
        <d v="2022-11-10T19:35:00"/>
        <d v="2022-11-13T20:34:00"/>
        <d v="2022-11-13T22:26:00"/>
        <d v="2022-11-15T17:13:00"/>
        <d v="2022-11-16T00:08:00"/>
        <d v="2022-11-16T20:48:00"/>
        <d v="2022-11-19T11:03:00"/>
        <d v="2022-11-21T12:35:00"/>
        <d v="2022-11-22T04:48:00"/>
        <d v="2022-11-26T07:13:00"/>
        <d v="2022-11-26T10:37:00"/>
        <d v="2022-11-26T14:26:00"/>
        <d v="2022-11-27T13:28:00"/>
        <d v="2022-11-28T03:21:00"/>
        <d v="2022-11-28T06:28:00"/>
        <d v="2022-11-28T21:36:00"/>
        <d v="2022-11-29T23:02:00"/>
        <d v="2022-12-01T08:31:00"/>
        <d v="2022-12-01T19:33:00"/>
        <d v="2022-12-02T22:35:00"/>
        <d v="2022-12-04T18:23:00"/>
        <d v="2022-12-05T00:30:00"/>
        <d v="2022-12-06T03:56:00"/>
        <d v="2022-12-07T07:31:00"/>
        <d v="2022-12-07T15:48:00"/>
        <d v="2022-12-09T06:06:00"/>
        <d v="2022-12-09T10:09:00"/>
        <d v="2022-12-11T04:01:00"/>
        <d v="2022-12-11T06:21:00"/>
        <d v="2022-12-11T06:23:00"/>
        <d v="2022-12-11T08:59:00"/>
        <d v="2022-12-12T00:45:00"/>
        <d v="2022-12-12T09:05:00"/>
        <d v="2022-12-13T11:39:00"/>
        <d v="2022-12-13T18:19:00"/>
        <d v="2022-12-14T18:03:00"/>
        <d v="2022-12-16T14:22:00"/>
        <d v="2022-12-16T23:18:00"/>
        <d v="2022-12-17T18:13:00"/>
        <d v="2022-12-18T09:08:00"/>
        <d v="2022-12-18T11:10:00"/>
        <d v="2022-12-19T02:57:00"/>
        <d v="2022-12-19T14:08:00"/>
        <d v="2022-12-20T22:56:00"/>
        <d v="2022-12-21T05:54:00"/>
        <d v="2022-12-22T13:38:00"/>
        <d v="2022-12-23T09:43:00"/>
        <d v="2022-12-23T13:55:00"/>
        <d v="2022-12-23T15:00:00"/>
        <d v="2022-12-23T18:07:00"/>
        <d v="2022-12-24T19:03:00"/>
        <d v="2022-12-25T11:26:00"/>
        <d v="2022-12-25T17:44:00"/>
        <d v="2022-12-26T18:52:00"/>
        <d v="2022-12-28T00:59:00"/>
        <d v="2022-12-29T01:18:00"/>
        <d v="2022-12-29T04:03:00"/>
        <d v="2022-12-29T15:23:00"/>
        <d v="2022-12-30T14:32:00"/>
        <d v="2023-01-01T15:34:00"/>
        <d v="2023-01-02T09:12:00"/>
        <d v="2023-01-02T20:50:00"/>
        <d v="2023-01-03T12:15:00"/>
        <d v="2023-01-04T09:50:00"/>
        <d v="2023-01-04T14:32:00"/>
        <d v="2023-01-05T13:48:00"/>
        <d v="2023-01-05T21:03:00"/>
        <d v="2023-01-06T13:01:00"/>
        <d v="2023-01-07T04:43:00"/>
        <d v="2023-01-07T23:37:00"/>
        <d v="2023-01-09T17:15:00"/>
        <d v="2023-01-10T02:44:00"/>
        <d v="2023-01-10T20:23:00"/>
        <d v="2023-01-11T11:26:00"/>
        <d v="2023-01-13T12:25:00"/>
        <d v="2023-01-15T06:43:00"/>
        <d v="2023-01-15T11:03:00"/>
        <d v="2023-01-15T15:01:00"/>
        <d v="2023-01-16T18:17:00"/>
        <d v="2023-01-17T16:27:00"/>
        <d v="2023-01-19T12:03:00"/>
        <d v="2023-01-20T03:08:00"/>
        <d v="2023-01-22T14:21:00"/>
        <d v="2023-01-22T15:58:00"/>
        <d v="2023-01-23T10:17:00"/>
        <d v="2023-01-24T01:00:00"/>
        <d v="2023-01-24T14:52:00"/>
        <d v="2023-01-25T10:30:00"/>
        <d v="2023-01-25T15:10:00"/>
        <d v="2023-01-31T02:32:00"/>
        <d v="2023-01-31T07:11:00"/>
        <d v="2023-02-02T19:16:00"/>
        <d v="2023-02-02T19:46:00"/>
        <d v="2023-02-03T11:24:00"/>
        <d v="2023-02-04T01:11:00"/>
        <d v="2023-02-05T07:39:00"/>
        <d v="2023-02-06T22:36:00"/>
        <d v="2023-02-09T01:28:00"/>
        <d v="2023-02-10T06:07:00"/>
        <d v="2023-02-11T01:21:00"/>
        <d v="2023-02-11T07:01:00"/>
        <d v="2023-02-11T23:48:00"/>
        <d v="2023-02-12T01:09:00"/>
        <d v="2023-02-15T21:50:00"/>
        <d v="2023-02-16T07:33:00"/>
        <d v="2023-02-16T14:23:00"/>
        <d v="2023-02-17T06:51:00"/>
        <d v="2023-02-17T09:19:00"/>
        <d v="2023-02-19T06:46:00"/>
        <d v="2023-02-21T15:19:00"/>
        <d v="2023-02-21T15:54:00"/>
        <d v="2023-02-23T08:49:00"/>
        <d v="2023-02-24T05:25:00"/>
        <d v="2023-02-25T15:38:00"/>
        <d v="2023-02-27T01:00:00"/>
        <d v="2023-02-28T06:47:00"/>
        <d v="2023-02-28T09:28:00"/>
        <d v="2023-03-02T00:30:00"/>
        <d v="2023-03-02T08:36:00"/>
        <d v="2023-03-02T19:00:00"/>
        <d v="2023-03-03T17:20:00"/>
        <d v="2023-03-05T22:05:00"/>
        <d v="2023-03-06T01:55:00"/>
        <d v="2023-03-07T16:07:00"/>
        <d v="2023-03-07T20:42:00"/>
        <d v="2023-03-09T13:35:00"/>
        <d v="2023-03-11T02:59:00"/>
        <d v="2023-03-11T18:28:00"/>
        <d v="2023-03-11T21:04:00"/>
        <d v="2023-03-11T22:58:00"/>
        <d v="2023-03-13T20:08:00"/>
        <d v="2023-03-14T08:05:00"/>
        <d v="2023-03-14T13:38:00"/>
        <d v="2023-03-15T17:45:00"/>
        <d v="2023-03-16T22:24:00"/>
        <d v="2023-03-17T11:04:00"/>
        <d v="2023-03-17T13:02:00"/>
        <d v="2023-03-17T19:48:00"/>
        <d v="2023-03-18T15:03:00"/>
        <d v="2023-03-19T04:47:00"/>
        <d v="2023-03-19T15:31:00"/>
        <d v="2023-03-23T06:24:00"/>
        <d v="2023-03-23T07:22:00"/>
        <d v="2023-03-24T05:55:00"/>
        <d v="2023-03-24T08:38:00"/>
        <d v="2023-03-25T09:26:00"/>
        <d v="2023-03-29T22:29:00"/>
        <d v="2023-03-30T07:51:00"/>
        <d v="2023-03-30T23:10:00"/>
        <d v="2023-03-31T02:18:00"/>
        <d v="2023-04-01T12:53:00"/>
        <d v="2023-04-01T21:47:00"/>
        <d v="2023-04-03T00:09:00"/>
        <d v="2023-04-03T15:59:00"/>
        <d v="2023-04-04T00:51:00"/>
        <d v="2023-04-04T09:49:00"/>
        <d v="2023-04-05T13:47:00"/>
        <d v="2023-04-06T10:58:00"/>
        <d v="2023-04-08T18:53:00"/>
        <d v="2023-04-10T02:47:00"/>
        <d v="2023-04-11T19:58:00"/>
        <d v="2023-04-15T01:17:00"/>
        <d v="2023-04-15T21:36:00"/>
        <d v="2023-04-16T17:51:00"/>
        <d v="2023-04-17T09:33:00"/>
        <d v="2023-04-17T11:48:00"/>
        <d v="2023-04-18T02:09:00"/>
        <d v="2023-04-18T09:16:00"/>
        <d v="2023-04-18T20:00:00"/>
        <d v="2023-04-19T03:58:00"/>
        <d v="2023-04-19T04:58:00"/>
        <d v="2023-04-20T21:32:00"/>
        <d v="2023-04-21T15:53:00"/>
        <d v="2023-04-22T14:15:00"/>
        <d v="2023-04-23T08:26:00"/>
        <d v="2023-04-24T20:04:00"/>
        <d v="2023-04-25T22:18:00"/>
        <d v="2023-04-26T01:03:00"/>
        <d v="2023-04-26T12:59:00"/>
        <d v="2023-04-28T00:53:00"/>
        <d v="2023-04-28T10:43:00"/>
        <d v="2023-04-29T07:15:00"/>
        <d v="2023-04-29T21:49:00"/>
        <d v="2023-05-01T05:28:00"/>
        <d v="2023-05-02T00:15:00"/>
        <d v="2023-05-02T23:10:00"/>
        <d v="2023-05-03T00:50:00"/>
        <d v="2023-05-03T15:23:00"/>
        <d v="2023-05-04T18:05:00"/>
        <d v="2023-05-05T07:57:00"/>
        <d v="2023-05-05T12:36:00"/>
        <d v="2023-05-05T18:42:00"/>
        <d v="2023-05-06T00:00:00"/>
        <d v="2023-05-06T10:49:00"/>
        <d v="2023-05-08T06:51:00"/>
        <d v="2023-05-08T13:20:00"/>
        <d v="2023-05-08T17:47:00"/>
        <d v="2023-05-09T09:10:00"/>
        <d v="2023-05-09T23:00:00"/>
        <d v="2023-05-10T19:14:00"/>
        <d v="2023-05-11T02:19:00"/>
        <d v="2023-05-11T19:26:00"/>
        <d v="2023-05-12T07:00:00"/>
        <d v="2023-05-13T13:26:00"/>
        <d v="2023-05-14T04:15:00"/>
        <d v="2023-05-14T11:20:00"/>
        <d v="2023-05-14T15:53:00"/>
        <d v="2023-05-16T18:17:00"/>
        <d v="2023-05-17T21:27:00"/>
        <d v="2023-05-17T22:16:00"/>
        <d v="2023-05-19T07:19:00"/>
        <d v="2023-05-19T09:12:00"/>
        <d v="2023-05-19T09:42:00"/>
        <d v="2023-05-19T12:20:00"/>
        <d v="2023-05-22T12:58:00"/>
        <d v="2023-05-22T23:24:00"/>
        <d v="2023-05-23T22:54:00"/>
        <d v="2023-05-24T00:26:00"/>
        <d v="2023-05-26T11:57:00"/>
        <d v="2023-05-26T14:28:00"/>
        <d v="2023-05-26T19:16:00"/>
        <d v="2023-05-27T12:06:00"/>
        <d v="2023-05-28T02:09:00"/>
        <d v="2023-05-29T02:41:00"/>
        <d v="2023-05-29T07:54:00"/>
        <d v="2023-05-30T04:57:00"/>
        <d v="2023-05-31T08:41:00"/>
        <d v="2023-05-31T14:45:00"/>
        <d v="2023-06-01T00:11:00"/>
        <d v="2023-06-01T20:54:00"/>
        <d v="2023-06-02T10:47:00"/>
        <d v="2023-06-02T14:00:00"/>
        <d v="2023-06-02T14:49:00"/>
        <d v="2023-06-03T05:40:00"/>
        <d v="2023-06-03T18:51:00"/>
        <d v="2023-06-03T21:45:00"/>
        <d v="2023-06-04T20:07:00"/>
        <d v="2023-06-06T00:11:00"/>
        <d v="2023-06-06T01:54:00"/>
        <d v="2023-06-06T06:35:00"/>
        <d v="2023-06-07T02:40:00"/>
        <d v="2023-06-08T01:08:00"/>
        <d v="2023-06-10T14:42:00"/>
        <d v="2023-06-11T12:07:00"/>
        <d v="2023-06-13T13:36:00"/>
        <d v="2023-06-13T21:38:00"/>
        <d v="2023-06-14T04:05:00"/>
        <d v="2023-06-17T06:50:00"/>
        <d v="2023-06-18T10:22:00"/>
        <d v="2023-06-19T10:40:00"/>
        <d v="2023-06-22T07:25:00"/>
        <d v="2023-06-22T18:25:00"/>
        <d v="2023-06-24T01:23:00"/>
        <d v="2023-06-26T15:35:00"/>
        <d v="2023-06-27T00:28:00"/>
        <d v="2023-06-27T05:27:00"/>
        <d v="2023-06-28T03:29:00"/>
        <d v="2023-06-28T16:52:00"/>
        <d v="2023-06-29T08:11:00"/>
        <d v="2023-06-30T07:12:00"/>
        <d v="2023-06-30T09:22:00"/>
        <d v="2023-07-02T21:38:00"/>
        <d v="2023-07-04T14:07:00"/>
        <d v="2023-07-06T00:40:00"/>
        <d v="2023-07-06T06:34:00"/>
        <d v="2023-07-06T14:46:00"/>
        <d v="2023-07-06T21:19:00"/>
        <d v="2023-07-09T11:13:00"/>
        <d v="2023-07-11T09:27:00"/>
        <d v="2023-07-12T20:53:00"/>
        <d v="2023-07-12T21:37:00"/>
        <d v="2023-07-13T04:37:00"/>
        <d v="2023-07-13T20:39:00"/>
        <d v="2023-07-14T13:55:00"/>
        <d v="2023-07-15T05:05:00"/>
        <d v="2023-07-15T14:48:00"/>
        <d v="2023-07-16T09:38:00"/>
        <d v="2023-07-16T13:47:00"/>
        <d v="2023-07-17T10:26:00"/>
        <d v="2023-07-18T23:18:00"/>
        <d v="2023-07-19T01:26:00"/>
        <d v="2023-07-20T01:00:00"/>
        <d v="2023-07-20T21:42:00"/>
        <d v="2023-07-21T00:00:00"/>
        <d v="2023-07-21T04:25:00"/>
        <d v="2023-07-22T19:09:00"/>
        <d v="2023-07-24T15:21:00"/>
        <d v="2023-07-24T22:14:00"/>
        <d v="2023-07-25T23:05:00"/>
        <d v="2023-07-27T19:53:00"/>
        <d v="2023-07-29T05:44:00"/>
        <d v="2023-07-29T21:43:00"/>
        <d v="2023-08-01T20:13:00"/>
        <d v="2023-08-01T21:03:00"/>
        <d v="2023-08-03T11:32:00"/>
        <d v="2023-08-03T15:18:00"/>
        <d v="2023-08-04T03:03:00"/>
        <d v="2023-08-04T16:47:00"/>
        <d v="2023-08-05T08:24:00"/>
        <d v="2023-08-05T21:47:00"/>
        <d v="2023-08-06T06:59:00"/>
        <d v="2023-08-07T16:23:00"/>
        <d v="2023-08-08T14:32:00"/>
        <d v="2023-08-09T00:40:00"/>
        <d v="2023-08-09T18:59:00"/>
        <d v="2023-08-10T03:35:00"/>
        <d v="2023-08-10T06:57:00"/>
        <d v="2023-08-10T14:00:00"/>
        <d v="2023-08-11T03:04:00"/>
        <d v="2023-08-11T19:33:00"/>
        <d v="2023-08-13T00:23:00"/>
        <d v="2023-08-15T03:31:00"/>
        <d v="2023-08-16T03:26:00"/>
        <d v="2023-08-16T09:51:00"/>
        <d v="2023-08-16T23:21:00"/>
        <d v="2023-08-17T10:50:00"/>
        <d v="2023-08-18T01:54:00"/>
        <d v="2023-08-19T21:23:00"/>
        <d v="2023-08-20T03:13:00"/>
        <d v="2023-08-21T15:51:00"/>
        <d v="2023-08-23T01:43:00"/>
        <d v="2023-08-23T13:21:00"/>
        <d v="2023-08-23T14:29:00"/>
        <d v="2023-08-24T11:25:00"/>
        <d v="2023-08-24T19:31:00"/>
        <d v="2023-08-25T07:17:00"/>
        <d v="2023-08-25T08:17:00"/>
        <d v="2023-08-27T15:18:00"/>
        <d v="2023-08-28T17:52:00"/>
        <d v="2023-08-30T04:35:00"/>
        <d v="2023-08-30T19:46:00"/>
        <d v="2023-08-30T22:31:00"/>
        <d v="2023-08-31T06:38:00"/>
        <d v="2023-08-31T22:40:00"/>
        <d v="2023-09-01T14:04:00"/>
        <d v="2023-09-02T00:08:00"/>
        <d v="2023-09-03T20:19:00"/>
        <d v="2023-09-05T05:00:00"/>
        <d v="2023-09-05T05:45:00"/>
        <d v="2023-09-05T14:24:00"/>
        <d v="2023-09-05T15:34:00"/>
        <d v="2023-09-05T23:13:00"/>
        <d v="2023-09-07T02:51:00"/>
        <d v="2023-09-09T00:34:00"/>
        <d v="2023-09-09T01:18:00"/>
        <d v="2023-09-09T03:55:00"/>
        <d v="2023-09-09T20:48:00"/>
        <d v="2023-09-13T18:58:00"/>
        <d v="2023-09-14T15:53:00"/>
        <d v="2023-09-14T20:59:00"/>
        <d v="2023-09-15T11:05:00"/>
        <d v="2023-09-15T19:59:00"/>
        <d v="2023-09-15T23:09:00"/>
        <d v="2023-09-15T23:21:00"/>
        <d v="2023-09-17T22:37:00"/>
        <d v="2023-09-18T16:52:00"/>
        <d v="2023-09-21T02:24:00"/>
        <d v="2023-09-25T05:43:00"/>
        <d v="2023-09-25T06:46:00"/>
        <d v="2023-09-26T22:59:00"/>
        <d v="2023-09-27T21:40:00"/>
        <d v="2023-09-29T16:55:00"/>
        <d v="2023-09-30T16:07:00"/>
        <d v="2023-09-30T18:20:00"/>
        <d v="2023-10-01T18:28:00"/>
        <d v="2023-10-01T21:36:00"/>
        <d v="2023-10-02T05:19:00"/>
        <d v="2023-10-05T00:29:00"/>
        <d v="2023-10-05T05:24:00"/>
        <d v="2023-10-05T19:34:00"/>
        <d v="2023-10-08T03:00:00"/>
        <d v="2023-10-08T16:00:00"/>
        <d v="2023-10-09T23:18:00"/>
        <d v="2023-10-10T01:13:00"/>
        <d v="2023-10-10T13:14:00"/>
        <d v="2023-10-12T00:34:00"/>
        <d v="2023-10-12T05:44:00"/>
        <d v="2023-10-14T14:18:00"/>
        <d v="2023-10-15T11:47:00"/>
        <d v="2023-10-17T10:18:00"/>
        <d v="2023-10-17T11:10:00"/>
        <d v="2023-10-17T17:38:00"/>
        <d v="2023-10-17T18:30:00"/>
        <d v="2023-10-18T01:18:00"/>
        <d v="2023-10-18T10:36:00"/>
        <d v="2023-10-19T02:48:00"/>
        <d v="2023-10-20T05:21:00"/>
        <d v="2023-10-21T10:47:00"/>
        <d v="2023-10-21T18:21:00"/>
        <d v="2023-10-22T18:40:00"/>
        <d v="2023-10-23T01:21:00"/>
        <d v="2023-10-24T15:14:00"/>
        <d v="2023-10-25T11:16:00"/>
        <d v="2023-10-28T09:53:00"/>
        <d v="2023-11-01T21:38:00"/>
        <d v="2023-11-03T23:52:00"/>
        <d v="2023-11-06T03:37:00"/>
        <d v="2023-11-06T14:17:00"/>
        <d v="2023-11-07T16:17:00"/>
        <d v="2023-11-07T18:20:00"/>
        <d v="2023-11-09T16:57:00"/>
        <d v="2023-11-10T01:11:00"/>
        <d v="2023-11-11T11:11:00"/>
        <d v="2023-11-13T03:27:00"/>
        <d v="2023-11-13T03:53:00"/>
        <d v="2023-11-16T15:38:00"/>
        <d v="2023-11-17T09:46:00"/>
        <d v="2023-11-18T14:51:00"/>
        <d v="2023-11-20T08:01:00"/>
        <d v="2023-11-23T12:20:00"/>
        <d v="2023-11-23T21:40:00"/>
        <d v="2023-11-26T00:46:00"/>
        <d v="2023-11-26T15:44:00"/>
        <d v="2023-11-27T02:40:00"/>
        <d v="2023-11-27T08:33:00"/>
        <d v="2023-11-27T20:01:00"/>
        <d v="2023-11-28T11:40:00"/>
        <d v="2023-11-29T23:43:00"/>
        <d v="2023-11-30T02:23:00"/>
        <d v="2023-11-30T03:21:00"/>
        <d v="2023-11-30T14:04:00"/>
        <d v="2023-12-03T10:57:00"/>
        <d v="2023-12-04T18:16:00"/>
        <d v="2023-12-05T10:42:00"/>
        <d v="2023-12-07T08:00:00"/>
        <d v="2023-12-08T02:16:00"/>
        <d v="2023-12-08T14:52:00"/>
        <d v="2023-12-08T17:36:00"/>
        <d v="2023-12-09T04:43:00"/>
        <d v="2023-12-09T12:24:00"/>
        <d v="2023-12-09T13:12:00"/>
        <d v="2023-12-10T14:08:00"/>
        <d v="2023-12-10T16:11:00"/>
        <d v="2023-12-12T10:33:00"/>
        <d v="2023-12-12T20:29:00"/>
        <d v="2023-12-12T22:20:00"/>
        <d v="2023-12-13T21:48:00"/>
        <d v="2023-12-15T11:53:00"/>
        <d v="2023-12-18T04:44:00"/>
        <d v="2023-12-19T01:37:00"/>
        <d v="2023-12-19T06:55:00"/>
        <d v="2023-12-21T14:28:00"/>
        <d v="2023-12-21T17:43:00"/>
        <d v="2023-12-21T18:53:00"/>
        <d v="2023-12-21T19:47:00"/>
        <d v="2023-12-22T00:26:00"/>
        <d v="2023-12-22T16:41:00"/>
        <d v="2023-12-24T06:49:00"/>
        <d v="2023-12-25T16:38:00"/>
        <d v="2023-12-28T05:09:00"/>
        <d v="2023-12-30T07:22:00"/>
        <d v="2023-12-31T08:01:00"/>
      </sharedItems>
      <fieldGroup par="34"/>
    </cacheField>
    <cacheField name="SessionStartTime" numFmtId="164">
      <sharedItems containsSemiMixedTypes="0" containsNonDate="0" containsDate="1" containsString="0" minDate="2019-01-01T02:42:00" maxDate="2023-12-31T08:01:00"/>
    </cacheField>
    <cacheField name="CustomerID" numFmtId="0">
      <sharedItems containsSemiMixedTypes="0" containsString="0" containsNumber="1" containsInteger="1" minValue="1001" maxValue="2200"/>
    </cacheField>
    <cacheField name="FullName" numFmtId="0">
      <sharedItems count="1200">
        <s v="Brittany Franklin"/>
        <s v="Scott Stewart"/>
        <s v="Elizabeth Fowler"/>
        <s v="Julian Wall"/>
        <s v="James Simmons"/>
        <s v="Annette Atkins"/>
        <s v="Martha Smith"/>
        <s v="Kristina Ramirez"/>
        <s v="Justin Hardin"/>
        <s v="Jason Rivera"/>
        <s v="Zachary Roberts"/>
        <s v="Matthew Snyder"/>
        <s v="Jean Richardson"/>
        <s v="Karen Austin"/>
        <s v="Jacob Taylor"/>
        <s v="Anna Orozco"/>
        <s v="Michael Camacho"/>
        <s v="Daniel Gordon"/>
        <s v="Jeffrey Burns"/>
        <s v="Sarah Roman"/>
        <s v="Molly Villa"/>
        <s v="Carlos Dawson"/>
        <s v="Gregory Reyes"/>
        <s v="Andrea Faulkner"/>
        <s v="Jessica Stewart"/>
        <s v="Shaun Jennings"/>
        <s v="Tonya Phillips"/>
        <s v="Tina Atkins"/>
        <s v="Sean Murphy"/>
        <s v="Desiree Figueroa"/>
        <s v="Traci Oneill"/>
        <s v="Steven Johnson"/>
        <s v="Deborah Contreras"/>
        <s v="Jonathan Smith"/>
        <s v="Jason Powell"/>
        <s v="Grant Forbes"/>
        <s v="James Austin"/>
        <s v="Joseph Frye"/>
        <s v="John Anderson"/>
        <s v="Cynthia Thomas"/>
        <s v="Mary Morris"/>
        <s v="Jessica Gross"/>
        <s v="James Best"/>
        <s v="Kyle Hill"/>
        <s v="Tami Alexander"/>
        <s v="Justin Jackson"/>
        <s v="Monica Oneill"/>
        <s v="Jonathan Mills"/>
        <s v="Michael White"/>
        <s v="Cynthia Roberts"/>
        <s v="Roy Dominguez"/>
        <s v="Anthony Petty"/>
        <s v="Paul Johnson"/>
        <s v="Logan Green"/>
        <s v="Melissa Gutierrez"/>
        <s v="Danielle Hamilton"/>
        <s v="Victoria Mccullough"/>
        <s v="Melissa Perry"/>
        <s v="Madison Wong"/>
        <s v="Laura Bowman"/>
        <s v="Harold Perez"/>
        <s v="Karen Torres"/>
        <s v="James Coleman"/>
        <s v="Kim Dawson"/>
        <s v="Amy Lucas"/>
        <s v="Samantha Brooks"/>
        <s v="David Holmes"/>
        <s v="Julie Baldwin"/>
        <s v="Seth Shelton"/>
        <s v="Tyler Villarreal"/>
        <s v="Julie Morgan"/>
        <s v="Wayne Reid"/>
        <s v="Kathryn Brown"/>
        <s v="Crystal Jones"/>
        <s v="Taylor Patterson"/>
        <s v="Tanya Bell"/>
        <s v="Kelly Clark"/>
        <s v="Tanya Barnes"/>
        <s v="Michael Graham"/>
        <s v="Julia Hunter"/>
        <s v="Antonio Lopez"/>
        <s v="Jeanette Douglas"/>
        <s v="Kelly Lopez"/>
        <s v="Jennifer Conway"/>
        <s v="Leon Cline"/>
        <s v="Nicholas Johnston"/>
        <s v="Michael Ibarra"/>
        <s v="Jose Smith"/>
        <s v="Anthony Orr"/>
        <s v="Melissa Wilson"/>
        <s v="Luis Macias"/>
        <s v="Hannah Flynn"/>
        <s v="Lori Miller"/>
        <s v="Seth Edwards"/>
        <s v="Christopher Johnson"/>
        <s v="Tyrone Combs"/>
        <s v="Eric Cruz"/>
        <s v="Kristen Cruz"/>
        <s v="David Petty"/>
        <s v="Brett Lopez"/>
        <s v="Karen Stone"/>
        <s v="Daniel Johnson"/>
        <s v="Jeremy Buchanan"/>
        <s v="Kathryn Moss"/>
        <s v="Ashley Bradley"/>
        <s v="Heather Willis"/>
        <s v="Danielle Randall"/>
        <s v="Yesenia Taylor"/>
        <s v="Megan Wilson"/>
        <s v="Mason Moreno"/>
        <s v="Pamela Johnson"/>
        <s v="Kathleen Harvey"/>
        <s v="Brianna Meyers"/>
        <s v="Nicolas Evans"/>
        <s v="Stuart Hester"/>
        <s v="Charles Graves"/>
        <s v="Christie Thompson"/>
        <s v="Steven Zuniga"/>
        <s v="Brooke Hunter"/>
        <s v="Brittney Jones"/>
        <s v="Lauren Mclaughlin"/>
        <s v="Colin Wilkins"/>
        <s v="Rebecca Maxwell"/>
        <s v="Robert Jones"/>
        <s v="David Mathews"/>
        <s v="Patricia Carrillo"/>
        <s v="Manuel Mills"/>
        <s v="Carol Curry"/>
        <s v="Suzanne Burnett"/>
        <s v="Kathryn Flores"/>
        <s v="Cassandra Mccormick"/>
        <s v="Aaron Reynolds"/>
        <s v="Richard Hahn"/>
        <s v="Alejandra Weaver"/>
        <s v="Brandy Russell"/>
        <s v="David Cook"/>
        <s v="Yesenia Roberts"/>
        <s v="Dorothy Hutchinson"/>
        <s v="Audrey Harris"/>
        <s v="Samantha Greene"/>
        <s v="Stephen Smith"/>
        <s v="Beth Brown"/>
        <s v="Curtis Powell"/>
        <s v="Alexander Lara"/>
        <s v="Christopher Robles"/>
        <s v="Joseph Thomas"/>
        <s v="Casey Carlson"/>
        <s v="Phillip Hoover"/>
        <s v="Ryan Ballard"/>
        <s v="Scott Hull"/>
        <s v="Steve Wallace"/>
        <s v="Makayla Torres"/>
        <s v="Jason Becker"/>
        <s v="Theresa Hardy"/>
        <s v="John Wright"/>
        <s v="Michelle Holland"/>
        <s v="Jennifer Sanchez"/>
        <s v="Terry Spencer"/>
        <s v="Carol Kim"/>
        <s v="Kathy Sutton"/>
        <s v="Katherine Curtis"/>
        <s v="Joshua Singh"/>
        <s v="Carlos Ali"/>
        <s v="Jason Cross"/>
        <s v="Kenneth Moody"/>
        <s v="Dawn Cordova"/>
        <s v="Monique Ryan"/>
        <s v="Brandon Shaw"/>
        <s v="Peggy Nielsen"/>
        <s v="Tonya Daniels"/>
        <s v="Amanda Moreno"/>
        <s v="Anthony Collins"/>
        <s v="Joshua Mccann Jr."/>
        <s v="Joseph Morse II"/>
        <s v="Anthony Hernandez"/>
        <s v="April Snyder"/>
        <s v="Jacqueline Maldonado"/>
        <s v="Patricia Koch"/>
        <s v="Teresa Galvan"/>
        <s v="Edward Raymond"/>
        <s v="Laura Huerta"/>
        <s v="Austin Whitehead "/>
        <s v="Megan Jenkins"/>
        <s v="Tony Patel "/>
        <s v="Brian Rodriguez"/>
        <s v="Natalie King"/>
        <s v="Taylor Watson"/>
        <s v="Anthony Vasquez"/>
        <s v="Michele Washington"/>
        <s v="Kayla Gonzalez"/>
        <s v="Nathan Rodriguez"/>
        <s v="Mark Obrien"/>
        <s v="Robin Lopez"/>
        <s v="Melissa Harris"/>
        <s v="Michael Phillips"/>
        <s v="Melissa Black"/>
        <s v="Sherri Hall"/>
        <s v="Dylan Rivera"/>
        <s v="Shawn Brown"/>
        <s v="Christopher Saunders"/>
        <s v="Emily Hardin"/>
        <s v="Wesley Hall"/>
        <s v="Brian Gray"/>
        <s v="Billy Houston"/>
        <s v="Catherine Blevins"/>
        <s v="Joseph Fuentes"/>
        <s v="Christine Mason"/>
        <s v="Glen Obrien"/>
        <s v="Eddie Dixon "/>
        <s v="Jeffrey Scott"/>
        <s v="Anna Dixon"/>
        <s v="Trevor Powell"/>
        <s v="Jacob Keller"/>
        <s v="Sydney Thomas"/>
        <s v="Kimberly Thompson"/>
        <s v="Brandon Moore"/>
        <s v="Lisa Espinoza"/>
        <s v="Jeremy Pena"/>
        <s v="Thomas Wright"/>
        <s v="Leah Orr"/>
        <s v="Lindsay Wong"/>
        <s v="Tammy Miller"/>
        <s v="Rodney Tyler"/>
        <s v="Steven Griffin"/>
        <s v="Sarah Aguirre"/>
        <s v="Valerie Johnson"/>
        <s v="Jessica Garcia"/>
        <s v="Rachel Munoz"/>
        <s v="Lindsey Hughes"/>
        <s v="Henry Nguyen"/>
        <s v="Sonya Wallace"/>
        <s v="Laura Fisher"/>
        <s v="Madison Meyer"/>
        <s v="Stacey Ramirez"/>
        <s v="Erica Melton"/>
        <s v="Joseph Howell"/>
        <s v="Daniel Meyer"/>
        <s v="Hannah Cervantes"/>
        <s v="Samuel Mcbride"/>
        <s v="Casey Schroeder"/>
        <s v="Veronica Sweeney"/>
        <s v="Joshua King"/>
        <s v="Lindsay Miller"/>
        <s v="Jacqueline Stephens"/>
        <s v="Leslie Brooks "/>
        <s v="Angela Walker"/>
        <s v="Elizabeth Nichols"/>
        <s v="Angela Aguilar"/>
        <s v="Haley Henry"/>
        <s v="Elizabeth Chambers"/>
        <s v="Rachael Hawkins"/>
        <s v="Bernard King"/>
        <s v="Michelle Friedman"/>
        <s v="Mitchell Ortiz"/>
        <s v="Jacob Hall "/>
        <s v="Raymond Krause"/>
        <s v="Jessica Smith"/>
        <s v="Andrea Herrera"/>
        <s v="Christina Browning"/>
        <s v="Joseph Good"/>
        <s v="Timothy Rosario"/>
        <s v="Margaret Romero"/>
        <s v="Katherine Sanchez"/>
        <s v="Briana Marshall"/>
        <s v="Jenna Adams"/>
        <s v="Eric Cook"/>
        <s v="Gregory Briggs"/>
        <s v="Joseph Aguilar"/>
        <s v="Lori Smith"/>
        <s v="Paul Griffin "/>
        <s v="Benjamin Vang"/>
        <s v="Jose Wiley"/>
        <s v="Patricia James"/>
        <s v="Stephen King"/>
        <s v="Lisa Calhoun"/>
        <s v="Judy Ellis"/>
        <s v="Jessica Ingram"/>
        <s v="Austin Spencer"/>
        <s v="Andrew Santos"/>
        <s v="Danielle Smith"/>
        <s v="Maria Robinson"/>
        <s v="Kayla Williams"/>
        <s v="Anthony Dominguez"/>
        <s v="Patricia Gilmore"/>
        <s v="Thomas Mccarthy"/>
        <s v="Bradley Burke"/>
        <s v="Thomas Hines"/>
        <s v="Rita Davis"/>
        <s v="Joseph Morton"/>
        <s v="William Torres"/>
        <s v="Marcus Rodriguez"/>
        <s v="Sierra Hernandez"/>
        <s v="Michele Robertson"/>
        <s v="Maria Schwartz"/>
        <s v="Thomas Mcgrath"/>
        <s v="Christopher Mclean"/>
        <s v="Melissa Houston"/>
        <s v="Valerie Martinez"/>
        <s v="Ronald Zamora"/>
        <s v="Karen Wolf"/>
        <s v="Mrs. Rhonda Arnold"/>
        <s v="Yolanda Frank"/>
        <s v="Cory Bryan"/>
        <s v="Joshua Williams"/>
        <s v="Amy Duke"/>
        <s v="Kevin Dudley"/>
        <s v="Madison James "/>
        <s v="Tony Malone"/>
        <s v="Scott Juarez"/>
        <s v="Frank Adams"/>
        <s v="Stephen Chandler"/>
        <s v="Mrs. Angela Kelley"/>
        <s v="Meghan Brown"/>
        <s v="Taylor Brown"/>
        <s v="Ashley Ochoa"/>
        <s v="Johnathan Spencer"/>
        <s v="John Gilmore"/>
        <s v="Julie Clayton"/>
        <s v="Taylor Keith "/>
        <s v="Molly Brown"/>
        <s v="Jaclyn Thompson"/>
        <s v="Sarah Gonzalez"/>
        <s v="James Sawyer"/>
        <s v="Lauren Valencia"/>
        <s v="Aaron Lucas"/>
        <s v="Amanda Lindsey"/>
        <s v="David Duncan"/>
        <s v="Mario Smith"/>
        <s v="Tina Cruz"/>
        <s v="Andrew White"/>
        <s v="Kevin Riley"/>
        <s v="Ashley Torres"/>
        <s v="Maureen Wright"/>
        <s v="Jessica Lucas"/>
        <s v="Justin Williamson"/>
        <s v="Mark Fitzpatrick"/>
        <s v="Frederick Crawford"/>
        <s v="Victoria Schmidt"/>
        <s v="Jasmine Chavez"/>
        <s v="Wendy Pham"/>
        <s v="Amy King"/>
        <s v="Jennifer Hernandez"/>
        <s v="Leslie Harris"/>
        <s v="Amy Mcpherson"/>
        <s v="Jason Adkins"/>
        <s v="Steven Hall"/>
        <s v="Michelle Wright"/>
        <s v="Erica Castillo"/>
        <s v="Luke Davis"/>
        <s v="Shelly Rivas"/>
        <s v="Brandy Ramos"/>
        <s v="Damon Butler"/>
        <s v="Dylan Ward"/>
        <s v="Dean Taylor"/>
        <s v="Denise Anderson"/>
        <s v="Denise Nguyen"/>
        <s v="Kenneth Novak"/>
        <s v="Jeffrey Simmons"/>
        <s v="Alexander Hernandez"/>
        <s v="David Williams"/>
        <s v="Cynthia Morales"/>
        <s v="Mary Gibbs"/>
        <s v="Jacqueline Long"/>
        <s v="Melanie Acosta"/>
        <s v="Tina Estrada"/>
        <s v="David Davis"/>
        <s v="Joseph Bell"/>
        <s v="Thomas Wagner"/>
        <s v="Nicole May"/>
        <s v="Cassandra Whitney"/>
        <s v="Anthony Diaz"/>
        <s v="Ashley White"/>
        <s v="Christopher Franco"/>
        <s v="Brian Reyes"/>
        <s v="Sarah Huang"/>
        <s v="James Little"/>
        <s v="Brian Hines"/>
        <s v="Brett Todd"/>
        <s v="Cody Alexander"/>
        <s v="Eric Williamson"/>
        <s v="Randy Brock"/>
        <s v="Brenda Harris"/>
        <s v="Christopher Knight"/>
        <s v="Denise Murphy"/>
        <s v="Sarah Weaver"/>
        <s v="Jimmy Watson"/>
        <s v="Robin Woods"/>
        <s v="Matthew Smith"/>
        <s v="Michael Logan"/>
        <s v="Mary Hester"/>
        <s v="Tammy Frazier"/>
        <s v="Jeffrey Rodriguez"/>
        <s v="Danielle Brown"/>
        <s v="Michelle Campbell"/>
        <s v="Edward Harris"/>
        <s v="Brittney Yu"/>
        <s v="Jeanette Walker"/>
        <s v="Pamela King"/>
        <s v="David Clark "/>
        <s v="Joshua Barnes"/>
        <s v="Samantha Walter"/>
        <s v="Mr. Todd Gibson"/>
        <s v="Brian Hardy"/>
        <s v="Linda Pace"/>
        <s v="Rose Graham"/>
        <s v="Carrie Jones"/>
        <s v="Alexa Barnes"/>
        <s v="Zachary Davis"/>
        <s v="Kyle Johnson"/>
        <s v="Patricia Greene"/>
        <s v="Michelle Keller"/>
        <s v="Daniel Moore"/>
        <s v="Brandi Mills"/>
        <s v="David Young"/>
        <s v="Rebecca Kelley"/>
        <s v="Angela Fry"/>
        <s v="Jennifer Garcia"/>
        <s v="Deborah Sullivan"/>
        <s v="Michael Hartman"/>
        <s v="Alexandra Galvan"/>
        <s v="Robert Ramirez"/>
        <s v="Jordan Carpenter"/>
        <s v="Lawrence Bolton"/>
        <s v="Tracy Novak"/>
        <s v="Jennifer Osborne"/>
        <s v="Nathan Paul"/>
        <s v="Cynthia Gomez"/>
        <s v="Tiffany Boyd"/>
        <s v="James Ward"/>
        <s v="Christopher Pratt"/>
        <s v="David Morton"/>
        <s v="Ryan Jones"/>
        <s v="Brittany Lopez"/>
        <s v="Douglas Garcia"/>
        <s v="Cory Orr"/>
        <s v="Dr. Christina Peterson"/>
        <s v="Justin Wagner"/>
        <s v="Rachel Carroll"/>
        <s v="Jerry Meadows"/>
        <s v="Jason Mooney"/>
        <s v="Rachel Atkins"/>
        <s v="Juan Richardson"/>
        <s v="Angela Salas"/>
        <s v="Luke Escobar"/>
        <s v="Tyler Holmes"/>
        <s v="Kimberly Hall"/>
        <s v="Tyler Hansen"/>
        <s v="Barbara Smith"/>
        <s v="Meghan Holloway"/>
        <s v="Jamie Rose"/>
        <s v="Douglas Brown"/>
        <s v="Jesus Sanchez"/>
        <s v="Christopher Gonzalez"/>
        <s v="Heather Johnson"/>
        <s v="Richard Oliver"/>
        <s v="Kaitlyn Stevens"/>
        <s v="Jeanette Higgins"/>
        <s v="Julie Jackson"/>
        <s v="Pamela Gibson"/>
        <s v="Sara Stuart"/>
        <s v="Benjamin Franklin"/>
        <s v="Tammy Mendoza"/>
        <s v="Shawn Ortiz"/>
        <s v="Bonnie Fisher"/>
        <s v="Daniel Reynolds"/>
        <s v="Scott Cox"/>
        <s v="Michael Lopez"/>
        <s v="Christina White"/>
        <s v="William Dalton"/>
        <s v="Edward Campbell"/>
        <s v="Angela Phillips"/>
        <s v="Alexander Daniels"/>
        <s v="Mary Fritz"/>
        <s v="Joyce Gomez"/>
        <s v="Tracy Garcia"/>
        <s v="Lee Peterson"/>
        <s v="Jessica Norris"/>
        <s v="Virginia Curtis"/>
        <s v="Jacob Sparks"/>
        <s v="Michael Briggs"/>
        <s v="Charles Mccoy"/>
        <s v="Sara Martinez"/>
        <s v="Linda Miles"/>
        <s v="Lori Obrien"/>
        <s v="Gabrielle Doyle"/>
        <s v="Alexandria Johnston"/>
        <s v="Angelica Harvey"/>
        <s v="William Huffman"/>
        <s v="Aaron Bradley"/>
        <s v="Kristine Johnson"/>
        <s v="Susan Perry"/>
        <s v="Jacob Salinas"/>
        <s v="Jessica Williams"/>
        <s v="Dana Schneider"/>
        <s v="Kyle Obrien"/>
        <s v="William Sweeney"/>
        <s v="Eric Watson"/>
        <s v="Lindsay Villanueva"/>
        <s v="Monica Howard"/>
        <s v="Charles Morris"/>
        <s v="Jason Henderson"/>
        <s v="Edward Ibarra"/>
        <s v="Terry Stewart"/>
        <s v="Juan Gray"/>
        <s v="Jeremy Sanchez"/>
        <s v="Nicole Aguilar"/>
        <s v="Aaron Mcdonald"/>
        <s v="Benjamin Camacho"/>
        <s v="Jonathan Warner"/>
        <s v="Jennifer Carter"/>
        <s v="Michelle Henderson"/>
        <s v="Rodney Smith"/>
        <s v="Melanie Parker"/>
        <s v="Daniel Miller"/>
        <s v="Mike Rasmussen"/>
        <s v="Maria Lewis"/>
        <s v="Evelyn Jones"/>
        <s v="Melanie Johnson"/>
        <s v="Angela Simon"/>
        <s v="Olivia Butler"/>
        <s v="Brian Martinez"/>
        <s v="Douglas Clark"/>
        <s v="Brandy Howell"/>
        <s v="Alyssa Williams"/>
        <s v="Cory Valdez"/>
        <s v="James Gomez"/>
        <s v="Catherine Robbins"/>
        <s v="Manuel Sanders"/>
        <s v="Scott Reynolds"/>
        <s v="Angel Pennington"/>
        <s v="Mark Torres"/>
        <s v="Sean Hunter"/>
        <s v="Lonnie Odonnell"/>
        <s v="Rachel Cruz"/>
        <s v="James Blake"/>
        <s v="Emily Browning"/>
        <s v="Veronica Miller"/>
        <s v="Robert Williams"/>
        <s v="Allison Maxwell"/>
        <s v="Christopher Jackson"/>
        <s v="Melissa Anderson"/>
        <s v="Christopher Howard"/>
        <s v="Jerry Jenkins"/>
        <s v="Tiffany Mejia"/>
        <s v="Jonathan Dunn"/>
        <s v="Sean Jackson"/>
        <s v="Jacob Steele"/>
        <s v="Vanessa Garcia"/>
        <s v="Alyssa Floyd"/>
        <s v="Douglas Warner"/>
        <s v="Nicholas Wiggins"/>
        <s v="Ian Christian"/>
        <s v="Michael Andrews"/>
        <s v="James Thompson"/>
        <s v="Elizabeth Spence"/>
        <s v="Katherine Phillips"/>
        <s v="Jessica Santiago"/>
        <s v="James Cabrera"/>
        <s v="Christopher Bryan"/>
        <s v="Richard Cunningham"/>
        <s v="Kendra Tate"/>
        <s v="Elizabeth Hardy"/>
        <s v="Gloria Moore"/>
        <s v="Joshua Vargas"/>
        <s v="Michael Palmer"/>
        <s v="Victoria Russo"/>
        <s v="Krystal Burton"/>
        <s v="Kim Thompson"/>
        <s v="Michael Simmons"/>
        <s v="Andrew Evans"/>
        <s v="Elizabeth Dennis"/>
        <s v="Phillip Warren"/>
        <s v="Alex Tate"/>
        <s v="Corey Ellis"/>
        <s v="David Moore"/>
        <s v="Stephanie Henderson"/>
        <s v="Peter Harper"/>
        <s v="Robert Johnson"/>
        <s v="Tiffany Shields"/>
        <s v="Brandon Jones"/>
        <s v="Latoya Orr"/>
        <s v="James Villarreal"/>
        <s v="Robert Parks"/>
        <s v="Steven Lara"/>
        <s v="Curtis Williams"/>
        <s v="Ashley Mcmillan"/>
        <s v="Jeffrey Cruz"/>
        <s v="Theresa Hawkins"/>
        <s v="Jesse Miller"/>
        <s v="James Patrick"/>
        <s v="Joseph Blair"/>
        <s v="Amanda Noble"/>
        <s v="Latasha Harper"/>
        <s v="Keith Sanchez"/>
        <s v="Robert Davis"/>
        <s v="Karen Brown"/>
        <s v="Benjamin Simmons"/>
        <s v="Karen Cruz"/>
        <s v="Rachel Ruiz"/>
        <s v="Robert Castro"/>
        <s v="Lisa Rodriguez"/>
        <s v="Robert Harper"/>
        <s v="Joshua Benton"/>
        <s v="Sherri Curtis"/>
        <s v="Christine Wong"/>
        <s v="William Howard"/>
        <s v="Betty Chambers"/>
        <s v="Todd Caldwell"/>
        <s v="Jason Garcia"/>
        <s v="Jose Murphy"/>
        <s v="Bonnie Smith"/>
        <s v="Aaron Jones"/>
        <s v="David Warren"/>
        <s v="Christina Cole"/>
        <s v="Donald Rojas"/>
        <s v="Susan Wells"/>
        <s v="Miguel Barnes"/>
        <s v="Carolyn Webb"/>
        <s v="Kenneth Brown"/>
        <s v="Ann Freeman"/>
        <s v="Mary Hood"/>
        <s v="Sandra Moore"/>
        <s v="Candice Faulkner"/>
        <s v="Christine Gilmore"/>
        <s v="Joshua Lindsey"/>
        <s v="Kristy Guerra"/>
        <s v="Jasmine Collins"/>
        <s v="Michael Willis"/>
        <s v="Brooke Morales"/>
        <s v="Darius Young"/>
        <s v="Joshua Clark"/>
        <s v="Charles Savage"/>
        <s v="Arthur Mcmillan"/>
        <s v="Carolyn Rangel"/>
        <s v="Mary Hoffman"/>
        <s v="Dennis Ortiz"/>
        <s v="Felicia Barry"/>
        <s v="Travis Larson"/>
        <s v="Cheryl Larson"/>
        <s v="Daniel Brewer"/>
        <s v="Jennifer Walker"/>
        <s v="Anna Grimes"/>
        <s v="Marcus Young"/>
        <s v="Michelle Hampton"/>
        <s v="Samuel Benitez"/>
        <s v="Carl Richards"/>
        <s v="Jessica Johnson "/>
        <s v="Deanna Gonzales"/>
        <s v="Sarah Wright"/>
        <s v="Keith Scott"/>
        <s v="Cynthia Smith"/>
        <s v="Vincent Hobbs"/>
        <s v="Alexandra Matthews"/>
        <s v="Jeffery Vaughn"/>
        <s v="Eric Shepherd"/>
        <s v="Julie Wilson"/>
        <s v="Angela Baldwin"/>
        <s v="Kelly Goodwin"/>
        <s v="Christopher Perez "/>
        <s v="Linda Roberts "/>
        <s v="Gregory Navarro"/>
        <s v="Barbara Trujillo"/>
        <s v="Daniel Ray"/>
        <s v="Jonathan Myers"/>
        <s v="Nichole Robinson"/>
        <s v="Dawn Singleton"/>
        <s v="Angela Kim"/>
        <s v="April Collins"/>
        <s v="Kenneth Massey"/>
        <s v="Margaret Schroeder"/>
        <s v="Daniel Jordan"/>
        <s v="Jessica Luna"/>
        <s v="Jose Fitzgerald"/>
        <s v="Nathan Gibson"/>
        <s v="Holly Hernandez"/>
        <s v="Lisa Clark"/>
        <s v="Daniel Jenkins"/>
        <s v="Sarah Chavez"/>
        <s v="Sarah Anderson"/>
        <s v="Audrey Arnold"/>
        <s v="Michael Lewis"/>
        <s v="Alexander Wilson"/>
        <s v="Ronald Wade"/>
        <s v="Holly Mitchell"/>
        <s v="Theresa Potts"/>
        <s v="Katie Jackson"/>
        <s v="John Conley"/>
        <s v="Julie Graham"/>
        <s v="Stephen Edwards"/>
        <s v="Sarah Smith"/>
        <s v="Valerie Lewis"/>
        <s v="Hayley Freeman"/>
        <s v="Eric Stewart"/>
        <s v="Shelly Lawson"/>
        <s v="Jennifer Lawson"/>
        <s v="Juan Webb"/>
        <s v="Michael Smith"/>
        <s v="Amber Roberts"/>
        <s v="Amy Contreras"/>
        <s v="Jessica Holloway"/>
        <s v="Angela Mercado"/>
        <s v="Sherri Logan"/>
        <s v="Jeremy Walter"/>
        <s v="John Floyd"/>
        <s v="Thomas Gonzales"/>
        <s v="Ashley Ball"/>
        <s v="Justin Kelley"/>
        <s v="Hannah Campbell"/>
        <s v="Tyler Marshall"/>
        <s v="Makayla Neal"/>
        <s v="Joshua Rojas"/>
        <s v="Robert Harrison"/>
        <s v="Kayla Foster"/>
        <s v="Megan Taylor"/>
        <s v="Rachel Rivera"/>
        <s v="Connor Navarro"/>
        <s v="Mary Torres"/>
        <s v="Robert Black"/>
        <s v="Kimberly Turner"/>
        <s v="Joshua Osborne"/>
        <s v="Taylor Gutierrez"/>
        <s v="Sean Mcdaniel"/>
        <s v="Rita Carney"/>
        <s v="Sean Haynes"/>
        <s v="Melissa Proctor"/>
        <s v="Linda Jones"/>
        <s v="Justin Hobbs "/>
        <s v="Jamie Liu"/>
        <s v="Duane Thompson"/>
        <s v="Gary Chung"/>
        <s v="Melanie Foster"/>
        <s v="John Stevens"/>
        <s v="Sally Dunn"/>
        <s v="Peter Brown"/>
        <s v="Tracie Small"/>
        <s v="Brianna Brooks"/>
        <s v="Laura Sanders"/>
        <s v="Andrea Griffin"/>
        <s v="John Williams"/>
        <s v="Douglas Gonzalez"/>
        <s v="Sharon Tucker"/>
        <s v="Austin Moss"/>
        <s v="Diana Jimenez"/>
        <s v="Betty Pollard"/>
        <s v="Janet Schwartz"/>
        <s v="Brent Taylor"/>
        <s v="Kimberly Jackson"/>
        <s v="William Mcgee"/>
        <s v="Dr. Kimberly Fleming"/>
        <s v="Steven Ponce"/>
        <s v="Russell Ortega"/>
        <s v="Dustin Burton"/>
        <s v="Julie Olson"/>
        <s v="Michael Sharp"/>
        <s v="Donna Thompson"/>
        <s v="Jonathan Robinson"/>
        <s v="Matthew Morgan"/>
        <s v="Cheryl Escobar"/>
        <s v="Kyle Owens"/>
        <s v="Taylor Pratt"/>
        <s v="Heidi Lester"/>
        <s v="Adam Greene"/>
        <s v="Jeanette Patterson"/>
        <s v="Phillip Vazquez"/>
        <s v="Troy Wells"/>
        <s v="Kristen Hogan"/>
        <s v="Chloe Goodwin"/>
        <s v="Nina Griffin"/>
        <s v="Andrea Osborne"/>
        <s v="Jennifer Wolf"/>
        <s v="James Warren"/>
        <s v="Dana Durham"/>
        <s v="Karen Merritt"/>
        <s v="Maria Parker "/>
        <s v="Ashley Jones"/>
        <s v="Herbert Kelly"/>
        <s v="Sabrina Simpson"/>
        <s v="Shawn Edwards"/>
        <s v="Christopher Bennett"/>
        <s v="Dr. Bridget Humphrey"/>
        <s v="David Norris"/>
        <s v="Robert Sanders"/>
        <s v="Benjamin Turner"/>
        <s v="Larry Wallace"/>
        <s v="Barbara West"/>
        <s v="Gwendolyn Ray"/>
        <s v="Henry Martin"/>
        <s v="Jonathan Rogers"/>
        <s v="David Smith"/>
        <s v="Laura Jackson"/>
        <s v="William Collins"/>
        <s v="Eddie Bishop"/>
        <s v="Tammy Reyes"/>
        <s v="Travis Harper"/>
        <s v="Amanda Walters"/>
        <s v="Charles Oliver"/>
        <s v="Megan Smith"/>
        <s v="Joshua Michael"/>
        <s v="Renee Simpson"/>
        <s v="Victor Davis"/>
        <s v="Ryan Morgan"/>
        <s v="Scott Shaw"/>
        <s v="Stephanie Bond"/>
        <s v="Scott Butler"/>
        <s v="Christian Butler"/>
        <s v="Patty Nelson"/>
        <s v="Abigail Tucker"/>
        <s v="William Randolph"/>
        <s v="Andrew Simon"/>
        <s v="Rachel Anthony"/>
        <s v="Robert Gardner"/>
        <s v="Morgan Marquez"/>
        <s v="Carolyn Huff"/>
        <s v="Savannah Macias"/>
        <s v="Alexander Bowman"/>
        <s v="Danielle Peterson"/>
        <s v="Sandra Reed"/>
        <s v="Paul Miller"/>
        <s v="David Hull"/>
        <s v="Justin Flores"/>
        <s v="Kathy Dean"/>
        <s v="Karen Lucero"/>
        <s v="Dr. Veronica Robinson "/>
        <s v="David Nichols"/>
        <s v="Kevin Johnson"/>
        <s v="Vanessa Adkins"/>
        <s v="Randy Johnson"/>
        <s v="Joshua James"/>
        <s v="Rebecca Ruiz"/>
        <s v="Brittney Martinez"/>
        <s v="Gabrielle Gomez"/>
        <s v="Michael Miller"/>
        <s v="Veronica Koch"/>
        <s v="Sherri Andrade"/>
        <s v="Thomas Taylor"/>
        <s v="Brandon Marquez"/>
        <s v="William Spencer"/>
        <s v="Joshua Benitez"/>
        <s v="Amber Melton"/>
        <s v="Jeff Parker"/>
        <s v="John Wilson"/>
        <s v="Marc Wood"/>
        <s v="Rose Frazier"/>
        <s v="Deborah Hubbard"/>
        <s v="Gordon Lawrence"/>
        <s v="Kelly Brown"/>
        <s v="Darrell Fisher"/>
        <s v="Tina Walsh"/>
        <s v="Mary Herrera"/>
        <s v="Richard Wood"/>
        <s v="Stephanie Foley"/>
        <s v="Tamara Campbell"/>
        <s v="Kimberly Vega"/>
        <s v="Greg Henry"/>
        <s v="Heather Williams"/>
        <s v="Kevin Randolph"/>
        <s v="Yvette Coleman "/>
        <s v="Rachel Moyer"/>
        <s v="Megan Anderson"/>
        <s v="Amber Wright"/>
        <s v="Calvin Wilson"/>
        <s v="Geoffrey Brooks"/>
        <s v="Kathleen Conley"/>
        <s v="Scott Mcdonald"/>
        <s v="Teresa Love"/>
        <s v="Laura Jones"/>
        <s v="Oscar Cobb"/>
        <s v="Michelle Smith"/>
        <s v="Jordan Garcia"/>
        <s v="Thomas Mckee"/>
        <s v="Karen Jones"/>
        <s v="Amanda Lloyd"/>
        <s v="Brandon Hill"/>
        <s v="Brandon Yu"/>
        <s v="Allen Foley"/>
        <s v="Peter Vazquez"/>
        <s v="Adam Barajas"/>
        <s v="Charles Murray"/>
        <s v="Kelsey Charles"/>
        <s v="Ronald Patel"/>
        <s v="Andrea Stevens"/>
        <s v="Timothy Johnson"/>
        <s v="Diane Cardenas"/>
        <s v="Reginald Martinez"/>
        <s v="Alyssa Mccoy"/>
        <s v="Brooke Hawkins"/>
        <s v="Jennifer Holt"/>
        <s v="Kayla Thomas"/>
        <s v="Karen Foster"/>
        <s v="Jeffrey Gonzalez"/>
        <s v="Logan Webb"/>
        <s v="Dennis Johnson"/>
        <s v="Jeffery Peterson"/>
        <s v="David Castro"/>
        <s v="Mrs. Sierra Lawson "/>
        <s v="Madison Stewart"/>
        <s v="Jose Cox"/>
        <s v="Tyler Ramsey"/>
        <s v="Danny Rivera"/>
        <s v="Meagan James"/>
        <s v="Katie Edwards"/>
        <s v="Jim Jones"/>
        <s v="Alexa Brock"/>
        <s v="Jaime Cisneros"/>
        <s v="Jennifer White"/>
        <s v="Tracy Erickson"/>
        <s v="Kevin Jackson"/>
        <s v="Maria Guerra"/>
        <s v="Jennifer Scott"/>
        <s v="Anthony Ortega "/>
        <s v="Elizabeth Haney"/>
        <s v="Charles Roberts"/>
        <s v="Kelly Martin"/>
        <s v="Angel Faulkner"/>
        <s v="Kristen Christensen"/>
        <s v="Megan Harris"/>
        <s v="Tanya Porter"/>
        <s v="Shelby Delgado"/>
        <s v="Richard Castillo"/>
        <s v="Dennis Holloway"/>
        <s v="Holly Beard"/>
        <s v="Jordan Richardson"/>
        <s v="William Gaines"/>
        <s v="Stephanie Stanley"/>
        <s v="Darren Pacheco"/>
        <s v="Cynthia Mcdonald"/>
        <s v="Mark Stephens"/>
        <s v="Christopher Callahan"/>
        <s v="Paula Smith"/>
        <s v="George Walter"/>
        <s v="Charles Werner"/>
        <s v="Aaron Harris"/>
        <s v="Jacob Davis"/>
        <s v="Shannon Green"/>
        <s v="Evan Stone"/>
        <s v="Joseph Cobb"/>
        <s v="Alexis Short"/>
        <s v="Russell Williams"/>
        <s v="Chad Flores"/>
        <s v="Sylvia Cross"/>
        <s v="Clarence Wells"/>
        <s v="Tyler Hawkins"/>
        <s v="Molly Shaw"/>
        <s v="Catherine Molina"/>
        <s v="Benjamin Ryan"/>
        <s v="Robert Rivera"/>
        <s v="Jennifer Weaver"/>
        <s v="Donna Steele"/>
        <s v="Kendra Schmidt"/>
        <s v="Paul Martin"/>
        <s v="Andrew Hutchinson"/>
        <s v="Katrina Edwards"/>
        <s v="Bradley Morris"/>
        <s v="Kenneth Bond"/>
        <s v="Justin Sanford"/>
        <s v="Donna Moran"/>
        <s v="Eric Powell"/>
        <s v="Anthony Perez"/>
        <s v="Julia Hines"/>
        <s v="Ana Wallace"/>
        <s v="Richard Sherman"/>
        <s v="Anna Blackburn"/>
        <s v="John Gibson"/>
        <s v="Nicholas Knight"/>
        <s v="Jacob Burch"/>
        <s v="Christopher Boyd"/>
        <s v="Andrew Austin"/>
        <s v="Tyler Jones"/>
        <s v="Sarah Rodriguez"/>
        <s v="Victor Cohen"/>
        <s v="Kimberly Wade"/>
        <s v="Diane Schmidt"/>
        <s v="Kevin Wagner"/>
        <s v="Christopher Burch"/>
        <s v="Megan Daniel"/>
        <s v="Anna Davis"/>
        <s v="Mrs. Jennifer Williams"/>
        <s v="Lisa Ross"/>
        <s v="Jesse Bailey "/>
        <s v="Craig Harris"/>
        <s v="Claire Green"/>
        <s v="Jessica Freeman"/>
        <s v="Marvin Lam"/>
        <s v="Patricia Willis"/>
        <s v="Sergio Butler"/>
        <s v="Martin Church"/>
        <s v="Tiffany Riley"/>
        <s v="Christine Scott"/>
        <s v="Lorraine Miller"/>
        <s v="Jacqueline Mills"/>
        <s v="Tamara Green"/>
        <s v="Rebekah Morris"/>
        <s v="Crystal Mitchell"/>
        <s v="Hector Glover"/>
        <s v="Danielle Howard"/>
        <s v="Justin Lawrence"/>
        <s v="Melissa Williams"/>
        <s v="Tiffany Velazquez"/>
        <s v="Angel Michael"/>
        <s v="Alisha Peterson"/>
        <s v="Steve Harris"/>
        <s v="Kenneth Sherman"/>
        <s v="Andrew Brooks"/>
        <s v="Christopher Harper"/>
        <s v="Nicole Meyer"/>
        <s v="Keith Williams"/>
        <s v="Katie Simmons"/>
        <s v="Philip Hill"/>
        <s v="Alejandro Jones"/>
        <s v="Kayla Gray"/>
        <s v="Michael Fox"/>
        <s v="Jacob Hill"/>
        <s v="Shane Bennett"/>
        <s v="Nicholas Clark"/>
        <s v="Sarah Garcia"/>
        <s v="Robert Hernandez"/>
        <s v="Antonio Gray"/>
        <s v="Patricia Perry"/>
        <s v="David Mckee"/>
        <s v="Amanda Ortiz"/>
        <s v="John Hale"/>
        <s v="Lori Hall"/>
        <s v="Justin Miller"/>
        <s v="Amanda Hanna"/>
        <s v="Nancy Ramos"/>
        <s v="Andrew Patterson"/>
        <s v="Melissa Ryan"/>
        <s v="Vanessa Short"/>
        <s v="Nicholas Keller"/>
        <s v="Joanna Cochran"/>
        <s v="Ernest Henry"/>
        <s v="Caroline Marshall"/>
        <s v="Jason Sullivan"/>
        <s v="Eric West"/>
        <s v="Dr. Nicole Anderson"/>
        <s v="Stephanie Colon"/>
        <s v="Jason Oneal"/>
        <s v="Stephanie Walker"/>
        <s v="David Lester"/>
        <s v="Eric Ellis"/>
        <s v="Christopher Adams"/>
        <s v="Daniel Ramos"/>
        <s v="John Rodriguez"/>
        <s v="Bryan Wang"/>
        <s v="Jessica Martin"/>
        <s v="Nicole Watts"/>
        <s v="Sarah Johnson"/>
        <s v="Eric Cunningham"/>
        <s v="Stephanie Smith"/>
        <s v="Stephen May"/>
        <s v="Lisa Morgan"/>
        <s v="Michael Maldonado"/>
        <s v="Kevin Wright"/>
        <s v="Jeremy Rios"/>
        <s v="Rebecca Berg"/>
        <s v="Lisa Coleman"/>
        <s v="Chris Holmes"/>
        <s v="Victoria Davis"/>
        <s v="Meghan Hall"/>
        <s v="Kevin Lamb"/>
        <s v="David Stuart"/>
        <s v="Lauren Perez"/>
        <s v="Emily Smith"/>
        <s v="Amber Johnson "/>
        <s v="Sarah Forbes"/>
        <s v="Melanie Henderson"/>
        <s v="Keith Hubbard"/>
        <s v="Larry Anderson"/>
        <s v="Kevin Willis"/>
        <s v="Barbara Ray"/>
        <s v="Matthew Humphrey"/>
        <s v="Trevor Wells"/>
        <s v="Bryan Gates"/>
        <s v="Matthew Freeman"/>
        <s v="Jamie Le"/>
        <s v="Shawn Nelson"/>
        <s v="Jason Johnson"/>
        <s v="Tyler Lopez"/>
        <s v="James Velasquez"/>
        <s v="Amanda Snyder"/>
        <s v="Phillip Wagner"/>
        <s v="Samantha Mccann"/>
        <s v="Laurie Oliver"/>
        <s v="Tanner Daniels"/>
        <s v="Robert Miller"/>
        <s v="Tonya Hall"/>
        <s v="Amber Howard"/>
        <s v="Rebecca Reed"/>
        <s v="Alyssa Henderson"/>
        <s v="Jordan Stewart"/>
        <s v="Gary Garza"/>
        <s v="Kimberly Church"/>
        <s v="Laura Fitzgerald"/>
        <s v="Karen Wright"/>
        <s v="Dwayne Young"/>
        <s v="Desiree Jenkins"/>
        <s v="Mary Thompson"/>
        <s v="Brandon Woods"/>
        <s v="Anthony Moore"/>
        <s v="Teresa Reyes"/>
        <s v="Brianna Castro"/>
        <s v="Laurie Smith"/>
        <s v="Kimberly Mason"/>
        <s v="Elizabeth Hutchinson"/>
        <s v="Brian Walker"/>
        <s v="Julie Zuniga"/>
        <s v="Jessica Tate"/>
        <s v="Jeremy Parker"/>
        <s v="Kristen Kent"/>
        <s v="Latasha Bullock"/>
        <s v="Sherry Garza"/>
        <s v="Kimberly Evans"/>
        <s v="Dawn Harris"/>
        <s v="Rebecca George"/>
        <s v="Christopher Smith"/>
        <s v="Patricia Kaiser"/>
        <s v="Shaun Martinez"/>
        <s v="Kathy Leblanc"/>
        <s v="James Lee"/>
        <s v="Laura Lopez"/>
        <s v="Keith Sutton"/>
        <s v="Theresa Kemp"/>
        <s v="Jessica Sullivan"/>
        <s v="Michael Summers"/>
        <s v="Mr. Daniel Martinez"/>
        <s v="David Foley"/>
        <s v="Nicole Reilly"/>
        <s v="Anthony Lopez"/>
        <s v="Cassidy Shaffer"/>
        <s v="Amber Cooper"/>
        <s v="Brooke Ford"/>
        <s v="Brandon Clark"/>
        <s v="Teresa Nelson"/>
        <s v="Alexander Kelly"/>
        <s v="Thomas Sharp"/>
        <s v="Rachael Cameron"/>
        <s v="Donna Holmes"/>
        <s v="Aimee Richardson"/>
        <s v="David Horn"/>
        <s v="John Pace"/>
        <s v="Donald Thomas"/>
        <s v="Robin Arnold"/>
        <s v="Brittney Peterson"/>
        <s v="Mr. Scott Parker"/>
        <s v="Cathy Krueger"/>
        <s v="Michael Stone"/>
        <s v="Jason Gallagher"/>
        <s v="Denise Williams"/>
        <s v="Frederick Skinner"/>
        <s v="Patrick Blake"/>
        <s v="Brandy Brown"/>
        <s v="Joseph Coleman"/>
        <s v="Jose Larson"/>
        <s v="Stephanie Cook"/>
        <s v="Destiny Hall"/>
        <s v="Devon Ramirez"/>
        <s v="Anna House"/>
        <s v="Marc Hess"/>
        <s v="Thomas Gordon"/>
        <s v="Joseph Franklin"/>
        <s v="Debbie Mitchell"/>
        <s v="Christopher Brown"/>
        <s v="Wendy Hawkins"/>
        <s v="George Ingram"/>
        <s v="Elizabeth Davis"/>
        <s v="Marco Ferguson"/>
        <s v="Brian Stewart"/>
        <s v="Jennifer Graham"/>
        <s v="William Bright"/>
        <s v="Jesse Armstrong"/>
        <s v="Jenna Martinez"/>
        <s v="Mark Martin"/>
        <s v="Curtis Morgan"/>
        <s v="Roger Brown"/>
        <s v="John Acevedo"/>
        <s v="Joyce Sheppard"/>
        <s v="Lori Roberts"/>
        <s v="Samuel Chambers"/>
        <s v="Gregory Day"/>
        <s v="Brianna Smith"/>
        <s v="Dalton Burton"/>
        <s v="Dennis Rivera"/>
        <s v="Matthew Fernandez"/>
        <s v="Melissa Brown"/>
        <s v="Lauren Jackson"/>
        <s v="Tamara Welch"/>
        <s v="Michele Hobbs"/>
        <s v="Crystal Gonzalez"/>
        <s v="Rebekah Beck"/>
        <s v="Elizabeth Johnston"/>
        <s v="Samantha Collins"/>
        <s v="Barbara Kelly"/>
        <s v="Emily Pena"/>
        <s v="Whitney Williams"/>
        <s v="Brittany Bell "/>
        <s v="Regina Kidd"/>
        <s v="Mr. Matthew Perez "/>
        <s v="Sarah Howard"/>
        <s v="Steven Larsen"/>
        <s v="Tammy Stanley"/>
      </sharedItems>
    </cacheField>
    <cacheField name="Gender" numFmtId="0">
      <sharedItems count="2">
        <s v="Male"/>
        <s v="Female"/>
      </sharedItems>
    </cacheField>
    <cacheField name="Age" numFmtId="0">
      <sharedItems containsSemiMixedTypes="0" containsString="0" containsNumber="1" containsInteger="1" minValue="18" maxValue="72"/>
    </cacheField>
    <cacheField name="Age Group" numFmtId="0">
      <sharedItems count="12">
        <s v="Pre-Retirement (55-64)"/>
        <s v="Seniors (65+)"/>
        <s v="Young Adult (18-24)"/>
        <s v="Mid-Career (35-44)"/>
        <s v="Late Career (45-54)"/>
        <s v="Early Career (25-34)"/>
        <s v="Pre-Retirement" u="1"/>
        <s v="Seniors" u="1"/>
        <s v="Young Adult" u="1"/>
        <s v="Mid-Career" u="1"/>
        <s v="Late Career" u="1"/>
        <s v="Early Career" u="1"/>
      </sharedItems>
    </cacheField>
    <cacheField name="CreditScore" numFmtId="0">
      <sharedItems containsSemiMixedTypes="0" containsString="0" containsNumber="1" containsInteger="1" minValue="600" maxValue="780"/>
    </cacheField>
    <cacheField name="MonthlyIncome" numFmtId="0">
      <sharedItems containsSemiMixedTypes="0" containsString="0" containsNumber="1" containsInteger="1" minValue="3001" maxValue="7999"/>
    </cacheField>
    <cacheField name="Country" numFmtId="0">
      <sharedItems count="9">
        <s v="China"/>
        <s v="UK"/>
        <s v="India"/>
        <s v="Spain"/>
        <s v="USA"/>
        <s v="Japan"/>
        <s v="Australia"/>
        <s v="Italy"/>
        <s v="Canada"/>
      </sharedItems>
    </cacheField>
    <cacheField name="State" numFmtId="0">
      <sharedItems/>
    </cacheField>
    <cacheField name="City" numFmtId="0">
      <sharedItems/>
    </cacheField>
    <cacheField name="Category" numFmtId="0">
      <sharedItems count="5">
        <s v="Electronics"/>
        <s v="Fashion"/>
        <s v="Toys"/>
        <s v="Home Appliances"/>
        <s v="Books"/>
      </sharedItems>
    </cacheField>
    <cacheField name="Product" numFmtId="0">
      <sharedItems count="20">
        <s v="Table Fan"/>
        <s v="Dress"/>
        <s v="Plush Toy"/>
        <s v="Shoes"/>
        <s v="Jeans"/>
        <s v="Microwave Oven"/>
        <s v="Autobiography"/>
        <s v="Electric Stove"/>
        <s v="Novel"/>
        <s v="Mixer Grinder"/>
        <s v="Textbook"/>
        <s v="T-Shirt"/>
        <s v="Action Figure"/>
        <s v="Laptop"/>
        <s v="Toaster"/>
        <s v="Puzzle"/>
        <s v="Board Game"/>
        <s v="Magazine"/>
        <s v="Television"/>
        <s v="Hair Dryer"/>
      </sharedItems>
    </cacheField>
    <cacheField name="Cost" numFmtId="0">
      <sharedItems containsSemiMixedTypes="0" containsString="0" containsNumber="1" containsInteger="1" minValue="5" maxValue="1000"/>
    </cacheField>
    <cacheField name="Price" numFmtId="0">
      <sharedItems containsSemiMixedTypes="0" containsString="0" containsNumber="1" containsInteger="1" minValue="8" maxValue="1500"/>
    </cacheField>
    <cacheField name="Quantity" numFmtId="0">
      <sharedItems containsSemiMixedTypes="0" containsString="0" containsNumber="1" containsInteger="1" minValue="1" maxValue="6"/>
    </cacheField>
    <cacheField name="AOV" numFmtId="1">
      <sharedItems containsSemiMixedTypes="0" containsString="0" containsNumber="1" minValue="219.02299516908212" maxValue="219.02299516908212"/>
    </cacheField>
    <cacheField name="TotalAmount" numFmtId="0">
      <sharedItems containsSemiMixedTypes="0" containsString="0" containsNumber="1" containsInteger="1" minValue="8" maxValue="9000"/>
    </cacheField>
    <cacheField name="GrossProfit" numFmtId="0">
      <sharedItems containsSemiMixedTypes="0" containsString="0" containsNumber="1" containsInteger="1" minValue="3" maxValue="3000"/>
    </cacheField>
    <cacheField name="CampaignSchema " numFmtId="0">
      <sharedItems count="6">
        <s v="Instagram-ads"/>
        <s v="Google-ads"/>
        <s v="Facebook-ads"/>
        <s v="Twitter-ads"/>
        <s v="Billboard-QR code"/>
        <s v="E-mails"/>
      </sharedItems>
    </cacheField>
    <cacheField name="CartAdditionDate" numFmtId="14">
      <sharedItems containsSemiMixedTypes="0" containsNonDate="0" containsDate="1" containsString="0" minDate="2019-01-01T02:49:00" maxDate="2023-12-31T08:24:00"/>
    </cacheField>
    <cacheField name="CartAdditionTime" numFmtId="164">
      <sharedItems containsSemiMixedTypes="0" containsNonDate="0" containsDate="1" containsString="0" minDate="2019-01-01T02:49:00" maxDate="2023-12-31T08:24:00"/>
    </cacheField>
    <cacheField name="OrderConfirmation" numFmtId="0">
      <sharedItems count="2">
        <b v="1"/>
        <b v="0"/>
      </sharedItems>
    </cacheField>
    <cacheField name="OrderConfirmationDate" numFmtId="14">
      <sharedItems containsNonDate="0" containsDate="1" containsString="0" containsBlank="1" minDate="2019-01-01T03:02:00" maxDate="2023-12-31T08:30:00"/>
    </cacheField>
    <cacheField name="OrderConfirmationTime" numFmtId="164">
      <sharedItems containsNonDate="0" containsDate="1" containsString="0" containsBlank="1" minDate="2019-01-01T03:02:00" maxDate="2023-12-31T08:30:00" count="1701">
        <d v="2019-01-01T03:02:00"/>
        <d v="2019-01-02T20:58:00"/>
        <d v="2019-01-04T03:40:00"/>
        <d v="2019-01-05T09:26:00"/>
        <d v="2019-01-05T13:52:00"/>
        <d v="2019-01-06T22:06:00"/>
        <d v="2019-01-08T23:20:00"/>
        <d v="2019-01-09T02:08:00"/>
        <d v="2019-01-09T16:58:00"/>
        <m/>
        <d v="2019-01-13T16:16:00"/>
        <d v="2019-01-15T02:46:00"/>
        <d v="2019-01-16T07:09:00"/>
        <d v="2019-01-16T19:15:00"/>
        <d v="2019-01-18T14:00:00"/>
        <d v="2019-01-20T02:51:00"/>
        <d v="2019-01-21T16:51:00"/>
        <d v="2019-01-22T21:26:00"/>
        <d v="2019-01-23T17:26:00"/>
        <d v="2019-01-23T18:56:00"/>
        <d v="2019-01-27T15:34:00"/>
        <d v="2019-01-29T01:56:00"/>
        <d v="2019-01-30T14:25:00"/>
        <d v="2019-02-03T04:47:00"/>
        <d v="2019-02-04T12:26:00"/>
        <d v="2019-02-05T06:27:00"/>
        <d v="2019-02-06T01:07:00"/>
        <d v="2019-02-06T14:27:00"/>
        <d v="2019-02-06T18:45:00"/>
        <d v="2019-02-07T11:25:00"/>
        <d v="2019-02-07T15:35:00"/>
        <d v="2019-02-08T02:08:00"/>
        <d v="2019-02-10T17:35:00"/>
        <d v="2019-02-10T21:06:00"/>
        <d v="2019-02-11T05:16:00"/>
        <d v="2019-02-13T12:16:00"/>
        <d v="2019-02-16T14:49:00"/>
        <d v="2019-02-16T14:39:00"/>
        <d v="2019-02-16T20:49:00"/>
        <d v="2019-02-19T02:12:00"/>
        <d v="2019-02-19T17:27:00"/>
        <d v="2019-02-22T01:36:00"/>
        <d v="2019-02-22T09:22:00"/>
        <d v="2019-02-22T14:47:00"/>
        <d v="2019-02-24T13:38:00"/>
        <d v="2019-02-25T11:19:00"/>
        <d v="2019-02-26T01:38:00"/>
        <d v="2019-02-26T21:40:00"/>
        <d v="2019-02-28T02:12:00"/>
        <d v="2019-03-02T21:37:00"/>
        <d v="2019-03-03T15:42:00"/>
        <d v="2019-03-05T14:08:00"/>
        <d v="2019-03-06T00:35:00"/>
        <d v="2019-03-06T07:11:00"/>
        <d v="2019-03-06T09:20:00"/>
        <d v="2019-03-09T00:03:00"/>
        <d v="2019-03-10T23:48:00"/>
        <d v="2019-03-12T17:47:00"/>
        <d v="2019-03-13T13:06:00"/>
        <d v="2019-03-14T15:14:00"/>
        <d v="2019-03-15T14:16:00"/>
        <d v="2019-03-18T06:37:00"/>
        <d v="2019-03-20T01:47:00"/>
        <d v="2019-03-20T20:34:00"/>
        <d v="2019-03-20T22:19:00"/>
        <d v="2019-03-21T03:05:00"/>
        <d v="2019-03-21T13:03:00"/>
        <d v="2019-03-21T12:56:00"/>
        <d v="2019-03-21T13:46:00"/>
        <d v="2019-03-22T02:24:00"/>
        <d v="2019-03-22T05:59:00"/>
        <d v="2019-03-23T00:59:00"/>
        <d v="2019-03-24T06:27:00"/>
        <d v="2019-03-25T13:45:00"/>
        <d v="2019-03-25T14:30:00"/>
        <d v="2019-03-27T08:33:00"/>
        <d v="2019-03-28T18:45:00"/>
        <d v="2019-03-29T16:18:00"/>
        <d v="2019-03-30T00:24:00"/>
        <d v="2019-03-30T20:12:00"/>
        <d v="2019-04-01T00:57:00"/>
        <d v="2019-04-01T21:35:00"/>
        <d v="2019-04-01T23:13:00"/>
        <d v="2019-04-02T01:47:00"/>
        <d v="2019-04-03T06:53:00"/>
        <d v="2019-04-05T12:03:00"/>
        <d v="2019-04-06T22:18:00"/>
        <d v="2019-04-09T07:37:00"/>
        <d v="2019-04-09T23:53:00"/>
        <d v="2019-04-11T03:07:00"/>
        <d v="2019-04-13T11:27:00"/>
        <d v="2019-04-13T15:19:00"/>
        <d v="2019-04-14T06:35:00"/>
        <d v="2019-04-15T14:48:00"/>
        <d v="2019-04-15T18:38:00"/>
        <d v="2019-04-16T09:16:00"/>
        <d v="2019-04-16T14:59:00"/>
        <d v="2019-04-17T06:30:00"/>
        <d v="2019-04-17T11:40:00"/>
        <d v="2019-04-17T18:00:00"/>
        <d v="2019-04-17T23:57:00"/>
        <d v="2019-04-18T00:23:00"/>
        <d v="2019-04-19T11:55:00"/>
        <d v="2019-04-21T11:46:00"/>
        <d v="2019-04-24T00:25:00"/>
        <d v="2019-04-24T05:50:00"/>
        <d v="2019-04-25T05:30:00"/>
        <d v="2019-04-27T01:59:00"/>
        <d v="2019-04-27T04:58:00"/>
        <d v="2019-04-28T05:20:00"/>
        <d v="2019-04-29T11:18:00"/>
        <d v="2019-04-30T07:51:00"/>
        <d v="2019-05-01T10:09:00"/>
        <d v="2019-05-01T18:37:00"/>
        <d v="2019-05-07T12:31:00"/>
        <d v="2019-05-08T00:19:00"/>
        <d v="2019-05-08T20:00:00"/>
        <d v="2019-05-13T00:41:00"/>
        <d v="2019-05-13T18:14:00"/>
        <d v="2019-05-13T21:23:00"/>
        <d v="2019-05-14T05:01:00"/>
        <d v="2019-05-17T17:37:00"/>
        <d v="2019-05-17T18:09:00"/>
        <d v="2019-05-18T13:54:00"/>
        <d v="2019-05-19T16:52:00"/>
        <d v="2019-05-22T06:12:00"/>
        <d v="2019-05-22T23:28:00"/>
        <d v="2019-05-23T01:09:00"/>
        <d v="2019-05-25T08:32:00"/>
        <d v="2019-05-26T00:40:00"/>
        <d v="2019-05-28T05:30:00"/>
        <d v="2019-05-30T20:17:00"/>
        <d v="2019-05-31T04:25:00"/>
        <d v="2019-05-31T22:40:00"/>
        <d v="2019-06-02T13:37:00"/>
        <d v="2019-06-02T19:31:00"/>
        <d v="2019-06-05T13:04:00"/>
        <d v="2019-06-05T19:14:00"/>
        <d v="2019-06-08T10:39:00"/>
        <d v="2019-06-09T12:44:00"/>
        <d v="2019-06-09T16:19:00"/>
        <d v="2019-06-09T19:22:00"/>
        <d v="2019-06-10T04:46:00"/>
        <d v="2019-06-11T09:02:00"/>
        <d v="2019-06-12T14:02:00"/>
        <d v="2019-06-13T05:44:00"/>
        <d v="2019-06-14T02:53:00"/>
        <d v="2019-06-14T15:40:00"/>
        <d v="2019-06-16T12:46:00"/>
        <d v="2019-06-16T13:59:00"/>
        <d v="2019-06-17T21:13:00"/>
        <d v="2019-06-18T02:32:00"/>
        <d v="2019-06-18T13:59:00"/>
        <d v="2019-06-19T00:48:00"/>
        <d v="2019-06-20T08:26:00"/>
        <d v="2019-06-21T15:17:00"/>
        <d v="2019-06-22T12:36:00"/>
        <d v="2019-06-22T16:28:00"/>
        <d v="2019-06-22T22:20:00"/>
        <d v="2019-06-26T15:36:00"/>
        <d v="2019-06-27T21:10:00"/>
        <d v="2019-07-02T07:02:00"/>
        <d v="2019-07-03T22:19:00"/>
        <d v="2019-07-03T23:22:00"/>
        <d v="2019-07-03T23:50:00"/>
        <d v="2019-07-04T18:29:00"/>
        <d v="2019-07-08T12:56:00"/>
        <d v="2019-07-10T12:11:00"/>
        <d v="2019-07-10T14:16:00"/>
        <d v="2019-07-11T14:36:00"/>
        <d v="2019-07-14T01:11:00"/>
        <d v="2019-07-14T03:36:00"/>
        <d v="2019-07-15T05:28:00"/>
        <d v="2019-07-21T00:40:00"/>
        <d v="2019-07-25T07:46:00"/>
        <d v="2019-07-25T19:40:00"/>
        <d v="2019-07-26T12:26:00"/>
        <d v="2019-07-27T03:25:00"/>
        <d v="2019-07-27T18:21:00"/>
        <d v="2019-07-27T20:51:00"/>
        <d v="2019-07-27T22:12:00"/>
        <d v="2019-07-27T23:35:00"/>
        <d v="2019-07-28T08:42:00"/>
        <d v="2019-07-31T13:42:00"/>
        <d v="2019-07-31T17:36:00"/>
        <d v="2019-08-01T14:36:00"/>
        <d v="2019-08-04T02:36:00"/>
        <d v="2019-08-04T18:29:00"/>
        <d v="2019-08-06T15:37:00"/>
        <d v="2019-08-06T20:45:00"/>
        <d v="2019-08-10T00:00:00"/>
        <d v="2019-08-10T07:04:00"/>
        <d v="2019-08-11T11:59:00"/>
        <d v="2019-08-12T15:16:00"/>
        <d v="2019-08-16T14:38:00"/>
        <d v="2019-08-16T20:28:00"/>
        <d v="2019-08-18T17:24:00"/>
        <d v="2019-08-20T16:04:00"/>
        <d v="2019-08-22T16:42:00"/>
        <d v="2019-08-24T10:58:00"/>
        <d v="2019-08-24T14:31:00"/>
        <d v="2019-08-26T09:37:00"/>
        <d v="2019-08-26T18:43:00"/>
        <d v="2019-08-29T02:22:00"/>
        <d v="2019-08-30T02:53:00"/>
        <d v="2019-08-30T06:01:00"/>
        <d v="2019-08-31T11:20:00"/>
        <d v="2019-09-01T09:42:00"/>
        <d v="2019-09-01T20:13:00"/>
        <d v="2019-09-02T08:39:00"/>
        <d v="2019-09-05T04:34:00"/>
        <d v="2019-09-06T23:00:00"/>
        <d v="2019-09-07T14:24:00"/>
        <d v="2019-09-08T03:28:00"/>
        <d v="2019-09-09T23:35:00"/>
        <d v="2019-09-10T10:59:00"/>
        <d v="2019-09-10T22:28:00"/>
        <d v="2019-09-11T04:01:00"/>
        <d v="2019-09-12T18:39:00"/>
        <d v="2019-09-13T20:50:00"/>
        <d v="2019-09-16T12:08:00"/>
        <d v="2019-09-17T16:01:00"/>
        <d v="2019-09-17T23:12:00"/>
        <d v="2019-09-18T17:16:00"/>
        <d v="2019-09-20T23:19:00"/>
        <d v="2019-09-21T19:04:00"/>
        <d v="2019-09-24T02:29:00"/>
        <d v="2019-09-26T01:37:00"/>
        <d v="2019-09-26T05:32:00"/>
        <d v="2019-09-29T05:01:00"/>
        <d v="2019-10-01T13:22:00"/>
        <d v="2019-10-03T00:12:00"/>
        <d v="2019-10-03T20:48:00"/>
        <d v="2019-10-04T08:54:00"/>
        <d v="2019-10-05T15:26:00"/>
        <d v="2019-10-05T17:51:00"/>
        <d v="2019-10-11T22:12:00"/>
        <d v="2019-10-12T12:11:00"/>
        <d v="2019-10-14T23:23:00"/>
        <d v="2019-10-15T10:56:00"/>
        <d v="2019-10-16T02:08:00"/>
        <d v="2019-10-16T13:36:00"/>
        <d v="2019-10-19T03:36:00"/>
        <d v="2019-10-19T22:17:00"/>
        <d v="2019-10-22T00:12:00"/>
        <d v="2019-10-23T00:58:00"/>
        <d v="2019-10-24T09:11:00"/>
        <d v="2019-10-25T06:29:00"/>
        <d v="2019-10-28T08:14:00"/>
        <d v="2019-10-29T06:19:00"/>
        <d v="2019-10-29T16:41:00"/>
        <d v="2019-10-29T20:16:00"/>
        <d v="2019-10-30T15:49:00"/>
        <d v="2019-11-01T14:12:00"/>
        <d v="2019-11-03T06:16:00"/>
        <d v="2019-11-05T08:01:00"/>
        <d v="2019-11-08T13:47:00"/>
        <d v="2019-11-09T02:33:00"/>
        <d v="2019-11-10T21:49:00"/>
        <d v="2019-11-13T16:27:00"/>
        <d v="2019-11-14T09:29:00"/>
        <d v="2019-11-14T15:18:00"/>
        <d v="2019-11-15T04:57:00"/>
        <d v="2019-11-15T17:49:00"/>
        <d v="2019-11-15T22:22:00"/>
        <d v="2019-11-17T21:13:00"/>
        <d v="2019-11-18T20:56:00"/>
        <d v="2019-11-20T03:42:00"/>
        <d v="2019-11-21T12:42:00"/>
        <d v="2019-11-21T18:46:00"/>
        <d v="2019-11-22T17:14:00"/>
        <d v="2019-11-24T22:16:00"/>
        <d v="2019-11-26T01:47:00"/>
        <d v="2019-11-26T23:03:00"/>
        <d v="2019-11-27T06:30:00"/>
        <d v="2019-11-27T12:12:00"/>
        <d v="2019-11-27T16:06:00"/>
        <d v="2019-11-28T11:21:00"/>
        <d v="2019-12-01T05:57:00"/>
        <d v="2019-12-01T09:11:00"/>
        <d v="2019-12-04T04:19:00"/>
        <d v="2019-12-04T10:29:00"/>
        <d v="2019-12-05T02:23:00"/>
        <d v="2019-12-05T10:47:00"/>
        <d v="2019-12-05T13:14:00"/>
        <d v="2019-12-05T16:42:00"/>
        <d v="2019-12-06T20:44:00"/>
        <d v="2019-12-10T16:10:00"/>
        <d v="2019-12-10T16:59:00"/>
        <d v="2019-12-11T01:35:00"/>
        <d v="2019-12-11T21:16:00"/>
        <d v="2019-12-13T15:31:00"/>
        <d v="2019-12-13T22:00:00"/>
        <d v="2019-12-15T04:54:00"/>
        <d v="2019-12-15T20:50:00"/>
        <d v="2019-12-17T22:29:00"/>
        <d v="2019-12-18T16:21:00"/>
        <d v="2019-12-20T01:56:00"/>
        <d v="2019-12-20T18:36:00"/>
        <d v="2019-12-20T19:05:00"/>
        <d v="2019-12-25T16:04:00"/>
        <d v="2019-12-26T02:40:00"/>
        <d v="2019-12-26T21:56:00"/>
        <d v="2019-12-27T05:07:00"/>
        <d v="2019-12-31T20:16:00"/>
        <d v="2019-12-31T21:15:00"/>
        <d v="2020-01-03T00:57:00"/>
        <d v="2020-01-04T13:56:00"/>
        <d v="2020-01-04T23:26:00"/>
        <d v="2020-01-06T01:52:00"/>
        <d v="2020-01-07T20:21:00"/>
        <d v="2020-01-07T22:29:00"/>
        <d v="2020-01-07T23:14:00"/>
        <d v="2020-01-08T04:47:00"/>
        <d v="2020-01-10T22:20:00"/>
        <d v="2020-01-11T02:29:00"/>
        <d v="2020-01-11T17:45:00"/>
        <d v="2020-01-14T08:07:00"/>
        <d v="2020-01-16T09:35:00"/>
        <d v="2020-01-17T13:53:00"/>
        <d v="2020-01-18T21:00:00"/>
        <d v="2020-01-21T16:41:00"/>
        <d v="2020-01-23T21:47:00"/>
        <d v="2020-01-24T10:05:00"/>
        <d v="2020-01-26T07:31:00"/>
        <d v="2020-01-27T02:34:00"/>
        <d v="2020-01-28T11:46:00"/>
        <d v="2020-01-28T14:36:00"/>
        <d v="2020-01-29T12:39:00"/>
        <d v="2020-01-29T17:09:00"/>
        <d v="2020-01-30T00:13:00"/>
        <d v="2020-01-31T18:12:00"/>
        <d v="2020-02-01T20:06:00"/>
        <d v="2020-02-04T09:34:00"/>
        <d v="2020-02-04T12:57:00"/>
        <d v="2020-02-05T04:17:00"/>
        <d v="2020-02-05T16:39:00"/>
        <d v="2020-02-05T23:35:00"/>
        <d v="2020-02-07T10:53:00"/>
        <d v="2020-02-07T18:18:00"/>
        <d v="2020-02-08T07:07:00"/>
        <d v="2020-02-08T15:34:00"/>
        <d v="2020-02-08T17:25:00"/>
        <d v="2020-02-09T02:22:00"/>
        <d v="2020-02-09T23:22:00"/>
        <d v="2020-02-09T23:42:00"/>
        <d v="2020-02-11T04:31:00"/>
        <d v="2020-02-11T17:08:00"/>
        <d v="2020-02-11T19:01:00"/>
        <d v="2020-02-12T00:19:00"/>
        <d v="2020-02-13T08:58:00"/>
        <d v="2020-02-14T03:07:00"/>
        <d v="2020-02-14T03:47:00"/>
        <d v="2020-02-14T11:55:00"/>
        <d v="2020-02-14T14:09:00"/>
        <d v="2020-02-16T01:25:00"/>
        <d v="2020-02-17T00:02:00"/>
        <d v="2020-02-18T01:43:00"/>
        <d v="2020-02-18T18:34:00"/>
        <d v="2020-02-19T04:08:00"/>
        <d v="2020-02-20T22:30:00"/>
        <d v="2020-02-21T17:45:00"/>
        <d v="2020-02-22T04:05:00"/>
        <d v="2020-02-28T16:54:00"/>
        <d v="2020-02-28T20:28:00"/>
        <d v="2020-03-01T18:17:00"/>
        <d v="2020-03-03T03:08:00"/>
        <d v="2020-03-04T14:40:00"/>
        <d v="2020-03-05T09:02:00"/>
        <d v="2020-03-09T10:13:00"/>
        <d v="2020-03-09T13:51:00"/>
        <d v="2020-03-09T22:55:00"/>
        <d v="2020-03-11T01:14:00"/>
        <d v="2020-03-13T00:54:00"/>
        <d v="2020-03-13T10:59:00"/>
        <d v="2020-03-14T16:44:00"/>
        <d v="2020-03-17T17:48:00"/>
        <d v="2020-03-18T18:36:00"/>
        <d v="2020-03-20T05:33:00"/>
        <d v="2020-03-21T13:59:00"/>
        <d v="2020-03-24T10:10:00"/>
        <d v="2020-03-24T18:21:00"/>
        <d v="2020-03-26T02:22:00"/>
        <d v="2020-03-26T12:50:00"/>
        <d v="2020-03-27T02:26:00"/>
        <d v="2020-03-28T02:15:00"/>
        <d v="2020-03-28T09:02:00"/>
        <d v="2020-03-28T17:00:00"/>
        <d v="2020-03-29T03:54:00"/>
        <d v="2020-03-29T17:57:00"/>
        <d v="2020-03-31T09:35:00"/>
        <d v="2020-04-02T11:27:00"/>
        <d v="2020-04-02T21:12:00"/>
        <d v="2020-04-03T23:33:00"/>
        <d v="2020-04-04T04:30:00"/>
        <d v="2020-04-05T05:45:00"/>
        <d v="2020-04-15T18:18:00"/>
        <d v="2020-04-17T02:03:00"/>
        <d v="2020-04-19T22:52:00"/>
        <d v="2020-04-20T05:48:00"/>
        <d v="2020-04-20T12:03:00"/>
        <d v="2020-04-21T20:34:00"/>
        <d v="2020-04-23T17:00:00"/>
        <d v="2020-04-23T22:22:00"/>
        <d v="2020-04-24T23:50:00"/>
        <d v="2020-04-25T00:01:00"/>
        <d v="2020-04-25T02:16:00"/>
        <d v="2020-04-25T10:16:00"/>
        <d v="2020-04-25T13:44:00"/>
        <d v="2020-04-26T13:48:00"/>
        <d v="2020-04-27T12:30:00"/>
        <d v="2020-04-29T21:15:00"/>
        <d v="2020-04-30T01:58:00"/>
        <d v="2020-04-30T03:06:00"/>
        <d v="2020-04-30T03:16:00"/>
        <d v="2020-05-01T17:34:00"/>
        <d v="2020-05-04T11:51:00"/>
        <d v="2020-05-04T14:12:00"/>
        <d v="2020-05-06T04:10:00"/>
        <d v="2020-05-07T01:11:00"/>
        <d v="2020-05-07T11:58:00"/>
        <d v="2020-05-09T05:06:00"/>
        <d v="2020-05-10T18:43:00"/>
        <d v="2020-05-12T09:11:00"/>
        <d v="2020-05-12T20:05:00"/>
        <d v="2020-05-12T22:38:00"/>
        <d v="2020-05-13T09:23:00"/>
        <d v="2020-05-16T21:03:00"/>
        <d v="2020-05-17T09:49:00"/>
        <d v="2020-05-18T13:11:00"/>
        <d v="2020-05-18T18:36:00"/>
        <d v="2020-05-19T13:20:00"/>
        <d v="2020-05-20T14:02:00"/>
        <d v="2020-05-21T20:23:00"/>
        <d v="2020-05-22T16:44:00"/>
        <d v="2020-05-24T06:05:00"/>
        <d v="2020-05-24T10:52:00"/>
        <d v="2020-05-24T12:47:00"/>
        <d v="2020-05-26T17:25:00"/>
        <d v="2020-05-27T14:24:00"/>
        <d v="2020-05-28T04:17:00"/>
        <d v="2020-05-28T06:26:00"/>
        <d v="2020-05-28T07:23:00"/>
        <d v="2020-05-30T02:37:00"/>
        <d v="2020-05-31T16:46:00"/>
        <d v="2020-06-01T13:16:00"/>
        <d v="2020-06-02T20:39:00"/>
        <d v="2020-06-03T01:46:00"/>
        <d v="2020-06-04T16:05:00"/>
        <d v="2020-06-06T21:27:00"/>
        <d v="2020-06-07T18:58:00"/>
        <d v="2020-06-08T21:38:00"/>
        <d v="2020-06-09T01:26:00"/>
        <d v="2020-06-09T12:59:00"/>
        <d v="2020-06-10T06:47:00"/>
        <d v="2020-06-10T12:10:00"/>
        <d v="2020-06-10T19:09:00"/>
        <d v="2020-06-10T23:22:00"/>
        <d v="2020-06-11T01:09:00"/>
        <d v="2020-06-12T06:31:00"/>
        <d v="2020-06-12T20:35:00"/>
        <d v="2020-06-13T16:32:00"/>
        <d v="2020-06-13T19:48:00"/>
        <d v="2020-06-13T21:53:00"/>
        <d v="2020-06-13T22:08:00"/>
        <d v="2020-06-14T03:35:00"/>
        <d v="2020-06-14T05:08:00"/>
        <d v="2020-06-17T07:56:00"/>
        <d v="2020-06-19T02:58:00"/>
        <d v="2020-06-20T01:54:00"/>
        <d v="2020-06-20T12:25:00"/>
        <d v="2020-06-20T20:05:00"/>
        <d v="2020-06-20T23:35:00"/>
        <d v="2020-06-22T07:09:00"/>
        <d v="2020-06-23T02:56:00"/>
        <d v="2020-06-25T14:48:00"/>
        <d v="2020-06-30T05:08:00"/>
        <d v="2020-06-30T21:16:00"/>
        <d v="2020-07-01T21:11:00"/>
        <d v="2020-07-03T16:30:00"/>
        <d v="2020-07-05T02:52:00"/>
        <d v="2020-07-05T22:19:00"/>
        <d v="2020-07-06T11:57:00"/>
        <d v="2020-07-06T14:41:00"/>
        <d v="2020-07-06T22:19:00"/>
        <d v="2020-07-07T23:38:00"/>
        <d v="2020-07-08T01:26:00"/>
        <d v="2020-07-08T14:29:00"/>
        <d v="2020-07-08T14:46:00"/>
        <d v="2020-07-08T18:20:00"/>
        <d v="2020-07-08T20:32:00"/>
        <d v="2020-07-12T07:17:00"/>
        <d v="2020-07-13T14:49:00"/>
        <d v="2020-07-14T03:12:00"/>
        <d v="2020-07-14T15:42:00"/>
        <d v="2020-07-15T23:26:00"/>
        <d v="2020-07-16T23:00:00"/>
        <d v="2020-07-17T22:25:00"/>
        <d v="2020-07-18T23:31:00"/>
        <d v="2020-07-19T16:21:00"/>
        <d v="2020-07-22T10:18:00"/>
        <d v="2020-07-23T16:30:00"/>
        <d v="2020-07-23T16:58:00"/>
        <d v="2020-07-24T00:03:00"/>
        <d v="2020-07-28T06:25:00"/>
        <d v="2020-07-29T05:05:00"/>
        <d v="2020-07-29T09:53:00"/>
        <d v="2020-07-29T19:15:00"/>
        <d v="2020-07-29T23:03:00"/>
        <d v="2020-07-30T01:53:00"/>
        <d v="2020-07-30T07:07:00"/>
        <d v="2020-07-30T14:41:00"/>
        <d v="2020-07-31T18:20:00"/>
        <d v="2020-07-31T21:53:00"/>
        <d v="2020-08-01T18:53:00"/>
        <d v="2020-08-02T03:53:00"/>
        <d v="2020-08-04T17:07:00"/>
        <d v="2020-08-04T20:28:00"/>
        <d v="2020-08-05T12:23:00"/>
        <d v="2020-08-05T17:52:00"/>
        <d v="2020-08-06T06:12:00"/>
        <d v="2020-08-07T22:03:00"/>
        <d v="2020-08-08T03:26:00"/>
        <d v="2020-08-09T08:15:00"/>
        <d v="2020-08-09T12:30:00"/>
        <d v="2020-08-09T21:13:00"/>
        <d v="2020-08-10T23:04:00"/>
        <d v="2020-08-10T23:10:00"/>
        <d v="2020-08-13T15:22:00"/>
        <d v="2020-08-14T23:50:00"/>
        <d v="2020-08-15T12:48:00"/>
        <d v="2020-08-16T16:20:00"/>
        <d v="2020-08-16T20:40:00"/>
        <d v="2020-08-17T21:56:00"/>
        <d v="2020-08-18T19:29:00"/>
        <d v="2020-08-18T21:04:00"/>
        <d v="2020-08-19T15:45:00"/>
        <d v="2020-08-20T11:04:00"/>
        <d v="2020-08-20T17:05:00"/>
        <d v="2020-08-20T18:19:00"/>
        <d v="2020-08-21T13:42:00"/>
        <d v="2020-08-22T15:52:00"/>
        <d v="2020-08-23T02:40:00"/>
        <d v="2020-08-25T13:31:00"/>
        <d v="2020-08-27T09:14:00"/>
        <d v="2020-08-28T06:11:00"/>
        <d v="2020-08-28T15:11:00"/>
        <d v="2020-08-29T07:11:00"/>
        <d v="2020-08-31T09:06:00"/>
        <d v="2020-08-31T15:16:00"/>
        <d v="2020-09-01T02:29:00"/>
        <d v="2020-09-01T05:13:00"/>
        <d v="2020-09-01T18:44:00"/>
        <d v="2020-09-01T23:02:00"/>
        <d v="2020-09-04T10:31:00"/>
        <d v="2020-09-05T08:33:00"/>
        <d v="2020-09-05T13:34:00"/>
        <d v="2020-09-05T22:57:00"/>
        <d v="2020-09-08T05:32:00"/>
        <d v="2020-09-09T15:52:00"/>
        <d v="2020-09-10T03:18:00"/>
        <d v="2020-09-10T04:37:00"/>
        <d v="2020-09-10T11:01:00"/>
        <d v="2020-09-11T09:34:00"/>
        <d v="2020-09-11T16:26:00"/>
        <d v="2020-09-12T00:46:00"/>
        <d v="2020-09-14T06:27:00"/>
        <d v="2020-09-14T19:09:00"/>
        <d v="2020-09-17T23:05:00"/>
        <d v="2020-09-18T10:15:00"/>
        <d v="2020-09-20T23:40:00"/>
        <d v="2020-09-22T15:05:00"/>
        <d v="2020-09-22T16:30:00"/>
        <d v="2020-09-22T23:34:00"/>
        <d v="2020-09-23T11:14:00"/>
        <d v="2020-09-24T17:55:00"/>
        <d v="2020-09-25T11:34:00"/>
        <d v="2020-09-25T11:35:00"/>
        <d v="2020-09-25T15:31:00"/>
        <d v="2020-09-27T13:50:00"/>
        <d v="2020-09-28T18:00:00"/>
        <d v="2020-09-29T12:20:00"/>
        <d v="2020-09-30T02:56:00"/>
        <d v="2020-09-30T16:01:00"/>
        <d v="2020-10-02T00:19:00"/>
        <d v="2020-10-02T10:06:00"/>
        <d v="2020-10-02T22:31:00"/>
        <d v="2020-10-03T11:10:00"/>
        <d v="2020-10-05T14:20:00"/>
        <d v="2020-10-08T20:23:00"/>
        <d v="2020-10-08T23:07:00"/>
        <d v="2020-10-09T02:53:00"/>
        <d v="2020-10-10T17:34:00"/>
        <d v="2020-10-12T03:00:00"/>
        <d v="2020-10-12T10:10:00"/>
        <d v="2020-10-13T02:34:00"/>
        <d v="2020-10-18T04:15:00"/>
        <d v="2020-10-19T11:05:00"/>
        <d v="2020-10-19T20:01:00"/>
        <d v="2020-10-19T22:50:00"/>
        <d v="2020-10-20T00:01:00"/>
        <d v="2020-10-21T10:47:00"/>
        <d v="2020-10-21T18:22:00"/>
        <d v="2020-10-22T20:50:00"/>
        <d v="2020-10-23T01:12:00"/>
        <d v="2020-10-23T22:46:00"/>
        <d v="2020-10-27T05:39:00"/>
        <d v="2020-10-31T14:14:00"/>
        <d v="2020-10-31T19:49:00"/>
        <d v="2020-11-01T04:40:00"/>
        <d v="2020-11-01T05:04:00"/>
        <d v="2020-11-01T10:39:00"/>
        <d v="2020-11-01T20:34:00"/>
        <d v="2020-11-03T23:15:00"/>
        <d v="2020-11-04T09:07:00"/>
        <d v="2020-11-05T03:41:00"/>
        <d v="2020-11-05T12:23:00"/>
        <d v="2020-11-09T01:12:00"/>
        <d v="2020-11-11T02:26:00"/>
        <d v="2020-11-13T21:10:00"/>
        <d v="2020-11-15T21:09:00"/>
        <d v="2020-11-17T12:55:00"/>
        <d v="2020-11-18T02:45:00"/>
        <d v="2020-11-22T08:11:00"/>
        <d v="2020-11-22T19:44:00"/>
        <d v="2020-11-23T11:01:00"/>
        <d v="2020-11-23T23:56:00"/>
        <d v="2020-11-26T00:22:00"/>
        <d v="2020-11-26T10:54:00"/>
        <d v="2020-11-27T08:31:00"/>
        <d v="2020-11-27T18:58:00"/>
        <d v="2020-11-28T16:26:00"/>
        <d v="2020-11-30T14:01:00"/>
        <d v="2020-11-30T21:41:00"/>
        <d v="2020-12-03T14:24:00"/>
        <d v="2020-12-04T11:37:00"/>
        <d v="2020-12-06T08:28:00"/>
        <d v="2020-12-06T22:13:00"/>
        <d v="2020-12-07T14:01:00"/>
        <d v="2020-12-07T19:49:00"/>
        <d v="2020-12-09T09:03:00"/>
        <d v="2020-12-10T05:27:00"/>
        <d v="2020-12-11T03:14:00"/>
        <d v="2020-12-14T23:40:00"/>
        <d v="2020-12-15T01:25:00"/>
        <d v="2020-12-15T04:26:00"/>
        <d v="2020-12-16T10:14:00"/>
        <d v="2020-12-17T00:04:00"/>
        <d v="2020-12-17T21:01:00"/>
        <d v="2020-12-18T15:52:00"/>
        <d v="2020-12-20T13:38:00"/>
        <d v="2020-12-24T05:59:00"/>
        <d v="2020-12-24T17:26:00"/>
        <d v="2020-12-26T06:03:00"/>
        <d v="2020-12-26T13:21:00"/>
        <d v="2020-12-26T17:38:00"/>
        <d v="2020-12-27T20:53:00"/>
        <d v="2020-12-27T23:38:00"/>
        <d v="2020-12-28T04:04:00"/>
        <d v="2020-12-28T11:34:00"/>
        <d v="2020-12-30T02:01:00"/>
        <d v="2021-01-05T01:37:00"/>
        <d v="2021-01-05T05:57:00"/>
        <d v="2021-01-05T18:44:00"/>
        <d v="2021-01-06T07:55:00"/>
        <d v="2021-01-06T08:08:00"/>
        <d v="2021-01-07T23:07:00"/>
        <d v="2021-01-08T16:29:00"/>
        <d v="2021-01-10T01:18:00"/>
        <d v="2021-01-11T19:15:00"/>
        <d v="2021-01-12T05:03:00"/>
        <d v="2021-01-12T08:33:00"/>
        <d v="2021-01-12T13:47:00"/>
        <d v="2021-01-12T20:01:00"/>
        <d v="2021-01-13T07:40:00"/>
        <d v="2021-01-14T03:05:00"/>
        <d v="2021-01-14T13:09:00"/>
        <d v="2021-01-15T16:14:00"/>
        <d v="2021-01-15T16:30:00"/>
        <d v="2021-01-18T14:49:00"/>
        <d v="2021-01-19T02:14:00"/>
        <d v="2021-01-19T03:29:00"/>
        <d v="2021-01-19T17:21:00"/>
        <d v="2021-01-19T18:36:00"/>
        <d v="2021-01-22T02:27:00"/>
        <d v="2021-01-23T06:08:00"/>
        <d v="2021-01-25T17:56:00"/>
        <d v="2021-01-29T19:05:00"/>
        <d v="2021-01-29T22:53:00"/>
        <d v="2021-01-30T09:52:00"/>
        <d v="2021-01-30T14:17:00"/>
        <d v="2021-01-30T14:23:00"/>
        <d v="2021-01-31T06:13:00"/>
        <d v="2021-01-31T19:05:00"/>
        <d v="2021-02-01T06:38:00"/>
        <d v="2021-02-01T12:45:00"/>
        <d v="2021-02-01T14:19:00"/>
        <d v="2021-02-02T07:45:00"/>
        <d v="2021-02-02T07:51:00"/>
        <d v="2021-02-02T08:25:00"/>
        <d v="2021-02-02T16:37:00"/>
        <d v="2021-02-04T14:21:00"/>
        <d v="2021-02-04T15:11:00"/>
        <d v="2021-02-08T11:02:00"/>
        <d v="2021-02-09T00:09:00"/>
        <d v="2021-02-09T23:22:00"/>
        <d v="2021-02-11T01:50:00"/>
        <d v="2021-02-11T09:43:00"/>
        <d v="2021-02-12T14:34:00"/>
        <d v="2021-02-12T22:38:00"/>
        <d v="2021-02-14T04:20:00"/>
        <d v="2021-02-14T18:29:00"/>
        <d v="2021-02-16T08:46:00"/>
        <d v="2021-02-16T14:27:00"/>
        <d v="2021-02-17T08:26:00"/>
        <d v="2021-02-18T09:18:00"/>
        <d v="2021-02-18T22:47:00"/>
        <d v="2021-02-19T17:11:00"/>
        <d v="2021-02-20T02:40:00"/>
        <d v="2021-02-20T05:07:00"/>
        <d v="2021-02-20T08:44:00"/>
        <d v="2021-02-20T17:58:00"/>
        <d v="2021-02-20T22:25:00"/>
        <d v="2021-02-21T14:54:00"/>
        <d v="2021-02-22T04:21:00"/>
        <d v="2021-02-24T18:15:00"/>
        <d v="2021-02-24T22:55:00"/>
        <d v="2021-02-26T04:59:00"/>
        <d v="2021-02-26T13:26:00"/>
        <d v="2021-03-02T06:31:00"/>
        <d v="2021-03-02T10:31:00"/>
        <d v="2021-03-05T12:21:00"/>
        <d v="2021-03-05T12:35:00"/>
        <d v="2021-03-05T15:21:00"/>
        <d v="2021-03-05T20:28:00"/>
        <d v="2021-03-06T07:54:00"/>
        <d v="2021-03-06T08:22:00"/>
        <d v="2021-03-07T01:02:00"/>
        <d v="2021-03-07T12:41:00"/>
        <d v="2021-03-07T23:39:00"/>
        <d v="2021-03-08T00:55:00"/>
        <d v="2021-03-12T08:03:00"/>
        <d v="2021-03-12T14:15:00"/>
        <d v="2021-03-13T23:51:00"/>
        <d v="2021-03-14T10:50:00"/>
        <d v="2021-03-16T10:31:00"/>
        <d v="2021-03-18T02:14:00"/>
        <d v="2021-03-18T05:45:00"/>
        <d v="2021-03-21T14:14:00"/>
        <d v="2021-03-21T16:50:00"/>
        <d v="2021-03-23T06:25:00"/>
        <d v="2021-03-23T06:48:00"/>
        <d v="2021-03-23T07:09:00"/>
        <d v="2021-03-27T03:44:00"/>
        <d v="2021-03-30T19:09:00"/>
        <d v="2021-04-01T15:37:00"/>
        <d v="2021-04-03T17:53:00"/>
        <d v="2021-04-06T05:06:00"/>
        <d v="2021-04-06T08:12:00"/>
        <d v="2021-04-06T09:04:00"/>
        <d v="2021-04-06T18:12:00"/>
        <d v="2021-04-07T04:41:00"/>
        <d v="2021-04-08T07:48:00"/>
        <d v="2021-04-11T20:16:00"/>
        <d v="2021-04-13T00:26:00"/>
        <d v="2021-04-13T07:45:00"/>
        <d v="2021-04-14T06:28:00"/>
        <d v="2021-04-17T08:37:00"/>
        <d v="2021-04-17T18:35:00"/>
        <d v="2021-04-18T01:53:00"/>
        <d v="2021-04-18T07:02:00"/>
        <d v="2021-04-18T08:11:00"/>
        <d v="2021-04-20T11:34:00"/>
        <d v="2021-04-20T14:42:00"/>
        <d v="2021-04-21T07:48:00"/>
        <d v="2021-04-22T00:19:00"/>
        <d v="2021-04-22T07:09:00"/>
        <d v="2021-04-22T07:10:00"/>
        <d v="2021-04-23T16:20:00"/>
        <d v="2021-04-24T08:05:00"/>
        <d v="2021-04-27T01:20:00"/>
        <d v="2021-04-27T07:45:00"/>
        <d v="2021-04-28T03:45:00"/>
        <d v="2021-04-28T11:30:00"/>
        <d v="2021-04-29T01:01:00"/>
        <d v="2021-04-30T02:16:00"/>
        <d v="2021-04-30T04:33:00"/>
        <d v="2021-05-01T23:35:00"/>
        <d v="2021-05-02T02:08:00"/>
        <d v="2021-05-03T07:09:00"/>
        <d v="2021-05-04T02:00:00"/>
        <d v="2021-05-07T08:53:00"/>
        <d v="2021-05-07T12:13:00"/>
        <d v="2021-05-07T13:05:00"/>
        <d v="2021-05-08T12:26:00"/>
        <d v="2021-05-09T00:13:00"/>
        <d v="2021-05-10T20:03:00"/>
        <d v="2021-05-12T10:11:00"/>
        <d v="2021-05-12T22:28:00"/>
        <d v="2021-05-13T00:17:00"/>
        <d v="2021-05-13T18:08:00"/>
        <d v="2021-05-14T05:19:00"/>
        <d v="2021-05-14T16:01:00"/>
        <d v="2021-05-16T13:32:00"/>
        <d v="2021-05-19T02:18:00"/>
        <d v="2021-05-19T05:11:00"/>
        <d v="2021-05-20T13:20:00"/>
        <d v="2021-05-20T17:27:00"/>
        <d v="2021-05-21T07:31:00"/>
        <d v="2021-05-22T07:41:00"/>
        <d v="2021-05-22T21:51:00"/>
        <d v="2021-05-23T13:38:00"/>
        <d v="2021-05-24T05:40:00"/>
        <d v="2021-05-24T20:56:00"/>
        <d v="2021-05-25T08:33:00"/>
        <d v="2021-05-27T19:34:00"/>
        <d v="2021-05-31T11:50:00"/>
        <d v="2021-05-31T16:50:00"/>
        <d v="2021-05-31T21:57:00"/>
        <d v="2021-06-01T11:26:00"/>
        <d v="2021-06-03T15:52:00"/>
        <d v="2021-06-03T22:13:00"/>
        <d v="2021-06-04T10:14:00"/>
        <d v="2021-06-05T02:00:00"/>
        <d v="2021-06-06T10:44:00"/>
        <d v="2021-06-08T00:53:00"/>
        <d v="2021-06-08T18:22:00"/>
        <d v="2021-06-08T20:13:00"/>
        <d v="2021-06-09T01:26:00"/>
        <d v="2021-06-09T05:58:00"/>
        <d v="2021-06-10T17:11:00"/>
        <d v="2021-06-10T19:37:00"/>
        <d v="2021-06-11T19:58:00"/>
        <d v="2021-06-12T10:19:00"/>
        <d v="2021-06-13T22:57:00"/>
        <d v="2021-06-15T14:56:00"/>
        <d v="2021-06-16T18:02:00"/>
        <d v="2021-06-19T00:04:00"/>
        <d v="2021-06-21T01:25:00"/>
        <d v="2021-06-21T10:00:00"/>
        <d v="2021-06-25T03:12:00"/>
        <d v="2021-06-27T20:10:00"/>
        <d v="2021-06-28T03:51:00"/>
        <d v="2021-06-30T15:45:00"/>
        <d v="2021-06-30T21:25:00"/>
        <d v="2021-07-01T06:19:00"/>
        <d v="2021-07-03T23:26:00"/>
        <d v="2021-07-04T01:44:00"/>
        <d v="2021-07-04T15:23:00"/>
        <d v="2021-07-05T06:50:00"/>
        <d v="2021-07-09T11:55:00"/>
        <d v="2021-07-09T20:58:00"/>
        <d v="2021-07-10T07:07:00"/>
        <d v="2021-07-10T14:40:00"/>
        <d v="2021-07-14T18:15:00"/>
        <d v="2021-07-15T05:31:00"/>
        <d v="2021-07-15T20:49:00"/>
        <d v="2021-07-16T18:08:00"/>
        <d v="2021-07-16T18:25:00"/>
        <d v="2021-07-17T02:11:00"/>
        <d v="2021-07-17T05:01:00"/>
        <d v="2021-07-19T03:24:00"/>
        <d v="2021-07-20T09:32:00"/>
        <d v="2021-07-21T13:30:00"/>
        <d v="2021-07-22T06:49:00"/>
        <d v="2021-07-23T11:42:00"/>
        <d v="2021-07-23T18:46:00"/>
        <d v="2021-07-24T20:46:00"/>
        <d v="2021-07-26T12:38:00"/>
        <d v="2021-07-27T12:56:00"/>
        <d v="2021-07-27T20:02:00"/>
        <d v="2021-07-28T06:02:00"/>
        <d v="2021-07-30T14:11:00"/>
        <d v="2021-07-31T20:59:00"/>
        <d v="2021-08-02T18:53:00"/>
        <d v="2021-08-04T21:56:00"/>
        <d v="2021-08-05T09:15:00"/>
        <d v="2021-08-07T11:23:00"/>
        <d v="2021-08-07T14:00:00"/>
        <d v="2021-08-08T00:27:00"/>
        <d v="2021-08-08T09:15:00"/>
        <d v="2021-08-09T03:15:00"/>
        <d v="2021-08-09T08:20:00"/>
        <d v="2021-08-09T18:18:00"/>
        <d v="2021-08-10T00:46:00"/>
        <d v="2021-08-10T20:35:00"/>
        <d v="2021-08-11T20:57:00"/>
        <d v="2021-08-12T13:08:00"/>
        <d v="2021-08-12T15:23:00"/>
        <d v="2021-08-13T20:20:00"/>
        <d v="2021-08-14T14:05:00"/>
        <d v="2021-08-16T04:00:00"/>
        <d v="2021-08-16T14:34:00"/>
        <d v="2021-08-16T18:48:00"/>
        <d v="2021-08-17T11:44:00"/>
        <d v="2021-08-18T05:35:00"/>
        <d v="2021-08-19T04:27:00"/>
        <d v="2021-08-19T10:20:00"/>
        <d v="2021-08-20T11:34:00"/>
        <d v="2021-08-21T18:02:00"/>
        <d v="2021-08-22T01:47:00"/>
        <d v="2021-08-22T11:58:00"/>
        <d v="2021-08-22T22:09:00"/>
        <d v="2021-08-25T05:34:00"/>
        <d v="2021-08-25T20:13:00"/>
        <d v="2021-08-27T01:13:00"/>
        <d v="2021-08-28T01:31:00"/>
        <d v="2021-08-29T13:40:00"/>
        <d v="2021-08-30T00:39:00"/>
        <d v="2021-08-30T15:05:00"/>
        <d v="2021-08-31T06:35:00"/>
        <d v="2021-08-31T14:37:00"/>
        <d v="2021-09-01T07:54:00"/>
        <d v="2021-09-02T07:11:00"/>
        <d v="2021-09-03T04:00:00"/>
        <d v="2021-09-04T14:50:00"/>
        <d v="2021-09-05T22:25:00"/>
        <d v="2021-09-06T11:54:00"/>
        <d v="2021-09-10T06:47:00"/>
        <d v="2021-09-12T00:50:00"/>
        <d v="2021-09-12T04:57:00"/>
        <d v="2021-09-12T14:42:00"/>
        <d v="2021-09-13T06:39:00"/>
        <d v="2021-09-15T11:06:00"/>
        <d v="2021-09-16T13:36:00"/>
        <d v="2021-09-17T11:03:00"/>
        <d v="2021-09-17T22:24:00"/>
        <d v="2021-09-18T02:30:00"/>
        <d v="2021-09-18T13:17:00"/>
        <d v="2021-09-19T09:30:00"/>
        <d v="2021-09-19T17:34:00"/>
        <d v="2021-09-20T04:55:00"/>
        <d v="2021-09-21T05:44:00"/>
        <d v="2021-09-24T16:22:00"/>
        <d v="2021-09-24T20:45:00"/>
        <d v="2021-09-28T07:28:00"/>
        <d v="2021-09-29T11:45:00"/>
        <d v="2021-09-30T11:02:00"/>
        <d v="2021-10-01T01:16:00"/>
        <d v="2021-10-03T21:47:00"/>
        <d v="2021-10-04T06:07:00"/>
        <d v="2021-10-04T22:42:00"/>
        <d v="2021-10-08T02:37:00"/>
        <d v="2021-10-08T17:18:00"/>
        <d v="2021-10-09T19:53:00"/>
        <d v="2021-10-09T23:34:00"/>
        <d v="2021-10-11T17:46:00"/>
        <d v="2021-10-11T21:51:00"/>
        <d v="2021-10-12T02:16:00"/>
        <d v="2021-10-14T11:07:00"/>
        <d v="2021-10-14T14:39:00"/>
        <d v="2021-10-17T12:56:00"/>
        <d v="2021-10-17T13:31:00"/>
        <d v="2021-10-18T06:28:00"/>
        <d v="2021-10-18T20:00:00"/>
        <d v="2021-10-19T05:07:00"/>
        <d v="2021-10-22T09:23:00"/>
        <d v="2021-10-24T21:32:00"/>
        <d v="2021-10-25T21:05:00"/>
        <d v="2021-10-26T00:55:00"/>
        <d v="2021-10-26T01:58:00"/>
        <d v="2021-10-26T05:06:00"/>
        <d v="2021-10-26T09:15:00"/>
        <d v="2021-10-26T12:11:00"/>
        <d v="2021-10-28T16:28:00"/>
        <d v="2021-10-29T07:06:00"/>
        <d v="2021-10-29T10:01:00"/>
        <d v="2021-10-30T17:02:00"/>
        <d v="2021-11-03T09:45:00"/>
        <d v="2021-11-03T16:10:00"/>
        <d v="2021-11-03T18:25:00"/>
        <d v="2021-11-04T07:13:00"/>
        <d v="2021-11-05T09:17:00"/>
        <d v="2021-11-09T14:36:00"/>
        <d v="2021-11-11T13:46:00"/>
        <d v="2021-11-13T14:38:00"/>
        <d v="2021-11-14T12:49:00"/>
        <d v="2021-11-14T19:36:00"/>
        <d v="2021-11-14T22:04:00"/>
        <d v="2021-11-16T15:49:00"/>
        <d v="2021-11-16T15:59:00"/>
        <d v="2021-11-17T14:05:00"/>
        <d v="2021-11-18T04:02:00"/>
        <d v="2021-11-20T19:25:00"/>
        <d v="2021-11-21T04:54:00"/>
        <d v="2021-11-22T05:09:00"/>
        <d v="2021-11-24T02:55:00"/>
        <d v="2021-11-25T05:11:00"/>
        <d v="2021-11-25T08:04:00"/>
        <d v="2021-11-26T05:48:00"/>
        <d v="2021-11-26T21:11:00"/>
        <d v="2021-11-28T00:58:00"/>
        <d v="2021-11-28T13:50:00"/>
        <d v="2021-11-29T12:56:00"/>
        <d v="2021-11-30T17:59:00"/>
        <d v="2021-12-01T03:06:00"/>
        <d v="2021-12-01T13:33:00"/>
        <d v="2021-12-02T01:13:00"/>
        <d v="2021-12-02T01:53:00"/>
        <d v="2021-12-02T14:32:00"/>
        <d v="2021-12-04T01:57:00"/>
        <d v="2021-12-04T02:02:00"/>
        <d v="2021-12-04T13:01:00"/>
        <d v="2021-12-06T23:04:00"/>
        <d v="2021-12-07T17:29:00"/>
        <d v="2021-12-09T07:47:00"/>
        <d v="2021-12-09T10:51:00"/>
        <d v="2021-12-09T20:25:00"/>
        <d v="2021-12-10T01:43:00"/>
        <d v="2021-12-10T15:49:00"/>
        <d v="2021-12-14T00:16:00"/>
        <d v="2021-12-14T03:32:00"/>
        <d v="2021-12-15T02:59:00"/>
        <d v="2021-12-15T06:31:00"/>
        <d v="2021-12-15T21:25:00"/>
        <d v="2021-12-16T20:32:00"/>
        <d v="2021-12-17T15:09:00"/>
        <d v="2021-12-18T21:16:00"/>
        <d v="2021-12-19T15:18:00"/>
        <d v="2021-12-20T08:38:00"/>
        <d v="2021-12-21T02:58:00"/>
        <d v="2021-12-22T03:07:00"/>
        <d v="2021-12-23T04:24:00"/>
        <d v="2021-12-24T10:29:00"/>
        <d v="2021-12-24T17:49:00"/>
        <d v="2021-12-25T00:19:00"/>
        <d v="2021-12-26T07:33:00"/>
        <d v="2021-12-28T08:34:00"/>
        <d v="2021-12-29T23:30:00"/>
        <d v="2021-12-30T06:00:00"/>
        <d v="2021-12-30T12:33:00"/>
        <d v="2021-12-30T20:14:00"/>
        <d v="2021-12-31T03:42:00"/>
        <d v="2022-01-02T18:25:00"/>
        <d v="2022-01-03T08:20:00"/>
        <d v="2022-01-03T08:31:00"/>
        <d v="2022-01-03T22:58:00"/>
        <d v="2022-01-05T08:05:00"/>
        <d v="2022-01-05T12:14:00"/>
        <d v="2022-01-07T21:42:00"/>
        <d v="2022-01-10T01:23:00"/>
        <d v="2022-01-12T02:03:00"/>
        <d v="2022-01-12T12:15:00"/>
        <d v="2022-01-13T01:03:00"/>
        <d v="2022-01-16T01:20:00"/>
        <d v="2022-01-20T15:32:00"/>
        <d v="2022-01-21T11:20:00"/>
        <d v="2022-01-22T04:24:00"/>
        <d v="2022-01-23T00:16:00"/>
        <d v="2022-01-24T01:55:00"/>
        <d v="2022-01-24T05:31:00"/>
        <d v="2022-01-24T10:51:00"/>
        <d v="2022-01-25T20:22:00"/>
        <d v="2022-01-26T06:41:00"/>
        <d v="2022-01-26T09:45:00"/>
        <d v="2022-01-27T18:31:00"/>
        <d v="2022-01-29T16:18:00"/>
        <d v="2022-01-29T20:26:00"/>
        <d v="2022-01-29T22:11:00"/>
        <d v="2022-01-30T04:12:00"/>
        <d v="2022-01-30T16:03:00"/>
        <d v="2022-02-01T13:41:00"/>
        <d v="2022-02-02T06:07:00"/>
        <d v="2022-02-03T02:55:00"/>
        <d v="2022-02-05T10:39:00"/>
        <d v="2022-02-11T01:14:00"/>
        <d v="2022-02-11T16:22:00"/>
        <d v="2022-02-12T11:55:00"/>
        <d v="2022-02-13T07:44:00"/>
        <d v="2022-02-17T01:53:00"/>
        <d v="2022-02-17T06:27:00"/>
        <d v="2022-02-20T05:07:00"/>
        <d v="2022-02-23T16:33:00"/>
        <d v="2022-02-25T03:01:00"/>
        <d v="2022-02-26T05:59:00"/>
        <d v="2022-03-01T02:50:00"/>
        <d v="2022-03-04T20:57:00"/>
        <d v="2022-03-05T05:22:00"/>
        <d v="2022-03-05T12:14:00"/>
        <d v="2022-03-10T13:33:00"/>
        <d v="2022-03-10T17:14:00"/>
        <d v="2022-03-11T08:45:00"/>
        <d v="2022-03-12T13:33:00"/>
        <d v="2022-03-12T14:24:00"/>
        <d v="2022-03-15T16:10:00"/>
        <d v="2022-03-17T02:53:00"/>
        <d v="2022-03-17T18:47:00"/>
        <d v="2022-03-18T12:50:00"/>
        <d v="2022-03-21T13:53:00"/>
        <d v="2022-03-25T05:59:00"/>
        <d v="2022-03-26T20:25:00"/>
        <d v="2022-03-27T23:22:00"/>
        <d v="2022-03-29T21:46:00"/>
        <d v="2022-03-31T03:17:00"/>
        <d v="2022-04-05T14:37:00"/>
        <d v="2022-04-07T08:22:00"/>
        <d v="2022-04-07T19:45:00"/>
        <d v="2022-04-07T20:55:00"/>
        <d v="2022-04-08T21:48:00"/>
        <d v="2022-04-12T02:07:00"/>
        <d v="2022-04-12T14:23:00"/>
        <d v="2022-04-13T02:02:00"/>
        <d v="2022-04-13T03:29:00"/>
        <d v="2022-04-14T17:54:00"/>
        <d v="2022-04-14T23:27:00"/>
        <d v="2022-04-15T13:43:00"/>
        <d v="2022-04-15T21:07:00"/>
        <d v="2022-04-17T21:55:00"/>
        <d v="2022-04-18T04:50:00"/>
        <d v="2022-04-18T21:47:00"/>
        <d v="2022-04-19T14:36:00"/>
        <d v="2022-04-20T11:17:00"/>
        <d v="2022-04-21T20:26:00"/>
        <d v="2022-04-22T08:23:00"/>
        <d v="2022-04-23T14:11:00"/>
        <d v="2022-04-24T13:25:00"/>
        <d v="2022-04-24T13:44:00"/>
        <d v="2022-04-27T05:58:00"/>
        <d v="2022-04-28T03:15:00"/>
        <d v="2022-04-28T22:43:00"/>
        <d v="2022-05-01T20:05:00"/>
        <d v="2022-05-02T03:32:00"/>
        <d v="2022-05-02T20:35:00"/>
        <d v="2022-05-03T09:27:00"/>
        <d v="2022-05-04T13:48:00"/>
        <d v="2022-05-05T07:59:00"/>
        <d v="2022-05-06T01:43:00"/>
        <d v="2022-05-06T12:29:00"/>
        <d v="2022-05-06T16:22:00"/>
        <d v="2022-05-06T19:16:00"/>
        <d v="2022-05-07T08:41:00"/>
        <d v="2022-05-08T02:47:00"/>
        <d v="2022-05-11T15:37:00"/>
        <d v="2022-05-14T23:24:00"/>
        <d v="2022-05-18T04:20:00"/>
        <d v="2022-05-21T03:37:00"/>
        <d v="2022-05-21T11:54:00"/>
        <d v="2022-05-22T01:15:00"/>
        <d v="2022-05-24T20:57:00"/>
        <d v="2022-05-25T21:07:00"/>
        <d v="2022-05-26T15:56:00"/>
        <d v="2022-05-28T08:52:00"/>
        <d v="2022-05-29T06:13:00"/>
        <d v="2022-05-30T01:06:00"/>
        <d v="2022-06-01T08:40:00"/>
        <d v="2022-06-01T12:39:00"/>
        <d v="2022-06-02T16:27:00"/>
        <d v="2022-06-04T05:43:00"/>
        <d v="2022-06-05T10:23:00"/>
        <d v="2022-06-07T23:22:00"/>
        <d v="2022-06-08T22:24:00"/>
        <d v="2022-06-09T14:32:00"/>
        <d v="2022-06-11T12:20:00"/>
        <d v="2022-06-12T12:57:00"/>
        <d v="2022-06-14T09:42:00"/>
        <d v="2022-06-14T23:26:00"/>
        <d v="2022-06-15T07:21:00"/>
        <d v="2022-06-16T08:43:00"/>
        <d v="2022-06-16T08:55:00"/>
        <d v="2022-06-16T16:46:00"/>
        <d v="2022-06-17T01:32:00"/>
        <d v="2022-06-17T06:21:00"/>
        <d v="2022-06-19T06:49:00"/>
        <d v="2022-06-19T12:22:00"/>
        <d v="2022-06-20T20:38:00"/>
        <d v="2022-06-20T23:12:00"/>
        <d v="2022-06-22T15:07:00"/>
        <d v="2022-06-23T15:15:00"/>
        <d v="2022-06-24T08:01:00"/>
        <d v="2022-06-24T13:29:00"/>
        <d v="2022-06-25T01:17:00"/>
        <d v="2022-06-26T10:25:00"/>
        <d v="2022-06-27T23:46:00"/>
        <d v="2022-06-28T19:23:00"/>
        <d v="2022-06-29T03:09:00"/>
        <d v="2022-06-29T19:34:00"/>
        <d v="2022-07-01T07:18:00"/>
        <d v="2022-07-01T11:15:00"/>
        <d v="2022-07-01T14:24:00"/>
        <d v="2022-07-01T20:13:00"/>
        <d v="2022-07-02T18:33:00"/>
        <d v="2022-07-04T18:04:00"/>
        <d v="2022-07-05T18:32:00"/>
        <d v="2022-07-06T05:00:00"/>
        <d v="2022-07-06T11:10:00"/>
        <d v="2022-07-06T19:47:00"/>
        <d v="2022-07-07T08:59:00"/>
        <d v="2022-07-08T00:47:00"/>
        <d v="2022-07-08T02:23:00"/>
        <d v="2022-07-08T22:29:00"/>
        <d v="2022-07-10T05:22:00"/>
        <d v="2022-07-10T18:48:00"/>
        <d v="2022-07-11T04:31:00"/>
        <d v="2022-07-11T08:50:00"/>
        <d v="2022-07-15T01:54:00"/>
        <d v="2022-07-16T02:34:00"/>
        <d v="2022-07-16T07:26:00"/>
        <d v="2022-07-19T02:11:00"/>
        <d v="2022-07-20T02:57:00"/>
        <d v="2022-07-20T14:43:00"/>
        <d v="2022-07-20T20:27:00"/>
        <d v="2022-07-21T11:26:00"/>
        <d v="2022-07-24T18:53:00"/>
        <d v="2022-07-25T17:15:00"/>
        <d v="2022-07-26T03:16:00"/>
        <d v="2022-07-26T19:50:00"/>
        <d v="2022-07-27T07:42:00"/>
        <d v="2022-07-27T13:03:00"/>
        <d v="2022-07-27T19:18:00"/>
        <d v="2022-07-28T02:45:00"/>
        <d v="2022-07-29T09:27:00"/>
        <d v="2022-07-29T18:11:00"/>
        <d v="2022-07-30T05:05:00"/>
        <d v="2022-07-31T19:15:00"/>
        <d v="2022-08-06T23:57:00"/>
        <d v="2022-08-07T03:48:00"/>
        <d v="2022-08-07T23:46:00"/>
        <d v="2022-08-09T10:11:00"/>
        <d v="2022-08-12T02:03:00"/>
        <d v="2022-08-12T06:14:00"/>
        <d v="2022-08-13T01:36:00"/>
        <d v="2022-08-13T03:59:00"/>
        <d v="2022-08-14T12:01:00"/>
        <d v="2022-08-15T19:24:00"/>
        <d v="2022-08-17T08:01:00"/>
        <d v="2022-08-18T20:25:00"/>
        <d v="2022-08-19T06:18:00"/>
        <d v="2022-08-23T05:48:00"/>
        <d v="2022-08-23T06:20:00"/>
        <d v="2022-08-23T12:26:00"/>
        <d v="2022-08-23T19:35:00"/>
        <d v="2022-08-24T04:39:00"/>
        <d v="2022-08-24T07:27:00"/>
        <d v="2022-08-24T12:48:00"/>
        <d v="2022-08-26T16:59:00"/>
        <d v="2022-08-28T10:03:00"/>
        <d v="2022-08-28T15:50:00"/>
        <d v="2022-08-30T06:58:00"/>
        <d v="2022-09-02T00:37:00"/>
        <d v="2022-09-03T16:08:00"/>
        <d v="2022-09-04T04:25:00"/>
        <d v="2022-09-07T01:37:00"/>
        <d v="2022-09-08T00:32:00"/>
        <d v="2022-09-09T20:34:00"/>
        <d v="2022-09-13T12:32:00"/>
        <d v="2022-09-13T22:47:00"/>
        <d v="2022-09-14T00:20:00"/>
        <d v="2022-09-14T15:34:00"/>
        <d v="2022-09-15T13:33:00"/>
        <d v="2022-09-15T15:38:00"/>
        <d v="2022-09-16T13:47:00"/>
        <d v="2022-09-17T11:00:00"/>
        <d v="2022-09-19T21:04:00"/>
        <d v="2022-09-19T22:49:00"/>
        <d v="2022-09-22T15:19:00"/>
        <d v="2022-09-23T03:40:00"/>
        <d v="2022-09-24T05:12:00"/>
        <d v="2022-09-24T21:09:00"/>
        <d v="2022-09-25T01:36:00"/>
        <d v="2022-09-25T11:58:00"/>
        <d v="2022-09-26T04:22:00"/>
        <d v="2022-09-27T04:21:00"/>
        <d v="2022-09-27T12:30:00"/>
        <d v="2022-09-27T17:26:00"/>
        <d v="2022-09-27T17:43:00"/>
        <d v="2022-09-28T00:38:00"/>
        <d v="2022-09-28T19:42:00"/>
        <d v="2022-09-29T19:18:00"/>
        <d v="2022-09-29T21:01:00"/>
        <d v="2022-09-30T12:43:00"/>
        <d v="2022-10-01T05:03:00"/>
        <d v="2022-10-01T19:59:00"/>
        <d v="2022-10-02T12:35:00"/>
        <d v="2022-10-04T15:30:00"/>
        <d v="2022-10-05T00:07:00"/>
        <d v="2022-10-05T06:14:00"/>
        <d v="2022-10-07T09:12:00"/>
        <d v="2022-10-08T02:58:00"/>
        <d v="2022-10-09T02:19:00"/>
        <d v="2022-10-10T04:22:00"/>
        <d v="2022-10-10T12:46:00"/>
        <d v="2022-10-12T11:03:00"/>
        <d v="2022-10-15T02:41:00"/>
        <d v="2022-10-15T09:38:00"/>
        <d v="2022-10-17T14:20:00"/>
        <d v="2022-10-18T07:42:00"/>
        <d v="2022-10-20T04:11:00"/>
        <d v="2022-10-21T19:22:00"/>
        <d v="2022-10-22T05:49:00"/>
        <d v="2022-10-22T11:38:00"/>
        <d v="2022-10-22T20:40:00"/>
        <d v="2022-10-23T14:12:00"/>
        <d v="2022-10-25T05:34:00"/>
        <d v="2022-10-25T16:13:00"/>
        <d v="2022-10-25T16:52:00"/>
        <d v="2022-10-26T02:25:00"/>
        <d v="2022-10-28T12:52:00"/>
        <d v="2022-10-30T04:18:00"/>
        <d v="2022-10-31T00:21:00"/>
        <d v="2022-10-31T17:32:00"/>
        <d v="2022-11-01T11:25:00"/>
        <d v="2022-11-01T18:11:00"/>
        <d v="2022-11-02T10:38:00"/>
        <d v="2022-11-02T23:23:00"/>
        <d v="2022-11-03T14:19:00"/>
        <d v="2022-11-04T11:46:00"/>
        <d v="2022-11-04T12:49:00"/>
        <d v="2022-11-07T22:32:00"/>
        <d v="2022-11-08T04:30:00"/>
        <d v="2022-11-08T16:46:00"/>
        <d v="2022-11-09T15:47:00"/>
        <d v="2022-11-10T03:49:00"/>
        <d v="2022-11-13T21:14:00"/>
        <d v="2022-11-13T22:55:00"/>
        <d v="2022-11-15T17:32:00"/>
        <d v="2022-11-16T00:39:00"/>
        <d v="2022-11-16T20:58:00"/>
        <d v="2022-11-21T13:13:00"/>
        <d v="2022-11-22T05:33:00"/>
        <d v="2022-11-26T07:38:00"/>
        <d v="2022-11-26T11:18:00"/>
        <d v="2022-11-27T13:42:00"/>
        <d v="2022-11-28T03:58:00"/>
        <d v="2022-11-28T06:59:00"/>
        <d v="2022-11-28T21:56:00"/>
        <d v="2022-11-29T23:27:00"/>
        <d v="2022-12-01T08:53:00"/>
        <d v="2022-12-01T19:51:00"/>
        <d v="2022-12-04T18:53:00"/>
        <d v="2022-12-05T00:45:00"/>
        <d v="2022-12-06T04:34:00"/>
        <d v="2022-12-07T07:49:00"/>
        <d v="2022-12-07T16:05:00"/>
        <d v="2022-12-09T06:30:00"/>
        <d v="2022-12-09T10:35:00"/>
        <d v="2022-12-11T04:23:00"/>
        <d v="2022-12-11T06:55:00"/>
        <d v="2022-12-11T06:53:00"/>
        <d v="2022-12-11T09:34:00"/>
        <d v="2022-12-12T01:08:00"/>
        <d v="2022-12-12T09:28:00"/>
        <d v="2022-12-13T12:06:00"/>
        <d v="2022-12-14T18:28:00"/>
        <d v="2022-12-16T14:47:00"/>
        <d v="2022-12-16T23:38:00"/>
        <d v="2022-12-17T18:37:00"/>
        <d v="2022-12-18T09:43:00"/>
        <d v="2022-12-18T11:35:00"/>
        <d v="2022-12-19T03:15:00"/>
        <d v="2022-12-19T14:39:00"/>
        <d v="2022-12-21T06:30:00"/>
        <d v="2022-12-22T14:17:00"/>
        <d v="2022-12-23T10:02:00"/>
        <d v="2022-12-23T14:14:00"/>
        <d v="2022-12-23T18:32:00"/>
        <d v="2022-12-24T19:45:00"/>
        <d v="2022-12-25T12:04:00"/>
        <d v="2022-12-25T18:07:00"/>
        <d v="2022-12-26T19:27:00"/>
        <d v="2022-12-28T01:17:00"/>
        <d v="2022-12-29T01:48:00"/>
        <d v="2022-12-29T04:34:00"/>
        <d v="2022-12-29T16:04:00"/>
        <d v="2022-12-30T14:56:00"/>
        <d v="2023-01-01T15:46:00"/>
        <d v="2023-01-02T09:48:00"/>
        <d v="2023-01-02T21:07:00"/>
        <d v="2023-01-03T12:46:00"/>
        <d v="2023-01-04T10:18:00"/>
        <d v="2023-01-05T14:06:00"/>
        <d v="2023-01-05T21:35:00"/>
        <d v="2023-01-06T13:22:00"/>
        <d v="2023-01-07T05:19:00"/>
        <d v="2023-01-07T23:48:00"/>
        <d v="2023-01-09T17:29:00"/>
        <d v="2023-01-10T03:13:00"/>
        <d v="2023-01-10T20:33:00"/>
        <d v="2023-01-11T11:59:00"/>
        <d v="2023-01-13T12:53:00"/>
        <d v="2023-01-16T18:57:00"/>
        <d v="2023-01-17T16:49:00"/>
        <d v="2023-01-19T12:29:00"/>
        <d v="2023-01-20T03:44:00"/>
        <d v="2023-01-22T15:02:00"/>
        <d v="2023-01-22T16:35:00"/>
        <d v="2023-01-23T10:59:00"/>
        <d v="2023-01-24T01:15:00"/>
        <d v="2023-01-24T15:20:00"/>
        <d v="2023-01-25T10:50:00"/>
        <d v="2023-01-25T15:42:00"/>
        <d v="2023-01-31T03:03:00"/>
        <d v="2023-02-02T19:41:00"/>
        <d v="2023-02-02T19:59:00"/>
        <d v="2023-02-03T11:41:00"/>
        <d v="2023-02-04T01:28:00"/>
        <d v="2023-02-05T08:17:00"/>
        <d v="2023-02-06T23:09:00"/>
        <d v="2023-02-09T01:58:00"/>
        <d v="2023-02-10T06:27:00"/>
        <d v="2023-02-11T01:39:00"/>
        <d v="2023-02-11T07:16:00"/>
        <d v="2023-02-12T00:31:00"/>
        <d v="2023-02-12T01:31:00"/>
        <d v="2023-02-15T22:26:00"/>
        <d v="2023-02-16T07:58:00"/>
        <d v="2023-02-16T14:47:00"/>
        <d v="2023-02-17T07:17:00"/>
        <d v="2023-02-17T09:41:00"/>
        <d v="2023-02-19T07:01:00"/>
        <d v="2023-02-21T15:38:00"/>
        <d v="2023-02-21T16:15:00"/>
        <d v="2023-02-23T09:15:00"/>
        <d v="2023-02-24T06:09:00"/>
        <d v="2023-02-27T01:15:00"/>
        <d v="2023-02-28T07:01:00"/>
        <d v="2023-03-02T00:52:00"/>
        <d v="2023-03-02T08:51:00"/>
        <d v="2023-03-02T19:30:00"/>
        <d v="2023-03-03T17:36:00"/>
        <d v="2023-03-05T22:18:00"/>
        <d v="2023-03-06T02:40:00"/>
        <d v="2023-03-09T14:02:00"/>
        <d v="2023-03-11T03:33:00"/>
        <d v="2023-03-11T19:05:00"/>
        <d v="2023-03-11T21:23:00"/>
        <d v="2023-03-11T23:33:00"/>
        <d v="2023-03-13T20:31:00"/>
        <d v="2023-03-14T08:49:00"/>
        <d v="2023-03-14T14:14:00"/>
        <d v="2023-03-15T18:24:00"/>
        <d v="2023-03-17T11:33:00"/>
        <d v="2023-03-17T13:27:00"/>
        <d v="2023-03-17T20:18:00"/>
        <d v="2023-03-18T15:34:00"/>
        <d v="2023-03-19T05:16:00"/>
        <d v="2023-03-19T15:52:00"/>
        <d v="2023-03-23T06:48:00"/>
        <d v="2023-03-23T08:01:00"/>
        <d v="2023-03-24T06:19:00"/>
        <d v="2023-03-24T09:05:00"/>
        <d v="2023-03-25T09:56:00"/>
        <d v="2023-03-29T22:58:00"/>
        <d v="2023-03-30T08:07:00"/>
        <d v="2023-03-31T02:51:00"/>
        <d v="2023-04-01T13:22:00"/>
        <d v="2023-04-01T22:09:00"/>
        <d v="2023-04-03T00:38:00"/>
        <d v="2023-04-04T01:09:00"/>
        <d v="2023-04-04T10:18:00"/>
        <d v="2023-04-05T14:14:00"/>
        <d v="2023-04-06T11:31:00"/>
        <d v="2023-04-08T19:08:00"/>
        <d v="2023-04-10T03:02:00"/>
        <d v="2023-04-15T21:53:00"/>
        <d v="2023-04-16T18:05:00"/>
        <d v="2023-04-18T02:49:00"/>
        <d v="2023-04-19T05:24:00"/>
        <d v="2023-04-20T21:47:00"/>
        <d v="2023-04-21T16:22:00"/>
        <d v="2023-04-22T14:36:00"/>
        <d v="2023-04-23T08:50:00"/>
        <d v="2023-04-24T20:43:00"/>
        <d v="2023-04-25T22:53:00"/>
        <d v="2023-04-26T01:38:00"/>
        <d v="2023-04-26T13:38:00"/>
        <d v="2023-04-28T01:19:00"/>
        <d v="2023-04-29T07:43:00"/>
        <d v="2023-04-29T22:21:00"/>
        <d v="2023-05-02T00:43:00"/>
        <d v="2023-05-02T23:50:00"/>
        <d v="2023-05-03T01:07:00"/>
        <d v="2023-05-03T15:38:00"/>
        <d v="2023-05-04T18:24:00"/>
        <d v="2023-05-05T08:29:00"/>
        <d v="2023-05-05T13:09:00"/>
        <d v="2023-05-05T18:59:00"/>
        <d v="2023-05-06T00:20:00"/>
        <d v="2023-05-06T11:32:00"/>
        <d v="2023-05-08T13:38:00"/>
        <d v="2023-05-09T09:36:00"/>
        <d v="2023-05-10T19:57:00"/>
        <d v="2023-05-11T02:46:00"/>
        <d v="2023-05-12T07:25:00"/>
        <d v="2023-05-13T13:48:00"/>
        <d v="2023-05-14T04:37:00"/>
        <d v="2023-05-14T11:40:00"/>
        <d v="2023-05-14T16:32:00"/>
        <d v="2023-05-17T21:49:00"/>
        <d v="2023-05-17T22:36:00"/>
        <d v="2023-05-19T09:38:00"/>
        <d v="2023-05-19T12:57:00"/>
        <d v="2023-05-22T13:30:00"/>
        <d v="2023-05-22T23:43:00"/>
        <d v="2023-05-23T23:15:00"/>
        <d v="2023-05-26T12:25:00"/>
        <d v="2023-05-26T15:01:00"/>
        <d v="2023-05-26T19:43:00"/>
        <d v="2023-05-27T12:21:00"/>
        <d v="2023-05-28T02:37:00"/>
        <d v="2023-05-29T03:08:00"/>
        <d v="2023-05-29T08:32:00"/>
        <d v="2023-05-30T05:30:00"/>
        <d v="2023-05-31T09:01:00"/>
        <d v="2023-05-31T15:09:00"/>
        <d v="2023-06-01T00:39:00"/>
        <d v="2023-06-01T21:29:00"/>
        <d v="2023-06-02T11:09:00"/>
        <d v="2023-06-02T14:28:00"/>
        <d v="2023-06-02T15:19:00"/>
        <d v="2023-06-03T19:07:00"/>
        <d v="2023-06-04T20:48:00"/>
        <d v="2023-06-06T00:46:00"/>
        <d v="2023-06-06T02:10:00"/>
        <d v="2023-06-07T03:10:00"/>
        <d v="2023-06-08T01:43:00"/>
        <d v="2023-06-10T15:11:00"/>
        <d v="2023-06-11T12:23:00"/>
        <d v="2023-06-13T14:00:00"/>
        <d v="2023-06-13T22:19:00"/>
        <d v="2023-06-14T04:37:00"/>
        <d v="2023-06-17T07:24:00"/>
        <d v="2023-06-18T10:46:00"/>
        <d v="2023-06-19T11:20:00"/>
        <d v="2023-06-22T07:43:00"/>
        <d v="2023-06-22T18:59:00"/>
        <d v="2023-06-24T02:00:00"/>
        <d v="2023-06-26T16:12:00"/>
        <d v="2023-06-27T05:57:00"/>
        <d v="2023-06-28T03:55:00"/>
        <d v="2023-06-28T17:06:00"/>
        <d v="2023-06-29T08:25:00"/>
        <d v="2023-06-30T07:32:00"/>
        <d v="2023-06-30T10:03:00"/>
        <d v="2023-07-02T22:07:00"/>
        <d v="2023-07-04T14:44:00"/>
        <d v="2023-07-06T01:19:00"/>
        <d v="2023-07-06T07:03:00"/>
        <d v="2023-07-06T15:01:00"/>
        <d v="2023-07-06T21:37:00"/>
        <d v="2023-07-09T11:45:00"/>
        <d v="2023-07-12T21:27:00"/>
        <d v="2023-07-12T21:53:00"/>
        <d v="2023-07-13T05:11:00"/>
        <d v="2023-07-13T21:01:00"/>
        <d v="2023-07-14T14:32:00"/>
        <d v="2023-07-15T15:07:00"/>
        <d v="2023-07-16T10:04:00"/>
        <d v="2023-07-16T14:09:00"/>
        <d v="2023-07-17T10:59:00"/>
        <d v="2023-07-18T23:45:00"/>
        <d v="2023-07-19T02:00:00"/>
        <d v="2023-07-20T01:16:00"/>
        <d v="2023-07-20T22:09:00"/>
        <d v="2023-07-21T00:30:00"/>
        <d v="2023-07-24T15:56:00"/>
        <d v="2023-07-24T22:52:00"/>
        <d v="2023-07-25T23:43:00"/>
        <d v="2023-07-27T20:11:00"/>
        <d v="2023-07-29T05:59:00"/>
        <d v="2023-07-29T22:18:00"/>
        <d v="2023-08-01T20:49:00"/>
        <d v="2023-08-03T15:52:00"/>
        <d v="2023-08-04T03:39:00"/>
        <d v="2023-08-04T17:16:00"/>
        <d v="2023-08-05T08:44:00"/>
        <d v="2023-08-05T22:19:00"/>
        <d v="2023-08-06T07:13:00"/>
        <d v="2023-08-07T16:48:00"/>
        <d v="2023-08-08T14:49:00"/>
        <d v="2023-08-09T01:21:00"/>
        <d v="2023-08-09T19:24:00"/>
        <d v="2023-08-10T03:56:00"/>
        <d v="2023-08-10T07:13:00"/>
        <d v="2023-08-10T14:35:00"/>
        <d v="2023-08-11T03:20:00"/>
        <d v="2023-08-11T20:05:00"/>
        <d v="2023-08-15T04:08:00"/>
        <d v="2023-08-16T03:52:00"/>
        <d v="2023-08-16T10:24:00"/>
        <d v="2023-08-17T11:35:00"/>
        <d v="2023-08-18T02:12:00"/>
        <d v="2023-08-19T21:42:00"/>
        <d v="2023-08-20T03:40:00"/>
        <d v="2023-08-21T16:33:00"/>
        <d v="2023-08-23T02:06:00"/>
        <d v="2023-08-23T13:40:00"/>
        <d v="2023-08-24T12:02:00"/>
        <d v="2023-08-24T19:49:00"/>
        <d v="2023-08-25T07:37:00"/>
        <d v="2023-08-25T08:49:00"/>
        <d v="2023-08-27T15:35:00"/>
        <d v="2023-08-28T18:09:00"/>
        <d v="2023-08-30T04:56:00"/>
        <d v="2023-08-30T20:22:00"/>
        <d v="2023-08-30T23:01:00"/>
        <d v="2023-08-31T06:59:00"/>
        <d v="2023-08-31T23:04:00"/>
        <d v="2023-09-02T00:37:00"/>
        <d v="2023-09-03T21:03:00"/>
        <d v="2023-09-05T05:26:00"/>
        <d v="2023-09-05T14:50:00"/>
        <d v="2023-09-05T15:57:00"/>
        <d v="2023-09-05T23:48:00"/>
        <d v="2023-09-09T01:31:00"/>
        <d v="2023-09-09T04:35:00"/>
        <d v="2023-09-09T21:12:00"/>
        <d v="2023-09-13T19:13:00"/>
        <d v="2023-09-14T16:17:00"/>
        <d v="2023-09-14T21:22:00"/>
        <d v="2023-09-15T11:38:00"/>
        <d v="2023-09-15T20:30:00"/>
        <d v="2023-09-15T23:33:00"/>
        <d v="2023-09-15T23:43:00"/>
        <d v="2023-09-17T23:19:00"/>
        <d v="2023-09-18T17:13:00"/>
        <d v="2023-09-21T02:50:00"/>
        <d v="2023-09-25T06:22:00"/>
        <d v="2023-09-25T07:16:00"/>
        <d v="2023-09-26T23:43:00"/>
        <d v="2023-09-27T22:02:00"/>
        <d v="2023-09-30T16:41:00"/>
        <d v="2023-10-01T18:56:00"/>
        <d v="2023-10-01T22:01:00"/>
        <d v="2023-10-02T05:57:00"/>
        <d v="2023-10-05T00:58:00"/>
        <d v="2023-10-05T06:03:00"/>
        <d v="2023-10-05T20:04:00"/>
        <d v="2023-10-08T03:25:00"/>
        <d v="2023-10-08T16:19:00"/>
        <d v="2023-10-09T23:50:00"/>
        <d v="2023-10-10T01:46:00"/>
        <d v="2023-10-10T13:35:00"/>
        <d v="2023-10-12T01:15:00"/>
        <d v="2023-10-12T06:10:00"/>
        <d v="2023-10-14T14:45:00"/>
        <d v="2023-10-15T12:12:00"/>
        <d v="2023-10-17T10:49:00"/>
        <d v="2023-10-17T11:48:00"/>
        <d v="2023-10-17T17:49:00"/>
        <d v="2023-10-17T19:05:00"/>
        <d v="2023-10-18T01:43:00"/>
        <d v="2023-10-18T10:55:00"/>
        <d v="2023-10-19T03:12:00"/>
        <d v="2023-10-20T05:56:00"/>
        <d v="2023-10-21T11:10:00"/>
        <d v="2023-10-21T18:36:00"/>
        <d v="2023-10-22T19:18:00"/>
        <d v="2023-10-23T01:41:00"/>
        <d v="2023-10-24T15:39:00"/>
        <d v="2023-10-25T11:39:00"/>
        <d v="2023-10-28T10:22:00"/>
        <d v="2023-11-01T22:02:00"/>
        <d v="2023-11-04T00:29:00"/>
        <d v="2023-11-06T03:50:00"/>
        <d v="2023-11-06T14:48:00"/>
        <d v="2023-11-07T16:48:00"/>
        <d v="2023-11-07T18:54:00"/>
        <d v="2023-11-09T17:24:00"/>
        <d v="2023-11-10T01:42:00"/>
        <d v="2023-11-11T11:31:00"/>
        <d v="2023-11-13T04:00:00"/>
        <d v="2023-11-13T04:27:00"/>
        <d v="2023-11-16T15:53:00"/>
        <d v="2023-11-17T10:01:00"/>
        <d v="2023-11-20T08:16:00"/>
        <d v="2023-11-23T13:02:00"/>
        <d v="2023-11-26T01:00:00"/>
        <d v="2023-11-26T16:15:00"/>
        <d v="2023-11-27T02:51:00"/>
        <d v="2023-11-27T09:04:00"/>
        <d v="2023-11-28T12:16:00"/>
        <d v="2023-11-30T00:01:00"/>
        <d v="2023-11-30T03:06:00"/>
        <d v="2023-11-30T03:56:00"/>
        <d v="2023-12-03T11:21:00"/>
        <d v="2023-12-04T18:52:00"/>
        <d v="2023-12-05T11:03:00"/>
        <d v="2023-12-07T08:34:00"/>
        <d v="2023-12-08T02:57:00"/>
        <d v="2023-12-08T15:31:00"/>
        <d v="2023-12-08T17:56:00"/>
        <d v="2023-12-09T05:15:00"/>
        <d v="2023-12-09T12:54:00"/>
        <d v="2023-12-09T13:49:00"/>
        <d v="2023-12-10T16:23:00"/>
        <d v="2023-12-12T11:02:00"/>
        <d v="2023-12-12T21:00:00"/>
        <d v="2023-12-12T22:47:00"/>
        <d v="2023-12-15T12:22:00"/>
        <d v="2023-12-19T02:12:00"/>
        <d v="2023-12-19T07:27:00"/>
        <d v="2023-12-21T14:46:00"/>
        <d v="2023-12-21T18:15:00"/>
        <d v="2023-12-21T19:14:00"/>
        <d v="2023-12-21T20:17:00"/>
        <d v="2023-12-22T00:43:00"/>
        <d v="2023-12-22T17:00:00"/>
        <d v="2023-12-24T07:07:00"/>
        <d v="2023-12-25T17:18:00"/>
        <d v="2023-12-28T05:41:00"/>
        <d v="2023-12-31T08:30:00"/>
      </sharedItems>
      <fieldGroup par="39"/>
    </cacheField>
    <cacheField name="PaymentMethod" numFmtId="14">
      <sharedItems/>
    </cacheField>
    <cacheField name="SessionEndDate" numFmtId="14">
      <sharedItems containsSemiMixedTypes="0" containsNonDate="0" containsDate="1" containsString="0" minDate="2019-01-01T02:53:00" maxDate="2023-12-31T08:28:00" count="1999">
        <d v="2019-01-01T02:53:00"/>
        <d v="2019-01-02T20:54:00"/>
        <d v="2019-01-04T03:35:00"/>
        <d v="2019-01-05T09:20:00"/>
        <d v="2019-01-05T13:42:00"/>
        <d v="2019-01-06T21:59:00"/>
        <d v="2019-01-08T23:12:00"/>
        <d v="2019-01-09T01:58:00"/>
        <d v="2019-01-09T16:52:00"/>
        <d v="2019-01-10T13:44:00"/>
        <d v="2019-01-13T16:12:00"/>
        <d v="2019-01-15T02:40:00"/>
        <d v="2019-01-16T07:01:00"/>
        <d v="2019-01-16T19:07:00"/>
        <d v="2019-01-18T13:51:00"/>
        <d v="2019-01-19T05:06:00"/>
        <d v="2019-01-20T02:48:00"/>
        <d v="2019-01-21T16:39:00"/>
        <d v="2019-01-22T21:13:00"/>
        <d v="2019-01-23T17:19:00"/>
        <d v="2019-01-23T18:47:00"/>
        <d v="2019-01-24T00:18:00"/>
        <d v="2019-01-27T15:28:00"/>
        <d v="2019-01-29T01:54:00"/>
        <d v="2019-01-30T14:22:00"/>
        <d v="2019-02-02T01:16:00"/>
        <d v="2019-02-03T04:44:00"/>
        <d v="2019-02-04T12:20:00"/>
        <d v="2019-02-05T06:19:00"/>
        <d v="2019-02-06T01:06:00"/>
        <d v="2019-02-06T14:24:00"/>
        <d v="2019-02-06T18:37:00"/>
        <d v="2019-02-07T11:16:00"/>
        <d v="2019-02-07T15:32:00"/>
        <d v="2019-02-08T01:56:00"/>
        <d v="2019-02-10T04:06:00"/>
        <d v="2019-02-10T17:29:00"/>
        <d v="2019-02-10T21:03:00"/>
        <d v="2019-02-11T05:14:00"/>
        <d v="2019-02-13T12:09:00"/>
        <d v="2019-02-16T14:45:00"/>
        <d v="2019-02-16T14:35:00"/>
        <d v="2019-02-16T20:44:00"/>
        <d v="2019-02-19T02:03:00"/>
        <d v="2019-02-19T17:21:00"/>
        <d v="2019-02-22T01:29:00"/>
        <d v="2019-02-22T09:14:00"/>
        <d v="2019-02-22T14:38:00"/>
        <d v="2019-02-24T08:22:00"/>
        <d v="2019-02-24T13:30:00"/>
        <d v="2019-02-25T11:09:00"/>
        <d v="2019-02-26T01:35:00"/>
        <d v="2019-02-26T03:01:00"/>
        <d v="2019-02-26T21:36:00"/>
        <d v="2019-02-28T02:10:00"/>
        <d v="2019-03-02T21:27:00"/>
        <d v="2019-03-03T13:16:00"/>
        <d v="2019-03-03T15:38:00"/>
        <d v="2019-03-05T14:06:00"/>
        <d v="2019-03-06T00:22:00"/>
        <d v="2019-03-06T07:07:00"/>
        <d v="2019-03-06T09:13:00"/>
        <d v="2019-03-09T00:02:00"/>
        <d v="2019-03-10T01:33:00"/>
        <d v="2019-03-10T23:43:00"/>
        <d v="2019-03-12T17:41:00"/>
        <d v="2019-03-13T03:40:00"/>
        <d v="2019-03-13T12:57:00"/>
        <d v="2019-03-14T15:02:00"/>
        <d v="2019-03-15T14:04:00"/>
        <d v="2019-03-18T06:27:00"/>
        <d v="2019-03-20T01:35:00"/>
        <d v="2019-03-20T20:32:00"/>
        <d v="2019-03-20T22:09:00"/>
        <d v="2019-03-21T02:59:00"/>
        <d v="2019-03-21T12:57:00"/>
        <d v="2019-03-21T12:49:00"/>
        <d v="2019-03-21T13:43:00"/>
        <d v="2019-03-22T02:19:00"/>
        <d v="2019-03-22T05:48:00"/>
        <d v="2019-03-23T00:50:00"/>
        <d v="2019-03-24T06:23:00"/>
        <d v="2019-03-25T13:40:00"/>
        <d v="2019-03-25T14:21:00"/>
        <d v="2019-03-27T08:32:00"/>
        <d v="2019-03-28T03:59:00"/>
        <d v="2019-03-28T18:45:00"/>
        <d v="2019-03-29T16:13:00"/>
        <d v="2019-03-30T00:19:00"/>
        <d v="2019-03-30T20:05:00"/>
        <d v="2019-03-31T13:10:00"/>
        <d v="2019-04-01T00:51:00"/>
        <d v="2019-04-01T21:24:00"/>
        <d v="2019-04-01T23:11:00"/>
        <d v="2019-04-02T01:37:00"/>
        <d v="2019-04-03T06:53:00"/>
        <d v="2019-04-03T18:31:00"/>
        <d v="2019-04-05T00:03:00"/>
        <d v="2019-04-05T12:02:00"/>
        <d v="2019-04-06T04:02:00"/>
        <d v="2019-04-06T22:12:00"/>
        <d v="2019-04-09T07:24:00"/>
        <d v="2019-04-09T23:46:00"/>
        <d v="2019-04-11T03:04:00"/>
        <d v="2019-04-13T11:22:00"/>
        <d v="2019-04-13T15:13:00"/>
        <d v="2019-04-14T06:25:00"/>
        <d v="2019-04-15T14:47:00"/>
        <d v="2019-04-15T18:34:00"/>
        <d v="2019-04-15T23:02:00"/>
        <d v="2019-04-16T09:09:00"/>
        <d v="2019-04-16T14:58:00"/>
        <d v="2019-04-17T06:20:00"/>
        <d v="2019-04-17T11:35:00"/>
        <d v="2019-04-17T17:58:00"/>
        <d v="2019-04-17T23:52:00"/>
        <d v="2019-04-18T00:12:00"/>
        <d v="2019-04-19T11:54:00"/>
        <d v="2019-04-21T11:33:00"/>
        <d v="2019-04-24T00:16:00"/>
        <d v="2019-04-24T05:39:00"/>
        <d v="2019-04-25T05:26:00"/>
        <d v="2019-04-27T01:54:00"/>
        <d v="2019-04-27T04:48:00"/>
        <d v="2019-04-28T05:09:00"/>
        <d v="2019-04-29T11:08:00"/>
        <d v="2019-04-29T17:24:00"/>
        <d v="2019-04-30T07:51:00"/>
        <d v="2019-05-01T09:59:00"/>
        <d v="2019-05-01T18:33:00"/>
        <d v="2019-05-07T12:26:00"/>
        <d v="2019-05-08T00:10:00"/>
        <d v="2019-05-08T19:55:00"/>
        <d v="2019-05-10T01:14:00"/>
        <d v="2019-05-12T09:26:00"/>
        <d v="2019-05-13T00:33:00"/>
        <d v="2019-05-13T18:06:00"/>
        <d v="2019-05-13T21:20:00"/>
        <d v="2019-05-14T04:59:00"/>
        <d v="2019-05-17T17:32:00"/>
        <d v="2019-05-17T18:04:00"/>
        <d v="2019-05-18T13:47:00"/>
        <d v="2019-05-19T16:48:00"/>
        <d v="2019-05-22T06:00:00"/>
        <d v="2019-05-22T23:24:00"/>
        <d v="2019-05-23T01:07:00"/>
        <d v="2019-05-23T09:09:00"/>
        <d v="2019-05-25T08:29:00"/>
        <d v="2019-05-26T00:34:00"/>
        <d v="2019-05-28T05:24:00"/>
        <d v="2019-05-30T20:16:00"/>
        <d v="2019-05-30T23:28:00"/>
        <d v="2019-05-31T04:19:00"/>
        <d v="2019-05-31T22:35:00"/>
        <d v="2019-06-02T13:34:00"/>
        <d v="2019-06-02T19:27:00"/>
        <d v="2019-06-02T23:34:00"/>
        <d v="2019-06-04T18:00:00"/>
        <d v="2019-06-05T12:56:00"/>
        <d v="2019-06-05T19:12:00"/>
        <d v="2019-06-08T10:33:00"/>
        <d v="2019-06-09T12:31:00"/>
        <d v="2019-06-09T16:18:00"/>
        <d v="2019-06-09T19:10:00"/>
        <d v="2019-06-10T04:37:00"/>
        <d v="2019-06-11T08:59:00"/>
        <d v="2019-06-12T13:49:00"/>
        <d v="2019-06-13T05:42:00"/>
        <d v="2019-06-14T02:50:00"/>
        <d v="2019-06-14T15:30:00"/>
        <d v="2019-06-15T20:44:00"/>
        <d v="2019-06-16T12:40:00"/>
        <d v="2019-06-16T13:49:00"/>
        <d v="2019-06-17T21:09:00"/>
        <d v="2019-06-18T02:27:00"/>
        <d v="2019-06-18T13:54:00"/>
        <d v="2019-06-19T00:35:00"/>
        <d v="2019-06-19T02:55:00"/>
        <d v="2019-06-20T08:20:00"/>
        <d v="2019-06-21T15:09:00"/>
        <d v="2019-06-22T12:29:00"/>
        <d v="2019-06-22T16:20:00"/>
        <d v="2019-06-22T22:16:00"/>
        <d v="2019-06-26T15:30:00"/>
        <d v="2019-06-27T12:15:00"/>
        <d v="2019-06-27T21:10:00"/>
        <d v="2019-06-29T20:48:00"/>
        <d v="2019-07-02T06:58:00"/>
        <d v="2019-07-03T22:10:00"/>
        <d v="2019-07-03T23:15:00"/>
        <d v="2019-07-03T23:50:00"/>
        <d v="2019-07-04T18:22:00"/>
        <d v="2019-07-06T13:18:00"/>
        <d v="2019-07-08T04:44:00"/>
        <d v="2019-07-08T12:52:00"/>
        <d v="2019-07-10T12:10:00"/>
        <d v="2019-07-10T14:10:00"/>
        <d v="2019-07-11T14:26:00"/>
        <d v="2019-07-14T01:00:00"/>
        <d v="2019-07-14T03:23:00"/>
        <d v="2019-07-15T05:21:00"/>
        <d v="2019-07-20T05:24:00"/>
        <d v="2019-07-21T00:34:00"/>
        <d v="2019-07-25T04:00:00"/>
        <d v="2019-07-25T07:38:00"/>
        <d v="2019-07-25T19:35:00"/>
        <d v="2019-07-26T12:16:00"/>
        <d v="2019-07-26T19:58:00"/>
        <d v="2019-07-27T03:19:00"/>
        <d v="2019-07-27T18:12:00"/>
        <d v="2019-07-27T20:49:00"/>
        <d v="2019-07-27T22:07:00"/>
        <d v="2019-07-27T23:27:00"/>
        <d v="2019-07-28T08:34:00"/>
        <d v="2019-07-29T17:36:00"/>
        <d v="2019-07-31T13:33:00"/>
        <d v="2019-07-31T17:31:00"/>
        <d v="2019-08-01T14:25:00"/>
        <d v="2019-08-04T02:25:00"/>
        <d v="2019-08-04T18:24:00"/>
        <d v="2019-08-04T23:06:00"/>
        <d v="2019-08-06T15:27:00"/>
        <d v="2019-08-06T20:37:00"/>
        <d v="2019-08-09T23:57:00"/>
        <d v="2019-08-10T06:52:00"/>
        <d v="2019-08-11T11:56:00"/>
        <d v="2019-08-12T08:59:00"/>
        <d v="2019-08-12T15:11:00"/>
        <d v="2019-08-14T21:10:00"/>
        <d v="2019-08-14T23:40:00"/>
        <d v="2019-08-16T14:38:00"/>
        <d v="2019-08-16T20:24:00"/>
        <d v="2019-08-18T17:15:00"/>
        <d v="2019-08-20T15:55:00"/>
        <d v="2019-08-22T16:37:00"/>
        <d v="2019-08-24T10:55:00"/>
        <d v="2019-08-24T14:23:00"/>
        <d v="2019-08-26T09:30:00"/>
        <d v="2019-08-26T18:35:00"/>
        <d v="2019-08-28T22:51:00"/>
        <d v="2019-08-29T02:12:00"/>
        <d v="2019-08-30T02:48:00"/>
        <d v="2019-08-30T05:57:00"/>
        <d v="2019-08-31T11:13:00"/>
        <d v="2019-09-01T09:29:00"/>
        <d v="2019-09-01T11:19:00"/>
        <d v="2019-09-01T20:08:00"/>
        <d v="2019-09-02T08:37:00"/>
        <d v="2019-09-05T04:28:00"/>
        <d v="2019-09-06T22:56:00"/>
        <d v="2019-09-07T14:21:00"/>
        <d v="2019-09-07T14:33:00"/>
        <d v="2019-09-08T03:18:00"/>
        <d v="2019-09-09T23:28:00"/>
        <d v="2019-09-10T10:49:00"/>
        <d v="2019-09-10T22:23:00"/>
        <d v="2019-09-11T03:58:00"/>
        <d v="2019-09-12T04:10:00"/>
        <d v="2019-09-12T18:32:00"/>
        <d v="2019-09-13T20:43:00"/>
        <d v="2019-09-16T12:01:00"/>
        <d v="2019-09-17T16:00:00"/>
        <d v="2019-09-17T23:05:00"/>
        <d v="2019-09-18T17:11:00"/>
        <d v="2019-09-19T14:17:00"/>
        <d v="2019-09-20T23:13:00"/>
        <d v="2019-09-21T16:11:00"/>
        <d v="2019-09-21T18:57:00"/>
        <d v="2019-09-24T02:19:00"/>
        <d v="2019-09-26T01:34:00"/>
        <d v="2019-09-26T05:26:00"/>
        <d v="2019-09-29T04:56:00"/>
        <d v="2019-10-01T13:10:00"/>
        <d v="2019-10-02T05:58:00"/>
        <d v="2019-10-03T00:03:00"/>
        <d v="2019-10-03T20:41:00"/>
        <d v="2019-10-04T08:45:00"/>
        <d v="2019-10-05T15:16:00"/>
        <d v="2019-10-05T17:48:00"/>
        <d v="2019-10-09T10:28:00"/>
        <d v="2019-10-11T22:05:00"/>
        <d v="2019-10-12T12:09:00"/>
        <d v="2019-10-14T23:16:00"/>
        <d v="2019-10-14T23:41:00"/>
        <d v="2019-10-15T10:43:00"/>
        <d v="2019-10-16T02:03:00"/>
        <d v="2019-10-16T13:33:00"/>
        <d v="2019-10-19T03:33:00"/>
        <d v="2019-10-19T22:12:00"/>
        <d v="2019-10-22T00:08:00"/>
        <d v="2019-10-23T00:56:00"/>
        <d v="2019-10-24T09:02:00"/>
        <d v="2019-10-25T06:26:00"/>
        <d v="2019-10-26T13:43:00"/>
        <d v="2019-10-28T08:10:00"/>
        <d v="2019-10-29T06:10:00"/>
        <d v="2019-10-29T16:37:00"/>
        <d v="2019-10-29T20:11:00"/>
        <d v="2019-10-30T15:42:00"/>
        <d v="2019-11-01T14:06:00"/>
        <d v="2019-11-03T06:11:00"/>
        <d v="2019-11-03T06:28:00"/>
        <d v="2019-11-04T16:59:00"/>
        <d v="2019-11-05T07:53:00"/>
        <d v="2019-11-08T13:40:00"/>
        <d v="2019-11-09T02:31:00"/>
        <d v="2019-11-09T04:41:00"/>
        <d v="2019-11-10T21:45:00"/>
        <d v="2019-11-12T06:45:00"/>
        <d v="2019-11-13T16:15:00"/>
        <d v="2019-11-14T09:19:00"/>
        <d v="2019-11-14T15:05:00"/>
        <d v="2019-11-15T04:55:00"/>
        <d v="2019-11-15T13:42:00"/>
        <d v="2019-11-15T17:41:00"/>
        <d v="2019-11-15T22:16:00"/>
        <d v="2019-11-17T21:09:00"/>
        <d v="2019-11-18T20:46:00"/>
        <d v="2019-11-19T18:13:00"/>
        <d v="2019-11-20T03:36:00"/>
        <d v="2019-11-21T12:33:00"/>
        <d v="2019-11-21T18:44:00"/>
        <d v="2019-11-22T17:03:00"/>
        <d v="2019-11-24T20:33:00"/>
        <d v="2019-11-24T22:07:00"/>
        <d v="2019-11-26T01:39:00"/>
        <d v="2019-11-26T22:59:00"/>
        <d v="2019-11-27T06:25:00"/>
        <d v="2019-11-27T12:08:00"/>
        <d v="2019-11-27T15:57:00"/>
        <d v="2019-11-28T11:18:00"/>
        <d v="2019-12-01T05:50:00"/>
        <d v="2019-12-01T09:07:00"/>
        <d v="2019-12-04T04:11:00"/>
        <d v="2019-12-04T10:29:00"/>
        <d v="2019-12-04T17:14:00"/>
        <d v="2019-12-05T02:19:00"/>
        <d v="2019-12-05T10:44:00"/>
        <d v="2019-12-05T13:07:00"/>
        <d v="2019-12-05T16:34:00"/>
        <d v="2019-12-06T20:36:00"/>
        <d v="2019-12-10T16:01:00"/>
        <d v="2019-12-10T16:56:00"/>
        <d v="2019-12-11T01:29:00"/>
        <d v="2019-12-11T18:09:00"/>
        <d v="2019-12-11T21:08:00"/>
        <d v="2019-12-13T15:26:00"/>
        <d v="2019-12-13T21:56:00"/>
        <d v="2019-12-15T04:51:00"/>
        <d v="2019-12-15T14:05:00"/>
        <d v="2019-12-15T20:39:00"/>
        <d v="2019-12-16T03:13:00"/>
        <d v="2019-12-17T05:51:00"/>
        <d v="2019-12-17T22:23:00"/>
        <d v="2019-12-18T16:16:00"/>
        <d v="2019-12-19T04:01:00"/>
        <d v="2019-12-20T01:52:00"/>
        <d v="2019-12-20T05:23:00"/>
        <d v="2019-12-20T18:28:00"/>
        <d v="2019-12-20T19:00:00"/>
        <d v="2019-12-25T15:55:00"/>
        <d v="2019-12-26T02:32:00"/>
        <d v="2019-12-26T21:54:00"/>
        <d v="2019-12-27T05:01:00"/>
        <d v="2019-12-31T20:08:00"/>
        <d v="2019-12-31T21:11:00"/>
        <d v="2020-01-03T00:45:00"/>
        <d v="2020-01-04T13:53:00"/>
        <d v="2020-01-04T23:19:00"/>
        <d v="2020-01-06T01:42:00"/>
        <d v="2020-01-07T20:14:00"/>
        <d v="2020-01-07T22:21:00"/>
        <d v="2020-01-07T23:11:00"/>
        <d v="2020-01-08T04:44:00"/>
        <d v="2020-01-08T23:20:00"/>
        <d v="2020-01-10T05:27:00"/>
        <d v="2020-01-10T22:12:00"/>
        <d v="2020-01-11T02:25:00"/>
        <d v="2020-01-11T17:42:00"/>
        <d v="2020-01-14T07:57:00"/>
        <d v="2020-01-16T09:28:00"/>
        <d v="2020-01-17T13:50:00"/>
        <d v="2020-01-18T20:59:00"/>
        <d v="2020-01-21T16:38:00"/>
        <d v="2020-01-22T23:02:00"/>
        <d v="2020-01-23T21:42:00"/>
        <d v="2020-01-24T09:54:00"/>
        <d v="2020-01-26T06:07:00"/>
        <d v="2020-01-26T07:31:00"/>
        <d v="2020-01-27T02:23:00"/>
        <d v="2020-01-28T11:42:00"/>
        <d v="2020-01-28T14:29:00"/>
        <d v="2020-01-29T12:32:00"/>
        <d v="2020-01-29T17:04:00"/>
        <d v="2020-01-30T00:12:00"/>
        <d v="2020-01-31T18:04:00"/>
        <d v="2020-02-01T20:02:00"/>
        <d v="2020-02-03T05:35:00"/>
        <d v="2020-02-04T09:29:00"/>
        <d v="2020-02-04T12:52:00"/>
        <d v="2020-02-05T04:14:00"/>
        <d v="2020-02-05T16:28:00"/>
        <d v="2020-02-05T17:58:00"/>
        <d v="2020-02-05T23:32:00"/>
        <d v="2020-02-07T10:41:00"/>
        <d v="2020-02-07T18:16:00"/>
        <d v="2020-02-08T06:58:00"/>
        <d v="2020-02-08T15:26:00"/>
        <d v="2020-02-08T17:17:00"/>
        <d v="2020-02-09T02:13:00"/>
        <d v="2020-02-09T23:14:00"/>
        <d v="2020-02-09T23:40:00"/>
        <d v="2020-02-11T04:25:00"/>
        <d v="2020-02-11T14:25:00"/>
        <d v="2020-02-11T17:02:00"/>
        <d v="2020-02-11T18:51:00"/>
        <d v="2020-02-12T00:06:00"/>
        <d v="2020-02-13T08:49:00"/>
        <d v="2020-02-14T02:57:00"/>
        <d v="2020-02-14T03:04:00"/>
        <d v="2020-02-14T03:43:00"/>
        <d v="2020-02-14T11:53:00"/>
        <d v="2020-02-14T14:01:00"/>
        <d v="2020-02-16T01:21:00"/>
        <d v="2020-02-16T23:51:00"/>
        <d v="2020-02-18T01:37:00"/>
        <d v="2020-02-18T18:24:00"/>
        <d v="2020-02-19T04:04:00"/>
        <d v="2020-02-20T22:24:00"/>
        <d v="2020-02-21T17:44:00"/>
        <d v="2020-02-22T03:55:00"/>
        <d v="2020-02-28T16:49:00"/>
        <d v="2020-02-28T20:26:00"/>
        <d v="2020-03-01T18:11:00"/>
        <d v="2020-03-03T03:03:00"/>
        <d v="2020-03-04T14:30:00"/>
        <d v="2020-03-05T08:52:00"/>
        <d v="2020-03-09T10:06:00"/>
        <d v="2020-03-09T13:40:00"/>
        <d v="2020-03-09T22:54:00"/>
        <d v="2020-03-10T18:04:00"/>
        <d v="2020-03-11T01:02:00"/>
        <d v="2020-03-12T01:07:00"/>
        <d v="2020-03-13T00:48:00"/>
        <d v="2020-03-13T10:49:00"/>
        <d v="2020-03-14T16:32:00"/>
        <d v="2020-03-16T04:49:00"/>
        <d v="2020-03-17T17:44:00"/>
        <d v="2020-03-18T18:34:00"/>
        <d v="2020-03-20T05:27:00"/>
        <d v="2020-03-21T13:50:00"/>
        <d v="2020-03-24T10:01:00"/>
        <d v="2020-03-24T18:15:00"/>
        <d v="2020-03-26T02:14:00"/>
        <d v="2020-03-26T12:43:00"/>
        <d v="2020-03-26T22:21:00"/>
        <d v="2020-03-27T02:23:00"/>
        <d v="2020-03-28T02:04:00"/>
        <d v="2020-03-28T08:50:00"/>
        <d v="2020-03-28T16:49:00"/>
        <d v="2020-03-29T03:49:00"/>
        <d v="2020-03-29T17:49:00"/>
        <d v="2020-03-31T09:31:00"/>
        <d v="2020-04-02T11:18:00"/>
        <d v="2020-04-02T21:05:00"/>
        <d v="2020-04-03T23:31:00"/>
        <d v="2020-04-04T04:22:00"/>
        <d v="2020-04-05T05:40:00"/>
        <d v="2020-04-08T07:07:00"/>
        <d v="2020-04-15T18:10:00"/>
        <d v="2020-04-16T02:53:00"/>
        <d v="2020-04-17T01:53:00"/>
        <d v="2020-04-18T04:28:00"/>
        <d v="2020-04-19T22:44:00"/>
        <d v="2020-04-20T05:43:00"/>
        <d v="2020-04-20T11:58:00"/>
        <d v="2020-04-21T20:25:00"/>
        <d v="2020-04-23T16:57:00"/>
        <d v="2020-04-23T22:11:00"/>
        <d v="2020-04-24T23:39:00"/>
        <d v="2020-04-24T23:54:00"/>
        <d v="2020-04-25T02:05:00"/>
        <d v="2020-04-25T10:08:00"/>
        <d v="2020-04-25T13:34:00"/>
        <d v="2020-04-26T13:39:00"/>
        <d v="2020-04-27T12:22:00"/>
        <d v="2020-04-29T21:14:00"/>
        <d v="2020-04-30T01:54:00"/>
        <d v="2020-04-30T03:00:00"/>
        <d v="2020-04-30T03:09:00"/>
        <d v="2020-05-01T17:30:00"/>
        <d v="2020-05-04T03:51:00"/>
        <d v="2020-05-04T11:41:00"/>
        <d v="2020-05-04T14:08:00"/>
        <d v="2020-05-06T03:59:00"/>
        <d v="2020-05-07T01:08:00"/>
        <d v="2020-05-07T11:53:00"/>
        <d v="2020-05-07T18:38:00"/>
        <d v="2020-05-09T04:55:00"/>
        <d v="2020-05-10T18:38:00"/>
        <d v="2020-05-12T09:07:00"/>
        <d v="2020-05-12T19:57:00"/>
        <d v="2020-05-12T22:32:00"/>
        <d v="2020-05-12T23:21:00"/>
        <d v="2020-05-13T09:15:00"/>
        <d v="2020-05-15T13:07:00"/>
        <d v="2020-05-15T19:29:00"/>
        <d v="2020-05-16T20:57:00"/>
        <d v="2020-05-17T09:44:00"/>
        <d v="2020-05-18T13:07:00"/>
        <d v="2020-05-18T18:26:00"/>
        <d v="2020-05-19T13:13:00"/>
        <d v="2020-05-20T13:56:00"/>
        <d v="2020-05-21T20:21:00"/>
        <d v="2020-05-22T16:36:00"/>
        <d v="2020-05-24T06:00:00"/>
        <d v="2020-05-24T10:44:00"/>
        <d v="2020-05-24T12:41:00"/>
        <d v="2020-05-25T12:09:00"/>
        <d v="2020-05-26T17:23:00"/>
        <d v="2020-05-27T14:14:00"/>
        <d v="2020-05-28T04:14:00"/>
        <d v="2020-05-28T06:14:00"/>
        <d v="2020-05-28T07:21:00"/>
        <d v="2020-05-30T02:28:00"/>
        <d v="2020-05-31T16:37:00"/>
        <d v="2020-06-01T13:06:00"/>
        <d v="2020-06-02T09:03:00"/>
        <d v="2020-06-02T20:35:00"/>
        <d v="2020-06-03T01:42:00"/>
        <d v="2020-06-04T15:56:00"/>
        <d v="2020-06-06T21:20:00"/>
        <d v="2020-06-07T18:46:00"/>
        <d v="2020-06-08T08:41:00"/>
        <d v="2020-06-08T21:32:00"/>
        <d v="2020-06-09T01:25:00"/>
        <d v="2020-06-09T12:51:00"/>
        <d v="2020-06-10T06:44:00"/>
        <d v="2020-06-10T12:07:00"/>
        <d v="2020-06-10T19:08:00"/>
        <d v="2020-06-10T23:14:00"/>
        <d v="2020-06-11T00:56:00"/>
        <d v="2020-06-12T06:26:00"/>
        <d v="2020-06-12T11:24:00"/>
        <d v="2020-06-12T13:14:00"/>
        <d v="2020-06-12T20:27:00"/>
        <d v="2020-06-13T16:29:00"/>
        <d v="2020-06-13T19:39:00"/>
        <d v="2020-06-13T21:45:00"/>
        <d v="2020-06-13T22:00:00"/>
        <d v="2020-06-14T01:19:00"/>
        <d v="2020-06-14T03:33:00"/>
        <d v="2020-06-14T05:02:00"/>
        <d v="2020-06-16T08:25:00"/>
        <d v="2020-06-17T07:46:00"/>
        <d v="2020-06-19T02:56:00"/>
        <d v="2020-06-20T01:45:00"/>
        <d v="2020-06-20T12:20:00"/>
        <d v="2020-06-20T20:01:00"/>
        <d v="2020-06-20T23:33:00"/>
        <d v="2020-06-22T07:06:00"/>
        <d v="2020-06-23T02:51:00"/>
        <d v="2020-06-25T14:45:00"/>
        <d v="2020-06-27T15:17:00"/>
        <d v="2020-06-30T05:05:00"/>
        <d v="2020-06-30T21:05:00"/>
        <d v="2020-07-01T21:10:00"/>
        <d v="2020-07-03T16:27:00"/>
        <d v="2020-07-05T02:47:00"/>
        <d v="2020-07-05T22:15:00"/>
        <d v="2020-07-06T11:54:00"/>
        <d v="2020-07-06T14:33:00"/>
        <d v="2020-07-06T22:09:00"/>
        <d v="2020-07-07T23:26:00"/>
        <d v="2020-07-08T01:23:00"/>
        <d v="2020-07-08T14:26:00"/>
        <d v="2020-07-08T14:42:00"/>
        <d v="2020-07-08T18:14:00"/>
        <d v="2020-07-08T20:21:00"/>
        <d v="2020-07-11T02:49:00"/>
        <d v="2020-07-12T07:09:00"/>
        <d v="2020-07-13T14:48:00"/>
        <d v="2020-07-14T03:01:00"/>
        <d v="2020-07-14T15:36:00"/>
        <d v="2020-07-14T16:59:00"/>
        <d v="2020-07-15T23:20:00"/>
        <d v="2020-07-16T22:59:00"/>
        <d v="2020-07-17T22:15:00"/>
        <d v="2020-07-18T23:22:00"/>
        <d v="2020-07-19T16:14:00"/>
        <d v="2020-07-22T10:10:00"/>
        <d v="2020-07-23T14:37:00"/>
        <d v="2020-07-23T16:23:00"/>
        <d v="2020-07-23T16:50:00"/>
        <d v="2020-07-24T00:01:00"/>
        <d v="2020-07-26T00:31:00"/>
        <d v="2020-07-26T20:13:00"/>
        <d v="2020-07-28T06:25:00"/>
        <d v="2020-07-29T04:53:00"/>
        <d v="2020-07-29T09:42:00"/>
        <d v="2020-07-29T19:07:00"/>
        <d v="2020-07-29T23:01:00"/>
        <d v="2020-07-30T01:48:00"/>
        <d v="2020-07-30T03:03:00"/>
        <d v="2020-07-30T07:03:00"/>
        <d v="2020-07-30T14:30:00"/>
        <d v="2020-07-31T18:15:00"/>
        <d v="2020-07-31T21:44:00"/>
        <d v="2020-08-01T18:43:00"/>
        <d v="2020-08-02T03:48:00"/>
        <d v="2020-08-04T16:56:00"/>
        <d v="2020-08-04T20:25:00"/>
        <d v="2020-08-05T12:12:00"/>
        <d v="2020-08-05T17:44:00"/>
        <d v="2020-08-06T06:04:00"/>
        <d v="2020-08-07T22:01:00"/>
        <d v="2020-08-08T03:18:00"/>
        <d v="2020-08-09T08:05:00"/>
        <d v="2020-08-09T12:22:00"/>
        <d v="2020-08-09T21:08:00"/>
        <d v="2020-08-10T22:58:00"/>
        <d v="2020-08-10T23:05:00"/>
        <d v="2020-08-13T15:15:00"/>
        <d v="2020-08-14T23:43:00"/>
        <d v="2020-08-15T03:53:00"/>
        <d v="2020-08-15T12:40:00"/>
        <d v="2020-08-16T16:19:00"/>
        <d v="2020-08-16T20:36:00"/>
        <d v="2020-08-17T21:54:00"/>
        <d v="2020-08-18T19:20:00"/>
        <d v="2020-08-18T21:03:00"/>
        <d v="2020-08-19T15:39:00"/>
        <d v="2020-08-20T10:54:00"/>
        <d v="2020-08-20T16:54:00"/>
        <d v="2020-08-20T18:15:00"/>
        <d v="2020-08-21T13:38:00"/>
        <d v="2020-08-22T15:52:00"/>
        <d v="2020-08-23T02:35:00"/>
        <d v="2020-08-25T13:20:00"/>
        <d v="2020-08-25T18:44:00"/>
        <d v="2020-08-27T09:13:00"/>
        <d v="2020-08-28T06:05:00"/>
        <d v="2020-08-28T15:09:00"/>
        <d v="2020-08-29T07:00:00"/>
        <d v="2020-08-31T08:55:00"/>
        <d v="2020-08-31T15:07:00"/>
        <d v="2020-09-01T02:17:00"/>
        <d v="2020-09-01T05:09:00"/>
        <d v="2020-09-01T18:43:00"/>
        <d v="2020-09-01T22:51:00"/>
        <d v="2020-09-04T10:22:00"/>
        <d v="2020-09-05T06:22:00"/>
        <d v="2020-09-05T08:30:00"/>
        <d v="2020-09-05T13:24:00"/>
        <d v="2020-09-05T22:46:00"/>
        <d v="2020-09-08T05:32:00"/>
        <d v="2020-09-09T15:50:00"/>
        <d v="2020-09-10T03:14:00"/>
        <d v="2020-09-10T04:27:00"/>
        <d v="2020-09-10T11:00:00"/>
        <d v="2020-09-11T09:24:00"/>
        <d v="2020-09-11T16:14:00"/>
        <d v="2020-09-12T00:43:00"/>
        <d v="2020-09-14T06:21:00"/>
        <d v="2020-09-14T19:01:00"/>
        <d v="2020-09-17T22:56:00"/>
        <d v="2020-09-18T10:13:00"/>
        <d v="2020-09-20T23:30:00"/>
        <d v="2020-09-22T14:52:00"/>
        <d v="2020-09-22T16:22:00"/>
        <d v="2020-09-22T23:25:00"/>
        <d v="2020-09-23T11:05:00"/>
        <d v="2020-09-24T17:45:00"/>
        <d v="2020-09-25T11:24:00"/>
        <d v="2020-09-25T11:29:00"/>
        <d v="2020-09-25T15:28:00"/>
        <d v="2020-09-26T10:46:00"/>
        <d v="2020-09-27T13:40:00"/>
        <d v="2020-09-28T17:47:00"/>
        <d v="2020-09-29T12:10:00"/>
        <d v="2020-09-30T02:19:00"/>
        <d v="2020-09-30T02:53:00"/>
        <d v="2020-09-30T16:00:00"/>
        <d v="2020-09-30T23:51:00"/>
        <d v="2020-10-02T00:16:00"/>
        <d v="2020-10-02T10:03:00"/>
        <d v="2020-10-02T22:29:00"/>
        <d v="2020-10-03T11:01:00"/>
        <d v="2020-10-05T14:07:00"/>
        <d v="2020-10-07T06:09:00"/>
        <d v="2020-10-08T20:15:00"/>
        <d v="2020-10-08T23:06:00"/>
        <d v="2020-10-09T02:49:00"/>
        <d v="2020-10-10T17:30:00"/>
        <d v="2020-10-12T02:53:00"/>
        <d v="2020-10-12T10:10:00"/>
        <d v="2020-10-13T02:24:00"/>
        <d v="2020-10-13T03:09:00"/>
        <d v="2020-10-13T12:52:00"/>
        <d v="2020-10-18T04:08:00"/>
        <d v="2020-10-18T20:59:00"/>
        <d v="2020-10-19T10:59:00"/>
        <d v="2020-10-19T19:49:00"/>
        <d v="2020-10-19T22:46:00"/>
        <d v="2020-10-19T23:59:00"/>
        <d v="2020-10-21T10:38:00"/>
        <d v="2020-10-21T18:11:00"/>
        <d v="2020-10-22T20:49:00"/>
        <d v="2020-10-23T01:05:00"/>
        <d v="2020-10-23T22:36:00"/>
        <d v="2020-10-27T05:29:00"/>
        <d v="2020-10-31T14:07:00"/>
        <d v="2020-10-31T19:39:00"/>
        <d v="2020-11-01T04:38:00"/>
        <d v="2020-11-01T05:01:00"/>
        <d v="2020-11-01T10:38:00"/>
        <d v="2020-11-01T20:32:00"/>
        <d v="2020-11-03T23:06:00"/>
        <d v="2020-11-04T09:06:00"/>
        <d v="2020-11-05T03:28:00"/>
        <d v="2020-11-05T03:36:00"/>
        <d v="2020-11-05T12:19:00"/>
        <d v="2020-11-09T01:04:00"/>
        <d v="2020-11-11T02:15:00"/>
        <d v="2020-11-13T21:04:00"/>
        <d v="2020-11-14T18:13:00"/>
        <d v="2020-11-15T21:03:00"/>
        <d v="2020-11-17T12:52:00"/>
        <d v="2020-11-18T02:39:00"/>
        <d v="2020-11-22T08:05:00"/>
        <d v="2020-11-22T19:41:00"/>
        <d v="2020-11-23T10:54:00"/>
        <d v="2020-11-23T23:50:00"/>
        <d v="2020-11-24T21:40:00"/>
        <d v="2020-11-26T00:10:00"/>
        <d v="2020-11-26T10:14:00"/>
        <d v="2020-11-26T10:49:00"/>
        <d v="2020-11-27T08:21:00"/>
        <d v="2020-11-27T18:53:00"/>
        <d v="2020-11-28T16:23:00"/>
        <d v="2020-11-28T19:06:00"/>
        <d v="2020-11-30T13:59:00"/>
        <d v="2020-11-30T21:31:00"/>
        <d v="2020-12-03T14:21:00"/>
        <d v="2020-12-04T11:27:00"/>
        <d v="2020-12-04T15:31:00"/>
        <d v="2020-12-06T08:27:00"/>
        <d v="2020-12-06T22:10:00"/>
        <d v="2020-12-07T13:59:00"/>
        <d v="2020-12-07T19:49:00"/>
        <d v="2020-12-09T08:57:00"/>
        <d v="2020-12-10T05:19:00"/>
        <d v="2020-12-11T03:02:00"/>
        <d v="2020-12-14T23:34:00"/>
        <d v="2020-12-15T01:18:00"/>
        <d v="2020-12-15T04:25:00"/>
        <d v="2020-12-16T03:58:00"/>
        <d v="2020-12-16T10:05:00"/>
        <d v="2020-12-16T23:57:00"/>
        <d v="2020-12-16T23:55:00"/>
        <d v="2020-12-17T20:52:00"/>
        <d v="2020-12-18T15:44:00"/>
        <d v="2020-12-20T13:28:00"/>
        <d v="2020-12-22T10:58:00"/>
        <d v="2020-12-24T05:48:00"/>
        <d v="2020-12-24T17:21:00"/>
        <d v="2020-12-26T05:55:00"/>
        <d v="2020-12-26T13:16:00"/>
        <d v="2020-12-26T17:34:00"/>
        <d v="2020-12-27T01:49:00"/>
        <d v="2020-12-27T20:44:00"/>
        <d v="2020-12-27T23:36:00"/>
        <d v="2020-12-28T03:57:00"/>
        <d v="2020-12-28T03:56:00"/>
        <d v="2020-12-28T11:22:00"/>
        <d v="2020-12-29T12:24:00"/>
        <d v="2020-12-30T01:54:00"/>
        <d v="2021-01-04T01:01:00"/>
        <d v="2021-01-05T01:28:00"/>
        <d v="2021-01-05T05:45:00"/>
        <d v="2021-01-05T18:40:00"/>
        <d v="2021-01-06T07:51:00"/>
        <d v="2021-01-06T08:03:00"/>
        <d v="2021-01-07T15:24:00"/>
        <d v="2021-01-07T22:59:00"/>
        <d v="2021-01-08T16:28:00"/>
        <d v="2021-01-10T01:14:00"/>
        <d v="2021-01-10T16:16:00"/>
        <d v="2021-01-11T19:08:00"/>
        <d v="2021-01-12T04:58:00"/>
        <d v="2021-01-12T08:25:00"/>
        <d v="2021-01-12T13:43:00"/>
        <d v="2021-01-12T16:30:00"/>
        <d v="2021-01-12T19:58:00"/>
        <d v="2021-01-13T07:38:00"/>
        <d v="2021-01-14T02:56:00"/>
        <d v="2021-01-14T12:59:00"/>
        <d v="2021-01-15T16:13:00"/>
        <d v="2021-01-15T16:29:00"/>
        <d v="2021-01-18T14:48:00"/>
        <d v="2021-01-19T02:06:00"/>
        <d v="2021-01-19T03:23:00"/>
        <d v="2021-01-19T17:11:00"/>
        <d v="2021-01-19T18:27:00"/>
        <d v="2021-01-22T02:23:00"/>
        <d v="2021-01-23T05:59:00"/>
        <d v="2021-01-25T17:43:00"/>
        <d v="2021-01-29T00:42:00"/>
        <d v="2021-01-29T18:53:00"/>
        <d v="2021-01-29T22:49:00"/>
        <d v="2021-01-30T09:46:00"/>
        <d v="2021-01-30T14:06:00"/>
        <d v="2021-01-30T14:20:00"/>
        <d v="2021-01-31T06:01:00"/>
        <d v="2021-01-31T18:53:00"/>
        <d v="2021-02-01T06:28:00"/>
        <d v="2021-02-01T12:35:00"/>
        <d v="2021-02-01T14:19:00"/>
        <d v="2021-02-01T15:38:00"/>
        <d v="2021-02-02T07:36:00"/>
        <d v="2021-02-02T07:45:00"/>
        <d v="2021-02-02T08:14:00"/>
        <d v="2021-02-02T16:31:00"/>
        <d v="2021-02-04T14:18:00"/>
        <d v="2021-02-04T15:08:00"/>
        <d v="2021-02-05T11:49:00"/>
        <d v="2021-02-08T10:54:00"/>
        <d v="2021-02-09T00:06:00"/>
        <d v="2021-02-09T23:22:00"/>
        <d v="2021-02-11T01:42:00"/>
        <d v="2021-02-11T09:36:00"/>
        <d v="2021-02-12T14:24:00"/>
        <d v="2021-02-12T22:28:00"/>
        <d v="2021-02-14T04:10:00"/>
        <d v="2021-02-14T18:26:00"/>
        <d v="2021-02-16T08:37:00"/>
        <d v="2021-02-16T14:25:00"/>
        <d v="2021-02-17T08:21:00"/>
        <d v="2021-02-18T09:15:00"/>
        <d v="2021-02-18T22:40:00"/>
        <d v="2021-02-19T17:05:00"/>
        <d v="2021-02-20T02:35:00"/>
        <d v="2021-02-20T04:59:00"/>
        <d v="2021-02-20T08:35:00"/>
        <d v="2021-02-20T17:54:00"/>
        <d v="2021-02-20T22:13:00"/>
        <d v="2021-02-21T14:43:00"/>
        <d v="2021-02-21T22:21:00"/>
        <d v="2021-02-22T04:13:00"/>
        <d v="2021-02-22T17:03:00"/>
        <d v="2021-02-23T07:45:00"/>
        <d v="2021-02-23T19:45:00"/>
        <d v="2021-02-24T18:08:00"/>
        <d v="2021-02-24T22:51:00"/>
        <d v="2021-02-26T04:57:00"/>
        <d v="2021-02-26T13:17:00"/>
        <d v="2021-03-02T06:27:00"/>
        <d v="2021-03-02T10:23:00"/>
        <d v="2021-03-05T12:18:00"/>
        <d v="2021-03-05T12:26:00"/>
        <d v="2021-03-05T15:15:00"/>
        <d v="2021-03-05T20:20:00"/>
        <d v="2021-03-06T07:48:00"/>
        <d v="2021-03-06T08:11:00"/>
        <d v="2021-03-07T00:58:00"/>
        <d v="2021-03-07T12:39:00"/>
        <d v="2021-03-07T23:33:00"/>
        <d v="2021-03-08T00:49:00"/>
        <d v="2021-03-09T10:41:00"/>
        <d v="2021-03-12T07:50:00"/>
        <d v="2021-03-12T14:02:00"/>
        <d v="2021-03-12T14:56:00"/>
        <d v="2021-03-13T23:43:00"/>
        <d v="2021-03-14T01:58:00"/>
        <d v="2021-03-14T10:42:00"/>
        <d v="2021-03-16T10:30:00"/>
        <d v="2021-03-17T05:00:00"/>
        <d v="2021-03-18T02:10:00"/>
        <d v="2021-03-18T05:39:00"/>
        <d v="2021-03-21T14:02:00"/>
        <d v="2021-03-21T16:40:00"/>
        <d v="2021-03-23T06:20:00"/>
        <d v="2021-03-23T06:38:00"/>
        <d v="2021-03-23T06:58:00"/>
        <d v="2021-03-24T07:23:00"/>
        <d v="2021-03-27T03:35:00"/>
        <d v="2021-03-30T19:01:00"/>
        <d v="2021-04-01T15:29:00"/>
        <d v="2021-04-03T17:49:00"/>
        <d v="2021-04-06T04:59:00"/>
        <d v="2021-04-06T08:10:00"/>
        <d v="2021-04-06T08:58:00"/>
        <d v="2021-04-06T18:05:00"/>
        <d v="2021-04-07T04:37:00"/>
        <d v="2021-04-08T07:38:00"/>
        <d v="2021-04-10T20:42:00"/>
        <d v="2021-04-11T20:12:00"/>
        <d v="2021-04-13T00:22:00"/>
        <d v="2021-04-13T07:41:00"/>
        <d v="2021-04-14T06:27:00"/>
        <d v="2021-04-16T03:56:00"/>
        <d v="2021-04-17T08:29:00"/>
        <d v="2021-04-17T18:35:00"/>
        <d v="2021-04-17T23:21:00"/>
        <d v="2021-04-18T01:42:00"/>
        <d v="2021-04-18T06:51:00"/>
        <d v="2021-04-18T08:01:00"/>
        <d v="2021-04-20T11:24:00"/>
        <d v="2021-04-20T14:36:00"/>
        <d v="2021-04-21T07:45:00"/>
        <d v="2021-04-22T00:18:00"/>
        <d v="2021-04-22T07:02:00"/>
        <d v="2021-04-22T07:00:00"/>
        <d v="2021-04-23T16:11:00"/>
        <d v="2021-04-24T07:55:00"/>
        <d v="2021-04-27T01:14:00"/>
        <d v="2021-04-27T07:41:00"/>
        <d v="2021-04-28T03:36:00"/>
        <d v="2021-04-28T11:18:00"/>
        <d v="2021-04-29T00:53:00"/>
        <d v="2021-04-30T02:15:00"/>
        <d v="2021-04-30T04:24:00"/>
        <d v="2021-05-01T16:22:00"/>
        <d v="2021-05-01T23:32:00"/>
        <d v="2021-05-02T02:00:00"/>
        <d v="2021-05-03T07:03:00"/>
        <d v="2021-05-04T01:51:00"/>
        <d v="2021-05-07T08:46:00"/>
        <d v="2021-05-07T12:07:00"/>
        <d v="2021-05-07T12:55:00"/>
        <d v="2021-05-08T12:23:00"/>
        <d v="2021-05-09T00:03:00"/>
        <d v="2021-05-10T19:58:00"/>
        <d v="2021-05-12T09:58:00"/>
        <d v="2021-05-12T22:26:00"/>
        <d v="2021-05-13T00:08:00"/>
        <d v="2021-05-13T08:59:00"/>
        <d v="2021-05-13T18:07:00"/>
        <d v="2021-05-13T19:05:00"/>
        <d v="2021-05-14T05:11:00"/>
        <d v="2021-05-14T15:49:00"/>
        <d v="2021-05-15T18:18:00"/>
        <d v="2021-05-15T23:48:00"/>
        <d v="2021-05-16T13:23:00"/>
        <d v="2021-05-17T21:34:00"/>
        <d v="2021-05-19T02:17:00"/>
        <d v="2021-05-19T05:00:00"/>
        <d v="2021-05-20T13:14:00"/>
        <d v="2021-05-20T17:16:00"/>
        <d v="2021-05-21T07:24:00"/>
        <d v="2021-05-22T07:38:00"/>
        <d v="2021-05-22T21:38:00"/>
        <d v="2021-05-23T13:31:00"/>
        <d v="2021-05-24T05:34:00"/>
        <d v="2021-05-24T12:28:00"/>
        <d v="2021-05-24T12:53:00"/>
        <d v="2021-05-24T20:52:00"/>
        <d v="2021-05-24T21:20:00"/>
        <d v="2021-05-25T08:28:00"/>
        <d v="2021-05-27T19:31:00"/>
        <d v="2021-05-31T11:43:00"/>
        <d v="2021-05-31T16:47:00"/>
        <d v="2021-05-31T21:45:00"/>
        <d v="2021-06-01T11:23:00"/>
        <d v="2021-06-02T11:40:00"/>
        <d v="2021-06-03T15:49:00"/>
        <d v="2021-06-03T22:03:00"/>
        <d v="2021-06-04T10:08:00"/>
        <d v="2021-06-05T01:54:00"/>
        <d v="2021-06-06T10:36:00"/>
        <d v="2021-06-07T03:43:00"/>
        <d v="2021-06-08T00:50:00"/>
        <d v="2021-06-08T18:18:00"/>
        <d v="2021-06-08T20:11:00"/>
        <d v="2021-06-09T01:17:00"/>
        <d v="2021-06-09T05:46:00"/>
        <d v="2021-06-10T16:58:00"/>
        <d v="2021-06-10T19:31:00"/>
        <d v="2021-06-11T19:49:00"/>
        <d v="2021-06-12T02:07:00"/>
        <d v="2021-06-12T10:16:00"/>
        <d v="2021-06-13T22:45:00"/>
        <d v="2021-06-15T13:34:00"/>
        <d v="2021-06-15T14:45:00"/>
        <d v="2021-06-16T18:01:00"/>
        <d v="2021-06-18T23:56:00"/>
        <d v="2021-06-19T17:18:00"/>
        <d v="2021-06-21T01:15:00"/>
        <d v="2021-06-21T09:55:00"/>
        <d v="2021-06-25T03:09:00"/>
        <d v="2021-06-27T20:04:00"/>
        <d v="2021-06-28T03:43:00"/>
        <d v="2021-06-30T15:40:00"/>
        <d v="2021-06-30T21:25:00"/>
        <d v="2021-07-01T06:07:00"/>
        <d v="2021-07-03T23:14:00"/>
        <d v="2021-07-04T01:36:00"/>
        <d v="2021-07-04T15:13:00"/>
        <d v="2021-07-05T06:48:00"/>
        <d v="2021-07-09T11:43:00"/>
        <d v="2021-07-09T20:51:00"/>
        <d v="2021-07-10T07:01:00"/>
        <d v="2021-07-10T14:32:00"/>
        <d v="2021-07-14T18:15:00"/>
        <d v="2021-07-15T05:23:00"/>
        <d v="2021-07-15T20:46:00"/>
        <d v="2021-07-16T18:06:00"/>
        <d v="2021-07-16T18:21:00"/>
        <d v="2021-07-17T02:04:00"/>
        <d v="2021-07-17T04:51:00"/>
        <d v="2021-07-18T06:55:00"/>
        <d v="2021-07-19T03:16:00"/>
        <d v="2021-07-20T09:24:00"/>
        <d v="2021-07-20T14:06:00"/>
        <d v="2021-07-20T17:16:00"/>
        <d v="2021-07-21T13:20:00"/>
        <d v="2021-07-22T06:49:00"/>
        <d v="2021-07-23T08:36:00"/>
        <d v="2021-07-23T11:33:00"/>
        <d v="2021-07-23T18:40:00"/>
        <d v="2021-07-24T09:35:00"/>
        <d v="2021-07-24T20:38:00"/>
        <d v="2021-07-26T12:29:00"/>
        <d v="2021-07-27T12:49:00"/>
        <d v="2021-07-27T19:56:00"/>
        <d v="2021-07-28T05:56:00"/>
        <d v="2021-07-30T14:00:00"/>
        <d v="2021-07-31T20:56:00"/>
        <d v="2021-08-02T05:12:00"/>
        <d v="2021-08-02T18:50:00"/>
        <d v="2021-08-04T21:52:00"/>
        <d v="2021-08-05T09:11:00"/>
        <d v="2021-08-07T11:12:00"/>
        <d v="2021-08-07T13:59:00"/>
        <d v="2021-08-08T00:21:00"/>
        <d v="2021-08-08T09:04:00"/>
        <d v="2021-08-09T03:12:00"/>
        <d v="2021-08-09T08:19:00"/>
        <d v="2021-08-09T18:12:00"/>
        <d v="2021-08-10T00:37:00"/>
        <d v="2021-08-10T20:28:00"/>
        <d v="2021-08-11T20:48:00"/>
        <d v="2021-08-12T13:03:00"/>
        <d v="2021-08-12T15:13:00"/>
        <d v="2021-08-13T18:57:00"/>
        <d v="2021-08-13T20:15:00"/>
        <d v="2021-08-14T13:58:00"/>
        <d v="2021-08-16T04:00:00"/>
        <d v="2021-08-16T14:26:00"/>
        <d v="2021-08-16T18:44:00"/>
        <d v="2021-08-17T11:36:00"/>
        <d v="2021-08-18T05:28:00"/>
        <d v="2021-08-19T04:17:00"/>
        <d v="2021-08-19T10:12:00"/>
        <d v="2021-08-20T11:31:00"/>
        <d v="2021-08-21T17:54:00"/>
        <d v="2021-08-22T01:43:00"/>
        <d v="2021-08-22T11:53:00"/>
        <d v="2021-08-22T22:01:00"/>
        <d v="2021-08-25T05:34:00"/>
        <d v="2021-08-25T20:09:00"/>
        <d v="2021-08-27T01:01:00"/>
        <d v="2021-08-28T01:26:00"/>
        <d v="2021-08-29T13:39:00"/>
        <d v="2021-08-30T00:36:00"/>
        <d v="2021-08-30T14:53:00"/>
        <d v="2021-08-31T06:30:00"/>
        <d v="2021-08-31T08:14:00"/>
        <d v="2021-08-31T14:33:00"/>
        <d v="2021-09-01T07:49:00"/>
        <d v="2021-09-02T07:05:00"/>
        <d v="2021-09-03T03:59:00"/>
        <d v="2021-09-04T14:47:00"/>
        <d v="2021-09-05T22:20:00"/>
        <d v="2021-09-06T11:45:00"/>
        <d v="2021-09-10T06:40:00"/>
        <d v="2021-09-12T00:40:00"/>
        <d v="2021-09-12T04:50:00"/>
        <d v="2021-09-12T14:33:00"/>
        <d v="2021-09-12T15:07:00"/>
        <d v="2021-09-13T06:28:00"/>
        <d v="2021-09-15T10:57:00"/>
        <d v="2021-09-16T13:31:00"/>
        <d v="2021-09-17T10:55:00"/>
        <d v="2021-09-17T22:19:00"/>
        <d v="2021-09-18T02:25:00"/>
        <d v="2021-09-18T13:06:00"/>
        <d v="2021-09-19T09:24:00"/>
        <d v="2021-09-19T17:24:00"/>
        <d v="2021-09-20T04:44:00"/>
        <d v="2021-09-20T10:59:00"/>
        <d v="2021-09-21T05:35:00"/>
        <d v="2021-09-24T01:47:00"/>
        <d v="2021-09-24T16:16:00"/>
        <d v="2021-09-24T20:40:00"/>
        <d v="2021-09-27T19:41:00"/>
        <d v="2021-09-28T07:27:00"/>
        <d v="2021-09-29T11:35:00"/>
        <d v="2021-09-30T10:53:00"/>
        <d v="2021-10-01T01:13:00"/>
        <d v="2021-10-03T21:38:00"/>
        <d v="2021-10-04T06:03:00"/>
        <d v="2021-10-04T22:39:00"/>
        <d v="2021-10-08T02:26:00"/>
        <d v="2021-10-08T17:16:00"/>
        <d v="2021-10-09T19:48:00"/>
        <d v="2021-10-09T23:27:00"/>
        <d v="2021-10-11T17:39:00"/>
        <d v="2021-10-11T21:50:00"/>
        <d v="2021-10-12T02:15:00"/>
        <d v="2021-10-12T12:33:00"/>
        <d v="2021-10-14T10:56:00"/>
        <d v="2021-10-14T14:30:00"/>
        <d v="2021-10-17T12:52:00"/>
        <d v="2021-10-17T13:20:00"/>
        <d v="2021-10-18T06:19:00"/>
        <d v="2021-10-18T19:49:00"/>
        <d v="2021-10-19T03:54:00"/>
        <d v="2021-10-19T04:55:00"/>
        <d v="2021-10-22T09:23:00"/>
        <d v="2021-10-24T21:24:00"/>
        <d v="2021-10-25T20:59:00"/>
        <d v="2021-10-26T00:53:00"/>
        <d v="2021-10-26T01:49:00"/>
        <d v="2021-10-26T05:04:00"/>
        <d v="2021-10-26T09:09:00"/>
        <d v="2021-10-26T12:09:00"/>
        <d v="2021-10-27T02:15:00"/>
        <d v="2021-10-28T16:22:00"/>
        <d v="2021-10-29T07:02:00"/>
        <d v="2021-10-29T09:57:00"/>
        <d v="2021-10-30T16:53:00"/>
        <d v="2021-11-02T15:20:00"/>
        <d v="2021-11-03T09:43:00"/>
        <d v="2021-11-03T16:08:00"/>
        <d v="2021-11-03T18:17:00"/>
        <d v="2021-11-04T07:05:00"/>
        <d v="2021-11-05T09:11:00"/>
        <d v="2021-11-09T14:27:00"/>
        <d v="2021-11-11T13:33:00"/>
        <d v="2021-11-12T23:42:00"/>
        <d v="2021-11-13T14:35:00"/>
        <d v="2021-11-14T12:40:00"/>
        <d v="2021-11-14T19:33:00"/>
        <d v="2021-11-14T21:58:00"/>
        <d v="2021-11-16T15:43:00"/>
        <d v="2021-11-16T15:55:00"/>
        <d v="2021-11-17T13:38:00"/>
        <d v="2021-11-17T13:59:00"/>
        <d v="2021-11-18T03:59:00"/>
        <d v="2021-11-20T19:22:00"/>
        <d v="2021-11-21T04:42:00"/>
        <d v="2021-11-22T05:04:00"/>
        <d v="2021-11-24T02:48:00"/>
        <d v="2021-11-25T05:02:00"/>
        <d v="2021-11-25T07:57:00"/>
        <d v="2021-11-25T12:06:00"/>
        <d v="2021-11-26T05:43:00"/>
        <d v="2021-11-26T21:09:00"/>
        <d v="2021-11-28T00:50:00"/>
        <d v="2021-11-28T13:48:00"/>
        <d v="2021-11-29T12:44:00"/>
        <d v="2021-11-30T17:57:00"/>
        <d v="2021-12-01T03:00:00"/>
        <d v="2021-12-01T13:22:00"/>
        <d v="2021-12-02T01:02:00"/>
        <d v="2021-12-02T01:49:00"/>
        <d v="2021-12-02T14:21:00"/>
        <d v="2021-12-04T01:48:00"/>
        <d v="2021-12-04T01:54:00"/>
        <d v="2021-12-04T13:00:00"/>
        <d v="2021-12-06T23:00:00"/>
        <d v="2021-12-07T17:26:00"/>
        <d v="2021-12-09T07:43:00"/>
        <d v="2021-12-09T10:43:00"/>
        <d v="2021-12-09T20:18:00"/>
        <d v="2021-12-10T01:42:00"/>
        <d v="2021-12-10T15:46:00"/>
        <d v="2021-12-14T00:04:00"/>
        <d v="2021-12-14T03:24:00"/>
        <d v="2021-12-15T02:52:00"/>
        <d v="2021-12-15T06:27:00"/>
        <d v="2021-12-15T21:21:00"/>
        <d v="2021-12-16T20:27:00"/>
        <d v="2021-12-17T15:04:00"/>
        <d v="2021-12-18T21:10:00"/>
        <d v="2021-12-19T15:05:00"/>
        <d v="2021-12-20T08:36:00"/>
        <d v="2021-12-21T02:56:00"/>
        <d v="2021-12-22T02:57:00"/>
        <d v="2021-12-23T04:21:00"/>
        <d v="2021-12-24T10:21:00"/>
        <d v="2021-12-24T17:43:00"/>
        <d v="2021-12-25T00:10:00"/>
        <d v="2021-12-26T07:27:00"/>
        <d v="2021-12-28T08:28:00"/>
        <d v="2021-12-29T23:28:00"/>
        <d v="2021-12-30T05:53:00"/>
        <d v="2021-12-30T12:24:00"/>
        <d v="2021-12-30T20:10:00"/>
        <d v="2021-12-31T03:41:00"/>
        <d v="2022-01-02T18:16:00"/>
        <d v="2022-01-03T08:10:00"/>
        <d v="2022-01-03T08:28:00"/>
        <d v="2022-01-03T22:46:00"/>
        <d v="2022-01-05T08:00:00"/>
        <d v="2022-01-05T12:09:00"/>
        <d v="2022-01-07T21:29:00"/>
        <d v="2022-01-09T21:31:00"/>
        <d v="2022-01-10T01:16:00"/>
        <d v="2022-01-12T01:55:00"/>
        <d v="2022-01-12T12:07:00"/>
        <d v="2022-01-13T00:59:00"/>
        <d v="2022-01-16T01:16:00"/>
        <d v="2022-01-20T15:26:00"/>
        <d v="2022-01-21T11:10:00"/>
        <d v="2022-01-21T20:58:00"/>
        <d v="2022-01-22T04:15:00"/>
        <d v="2022-01-23T00:09:00"/>
        <d v="2022-01-23T16:08:00"/>
        <d v="2022-01-24T01:50:00"/>
        <d v="2022-01-24T05:29:00"/>
        <d v="2022-01-24T10:40:00"/>
        <d v="2022-01-25T16:54:00"/>
        <d v="2022-01-25T20:19:00"/>
        <d v="2022-01-26T06:34:00"/>
        <d v="2022-01-26T09:37:00"/>
        <d v="2022-01-26T18:19:00"/>
        <d v="2022-01-27T18:23:00"/>
        <d v="2022-01-28T09:14:00"/>
        <d v="2022-01-29T16:09:00"/>
        <d v="2022-01-29T20:18:00"/>
        <d v="2022-01-29T22:05:00"/>
        <d v="2022-01-30T04:02:00"/>
        <d v="2022-01-30T14:13:00"/>
        <d v="2022-01-30T15:53:00"/>
        <d v="2022-02-01T13:37:00"/>
        <d v="2022-02-02T06:01:00"/>
        <d v="2022-02-02T06:20:00"/>
        <d v="2022-02-03T02:45:00"/>
        <d v="2022-02-03T08:45:00"/>
        <d v="2022-02-03T22:48:00"/>
        <d v="2022-02-05T00:26:00"/>
        <d v="2022-02-05T10:35:00"/>
        <d v="2022-02-06T05:10:00"/>
        <d v="2022-02-11T01:05:00"/>
        <d v="2022-02-11T16:14:00"/>
        <d v="2022-02-12T11:48:00"/>
        <d v="2022-02-13T07:37:00"/>
        <d v="2022-02-14T13:46:00"/>
        <d v="2022-02-15T19:37:00"/>
        <d v="2022-02-17T01:50:00"/>
        <d v="2022-02-17T06:23:00"/>
        <d v="2022-02-20T05:02:00"/>
        <d v="2022-02-22T07:31:00"/>
        <d v="2022-02-23T16:23:00"/>
        <d v="2022-02-23T19:56:00"/>
        <d v="2022-02-25T02:52:00"/>
        <d v="2022-02-26T05:49:00"/>
        <d v="2022-02-28T09:18:00"/>
        <d v="2022-03-01T02:38:00"/>
        <d v="2022-03-04T20:47:00"/>
        <d v="2022-03-05T05:22:00"/>
        <d v="2022-03-05T12:01:00"/>
        <d v="2022-03-10T13:23:00"/>
        <d v="2022-03-10T17:05:00"/>
        <d v="2022-03-11T08:37:00"/>
        <d v="2022-03-12T13:29:00"/>
        <d v="2022-03-12T14:20:00"/>
        <d v="2022-03-15T16:03:00"/>
        <d v="2022-03-15T21:47:00"/>
        <d v="2022-03-17T02:48:00"/>
        <d v="2022-03-17T18:46:00"/>
        <d v="2022-03-18T12:45:00"/>
        <d v="2022-03-21T13:47:00"/>
        <d v="2022-03-24T11:25:00"/>
        <d v="2022-03-24T20:24:00"/>
        <d v="2022-03-25T05:55:00"/>
        <d v="2022-03-25T07:16:00"/>
        <d v="2022-03-25T07:35:00"/>
        <d v="2022-03-26T20:15:00"/>
        <d v="2022-03-27T23:10:00"/>
        <d v="2022-03-29T21:38:00"/>
        <d v="2022-03-31T03:17:00"/>
        <d v="2022-04-04T18:44:00"/>
        <d v="2022-04-05T14:33:00"/>
        <d v="2022-04-07T08:20:00"/>
        <d v="2022-04-07T19:35:00"/>
        <d v="2022-04-07T20:42:00"/>
        <d v="2022-04-08T21:46:00"/>
        <d v="2022-04-12T01:59:00"/>
        <d v="2022-04-12T14:13:00"/>
        <d v="2022-04-13T02:01:00"/>
        <d v="2022-04-13T03:22:00"/>
        <d v="2022-04-14T17:53:00"/>
        <d v="2022-04-14T23:20:00"/>
        <d v="2022-04-15T04:35:00"/>
        <d v="2022-04-15T13:43:00"/>
        <d v="2022-04-15T21:04:00"/>
        <d v="2022-04-17T21:49:00"/>
        <d v="2022-04-18T04:45:00"/>
        <d v="2022-04-18T21:38:00"/>
        <d v="2022-04-19T14:27:00"/>
        <d v="2022-04-20T11:07:00"/>
        <d v="2022-04-21T20:20:00"/>
        <d v="2022-04-22T08:14:00"/>
        <d v="2022-04-23T14:04:00"/>
        <d v="2022-04-24T09:44:00"/>
        <d v="2022-04-24T13:21:00"/>
        <d v="2022-04-24T13:31:00"/>
        <d v="2022-04-24T13:48:00"/>
        <d v="2022-04-26T09:12:00"/>
        <d v="2022-04-27T05:47:00"/>
        <d v="2022-04-28T03:13:00"/>
        <d v="2022-04-28T22:39:00"/>
        <d v="2022-04-30T04:03:00"/>
        <d v="2022-05-01T19:53:00"/>
        <d v="2022-05-02T03:30:00"/>
        <d v="2022-05-02T20:28:00"/>
        <d v="2022-05-03T09:27:00"/>
        <d v="2022-05-04T13:39:00"/>
        <d v="2022-05-05T07:57:00"/>
        <d v="2022-05-06T01:42:00"/>
        <d v="2022-05-06T12:18:00"/>
        <d v="2022-05-06T16:09:00"/>
        <d v="2022-05-06T19:04:00"/>
        <d v="2022-05-07T08:33:00"/>
        <d v="2022-05-08T02:43:00"/>
        <d v="2022-05-10T02:56:00"/>
        <d v="2022-05-11T15:33:00"/>
        <d v="2022-05-14T07:45:00"/>
        <d v="2022-05-14T23:21:00"/>
        <d v="2022-05-18T04:14:00"/>
        <d v="2022-05-20T20:46:00"/>
        <d v="2022-05-21T03:32:00"/>
        <d v="2022-05-21T11:52:00"/>
        <d v="2022-05-22T01:13:00"/>
        <d v="2022-05-24T20:55:00"/>
        <d v="2022-05-25T20:58:00"/>
        <d v="2022-05-26T15:48:00"/>
        <d v="2022-05-28T08:52:00"/>
        <d v="2022-05-29T06:04:00"/>
        <d v="2022-05-30T01:05:00"/>
        <d v="2022-05-30T05:00:00"/>
        <d v="2022-05-30T05:44:00"/>
        <d v="2022-06-01T08:32:00"/>
        <d v="2022-06-01T12:38:00"/>
        <d v="2022-06-02T16:21:00"/>
        <d v="2022-06-04T05:35:00"/>
        <d v="2022-06-05T10:15:00"/>
        <d v="2022-06-06T11:47:00"/>
        <d v="2022-06-07T23:13:00"/>
        <d v="2022-06-08T06:05:00"/>
        <d v="2022-06-08T22:14:00"/>
        <d v="2022-06-09T14:26:00"/>
        <d v="2022-06-11T12:13:00"/>
        <d v="2022-06-12T08:23:00"/>
        <d v="2022-06-12T11:25:00"/>
        <d v="2022-06-12T12:47:00"/>
        <d v="2022-06-14T09:34:00"/>
        <d v="2022-06-14T09:27:00"/>
        <d v="2022-06-14T23:22:00"/>
        <d v="2022-06-15T07:16:00"/>
        <d v="2022-06-16T08:33:00"/>
        <d v="2022-06-16T08:47:00"/>
        <d v="2022-06-16T16:44:00"/>
        <d v="2022-06-17T01:20:00"/>
        <d v="2022-06-17T06:16:00"/>
        <d v="2022-06-19T06:45:00"/>
        <d v="2022-06-19T12:12:00"/>
        <d v="2022-06-20T20:28:00"/>
        <d v="2022-06-20T23:00:00"/>
        <d v="2022-06-22T14:59:00"/>
        <d v="2022-06-23T15:11:00"/>
        <d v="2022-06-24T07:50:00"/>
        <d v="2022-06-24T13:26:00"/>
        <d v="2022-06-25T01:12:00"/>
        <d v="2022-06-26T10:23:00"/>
        <d v="2022-06-26T13:46:00"/>
        <d v="2022-06-27T20:08:00"/>
        <d v="2022-06-27T23:37:00"/>
        <d v="2022-06-28T19:17:00"/>
        <d v="2022-06-29T03:04:00"/>
        <d v="2022-06-29T19:26:00"/>
        <d v="2022-07-01T07:11:00"/>
        <d v="2022-07-01T11:13:00"/>
        <d v="2022-07-01T14:21:00"/>
        <d v="2022-07-01T20:06:00"/>
        <d v="2022-07-02T18:32:00"/>
        <d v="2022-07-04T17:56:00"/>
        <d v="2022-07-05T18:24:00"/>
        <d v="2022-07-06T04:56:00"/>
        <d v="2022-07-06T11:00:00"/>
        <d v="2022-07-06T19:40:00"/>
        <d v="2022-07-07T08:55:00"/>
        <d v="2022-07-08T00:47:00"/>
        <d v="2022-07-08T02:21:00"/>
        <d v="2022-07-08T22:24:00"/>
        <d v="2022-07-10T05:20:00"/>
        <d v="2022-07-10T18:42:00"/>
        <d v="2022-07-11T00:55:00"/>
        <d v="2022-07-11T04:25:00"/>
        <d v="2022-07-11T08:42:00"/>
        <d v="2022-07-15T01:43:00"/>
        <d v="2022-07-16T02:22:00"/>
        <d v="2022-07-16T07:19:00"/>
        <d v="2022-07-16T21:08:00"/>
        <d v="2022-07-19T02:00:00"/>
        <d v="2022-07-20T02:54:00"/>
        <d v="2022-07-20T14:33:00"/>
        <d v="2022-07-20T20:26:00"/>
        <d v="2022-07-21T11:20:00"/>
        <d v="2022-07-24T18:41:00"/>
        <d v="2022-07-24T18:39:00"/>
        <d v="2022-07-25T17:12:00"/>
        <d v="2022-07-26T03:04:00"/>
        <d v="2022-07-26T10:18:00"/>
        <d v="2022-07-26T19:46:00"/>
        <d v="2022-07-27T07:31:00"/>
        <d v="2022-07-27T12:55:00"/>
        <d v="2022-07-27T19:10:00"/>
        <d v="2022-07-28T02:43:00"/>
        <d v="2022-07-29T09:21:00"/>
        <d v="2022-07-29T18:01:00"/>
        <d v="2022-07-30T04:58:00"/>
        <d v="2022-07-31T19:11:00"/>
        <d v="2022-08-06T23:53:00"/>
        <d v="2022-08-07T03:45:00"/>
        <d v="2022-08-07T23:36:00"/>
        <d v="2022-08-08T04:52:00"/>
        <d v="2022-08-09T10:00:00"/>
        <d v="2022-08-12T01:51:00"/>
        <d v="2022-08-12T06:08:00"/>
        <d v="2022-08-13T01:25:00"/>
        <d v="2022-08-13T03:46:00"/>
        <d v="2022-08-13T17:50:00"/>
        <d v="2022-08-14T11:54:00"/>
        <d v="2022-08-15T19:13:00"/>
        <d v="2022-08-15T20:17:00"/>
        <d v="2022-08-17T07:56:00"/>
        <d v="2022-08-18T20:14:00"/>
        <d v="2022-08-19T06:06:00"/>
        <d v="2022-08-19T21:13:00"/>
        <d v="2022-08-21T15:12:00"/>
        <d v="2022-08-23T05:35:00"/>
        <d v="2022-08-23T06:10:00"/>
        <d v="2022-08-23T12:16:00"/>
        <d v="2022-08-23T19:25:00"/>
        <d v="2022-08-24T04:33:00"/>
        <d v="2022-08-24T07:21:00"/>
        <d v="2022-08-24T12:35:00"/>
        <d v="2022-08-25T16:28:00"/>
        <d v="2022-08-26T16:52:00"/>
        <d v="2022-08-28T10:01:00"/>
        <d v="2022-08-28T15:47:00"/>
        <d v="2022-08-28T23:08:00"/>
        <d v="2022-08-29T17:19:00"/>
        <d v="2022-08-30T06:47:00"/>
        <d v="2022-09-02T00:27:00"/>
        <d v="2022-09-03T15:59:00"/>
        <d v="2022-09-04T04:14:00"/>
        <d v="2022-09-06T01:44:00"/>
        <d v="2022-09-07T01:27:00"/>
        <d v="2022-09-08T00:30:00"/>
        <d v="2022-09-09T20:32:00"/>
        <d v="2022-09-13T12:31:00"/>
        <d v="2022-09-13T22:40:00"/>
        <d v="2022-09-14T00:12:00"/>
        <d v="2022-09-14T15:21:00"/>
        <d v="2022-09-15T13:25:00"/>
        <d v="2022-09-15T15:30:00"/>
        <d v="2022-09-16T13:42:00"/>
        <d v="2022-09-17T10:57:00"/>
        <d v="2022-09-19T21:01:00"/>
        <d v="2022-09-19T22:47:00"/>
        <d v="2022-09-20T10:41:00"/>
        <d v="2022-09-22T15:09:00"/>
        <d v="2022-09-23T03:36:00"/>
        <d v="2022-09-23T19:55:00"/>
        <d v="2022-09-24T05:04:00"/>
        <d v="2022-09-24T20:59:00"/>
        <d v="2022-09-25T01:34:00"/>
        <d v="2022-09-25T11:46:00"/>
        <d v="2022-09-26T04:14:00"/>
        <d v="2022-09-26T22:51:00"/>
        <d v="2022-09-27T04:16:00"/>
        <d v="2022-09-27T12:28:00"/>
        <d v="2022-09-27T17:14:00"/>
        <d v="2022-09-27T17:35:00"/>
        <d v="2022-09-28T00:28:00"/>
        <d v="2022-09-28T09:08:00"/>
        <d v="2022-09-28T11:25:00"/>
        <d v="2022-09-28T19:36:00"/>
        <d v="2022-09-29T19:07:00"/>
        <d v="2022-09-29T20:51:00"/>
        <d v="2022-09-30T12:34:00"/>
        <d v="2022-09-30T17:42:00"/>
        <d v="2022-10-01T04:57:00"/>
        <d v="2022-10-01T19:51:00"/>
        <d v="2022-10-02T12:29:00"/>
        <d v="2022-10-04T15:29:00"/>
        <d v="2022-10-05T00:03:00"/>
        <d v="2022-10-05T06:07:00"/>
        <d v="2022-10-07T09:06:00"/>
        <d v="2022-10-08T02:49:00"/>
        <d v="2022-10-09T02:10:00"/>
        <d v="2022-10-09T10:46:00"/>
        <d v="2022-10-10T04:09:00"/>
        <d v="2022-10-10T12:38:00"/>
        <d v="2022-10-12T10:56:00"/>
        <d v="2022-10-13T02:03:00"/>
        <d v="2022-10-15T02:39:00"/>
        <d v="2022-10-15T09:35:00"/>
        <d v="2022-10-17T14:08:00"/>
        <d v="2022-10-18T07:37:00"/>
        <d v="2022-10-19T22:50:00"/>
        <d v="2022-10-20T04:09:00"/>
        <d v="2022-10-21T19:10:00"/>
        <d v="2022-10-22T05:46:00"/>
        <d v="2022-10-22T11:36:00"/>
        <d v="2022-10-22T20:40:00"/>
        <d v="2022-10-22T21:36:00"/>
        <d v="2022-10-23T14:10:00"/>
        <d v="2022-10-25T05:26:00"/>
        <d v="2022-10-25T15:16:00"/>
        <d v="2022-10-25T16:06:00"/>
        <d v="2022-10-25T16:41:00"/>
        <d v="2022-10-25T22:19:00"/>
        <d v="2022-10-26T02:24:00"/>
        <d v="2022-10-28T12:45:00"/>
        <d v="2022-10-30T04:12:00"/>
        <d v="2022-10-31T00:13:00"/>
        <d v="2022-10-31T17:23:00"/>
        <d v="2022-11-01T11:17:00"/>
        <d v="2022-11-01T18:10:00"/>
        <d v="2022-11-02T10:30:00"/>
        <d v="2022-11-02T23:19:00"/>
        <d v="2022-11-03T14:13:00"/>
        <d v="2022-11-04T11:43:00"/>
        <d v="2022-11-04T12:45:00"/>
        <d v="2022-11-05T02:13:00"/>
        <d v="2022-11-07T22:28:00"/>
        <d v="2022-11-08T02:23:00"/>
        <d v="2022-11-08T04:24:00"/>
        <d v="2022-11-08T16:34:00"/>
        <d v="2022-11-09T15:44:00"/>
        <d v="2022-11-10T03:46:00"/>
        <d v="2022-11-10T20:01:00"/>
        <d v="2022-11-13T21:02:00"/>
        <d v="2022-11-13T22:51:00"/>
        <d v="2022-11-15T17:29:00"/>
        <d v="2022-11-16T00:34:00"/>
        <d v="2022-11-16T20:57:00"/>
        <d v="2022-11-19T11:10:00"/>
        <d v="2022-11-21T13:04:00"/>
        <d v="2022-11-22T05:22:00"/>
        <d v="2022-11-26T07:34:00"/>
        <d v="2022-11-26T11:10:00"/>
        <d v="2022-11-26T14:46:00"/>
        <d v="2022-11-27T13:38:00"/>
        <d v="2022-11-28T03:55:00"/>
        <d v="2022-11-28T06:48:00"/>
        <d v="2022-11-28T21:49:00"/>
        <d v="2022-11-29T23:21:00"/>
        <d v="2022-12-01T08:50:00"/>
        <d v="2022-12-01T19:45:00"/>
        <d v="2022-12-02T22:40:00"/>
        <d v="2022-12-04T18:49:00"/>
        <d v="2022-12-05T00:39:00"/>
        <d v="2022-12-06T04:26:00"/>
        <d v="2022-12-07T07:42:00"/>
        <d v="2022-12-07T15:57:00"/>
        <d v="2022-12-09T06:27:00"/>
        <d v="2022-12-09T10:25:00"/>
        <d v="2022-12-11T04:15:00"/>
        <d v="2022-12-11T06:54:00"/>
        <d v="2022-12-11T06:45:00"/>
        <d v="2022-12-11T09:28:00"/>
        <d v="2022-12-12T00:56:00"/>
        <d v="2022-12-12T09:20:00"/>
        <d v="2022-12-13T12:02:00"/>
        <d v="2022-12-13T18:44:00"/>
        <d v="2022-12-14T18:21:00"/>
        <d v="2022-12-16T14:46:00"/>
        <d v="2022-12-16T23:34:00"/>
        <d v="2022-12-17T18:28:00"/>
        <d v="2022-12-18T09:43:00"/>
        <d v="2022-12-18T11:29:00"/>
        <d v="2022-12-19T03:07:00"/>
        <d v="2022-12-19T14:34:00"/>
        <d v="2022-12-20T23:22:00"/>
        <d v="2022-12-21T06:25:00"/>
        <d v="2022-12-22T14:07:00"/>
        <d v="2022-12-23T09:55:00"/>
        <d v="2022-12-23T14:07:00"/>
        <d v="2022-12-23T15:40:00"/>
        <d v="2022-12-23T18:20:00"/>
        <d v="2022-12-24T19:35:00"/>
        <d v="2022-12-25T11:57:00"/>
        <d v="2022-12-25T18:00:00"/>
        <d v="2022-12-26T19:17:00"/>
        <d v="2022-12-28T01:08:00"/>
        <d v="2022-12-29T01:38:00"/>
        <d v="2022-12-29T04:31:00"/>
        <d v="2022-12-29T15:52:00"/>
        <d v="2022-12-30T14:56:00"/>
        <d v="2023-01-01T15:45:00"/>
        <d v="2023-01-02T09:45:00"/>
        <d v="2023-01-02T21:00:00"/>
        <d v="2023-01-03T12:37:00"/>
        <d v="2023-01-04T10:13:00"/>
        <d v="2023-01-04T15:03:00"/>
        <d v="2023-01-05T13:59:00"/>
        <d v="2023-01-05T21:25:00"/>
        <d v="2023-01-06T13:10:00"/>
        <d v="2023-01-07T05:14:00"/>
        <d v="2023-01-07T23:45:00"/>
        <d v="2023-01-09T17:28:00"/>
        <d v="2023-01-10T03:07:00"/>
        <d v="2023-01-10T20:33:00"/>
        <d v="2023-01-11T11:50:00"/>
        <d v="2023-01-13T12:45:00"/>
        <d v="2023-01-15T06:51:00"/>
        <d v="2023-01-15T11:41:00"/>
        <d v="2023-01-15T15:05:00"/>
        <d v="2023-01-16T18:46:00"/>
        <d v="2023-01-17T16:40:00"/>
        <d v="2023-01-19T12:23:00"/>
        <d v="2023-01-20T03:36:00"/>
        <d v="2023-01-22T14:51:00"/>
        <d v="2023-01-22T16:27:00"/>
        <d v="2023-01-23T10:48:00"/>
        <d v="2023-01-24T01:12:00"/>
        <d v="2023-01-24T15:12:00"/>
        <d v="2023-01-25T10:37:00"/>
        <d v="2023-01-25T15:39:00"/>
        <d v="2023-01-31T02:56:00"/>
        <d v="2023-01-31T07:39:00"/>
        <d v="2023-02-02T19:32:00"/>
        <d v="2023-02-02T19:56:00"/>
        <d v="2023-02-03T11:39:00"/>
        <d v="2023-02-04T01:22:00"/>
        <d v="2023-02-05T08:11:00"/>
        <d v="2023-02-06T23:04:00"/>
        <d v="2023-02-09T01:55:00"/>
        <d v="2023-02-10T06:24:00"/>
        <d v="2023-02-11T01:33:00"/>
        <d v="2023-02-11T07:14:00"/>
        <d v="2023-02-12T00:21:00"/>
        <d v="2023-02-12T01:23:00"/>
        <d v="2023-02-15T22:18:00"/>
        <d v="2023-02-16T07:52:00"/>
        <d v="2023-02-16T14:45:00"/>
        <d v="2023-02-17T07:04:00"/>
        <d v="2023-02-17T09:31:00"/>
        <d v="2023-02-19T06:58:00"/>
        <d v="2023-02-21T15:31:00"/>
        <d v="2023-02-21T16:06:00"/>
        <d v="2023-02-23T09:12:00"/>
        <d v="2023-02-24T05:58:00"/>
        <d v="2023-02-25T15:44:00"/>
        <d v="2023-02-27T01:10:00"/>
        <d v="2023-02-28T06:57:00"/>
        <d v="2023-02-28T10:01:00"/>
        <d v="2023-03-02T00:50:00"/>
        <d v="2023-03-02T08:45:00"/>
        <d v="2023-03-02T19:17:00"/>
        <d v="2023-03-03T17:31:00"/>
        <d v="2023-03-05T22:17:00"/>
        <d v="2023-03-06T02:30:00"/>
        <d v="2023-03-07T16:42:00"/>
        <d v="2023-03-07T20:56:00"/>
        <d v="2023-03-09T13:49:00"/>
        <d v="2023-03-11T03:27:00"/>
        <d v="2023-03-11T18:58:00"/>
        <d v="2023-03-11T21:18:00"/>
        <d v="2023-03-11T23:30:00"/>
        <d v="2023-03-13T20:21:00"/>
        <d v="2023-03-14T08:39:00"/>
        <d v="2023-03-14T14:08:00"/>
        <d v="2023-03-15T18:17:00"/>
        <d v="2023-03-16T22:50:00"/>
        <d v="2023-03-17T11:26:00"/>
        <d v="2023-03-17T13:20:00"/>
        <d v="2023-03-17T20:12:00"/>
        <d v="2023-03-18T15:31:00"/>
        <d v="2023-03-19T05:14:00"/>
        <d v="2023-03-19T15:40:00"/>
        <d v="2023-03-23T06:38:00"/>
        <d v="2023-03-23T07:51:00"/>
        <d v="2023-03-24T06:14:00"/>
        <d v="2023-03-24T08:59:00"/>
        <d v="2023-03-25T09:53:00"/>
        <d v="2023-03-29T22:57:00"/>
        <d v="2023-03-30T08:06:00"/>
        <d v="2023-03-30T23:19:00"/>
        <d v="2023-03-31T02:50:00"/>
        <d v="2023-04-01T13:13:00"/>
        <d v="2023-04-01T22:06:00"/>
        <d v="2023-04-03T00:35:00"/>
        <d v="2023-04-03T16:38:00"/>
        <d v="2023-04-04T01:05:00"/>
        <d v="2023-04-04T10:15:00"/>
        <d v="2023-04-05T14:03:00"/>
        <d v="2023-04-06T11:25:00"/>
        <d v="2023-04-08T19:02:00"/>
        <d v="2023-04-10T02:59:00"/>
        <d v="2023-04-11T20:20:00"/>
        <d v="2023-04-15T01:54:00"/>
        <d v="2023-04-15T21:46:00"/>
        <d v="2023-04-16T18:04:00"/>
        <d v="2023-04-17T09:48:00"/>
        <d v="2023-04-17T11:55:00"/>
        <d v="2023-04-18T02:40:00"/>
        <d v="2023-04-18T09:36:00"/>
        <d v="2023-04-18T20:28:00"/>
        <d v="2023-04-19T04:05:00"/>
        <d v="2023-04-19T05:22:00"/>
        <d v="2023-04-20T21:43:00"/>
        <d v="2023-04-21T16:11:00"/>
        <d v="2023-04-22T14:31:00"/>
        <d v="2023-04-23T08:46:00"/>
        <d v="2023-04-24T20:34:00"/>
        <d v="2023-04-25T22:49:00"/>
        <d v="2023-04-26T01:30:00"/>
        <d v="2023-04-26T13:28:00"/>
        <d v="2023-04-28T01:12:00"/>
        <d v="2023-04-28T11:19:00"/>
        <d v="2023-04-29T07:43:00"/>
        <d v="2023-04-29T22:14:00"/>
        <d v="2023-05-01T05:35:00"/>
        <d v="2023-05-02T00:34:00"/>
        <d v="2023-05-02T23:40:00"/>
        <d v="2023-05-03T01:06:00"/>
        <d v="2023-05-03T15:35:00"/>
        <d v="2023-05-04T18:20:00"/>
        <d v="2023-05-05T08:24:00"/>
        <d v="2023-05-05T13:01:00"/>
        <d v="2023-05-05T18:56:00"/>
        <d v="2023-05-06T00:19:00"/>
        <d v="2023-05-06T11:23:00"/>
        <d v="2023-05-08T07:31:00"/>
        <d v="2023-05-08T13:35:00"/>
        <d v="2023-05-08T18:18:00"/>
        <d v="2023-05-09T09:28:00"/>
        <d v="2023-05-09T23:15:00"/>
        <d v="2023-05-10T19:45:00"/>
        <d v="2023-05-11T02:43:00"/>
        <d v="2023-05-11T19:38:00"/>
        <d v="2023-05-12T07:25:00"/>
        <d v="2023-05-13T13:41:00"/>
        <d v="2023-05-14T04:29:00"/>
        <d v="2023-05-14T11:36:00"/>
        <d v="2023-05-14T16:25:00"/>
        <d v="2023-05-16T18:31:00"/>
        <d v="2023-05-17T21:40:00"/>
        <d v="2023-05-17T22:26:00"/>
        <d v="2023-05-19T07:35:00"/>
        <d v="2023-05-19T09:25:00"/>
        <d v="2023-05-19T09:55:00"/>
        <d v="2023-05-19T12:47:00"/>
        <d v="2023-05-22T13:27:00"/>
        <d v="2023-05-22T23:35:00"/>
        <d v="2023-05-23T23:11:00"/>
        <d v="2023-05-24T00:30:00"/>
        <d v="2023-05-26T12:21:00"/>
        <d v="2023-05-26T14:53:00"/>
        <d v="2023-05-26T19:36:00"/>
        <d v="2023-05-27T12:17:00"/>
        <d v="2023-05-28T02:32:00"/>
        <d v="2023-05-29T03:02:00"/>
        <d v="2023-05-29T08:20:00"/>
        <d v="2023-05-30T05:28:00"/>
        <d v="2023-05-31T08:59:00"/>
        <d v="2023-05-31T15:01:00"/>
        <d v="2023-06-01T00:38:00"/>
        <d v="2023-06-01T21:27:00"/>
        <d v="2023-06-02T11:06:00"/>
        <d v="2023-06-02T14:15:00"/>
        <d v="2023-06-02T15:11:00"/>
        <d v="2023-06-03T05:50:00"/>
        <d v="2023-06-03T19:02:00"/>
        <d v="2023-06-03T22:20:00"/>
        <d v="2023-06-04T20:37:00"/>
        <d v="2023-06-06T00:40:00"/>
        <d v="2023-06-06T02:09:00"/>
        <d v="2023-06-06T06:45:00"/>
        <d v="2023-06-07T03:06:00"/>
        <d v="2023-06-08T01:40:00"/>
        <d v="2023-06-10T15:07:00"/>
        <d v="2023-06-11T12:18:00"/>
        <d v="2023-06-13T13:55:00"/>
        <d v="2023-06-13T22:11:00"/>
        <d v="2023-06-14T04:34:00"/>
        <d v="2023-06-17T07:18:00"/>
        <d v="2023-06-18T10:35:00"/>
        <d v="2023-06-19T11:07:00"/>
        <d v="2023-06-22T07:41:00"/>
        <d v="2023-06-22T18:50:00"/>
        <d v="2023-06-24T01:49:00"/>
        <d v="2023-06-26T16:07:00"/>
        <d v="2023-06-27T00:43:00"/>
        <d v="2023-06-27T05:49:00"/>
        <d v="2023-06-28T03:53:00"/>
        <d v="2023-06-28T17:02:00"/>
        <d v="2023-06-29T08:21:00"/>
        <d v="2023-06-30T07:26:00"/>
        <d v="2023-06-30T09:57:00"/>
        <d v="2023-07-02T22:04:00"/>
        <d v="2023-07-04T14:37:00"/>
        <d v="2023-07-06T01:09:00"/>
        <d v="2023-07-06T06:57:00"/>
        <d v="2023-07-06T14:59:00"/>
        <d v="2023-07-06T21:26:00"/>
        <d v="2023-07-09T11:38:00"/>
        <d v="2023-07-11T09:57:00"/>
        <d v="2023-07-12T21:21:00"/>
        <d v="2023-07-12T21:45:00"/>
        <d v="2023-07-13T05:00:00"/>
        <d v="2023-07-13T20:57:00"/>
        <d v="2023-07-14T14:23:00"/>
        <d v="2023-07-15T05:39:00"/>
        <d v="2023-07-15T15:00:00"/>
        <d v="2023-07-16T09:54:00"/>
        <d v="2023-07-16T14:05:00"/>
        <d v="2023-07-17T10:48:00"/>
        <d v="2023-07-18T23:35:00"/>
        <d v="2023-07-19T01:58:00"/>
        <d v="2023-07-20T01:13:00"/>
        <d v="2023-07-20T22:03:00"/>
        <d v="2023-07-21T00:28:00"/>
        <d v="2023-07-21T04:43:00"/>
        <d v="2023-07-22T19:30:00"/>
        <d v="2023-07-24T15:44:00"/>
        <d v="2023-07-24T22:41:00"/>
        <d v="2023-07-25T23:34:00"/>
        <d v="2023-07-27T20:02:00"/>
        <d v="2023-07-29T05:52:00"/>
        <d v="2023-07-29T22:17:00"/>
        <d v="2023-08-01T20:39:00"/>
        <d v="2023-08-01T21:20:00"/>
        <d v="2023-08-03T11:54:00"/>
        <d v="2023-08-03T15:42:00"/>
        <d v="2023-08-04T03:37:00"/>
        <d v="2023-08-04T17:09:00"/>
        <d v="2023-08-05T08:35:00"/>
        <d v="2023-08-05T22:10:00"/>
        <d v="2023-08-06T07:09:00"/>
        <d v="2023-08-07T16:40:00"/>
        <d v="2023-08-08T14:44:00"/>
        <d v="2023-08-09T01:12:00"/>
        <d v="2023-08-09T19:19:00"/>
        <d v="2023-08-10T03:50:00"/>
        <d v="2023-08-10T07:10:00"/>
        <d v="2023-08-10T14:30:00"/>
        <d v="2023-08-11T03:20:00"/>
        <d v="2023-08-11T19:54:00"/>
        <d v="2023-08-13T00:26:00"/>
        <d v="2023-08-15T04:02:00"/>
        <d v="2023-08-16T03:48:00"/>
        <d v="2023-08-16T10:22:00"/>
        <d v="2023-08-16T23:52:00"/>
        <d v="2023-08-17T11:23:00"/>
        <d v="2023-08-18T02:07:00"/>
        <d v="2023-08-19T21:40:00"/>
        <d v="2023-08-20T03:29:00"/>
        <d v="2023-08-21T16:22:00"/>
        <d v="2023-08-23T01:57:00"/>
        <d v="2023-08-23T13:36:00"/>
        <d v="2023-08-23T14:37:00"/>
        <d v="2023-08-24T11:58:00"/>
        <d v="2023-08-24T19:43:00"/>
        <d v="2023-08-25T07:36:00"/>
        <d v="2023-08-25T08:45:00"/>
        <d v="2023-08-27T15:29:00"/>
        <d v="2023-08-28T18:05:00"/>
        <d v="2023-08-30T04:53:00"/>
        <d v="2023-08-30T20:20:00"/>
        <d v="2023-08-30T23:01:00"/>
        <d v="2023-08-31T06:49:00"/>
        <d v="2023-08-31T22:58:00"/>
        <d v="2023-09-01T14:16:00"/>
        <d v="2023-09-02T00:33:00"/>
        <d v="2023-09-03T20:54:00"/>
        <d v="2023-09-05T05:17:00"/>
        <d v="2023-09-05T06:07:00"/>
        <d v="2023-09-05T14:45:00"/>
        <d v="2023-09-05T15:53:00"/>
        <d v="2023-09-05T23:43:00"/>
        <d v="2023-09-07T02:55:00"/>
        <d v="2023-09-09T01:06:00"/>
        <d v="2023-09-09T01:26:00"/>
        <d v="2023-09-09T04:27:00"/>
        <d v="2023-09-09T21:12:00"/>
        <d v="2023-09-13T19:09:00"/>
        <d v="2023-09-14T16:13:00"/>
        <d v="2023-09-14T21:19:00"/>
        <d v="2023-09-15T11:35:00"/>
        <d v="2023-09-15T20:23:00"/>
        <d v="2023-09-15T23:27:00"/>
        <d v="2023-09-15T23:32:00"/>
        <d v="2023-09-17T23:10:00"/>
        <d v="2023-09-18T17:04:00"/>
        <d v="2023-09-21T02:46:00"/>
        <d v="2023-09-25T06:13:00"/>
        <d v="2023-09-25T07:09:00"/>
        <d v="2023-09-26T23:33:00"/>
        <d v="2023-09-27T21:57:00"/>
        <d v="2023-09-29T17:21:00"/>
        <d v="2023-09-30T16:38:00"/>
        <d v="2023-09-30T18:41:00"/>
        <d v="2023-10-01T18:54:00"/>
        <d v="2023-10-01T21:55:00"/>
        <d v="2023-10-02T05:47:00"/>
        <d v="2023-10-05T00:48:00"/>
        <d v="2023-10-05T05:56:00"/>
        <d v="2023-10-05T19:55:00"/>
        <d v="2023-10-08T03:20:00"/>
        <d v="2023-10-08T16:16:00"/>
        <d v="2023-10-09T23:41:00"/>
        <d v="2023-10-10T01:34:00"/>
        <d v="2023-10-10T13:28:00"/>
        <d v="2023-10-12T01:06:00"/>
        <d v="2023-10-12T06:01:00"/>
        <d v="2023-10-14T14:37:00"/>
        <d v="2023-10-15T12:04:00"/>
        <d v="2023-10-17T10:39:00"/>
        <d v="2023-10-17T11:36:00"/>
        <d v="2023-10-17T17:46:00"/>
        <d v="2023-10-17T19:00:00"/>
        <d v="2023-10-18T01:40:00"/>
        <d v="2023-10-18T10:43:00"/>
        <d v="2023-10-19T03:11:00"/>
        <d v="2023-10-20T05:51:00"/>
        <d v="2023-10-21T10:57:00"/>
        <d v="2023-10-21T18:32:00"/>
        <d v="2023-10-22T19:13:00"/>
        <d v="2023-10-23T01:32:00"/>
        <d v="2023-10-24T15:34:00"/>
        <d v="2023-10-25T11:37:00"/>
        <d v="2023-10-28T10:18:00"/>
        <d v="2023-11-01T22:01:00"/>
        <d v="2023-11-04T00:21:00"/>
        <d v="2023-11-06T03:48:00"/>
        <d v="2023-11-06T14:38:00"/>
        <d v="2023-11-07T16:38:00"/>
        <d v="2023-11-07T18:51:00"/>
        <d v="2023-11-09T17:16:00"/>
        <d v="2023-11-10T01:35:00"/>
        <d v="2023-11-11T11:30:00"/>
        <d v="2023-11-13T03:48:00"/>
        <d v="2023-11-13T04:17:00"/>
        <d v="2023-11-16T15:48:00"/>
        <d v="2023-11-17T10:00:00"/>
        <d v="2023-11-18T15:08:00"/>
        <d v="2023-11-20T08:10:00"/>
        <d v="2023-11-23T12:52:00"/>
        <d v="2023-11-23T22:07:00"/>
        <d v="2023-11-26T00:55:00"/>
        <d v="2023-11-26T16:08:00"/>
        <d v="2023-11-27T02:51:00"/>
        <d v="2023-11-27T08:57:00"/>
        <d v="2023-11-27T20:27:00"/>
        <d v="2023-11-28T12:09:00"/>
        <d v="2023-11-29T23:56:00"/>
        <d v="2023-11-30T02:54:00"/>
        <d v="2023-11-30T03:55:00"/>
        <d v="2023-11-30T14:28:00"/>
        <d v="2023-12-03T11:21:00"/>
        <d v="2023-12-04T18:43:00"/>
        <d v="2023-12-05T10:56:00"/>
        <d v="2023-12-07T08:32:00"/>
        <d v="2023-12-08T02:47:00"/>
        <d v="2023-12-08T15:22:00"/>
        <d v="2023-12-08T17:43:00"/>
        <d v="2023-12-09T05:09:00"/>
        <d v="2023-12-09T12:44:00"/>
        <d v="2023-12-09T13:42:00"/>
        <d v="2023-12-10T14:41:00"/>
        <d v="2023-12-10T16:19:00"/>
        <d v="2023-12-12T11:01:00"/>
        <d v="2023-12-12T20:55:00"/>
        <d v="2023-12-12T22:37:00"/>
        <d v="2023-12-13T22:00:00"/>
        <d v="2023-12-15T12:19:00"/>
        <d v="2023-12-18T05:05:00"/>
        <d v="2023-12-19T02:05:00"/>
        <d v="2023-12-19T07:23:00"/>
        <d v="2023-12-21T14:38:00"/>
        <d v="2023-12-21T18:15:00"/>
        <d v="2023-12-21T19:07:00"/>
        <d v="2023-12-21T20:17:00"/>
        <d v="2023-12-22T00:42:00"/>
        <d v="2023-12-22T16:56:00"/>
        <d v="2023-12-24T07:04:00"/>
        <d v="2023-12-25T17:12:00"/>
        <d v="2023-12-28T05:40:00"/>
        <d v="2023-12-30T07:50:00"/>
        <d v="2023-12-31T08:28:00"/>
      </sharedItems>
      <fieldGroup par="42"/>
    </cacheField>
    <cacheField name="SessionEndTime" numFmtId="164">
      <sharedItems containsSemiMixedTypes="0" containsNonDate="0" containsDate="1" containsString="0" minDate="2019-01-01T02:53:00" maxDate="2023-12-31T08:28:00"/>
    </cacheField>
    <cacheField name="OrderReturn" numFmtId="0">
      <sharedItems count="3">
        <b v="0"/>
        <b v="1"/>
        <s v="N/A"/>
      </sharedItems>
    </cacheField>
    <cacheField name="ReturnReason" numFmtId="0">
      <sharedItems count="7">
        <s v="Not Returned"/>
        <s v="Arrived Damaged"/>
        <s v="Poor Value"/>
        <s v="N/A"/>
        <s v="Wrong Item"/>
        <s v="Arrived Late"/>
        <s v="Poor Quality"/>
      </sharedItems>
    </cacheField>
    <cacheField name="Time Interval" numFmtId="45">
      <sharedItems containsSemiMixedTypes="0" containsNonDate="0" containsDate="1" containsString="0" minDate="1899-12-30T00:03:00" maxDate="1899-12-30T00:40:00" count="38">
        <d v="1899-12-30T00:11:00"/>
        <d v="1899-12-30T00:19:00"/>
        <d v="1899-12-30T00:24:00"/>
        <d v="1899-12-30T00:07:00"/>
        <d v="1899-12-30T00:20:00"/>
        <d v="1899-12-30T00:10:00"/>
        <d v="1899-12-30T00:23:00"/>
        <d v="1899-12-30T00:32:00"/>
        <d v="1899-12-30T00:31:00"/>
        <d v="1899-12-30T00:30:00"/>
        <d v="1899-12-30T00:26:00"/>
        <d v="1899-12-30T00:33:00"/>
        <d v="1899-12-30T00:09:00"/>
        <d v="1899-12-30T00:28:00"/>
        <d v="1899-12-30T00:35:00"/>
        <d v="1899-12-30T00:06:00"/>
        <d v="1899-12-30T00:14:00"/>
        <d v="1899-12-30T00:21:00"/>
        <d v="1899-12-30T00:15:00"/>
        <d v="1899-12-30T00:13:00"/>
        <d v="1899-12-30T00:16:00"/>
        <d v="1899-12-30T00:25:00"/>
        <d v="1899-12-30T00:12:00"/>
        <d v="1899-12-30T00:08:00"/>
        <d v="1899-12-30T00:17:00"/>
        <d v="1899-12-30T00:18:00"/>
        <d v="1899-12-30T00:39:00"/>
        <d v="1899-12-30T00:40:00"/>
        <d v="1899-12-30T00:34:00"/>
        <d v="1899-12-30T00:29:00"/>
        <d v="1899-12-30T00:22:00"/>
        <d v="1899-12-30T00:05:00"/>
        <d v="1899-12-30T00:27:00"/>
        <d v="1899-12-30T00:38:00"/>
        <d v="1899-12-30T00:36:00"/>
        <d v="1899-12-30T00:04:00"/>
        <d v="1899-12-30T00:03:00"/>
        <d v="1899-12-30T00:37:00"/>
      </sharedItems>
      <fieldGroup par="36"/>
    </cacheField>
    <cacheField name="Months (SessionStartDate)" numFmtId="0" databaseField="0">
      <fieldGroup base="0">
        <rangePr groupBy="months" startDate="2019-01-01T02:42:00" endDate="2023-12-31T08:01:00"/>
        <groupItems count="14">
          <s v="&lt;1/1/2019"/>
          <s v="Jan"/>
          <s v="Feb"/>
          <s v="Mar"/>
          <s v="Apr"/>
          <s v="May"/>
          <s v="Jun"/>
          <s v="Jul"/>
          <s v="Aug"/>
          <s v="Sep"/>
          <s v="Oct"/>
          <s v="Nov"/>
          <s v="Dec"/>
          <s v="&gt;12/31/2023"/>
        </groupItems>
      </fieldGroup>
    </cacheField>
    <cacheField name="Quarters (SessionStartDate)" numFmtId="0" databaseField="0">
      <fieldGroup base="0">
        <rangePr groupBy="quarters" startDate="2019-01-01T02:42:00" endDate="2023-12-31T08:01:00"/>
        <groupItems count="6">
          <s v="&lt;1/1/2019"/>
          <s v="Qtr1"/>
          <s v="Qtr2"/>
          <s v="Qtr3"/>
          <s v="Qtr4"/>
          <s v="&gt;12/31/2023"/>
        </groupItems>
      </fieldGroup>
    </cacheField>
    <cacheField name="Years (SessionStartDate)" numFmtId="0" databaseField="0">
      <fieldGroup base="0">
        <rangePr groupBy="years" startDate="2019-01-01T02:42:00" endDate="2023-12-31T08:01:00"/>
        <groupItems count="7">
          <s v="&lt;1/1/2019"/>
          <s v="2019"/>
          <s v="2020"/>
          <s v="2021"/>
          <s v="2022"/>
          <s v="2023"/>
          <s v="&gt;12/31/2023"/>
        </groupItems>
      </fieldGroup>
    </cacheField>
    <cacheField name="Minutes (Time Interval)" numFmtId="0" databaseField="0">
      <fieldGroup base="31">
        <rangePr groupBy="minutes" startDate="1899-12-30T00:03:00" endDate="1899-12-30T00:40: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Hours (Time Interval)" numFmtId="0" databaseField="0">
      <fieldGroup base="31">
        <rangePr groupBy="hours" startDate="1899-12-30T00:03:00" endDate="1899-12-30T00:40: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 name="Months (OrderConfirmationTime)" numFmtId="0" databaseField="0">
      <fieldGroup base="25">
        <rangePr groupBy="months" startDate="2019-01-01T03:02:00" endDate="2023-12-31T08:30:00"/>
        <groupItems count="14">
          <s v="&lt;1/1/2019"/>
          <s v="Jan"/>
          <s v="Feb"/>
          <s v="Mar"/>
          <s v="Apr"/>
          <s v="May"/>
          <s v="Jun"/>
          <s v="Jul"/>
          <s v="Aug"/>
          <s v="Sep"/>
          <s v="Oct"/>
          <s v="Nov"/>
          <s v="Dec"/>
          <s v="&gt;12/31/2023"/>
        </groupItems>
      </fieldGroup>
    </cacheField>
    <cacheField name="Quarters (OrderConfirmationTime)" numFmtId="0" databaseField="0">
      <fieldGroup base="25">
        <rangePr groupBy="quarters" startDate="2019-01-01T03:02:00" endDate="2023-12-31T08:30:00"/>
        <groupItems count="6">
          <s v="&lt;1/1/2019"/>
          <s v="Qtr1"/>
          <s v="Qtr2"/>
          <s v="Qtr3"/>
          <s v="Qtr4"/>
          <s v="&gt;12/31/2023"/>
        </groupItems>
      </fieldGroup>
    </cacheField>
    <cacheField name="Years (OrderConfirmationTime)" numFmtId="0" databaseField="0">
      <fieldGroup base="25">
        <rangePr groupBy="years" startDate="2019-01-01T03:02:00" endDate="2023-12-31T08:30:00"/>
        <groupItems count="7">
          <s v="&lt;1/1/2019"/>
          <s v="2019"/>
          <s v="2020"/>
          <s v="2021"/>
          <s v="2022"/>
          <s v="2023"/>
          <s v="&gt;12/31/2023"/>
        </groupItems>
      </fieldGroup>
    </cacheField>
    <cacheField name="Months (SessionEndDate)" numFmtId="0" databaseField="0">
      <fieldGroup base="27">
        <rangePr groupBy="months" startDate="2019-01-01T02:53:00" endDate="2023-12-31T08:28:00"/>
        <groupItems count="14">
          <s v="&lt;1/1/2019"/>
          <s v="Jan"/>
          <s v="Feb"/>
          <s v="Mar"/>
          <s v="Apr"/>
          <s v="May"/>
          <s v="Jun"/>
          <s v="Jul"/>
          <s v="Aug"/>
          <s v="Sep"/>
          <s v="Oct"/>
          <s v="Nov"/>
          <s v="Dec"/>
          <s v="&gt;12/31/2023"/>
        </groupItems>
      </fieldGroup>
    </cacheField>
    <cacheField name="Quarters (SessionEndDate)" numFmtId="0" databaseField="0">
      <fieldGroup base="27">
        <rangePr groupBy="quarters" startDate="2019-01-01T02:53:00" endDate="2023-12-31T08:28:00"/>
        <groupItems count="6">
          <s v="&lt;1/1/2019"/>
          <s v="Qtr1"/>
          <s v="Qtr2"/>
          <s v="Qtr3"/>
          <s v="Qtr4"/>
          <s v="&gt;12/31/2023"/>
        </groupItems>
      </fieldGroup>
    </cacheField>
    <cacheField name="Years (SessionEndDate)" numFmtId="0" databaseField="0">
      <fieldGroup base="27">
        <rangePr groupBy="years" startDate="2019-01-01T02:53:00" endDate="2023-12-31T08:28:00"/>
        <groupItems count="7">
          <s v="&lt;1/1/2019"/>
          <s v="2019"/>
          <s v="2020"/>
          <s v="2021"/>
          <s v="2022"/>
          <s v="2023"/>
          <s v="&gt;12/31/2023"/>
        </groupItems>
      </fieldGroup>
    </cacheField>
  </cacheFields>
  <extLst>
    <ext xmlns:x14="http://schemas.microsoft.com/office/spreadsheetml/2009/9/main" uri="{725AE2AE-9491-48be-B2B4-4EB974FC3084}">
      <x14:pivotCacheDefinition pivotCacheId="7372522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d v="2019-01-01T02:42:00"/>
    <n v="1001"/>
    <x v="0"/>
    <x v="0"/>
    <n v="57"/>
    <x v="0"/>
    <n v="780"/>
    <n v="7591"/>
    <x v="0"/>
    <s v="Guangdong"/>
    <s v="Dongguan"/>
    <x v="0"/>
    <x v="0"/>
    <n v="30"/>
    <n v="50"/>
    <n v="4"/>
    <n v="219.02299516908212"/>
    <n v="200"/>
    <n v="80"/>
    <x v="0"/>
    <d v="2019-01-01T02:49:00"/>
    <d v="2019-01-01T02:49:00"/>
    <x v="0"/>
    <d v="2019-01-01T03:02:00"/>
    <x v="0"/>
    <s v="Cash On Delivery"/>
    <x v="0"/>
    <d v="2019-01-01T02:53:00"/>
    <x v="0"/>
    <x v="0"/>
    <x v="0"/>
  </r>
  <r>
    <x v="1"/>
    <d v="2019-01-02T20:35:00"/>
    <n v="1002"/>
    <x v="1"/>
    <x v="1"/>
    <n v="69"/>
    <x v="1"/>
    <n v="746"/>
    <n v="3912"/>
    <x v="0"/>
    <s v="Shandong"/>
    <s v="Yantai"/>
    <x v="1"/>
    <x v="1"/>
    <n v="50"/>
    <n v="80"/>
    <n v="6"/>
    <n v="219.02299516908212"/>
    <n v="480"/>
    <n v="180"/>
    <x v="1"/>
    <d v="2019-01-02T20:50:00"/>
    <d v="2019-01-02T20:50:00"/>
    <x v="0"/>
    <d v="2019-01-02T20:58:00"/>
    <x v="1"/>
    <s v="Debit Card"/>
    <x v="1"/>
    <d v="2019-01-02T20:54:00"/>
    <x v="0"/>
    <x v="0"/>
    <x v="1"/>
  </r>
  <r>
    <x v="2"/>
    <d v="2019-01-04T03:11:00"/>
    <n v="1003"/>
    <x v="2"/>
    <x v="1"/>
    <n v="21"/>
    <x v="2"/>
    <n v="772"/>
    <n v="7460"/>
    <x v="1"/>
    <s v="England"/>
    <s v="Birmingham"/>
    <x v="2"/>
    <x v="2"/>
    <n v="12"/>
    <n v="20"/>
    <n v="2"/>
    <n v="219.02299516908212"/>
    <n v="40"/>
    <n v="16"/>
    <x v="2"/>
    <d v="2019-01-04T03:30:00"/>
    <d v="2019-01-04T03:30:00"/>
    <x v="0"/>
    <d v="2019-01-04T03:40:00"/>
    <x v="2"/>
    <s v="Cash On Delivery"/>
    <x v="2"/>
    <d v="2019-01-04T03:35:00"/>
    <x v="0"/>
    <x v="0"/>
    <x v="2"/>
  </r>
  <r>
    <x v="3"/>
    <d v="2019-01-05T09:01:00"/>
    <n v="1004"/>
    <x v="3"/>
    <x v="1"/>
    <n v="67"/>
    <x v="1"/>
    <n v="631"/>
    <n v="4765"/>
    <x v="1"/>
    <s v="England"/>
    <s v="Birmingham"/>
    <x v="2"/>
    <x v="2"/>
    <n v="12"/>
    <n v="20"/>
    <n v="2"/>
    <n v="219.02299516908212"/>
    <n v="40"/>
    <n v="16"/>
    <x v="3"/>
    <d v="2019-01-05T09:17:00"/>
    <d v="2019-01-05T09:17:00"/>
    <x v="0"/>
    <d v="2019-01-05T09:26:00"/>
    <x v="3"/>
    <s v="Cash On Delivery"/>
    <x v="3"/>
    <d v="2019-01-05T09:20:00"/>
    <x v="0"/>
    <x v="0"/>
    <x v="1"/>
  </r>
  <r>
    <x v="4"/>
    <d v="2019-01-05T13:35:00"/>
    <n v="1005"/>
    <x v="4"/>
    <x v="0"/>
    <n v="57"/>
    <x v="0"/>
    <n v="630"/>
    <n v="3268"/>
    <x v="0"/>
    <s v="Shandong"/>
    <s v="Yantai"/>
    <x v="1"/>
    <x v="3"/>
    <n v="60"/>
    <n v="100"/>
    <n v="6"/>
    <n v="219.02299516908212"/>
    <n v="600"/>
    <n v="240"/>
    <x v="4"/>
    <d v="2019-01-05T13:40:00"/>
    <d v="2019-01-05T13:40:00"/>
    <x v="0"/>
    <d v="2019-01-05T13:52:00"/>
    <x v="4"/>
    <s v="Debit Card"/>
    <x v="4"/>
    <d v="2019-01-05T13:42:00"/>
    <x v="0"/>
    <x v="0"/>
    <x v="3"/>
  </r>
  <r>
    <x v="5"/>
    <d v="2019-01-06T21:39:00"/>
    <n v="1006"/>
    <x v="5"/>
    <x v="1"/>
    <n v="36"/>
    <x v="3"/>
    <n v="660"/>
    <n v="5350"/>
    <x v="2"/>
    <s v="Maharashtra"/>
    <s v="Nagpur"/>
    <x v="1"/>
    <x v="4"/>
    <n v="40"/>
    <n v="70"/>
    <n v="1"/>
    <n v="219.02299516908212"/>
    <n v="70"/>
    <n v="30"/>
    <x v="0"/>
    <d v="2019-01-06T21:56:00"/>
    <d v="2019-01-06T21:56:00"/>
    <x v="0"/>
    <d v="2019-01-06T22:06:00"/>
    <x v="5"/>
    <s v="Credit Card"/>
    <x v="5"/>
    <d v="2019-01-06T21:59:00"/>
    <x v="0"/>
    <x v="0"/>
    <x v="4"/>
  </r>
  <r>
    <x v="6"/>
    <d v="2019-01-08T22:53:00"/>
    <n v="1007"/>
    <x v="6"/>
    <x v="1"/>
    <n v="47"/>
    <x v="4"/>
    <n v="606"/>
    <n v="3972"/>
    <x v="1"/>
    <s v="Scotland"/>
    <s v="Edinburgh"/>
    <x v="3"/>
    <x v="5"/>
    <n v="300"/>
    <n v="500"/>
    <n v="1"/>
    <n v="219.02299516908212"/>
    <n v="500"/>
    <n v="200"/>
    <x v="1"/>
    <d v="2019-01-08T23:07:00"/>
    <d v="2019-01-08T23:07:00"/>
    <x v="0"/>
    <d v="2019-01-08T23:20:00"/>
    <x v="6"/>
    <s v="Credit Card"/>
    <x v="6"/>
    <d v="2019-01-08T23:12:00"/>
    <x v="1"/>
    <x v="1"/>
    <x v="1"/>
  </r>
  <r>
    <x v="7"/>
    <d v="2019-01-09T01:48:00"/>
    <n v="1008"/>
    <x v="7"/>
    <x v="1"/>
    <n v="45"/>
    <x v="4"/>
    <n v="627"/>
    <n v="7455"/>
    <x v="2"/>
    <s v="Maharashtra"/>
    <s v="Mumbai"/>
    <x v="4"/>
    <x v="6"/>
    <n v="20"/>
    <n v="35"/>
    <n v="3"/>
    <n v="219.02299516908212"/>
    <n v="105"/>
    <n v="45"/>
    <x v="2"/>
    <d v="2019-01-09T01:53:00"/>
    <d v="2019-01-09T01:53:00"/>
    <x v="0"/>
    <d v="2019-01-09T02:08:00"/>
    <x v="7"/>
    <s v="Debit Card"/>
    <x v="7"/>
    <d v="2019-01-09T01:58:00"/>
    <x v="0"/>
    <x v="0"/>
    <x v="5"/>
  </r>
  <r>
    <x v="8"/>
    <d v="2019-01-09T16:29:00"/>
    <n v="1009"/>
    <x v="8"/>
    <x v="0"/>
    <n v="59"/>
    <x v="0"/>
    <n v="609"/>
    <n v="3003"/>
    <x v="3"/>
    <s v="Catalonia"/>
    <s v="Barcelona"/>
    <x v="1"/>
    <x v="1"/>
    <n v="50"/>
    <n v="80"/>
    <n v="1"/>
    <n v="219.02299516908212"/>
    <n v="80"/>
    <n v="30"/>
    <x v="4"/>
    <d v="2019-01-09T16:47:00"/>
    <d v="2019-01-09T16:47:00"/>
    <x v="0"/>
    <d v="2019-01-09T16:58:00"/>
    <x v="8"/>
    <s v="Cash On Delivery"/>
    <x v="8"/>
    <d v="2019-01-09T16:52:00"/>
    <x v="1"/>
    <x v="2"/>
    <x v="6"/>
  </r>
  <r>
    <x v="9"/>
    <d v="2019-01-10T13:12:00"/>
    <n v="1010"/>
    <x v="9"/>
    <x v="0"/>
    <n v="25"/>
    <x v="5"/>
    <n v="755"/>
    <n v="4722"/>
    <x v="1"/>
    <s v="England"/>
    <s v="Birmingham"/>
    <x v="3"/>
    <x v="7"/>
    <n v="250"/>
    <n v="400"/>
    <n v="4"/>
    <n v="219.02299516908212"/>
    <n v="1600"/>
    <n v="600"/>
    <x v="1"/>
    <d v="2019-01-10T13:35:00"/>
    <d v="2019-01-10T13:35:00"/>
    <x v="1"/>
    <m/>
    <x v="9"/>
    <s v="N/A"/>
    <x v="9"/>
    <d v="2019-01-10T13:44:00"/>
    <x v="2"/>
    <x v="3"/>
    <x v="7"/>
  </r>
  <r>
    <x v="10"/>
    <d v="2019-01-13T15:41:00"/>
    <n v="1011"/>
    <x v="10"/>
    <x v="0"/>
    <n v="60"/>
    <x v="0"/>
    <n v="634"/>
    <n v="6753"/>
    <x v="4"/>
    <s v="California"/>
    <s v="San Jose"/>
    <x v="1"/>
    <x v="1"/>
    <n v="50"/>
    <n v="80"/>
    <n v="1"/>
    <n v="219.02299516908212"/>
    <n v="80"/>
    <n v="30"/>
    <x v="4"/>
    <d v="2019-01-13T16:08:00"/>
    <d v="2019-01-13T16:08:00"/>
    <x v="0"/>
    <d v="2019-01-13T16:16:00"/>
    <x v="10"/>
    <s v="Cash On Delivery"/>
    <x v="10"/>
    <d v="2019-01-13T16:12:00"/>
    <x v="1"/>
    <x v="4"/>
    <x v="8"/>
  </r>
  <r>
    <x v="11"/>
    <d v="2019-01-15T02:29:00"/>
    <n v="1012"/>
    <x v="11"/>
    <x v="0"/>
    <n v="57"/>
    <x v="0"/>
    <n v="700"/>
    <n v="4148"/>
    <x v="0"/>
    <s v="Shandong"/>
    <s v="Yantai"/>
    <x v="4"/>
    <x v="8"/>
    <n v="10"/>
    <n v="18"/>
    <n v="3"/>
    <n v="219.02299516908212"/>
    <n v="54"/>
    <n v="24"/>
    <x v="0"/>
    <d v="2019-01-15T02:35:00"/>
    <d v="2019-01-15T02:35:00"/>
    <x v="0"/>
    <d v="2019-01-15T02:46:00"/>
    <x v="11"/>
    <s v="Debit Card"/>
    <x v="11"/>
    <d v="2019-01-15T02:40:00"/>
    <x v="0"/>
    <x v="0"/>
    <x v="0"/>
  </r>
  <r>
    <x v="12"/>
    <d v="2019-01-16T06:42:00"/>
    <n v="1013"/>
    <x v="12"/>
    <x v="1"/>
    <n v="46"/>
    <x v="4"/>
    <n v="659"/>
    <n v="4287"/>
    <x v="5"/>
    <s v="Kanagawa"/>
    <s v="Sagamihara"/>
    <x v="0"/>
    <x v="0"/>
    <n v="30"/>
    <n v="50"/>
    <n v="1"/>
    <n v="219.02299516908212"/>
    <n v="50"/>
    <n v="20"/>
    <x v="4"/>
    <d v="2019-01-16T06:56:00"/>
    <d v="2019-01-16T06:56:00"/>
    <x v="0"/>
    <d v="2019-01-16T07:09:00"/>
    <x v="12"/>
    <s v="Credit Card"/>
    <x v="12"/>
    <d v="2019-01-16T07:01:00"/>
    <x v="0"/>
    <x v="0"/>
    <x v="1"/>
  </r>
  <r>
    <x v="13"/>
    <d v="2019-01-16T18:37:00"/>
    <n v="1014"/>
    <x v="13"/>
    <x v="0"/>
    <n v="18"/>
    <x v="2"/>
    <n v="629"/>
    <n v="4800"/>
    <x v="6"/>
    <s v="New South Wales"/>
    <s v="Wollongong"/>
    <x v="3"/>
    <x v="9"/>
    <n v="60"/>
    <n v="90"/>
    <n v="2"/>
    <n v="219.02299516908212"/>
    <n v="180"/>
    <n v="60"/>
    <x v="3"/>
    <d v="2019-01-16T19:03:00"/>
    <d v="2019-01-16T19:03:00"/>
    <x v="0"/>
    <d v="2019-01-16T19:15:00"/>
    <x v="13"/>
    <s v="Cash On Delivery"/>
    <x v="13"/>
    <d v="2019-01-16T19:07:00"/>
    <x v="0"/>
    <x v="0"/>
    <x v="9"/>
  </r>
  <r>
    <x v="14"/>
    <d v="2019-01-18T13:25:00"/>
    <n v="1015"/>
    <x v="14"/>
    <x v="1"/>
    <n v="22"/>
    <x v="2"/>
    <n v="735"/>
    <n v="4469"/>
    <x v="0"/>
    <s v="Shandong"/>
    <s v="Yantai"/>
    <x v="1"/>
    <x v="4"/>
    <n v="40"/>
    <n v="70"/>
    <n v="1"/>
    <n v="219.02299516908212"/>
    <n v="70"/>
    <n v="30"/>
    <x v="4"/>
    <d v="2019-01-18T13:48:00"/>
    <d v="2019-01-18T13:48:00"/>
    <x v="0"/>
    <d v="2019-01-18T14:00:00"/>
    <x v="14"/>
    <s v="Cash On Delivery"/>
    <x v="14"/>
    <d v="2019-01-18T13:51:00"/>
    <x v="1"/>
    <x v="5"/>
    <x v="10"/>
  </r>
  <r>
    <x v="15"/>
    <d v="2019-01-19T04:33:00"/>
    <n v="1016"/>
    <x v="15"/>
    <x v="1"/>
    <n v="58"/>
    <x v="0"/>
    <n v="632"/>
    <n v="7347"/>
    <x v="0"/>
    <s v="Shandong"/>
    <s v="Qingdao"/>
    <x v="3"/>
    <x v="9"/>
    <n v="60"/>
    <n v="90"/>
    <n v="6"/>
    <n v="219.02299516908212"/>
    <n v="540"/>
    <n v="180"/>
    <x v="5"/>
    <d v="2019-01-19T04:57:00"/>
    <d v="2019-01-19T04:57:00"/>
    <x v="1"/>
    <m/>
    <x v="9"/>
    <s v="N/A"/>
    <x v="15"/>
    <d v="2019-01-19T05:06:00"/>
    <x v="2"/>
    <x v="3"/>
    <x v="11"/>
  </r>
  <r>
    <x v="16"/>
    <d v="2019-01-20T02:15:00"/>
    <n v="1017"/>
    <x v="16"/>
    <x v="1"/>
    <n v="55"/>
    <x v="0"/>
    <n v="722"/>
    <n v="6449"/>
    <x v="0"/>
    <s v="Guangdong"/>
    <s v="Dongguan"/>
    <x v="3"/>
    <x v="7"/>
    <n v="250"/>
    <n v="400"/>
    <n v="4"/>
    <n v="219.02299516908212"/>
    <n v="1600"/>
    <n v="600"/>
    <x v="2"/>
    <d v="2019-01-20T02:45:00"/>
    <d v="2019-01-20T02:45:00"/>
    <x v="0"/>
    <d v="2019-01-20T02:51:00"/>
    <x v="15"/>
    <s v="Cash On Delivery"/>
    <x v="16"/>
    <d v="2019-01-20T02:48:00"/>
    <x v="0"/>
    <x v="0"/>
    <x v="11"/>
  </r>
  <r>
    <x v="17"/>
    <d v="2019-01-21T16:19:00"/>
    <n v="1018"/>
    <x v="17"/>
    <x v="1"/>
    <n v="69"/>
    <x v="1"/>
    <n v="767"/>
    <n v="6956"/>
    <x v="2"/>
    <s v="Maharashtra"/>
    <s v="Pune"/>
    <x v="4"/>
    <x v="8"/>
    <n v="10"/>
    <n v="18"/>
    <n v="4"/>
    <n v="219.02299516908212"/>
    <n v="72"/>
    <n v="32"/>
    <x v="5"/>
    <d v="2019-01-21T16:36:00"/>
    <d v="2019-01-21T16:36:00"/>
    <x v="0"/>
    <d v="2019-01-21T16:51:00"/>
    <x v="16"/>
    <s v="Credit Card"/>
    <x v="17"/>
    <d v="2019-01-21T16:39:00"/>
    <x v="0"/>
    <x v="0"/>
    <x v="4"/>
  </r>
  <r>
    <x v="18"/>
    <d v="2019-01-22T21:04:00"/>
    <n v="1019"/>
    <x v="18"/>
    <x v="0"/>
    <n v="22"/>
    <x v="2"/>
    <n v="759"/>
    <n v="3895"/>
    <x v="7"/>
    <s v="Lombardy"/>
    <s v="Brescia"/>
    <x v="1"/>
    <x v="1"/>
    <n v="50"/>
    <n v="80"/>
    <n v="6"/>
    <n v="219.02299516908212"/>
    <n v="480"/>
    <n v="180"/>
    <x v="5"/>
    <d v="2019-01-22T21:11:00"/>
    <d v="2019-01-22T21:11:00"/>
    <x v="0"/>
    <d v="2019-01-22T21:26:00"/>
    <x v="17"/>
    <s v="Debit Card"/>
    <x v="18"/>
    <d v="2019-01-22T21:13:00"/>
    <x v="0"/>
    <x v="0"/>
    <x v="12"/>
  </r>
  <r>
    <x v="19"/>
    <d v="2019-01-23T17:08:00"/>
    <n v="1020"/>
    <x v="19"/>
    <x v="0"/>
    <n v="36"/>
    <x v="3"/>
    <n v="709"/>
    <n v="4801"/>
    <x v="4"/>
    <s v="Texas"/>
    <s v="San Antonio"/>
    <x v="4"/>
    <x v="10"/>
    <n v="30"/>
    <n v="50"/>
    <n v="2"/>
    <n v="219.02299516908212"/>
    <n v="100"/>
    <n v="40"/>
    <x v="2"/>
    <d v="2019-01-23T17:15:00"/>
    <d v="2019-01-23T17:15:00"/>
    <x v="0"/>
    <d v="2019-01-23T17:26:00"/>
    <x v="18"/>
    <s v="Debit Card"/>
    <x v="19"/>
    <d v="2019-01-23T17:19:00"/>
    <x v="0"/>
    <x v="0"/>
    <x v="0"/>
  </r>
  <r>
    <x v="20"/>
    <d v="2019-01-23T18:37:00"/>
    <n v="1021"/>
    <x v="20"/>
    <x v="0"/>
    <n v="48"/>
    <x v="4"/>
    <n v="741"/>
    <n v="7507"/>
    <x v="7"/>
    <s v="Lazio"/>
    <s v="Frosinone"/>
    <x v="1"/>
    <x v="11"/>
    <n v="15"/>
    <n v="25"/>
    <n v="5"/>
    <n v="219.02299516908212"/>
    <n v="125"/>
    <n v="50"/>
    <x v="0"/>
    <d v="2019-01-23T18:45:00"/>
    <d v="2019-01-23T18:45:00"/>
    <x v="0"/>
    <d v="2019-01-23T18:56:00"/>
    <x v="19"/>
    <s v="Credit Card"/>
    <x v="20"/>
    <d v="2019-01-23T18:47:00"/>
    <x v="0"/>
    <x v="0"/>
    <x v="5"/>
  </r>
  <r>
    <x v="21"/>
    <d v="2019-01-24T00:09:00"/>
    <n v="1022"/>
    <x v="21"/>
    <x v="0"/>
    <n v="26"/>
    <x v="5"/>
    <n v="692"/>
    <n v="6094"/>
    <x v="1"/>
    <s v="Scotland"/>
    <s v="Edinburgh"/>
    <x v="4"/>
    <x v="6"/>
    <n v="20"/>
    <n v="35"/>
    <n v="6"/>
    <n v="219.02299516908212"/>
    <n v="210"/>
    <n v="90"/>
    <x v="2"/>
    <d v="2019-01-24T00:34:00"/>
    <d v="2019-01-24T00:34:00"/>
    <x v="1"/>
    <m/>
    <x v="9"/>
    <s v="N/A"/>
    <x v="21"/>
    <d v="2019-01-24T00:18:00"/>
    <x v="2"/>
    <x v="3"/>
    <x v="12"/>
  </r>
  <r>
    <x v="22"/>
    <d v="2019-01-27T15:00:00"/>
    <n v="1023"/>
    <x v="22"/>
    <x v="0"/>
    <n v="64"/>
    <x v="0"/>
    <n v="625"/>
    <n v="7056"/>
    <x v="4"/>
    <s v="Texas"/>
    <s v="Dallas"/>
    <x v="1"/>
    <x v="11"/>
    <n v="15"/>
    <n v="25"/>
    <n v="2"/>
    <n v="219.02299516908212"/>
    <n v="50"/>
    <n v="20"/>
    <x v="0"/>
    <d v="2019-01-27T15:25:00"/>
    <d v="2019-01-27T15:25:00"/>
    <x v="0"/>
    <d v="2019-01-27T15:34:00"/>
    <x v="20"/>
    <s v="Debit Card"/>
    <x v="22"/>
    <d v="2019-01-27T15:28:00"/>
    <x v="0"/>
    <x v="0"/>
    <x v="13"/>
  </r>
  <r>
    <x v="23"/>
    <d v="2019-01-29T01:19:00"/>
    <n v="1024"/>
    <x v="23"/>
    <x v="0"/>
    <n v="22"/>
    <x v="2"/>
    <n v="681"/>
    <n v="5478"/>
    <x v="0"/>
    <s v="Guangdong"/>
    <s v="Shenzhen"/>
    <x v="1"/>
    <x v="3"/>
    <n v="60"/>
    <n v="100"/>
    <n v="5"/>
    <n v="219.02299516908212"/>
    <n v="500"/>
    <n v="200"/>
    <x v="5"/>
    <d v="2019-01-29T01:49:00"/>
    <d v="2019-01-29T01:49:00"/>
    <x v="0"/>
    <d v="2019-01-29T01:56:00"/>
    <x v="21"/>
    <s v="Debit Card"/>
    <x v="23"/>
    <d v="2019-01-29T01:54:00"/>
    <x v="0"/>
    <x v="0"/>
    <x v="14"/>
  </r>
  <r>
    <x v="24"/>
    <d v="2019-01-30T13:56:00"/>
    <n v="1025"/>
    <x v="24"/>
    <x v="1"/>
    <n v="69"/>
    <x v="1"/>
    <n v="640"/>
    <n v="3757"/>
    <x v="5"/>
    <s v="Kanagawa"/>
    <s v="Kawasaki"/>
    <x v="2"/>
    <x v="12"/>
    <n v="8"/>
    <n v="15"/>
    <n v="5"/>
    <n v="219.02299516908212"/>
    <n v="75"/>
    <n v="35"/>
    <x v="2"/>
    <d v="2019-01-30T14:20:00"/>
    <d v="2019-01-30T14:20:00"/>
    <x v="0"/>
    <d v="2019-01-30T14:25:00"/>
    <x v="22"/>
    <s v="Debit Card"/>
    <x v="24"/>
    <d v="2019-01-30T14:22:00"/>
    <x v="0"/>
    <x v="0"/>
    <x v="10"/>
  </r>
  <r>
    <x v="25"/>
    <d v="2019-02-02T01:10:00"/>
    <n v="1026"/>
    <x v="25"/>
    <x v="0"/>
    <n v="32"/>
    <x v="5"/>
    <n v="693"/>
    <n v="4361"/>
    <x v="0"/>
    <s v="Guangdong"/>
    <s v="Shenzhen"/>
    <x v="4"/>
    <x v="10"/>
    <n v="30"/>
    <n v="50"/>
    <n v="6"/>
    <n v="219.02299516908212"/>
    <n v="300"/>
    <n v="120"/>
    <x v="1"/>
    <d v="2019-02-02T01:27:00"/>
    <d v="2019-02-02T01:27:00"/>
    <x v="1"/>
    <m/>
    <x v="9"/>
    <s v="N/A"/>
    <x v="25"/>
    <d v="2019-02-02T01:16:00"/>
    <x v="2"/>
    <x v="3"/>
    <x v="15"/>
  </r>
  <r>
    <x v="26"/>
    <d v="2019-02-03T04:33:00"/>
    <n v="1027"/>
    <x v="26"/>
    <x v="0"/>
    <n v="71"/>
    <x v="1"/>
    <n v="714"/>
    <n v="5622"/>
    <x v="0"/>
    <s v="Guangdong"/>
    <s v="Shenzhen"/>
    <x v="3"/>
    <x v="5"/>
    <n v="300"/>
    <n v="500"/>
    <n v="3"/>
    <n v="219.02299516908212"/>
    <n v="1500"/>
    <n v="600"/>
    <x v="0"/>
    <d v="2019-02-03T04:39:00"/>
    <d v="2019-02-03T04:39:00"/>
    <x v="0"/>
    <d v="2019-02-03T04:47:00"/>
    <x v="23"/>
    <s v="Debit Card"/>
    <x v="26"/>
    <d v="2019-02-03T04:44:00"/>
    <x v="0"/>
    <x v="0"/>
    <x v="0"/>
  </r>
  <r>
    <x v="27"/>
    <d v="2019-02-04T12:06:00"/>
    <n v="1028"/>
    <x v="27"/>
    <x v="1"/>
    <n v="31"/>
    <x v="5"/>
    <n v="686"/>
    <n v="7190"/>
    <x v="1"/>
    <s v="England"/>
    <s v="Birmingham"/>
    <x v="0"/>
    <x v="13"/>
    <n v="800"/>
    <n v="1200"/>
    <n v="4"/>
    <n v="219.02299516908212"/>
    <n v="4800"/>
    <n v="1600"/>
    <x v="1"/>
    <d v="2019-02-04T12:16:00"/>
    <d v="2019-02-04T12:16:00"/>
    <x v="0"/>
    <d v="2019-02-04T12:26:00"/>
    <x v="24"/>
    <s v="Cash On Delivery"/>
    <x v="27"/>
    <d v="2019-02-04T12:20:00"/>
    <x v="0"/>
    <x v="0"/>
    <x v="16"/>
  </r>
  <r>
    <x v="28"/>
    <d v="2019-02-05T05:58:00"/>
    <n v="1029"/>
    <x v="28"/>
    <x v="1"/>
    <n v="22"/>
    <x v="2"/>
    <n v="778"/>
    <n v="4562"/>
    <x v="4"/>
    <s v="California"/>
    <s v="San Diego"/>
    <x v="3"/>
    <x v="14"/>
    <n v="40"/>
    <n v="60"/>
    <n v="3"/>
    <n v="219.02299516908212"/>
    <n v="180"/>
    <n v="60"/>
    <x v="3"/>
    <d v="2019-02-05T06:17:00"/>
    <d v="2019-02-05T06:17:00"/>
    <x v="0"/>
    <d v="2019-02-05T06:27:00"/>
    <x v="25"/>
    <s v="Cash On Delivery"/>
    <x v="28"/>
    <d v="2019-02-05T06:19:00"/>
    <x v="0"/>
    <x v="0"/>
    <x v="17"/>
  </r>
  <r>
    <x v="29"/>
    <d v="2019-02-06T00:51:00"/>
    <n v="1030"/>
    <x v="29"/>
    <x v="1"/>
    <n v="39"/>
    <x v="3"/>
    <n v="695"/>
    <n v="7413"/>
    <x v="1"/>
    <s v="Scotland"/>
    <s v="Edinburgh"/>
    <x v="2"/>
    <x v="12"/>
    <n v="8"/>
    <n v="15"/>
    <n v="3"/>
    <n v="219.02299516908212"/>
    <n v="45"/>
    <n v="21"/>
    <x v="5"/>
    <d v="2019-02-06T01:01:00"/>
    <d v="2019-02-06T01:01:00"/>
    <x v="0"/>
    <d v="2019-02-06T01:07:00"/>
    <x v="26"/>
    <s v="Debit Card"/>
    <x v="29"/>
    <d v="2019-02-06T01:06:00"/>
    <x v="0"/>
    <x v="0"/>
    <x v="18"/>
  </r>
  <r>
    <x v="30"/>
    <d v="2019-02-06T13:56:00"/>
    <n v="1031"/>
    <x v="30"/>
    <x v="0"/>
    <n v="20"/>
    <x v="2"/>
    <n v="759"/>
    <n v="5850"/>
    <x v="0"/>
    <s v="Shandong"/>
    <s v="Yantai"/>
    <x v="2"/>
    <x v="15"/>
    <n v="15"/>
    <n v="25"/>
    <n v="6"/>
    <n v="219.02299516908212"/>
    <n v="150"/>
    <n v="60"/>
    <x v="4"/>
    <d v="2019-02-06T14:21:00"/>
    <d v="2019-02-06T14:21:00"/>
    <x v="0"/>
    <d v="2019-02-06T14:27:00"/>
    <x v="27"/>
    <s v="Debit Card"/>
    <x v="30"/>
    <d v="2019-02-06T14:24:00"/>
    <x v="0"/>
    <x v="0"/>
    <x v="13"/>
  </r>
  <r>
    <x v="31"/>
    <d v="2019-02-06T18:24:00"/>
    <n v="1032"/>
    <x v="31"/>
    <x v="1"/>
    <n v="66"/>
    <x v="1"/>
    <n v="737"/>
    <n v="7470"/>
    <x v="8"/>
    <s v="Ontario"/>
    <s v="Mississauga"/>
    <x v="0"/>
    <x v="13"/>
    <n v="800"/>
    <n v="1200"/>
    <n v="5"/>
    <n v="219.02299516908212"/>
    <n v="6000"/>
    <n v="2000"/>
    <x v="1"/>
    <d v="2019-02-06T18:34:00"/>
    <d v="2019-02-06T18:34:00"/>
    <x v="0"/>
    <d v="2019-02-06T18:45:00"/>
    <x v="28"/>
    <s v="Debit Card"/>
    <x v="31"/>
    <d v="2019-02-06T18:37:00"/>
    <x v="0"/>
    <x v="0"/>
    <x v="19"/>
  </r>
  <r>
    <x v="32"/>
    <d v="2019-02-07T10:52:00"/>
    <n v="1033"/>
    <x v="32"/>
    <x v="0"/>
    <n v="48"/>
    <x v="4"/>
    <n v="656"/>
    <n v="7164"/>
    <x v="8"/>
    <s v="Ontario"/>
    <s v="Toronto"/>
    <x v="4"/>
    <x v="6"/>
    <n v="20"/>
    <n v="35"/>
    <n v="4"/>
    <n v="219.02299516908212"/>
    <n v="140"/>
    <n v="60"/>
    <x v="4"/>
    <d v="2019-02-07T11:13:00"/>
    <d v="2019-02-07T11:13:00"/>
    <x v="0"/>
    <d v="2019-02-07T11:25:00"/>
    <x v="29"/>
    <s v="Credit Card"/>
    <x v="32"/>
    <d v="2019-02-07T11:16:00"/>
    <x v="0"/>
    <x v="0"/>
    <x v="2"/>
  </r>
  <r>
    <x v="33"/>
    <d v="2019-02-07T15:09:00"/>
    <n v="1034"/>
    <x v="33"/>
    <x v="0"/>
    <n v="64"/>
    <x v="0"/>
    <n v="718"/>
    <n v="3086"/>
    <x v="3"/>
    <s v="Andalusia"/>
    <s v="Granada"/>
    <x v="3"/>
    <x v="9"/>
    <n v="60"/>
    <n v="90"/>
    <n v="3"/>
    <n v="219.02299516908212"/>
    <n v="270"/>
    <n v="90"/>
    <x v="3"/>
    <d v="2019-02-07T15:28:00"/>
    <d v="2019-02-07T15:28:00"/>
    <x v="0"/>
    <d v="2019-02-07T15:35:00"/>
    <x v="30"/>
    <s v="Debit Card"/>
    <x v="33"/>
    <d v="2019-02-07T15:32:00"/>
    <x v="0"/>
    <x v="0"/>
    <x v="6"/>
  </r>
  <r>
    <x v="34"/>
    <d v="2019-02-08T01:40:00"/>
    <n v="1035"/>
    <x v="34"/>
    <x v="1"/>
    <n v="40"/>
    <x v="3"/>
    <n v="727"/>
    <n v="6789"/>
    <x v="3"/>
    <s v="Catalonia"/>
    <s v="Barcelona"/>
    <x v="3"/>
    <x v="7"/>
    <n v="250"/>
    <n v="400"/>
    <n v="6"/>
    <n v="219.02299516908212"/>
    <n v="2400"/>
    <n v="900"/>
    <x v="1"/>
    <d v="2019-02-08T01:53:00"/>
    <d v="2019-02-08T01:53:00"/>
    <x v="0"/>
    <d v="2019-02-08T02:08:00"/>
    <x v="31"/>
    <s v="Paypal"/>
    <x v="34"/>
    <d v="2019-02-08T01:56:00"/>
    <x v="0"/>
    <x v="0"/>
    <x v="20"/>
  </r>
  <r>
    <x v="35"/>
    <d v="2019-02-10T03:51:00"/>
    <n v="1036"/>
    <x v="35"/>
    <x v="1"/>
    <n v="30"/>
    <x v="5"/>
    <n v="628"/>
    <n v="4062"/>
    <x v="2"/>
    <s v="Maharashtra"/>
    <s v="Pune"/>
    <x v="1"/>
    <x v="3"/>
    <n v="60"/>
    <n v="100"/>
    <n v="1"/>
    <n v="219.02299516908212"/>
    <n v="100"/>
    <n v="40"/>
    <x v="0"/>
    <d v="2019-02-10T04:04:00"/>
    <d v="2019-02-10T04:04:00"/>
    <x v="1"/>
    <m/>
    <x v="9"/>
    <s v="N/A"/>
    <x v="35"/>
    <d v="2019-02-10T04:06:00"/>
    <x v="2"/>
    <x v="3"/>
    <x v="18"/>
  </r>
  <r>
    <x v="36"/>
    <d v="2019-02-10T17:01:00"/>
    <n v="1037"/>
    <x v="36"/>
    <x v="0"/>
    <n v="69"/>
    <x v="1"/>
    <n v="728"/>
    <n v="7626"/>
    <x v="5"/>
    <s v="Tokyo"/>
    <s v="Yokohama"/>
    <x v="2"/>
    <x v="16"/>
    <n v="20"/>
    <n v="35"/>
    <n v="4"/>
    <n v="219.02299516908212"/>
    <n v="140"/>
    <n v="60"/>
    <x v="0"/>
    <d v="2019-02-10T17:26:00"/>
    <d v="2019-02-10T17:26:00"/>
    <x v="0"/>
    <d v="2019-02-10T17:35:00"/>
    <x v="32"/>
    <s v="Debit Card"/>
    <x v="36"/>
    <d v="2019-02-10T17:29:00"/>
    <x v="0"/>
    <x v="0"/>
    <x v="13"/>
  </r>
  <r>
    <x v="37"/>
    <d v="2019-02-10T20:52:00"/>
    <n v="1038"/>
    <x v="37"/>
    <x v="1"/>
    <n v="60"/>
    <x v="0"/>
    <n v="742"/>
    <n v="4969"/>
    <x v="8"/>
    <s v="Quebec"/>
    <s v="Laval"/>
    <x v="4"/>
    <x v="6"/>
    <n v="20"/>
    <n v="35"/>
    <n v="4"/>
    <n v="219.02299516908212"/>
    <n v="140"/>
    <n v="60"/>
    <x v="3"/>
    <d v="2019-02-10T21:01:00"/>
    <d v="2019-02-10T21:01:00"/>
    <x v="0"/>
    <d v="2019-02-10T21:06:00"/>
    <x v="33"/>
    <s v="Debit Card"/>
    <x v="37"/>
    <d v="2019-02-10T21:03:00"/>
    <x v="1"/>
    <x v="2"/>
    <x v="0"/>
  </r>
  <r>
    <x v="38"/>
    <d v="2019-02-11T04:44:00"/>
    <n v="1039"/>
    <x v="38"/>
    <x v="0"/>
    <n v="70"/>
    <x v="1"/>
    <n v="645"/>
    <n v="5642"/>
    <x v="3"/>
    <s v="Andalusia"/>
    <s v="Seville"/>
    <x v="2"/>
    <x v="12"/>
    <n v="8"/>
    <n v="15"/>
    <n v="2"/>
    <n v="219.02299516908212"/>
    <n v="30"/>
    <n v="14"/>
    <x v="4"/>
    <d v="2019-02-11T05:09:00"/>
    <d v="2019-02-11T05:09:00"/>
    <x v="0"/>
    <d v="2019-02-11T05:16:00"/>
    <x v="34"/>
    <s v="Debit Card"/>
    <x v="38"/>
    <d v="2019-02-11T05:14:00"/>
    <x v="0"/>
    <x v="0"/>
    <x v="9"/>
  </r>
  <r>
    <x v="39"/>
    <d v="2019-02-13T11:45:00"/>
    <n v="1040"/>
    <x v="39"/>
    <x v="0"/>
    <n v="35"/>
    <x v="3"/>
    <n v="619"/>
    <n v="6399"/>
    <x v="1"/>
    <s v="Scotland"/>
    <s v="Edinburgh"/>
    <x v="1"/>
    <x v="11"/>
    <n v="15"/>
    <n v="25"/>
    <n v="4"/>
    <n v="219.02299516908212"/>
    <n v="100"/>
    <n v="40"/>
    <x v="3"/>
    <d v="2019-02-13T12:04:00"/>
    <d v="2019-02-13T12:04:00"/>
    <x v="0"/>
    <d v="2019-02-13T12:16:00"/>
    <x v="35"/>
    <s v="Credit Card"/>
    <x v="39"/>
    <d v="2019-02-13T12:09:00"/>
    <x v="0"/>
    <x v="0"/>
    <x v="2"/>
  </r>
  <r>
    <x v="40"/>
    <d v="2019-02-16T14:20:00"/>
    <n v="1041"/>
    <x v="40"/>
    <x v="1"/>
    <n v="52"/>
    <x v="4"/>
    <n v="638"/>
    <n v="7623"/>
    <x v="2"/>
    <s v="Maharashtra"/>
    <s v="Mumbai"/>
    <x v="4"/>
    <x v="17"/>
    <n v="5"/>
    <n v="8"/>
    <n v="4"/>
    <n v="219.02299516908212"/>
    <n v="32"/>
    <n v="12"/>
    <x v="1"/>
    <d v="2019-02-16T14:41:00"/>
    <d v="2019-02-16T14:41:00"/>
    <x v="0"/>
    <d v="2019-02-16T14:49:00"/>
    <x v="36"/>
    <s v="Cash On Delivery"/>
    <x v="40"/>
    <d v="2019-02-16T14:45:00"/>
    <x v="0"/>
    <x v="0"/>
    <x v="21"/>
  </r>
  <r>
    <x v="41"/>
    <d v="2019-02-16T14:23:00"/>
    <n v="1042"/>
    <x v="41"/>
    <x v="1"/>
    <n v="46"/>
    <x v="4"/>
    <n v="673"/>
    <n v="4085"/>
    <x v="3"/>
    <s v="Catalonia"/>
    <s v="Tarragona"/>
    <x v="3"/>
    <x v="9"/>
    <n v="60"/>
    <n v="90"/>
    <n v="4"/>
    <n v="219.02299516908212"/>
    <n v="360"/>
    <n v="120"/>
    <x v="0"/>
    <d v="2019-02-16T14:30:00"/>
    <d v="2019-02-16T14:30:00"/>
    <x v="0"/>
    <d v="2019-02-16T14:39:00"/>
    <x v="37"/>
    <s v="Credit Card"/>
    <x v="41"/>
    <d v="2019-02-16T14:35:00"/>
    <x v="0"/>
    <x v="0"/>
    <x v="22"/>
  </r>
  <r>
    <x v="42"/>
    <d v="2019-02-16T20:36:00"/>
    <n v="1043"/>
    <x v="42"/>
    <x v="0"/>
    <n v="27"/>
    <x v="5"/>
    <n v="722"/>
    <n v="3368"/>
    <x v="0"/>
    <s v="Shandong"/>
    <s v="Yantai"/>
    <x v="3"/>
    <x v="7"/>
    <n v="250"/>
    <n v="400"/>
    <n v="6"/>
    <n v="219.02299516908212"/>
    <n v="2400"/>
    <n v="900"/>
    <x v="4"/>
    <d v="2019-02-16T20:41:00"/>
    <d v="2019-02-16T20:41:00"/>
    <x v="0"/>
    <d v="2019-02-16T20:49:00"/>
    <x v="38"/>
    <s v="Paypal"/>
    <x v="42"/>
    <d v="2019-02-16T20:44:00"/>
    <x v="1"/>
    <x v="6"/>
    <x v="23"/>
  </r>
  <r>
    <x v="43"/>
    <d v="2019-02-19T01:52:00"/>
    <n v="1044"/>
    <x v="43"/>
    <x v="0"/>
    <n v="65"/>
    <x v="1"/>
    <n v="653"/>
    <n v="3611"/>
    <x v="2"/>
    <s v="Uttar Pradesh"/>
    <s v="Kanpur"/>
    <x v="4"/>
    <x v="17"/>
    <n v="5"/>
    <n v="8"/>
    <n v="5"/>
    <n v="219.02299516908212"/>
    <n v="40"/>
    <n v="15"/>
    <x v="5"/>
    <d v="2019-02-19T01:58:00"/>
    <d v="2019-02-19T01:58:00"/>
    <x v="0"/>
    <d v="2019-02-19T02:12:00"/>
    <x v="39"/>
    <s v="Debit Card"/>
    <x v="43"/>
    <d v="2019-02-19T02:03:00"/>
    <x v="1"/>
    <x v="6"/>
    <x v="0"/>
  </r>
  <r>
    <x v="44"/>
    <d v="2019-02-19T17:04:00"/>
    <n v="1045"/>
    <x v="44"/>
    <x v="1"/>
    <n v="60"/>
    <x v="0"/>
    <n v="718"/>
    <n v="6745"/>
    <x v="2"/>
    <s v="Maharashtra"/>
    <s v="Nagpur"/>
    <x v="2"/>
    <x v="16"/>
    <n v="20"/>
    <n v="35"/>
    <n v="5"/>
    <n v="219.02299516908212"/>
    <n v="175"/>
    <n v="75"/>
    <x v="5"/>
    <d v="2019-02-19T17:19:00"/>
    <d v="2019-02-19T17:19:00"/>
    <x v="0"/>
    <d v="2019-02-19T17:27:00"/>
    <x v="40"/>
    <s v="Debit Card"/>
    <x v="44"/>
    <d v="2019-02-19T17:21:00"/>
    <x v="0"/>
    <x v="0"/>
    <x v="24"/>
  </r>
  <r>
    <x v="45"/>
    <d v="2019-02-22T01:19:00"/>
    <n v="1046"/>
    <x v="45"/>
    <x v="1"/>
    <n v="23"/>
    <x v="2"/>
    <n v="705"/>
    <n v="3112"/>
    <x v="3"/>
    <s v="Andalusia"/>
    <s v="Granada"/>
    <x v="0"/>
    <x v="18"/>
    <n v="1000"/>
    <n v="1500"/>
    <n v="6"/>
    <n v="219.02299516908212"/>
    <n v="9000"/>
    <n v="3000"/>
    <x v="2"/>
    <d v="2019-02-22T01:25:00"/>
    <d v="2019-02-22T01:25:00"/>
    <x v="0"/>
    <d v="2019-02-22T01:36:00"/>
    <x v="41"/>
    <s v="Debit Card"/>
    <x v="45"/>
    <d v="2019-02-22T01:29:00"/>
    <x v="0"/>
    <x v="0"/>
    <x v="5"/>
  </r>
  <r>
    <x v="46"/>
    <d v="2019-02-22T08:56:00"/>
    <n v="1047"/>
    <x v="46"/>
    <x v="1"/>
    <n v="46"/>
    <x v="4"/>
    <n v="648"/>
    <n v="3612"/>
    <x v="0"/>
    <s v="Shandong"/>
    <s v="Qingdao"/>
    <x v="2"/>
    <x v="16"/>
    <n v="20"/>
    <n v="35"/>
    <n v="1"/>
    <n v="219.02299516908212"/>
    <n v="35"/>
    <n v="15"/>
    <x v="1"/>
    <d v="2019-02-22T09:12:00"/>
    <d v="2019-02-22T09:12:00"/>
    <x v="0"/>
    <d v="2019-02-22T09:22:00"/>
    <x v="42"/>
    <s v="Cash On Delivery"/>
    <x v="46"/>
    <d v="2019-02-22T09:14:00"/>
    <x v="0"/>
    <x v="0"/>
    <x v="25"/>
  </r>
  <r>
    <x v="47"/>
    <d v="2019-02-22T14:07:00"/>
    <n v="1048"/>
    <x v="47"/>
    <x v="0"/>
    <n v="40"/>
    <x v="3"/>
    <n v="701"/>
    <n v="7364"/>
    <x v="5"/>
    <s v="Kanagawa"/>
    <s v="Yokohama"/>
    <x v="1"/>
    <x v="4"/>
    <n v="40"/>
    <n v="70"/>
    <n v="4"/>
    <n v="219.02299516908212"/>
    <n v="280"/>
    <n v="120"/>
    <x v="2"/>
    <d v="2019-02-22T14:34:00"/>
    <d v="2019-02-22T14:34:00"/>
    <x v="0"/>
    <d v="2019-02-22T14:47:00"/>
    <x v="43"/>
    <s v="Paypal"/>
    <x v="47"/>
    <d v="2019-02-22T14:38:00"/>
    <x v="0"/>
    <x v="0"/>
    <x v="8"/>
  </r>
  <r>
    <x v="48"/>
    <d v="2019-02-24T07:43:00"/>
    <n v="1049"/>
    <x v="48"/>
    <x v="1"/>
    <n v="38"/>
    <x v="3"/>
    <n v="703"/>
    <n v="3210"/>
    <x v="3"/>
    <s v="Andalusia"/>
    <s v="Seville"/>
    <x v="3"/>
    <x v="7"/>
    <n v="250"/>
    <n v="400"/>
    <n v="2"/>
    <n v="219.02299516908212"/>
    <n v="800"/>
    <n v="300"/>
    <x v="1"/>
    <d v="2019-02-24T07:58:00"/>
    <d v="2019-02-24T07:58:00"/>
    <x v="1"/>
    <m/>
    <x v="9"/>
    <s v="N/A"/>
    <x v="48"/>
    <d v="2019-02-24T08:22:00"/>
    <x v="2"/>
    <x v="3"/>
    <x v="26"/>
  </r>
  <r>
    <x v="49"/>
    <d v="2019-02-24T13:11:00"/>
    <n v="1050"/>
    <x v="49"/>
    <x v="1"/>
    <n v="63"/>
    <x v="0"/>
    <n v="624"/>
    <n v="7870"/>
    <x v="6"/>
    <s v="New South Wales"/>
    <s v="Newcastle"/>
    <x v="3"/>
    <x v="14"/>
    <n v="40"/>
    <n v="60"/>
    <n v="1"/>
    <n v="219.02299516908212"/>
    <n v="60"/>
    <n v="20"/>
    <x v="5"/>
    <d v="2019-02-24T13:28:00"/>
    <d v="2019-02-24T13:28:00"/>
    <x v="0"/>
    <d v="2019-02-24T13:38:00"/>
    <x v="44"/>
    <s v="Cash On Delivery"/>
    <x v="49"/>
    <d v="2019-02-24T13:30:00"/>
    <x v="0"/>
    <x v="0"/>
    <x v="1"/>
  </r>
  <r>
    <x v="50"/>
    <d v="2019-02-25T10:59:00"/>
    <n v="1051"/>
    <x v="50"/>
    <x v="0"/>
    <n v="49"/>
    <x v="4"/>
    <n v="773"/>
    <n v="7570"/>
    <x v="2"/>
    <s v="Uttar Pradesh"/>
    <s v="Kanpur"/>
    <x v="4"/>
    <x v="10"/>
    <n v="30"/>
    <n v="50"/>
    <n v="1"/>
    <n v="219.02299516908212"/>
    <n v="50"/>
    <n v="20"/>
    <x v="0"/>
    <d v="2019-02-25T11:07:00"/>
    <d v="2019-02-25T11:07:00"/>
    <x v="0"/>
    <d v="2019-02-25T11:19:00"/>
    <x v="45"/>
    <s v="Cash On Delivery"/>
    <x v="50"/>
    <d v="2019-02-25T11:09:00"/>
    <x v="0"/>
    <x v="0"/>
    <x v="5"/>
  </r>
  <r>
    <x v="51"/>
    <d v="2019-02-26T01:15:00"/>
    <n v="1052"/>
    <x v="51"/>
    <x v="0"/>
    <n v="38"/>
    <x v="3"/>
    <n v="772"/>
    <n v="3838"/>
    <x v="8"/>
    <s v="Quebec"/>
    <s v="Montreal"/>
    <x v="2"/>
    <x v="2"/>
    <n v="12"/>
    <n v="20"/>
    <n v="5"/>
    <n v="219.02299516908212"/>
    <n v="100"/>
    <n v="40"/>
    <x v="2"/>
    <d v="2019-02-26T01:33:00"/>
    <d v="2019-02-26T01:33:00"/>
    <x v="0"/>
    <d v="2019-02-26T01:38:00"/>
    <x v="46"/>
    <s v="Debit Card"/>
    <x v="51"/>
    <d v="2019-02-26T01:35:00"/>
    <x v="1"/>
    <x v="4"/>
    <x v="4"/>
  </r>
  <r>
    <x v="52"/>
    <d v="2019-02-26T02:21:00"/>
    <n v="1053"/>
    <x v="52"/>
    <x v="1"/>
    <n v="42"/>
    <x v="3"/>
    <n v="758"/>
    <n v="5898"/>
    <x v="4"/>
    <s v="California"/>
    <s v="San Diego"/>
    <x v="2"/>
    <x v="15"/>
    <n v="15"/>
    <n v="25"/>
    <n v="3"/>
    <n v="219.02299516908212"/>
    <n v="75"/>
    <n v="30"/>
    <x v="0"/>
    <d v="2019-02-26T02:44:00"/>
    <d v="2019-02-26T02:44:00"/>
    <x v="1"/>
    <m/>
    <x v="9"/>
    <s v="N/A"/>
    <x v="52"/>
    <d v="2019-02-26T03:01:00"/>
    <x v="2"/>
    <x v="3"/>
    <x v="27"/>
  </r>
  <r>
    <x v="53"/>
    <d v="2019-02-26T21:12:00"/>
    <n v="1054"/>
    <x v="53"/>
    <x v="0"/>
    <n v="25"/>
    <x v="5"/>
    <n v="739"/>
    <n v="3085"/>
    <x v="6"/>
    <s v="New South Wales"/>
    <s v="Newcastle"/>
    <x v="2"/>
    <x v="12"/>
    <n v="8"/>
    <n v="15"/>
    <n v="4"/>
    <n v="219.02299516908212"/>
    <n v="60"/>
    <n v="28"/>
    <x v="5"/>
    <d v="2019-02-26T21:33:00"/>
    <d v="2019-02-26T21:33:00"/>
    <x v="0"/>
    <d v="2019-02-26T21:40:00"/>
    <x v="47"/>
    <s v="Credit Card"/>
    <x v="53"/>
    <d v="2019-02-26T21:36:00"/>
    <x v="0"/>
    <x v="0"/>
    <x v="2"/>
  </r>
  <r>
    <x v="54"/>
    <d v="2019-02-28T01:40:00"/>
    <n v="1055"/>
    <x v="54"/>
    <x v="0"/>
    <n v="50"/>
    <x v="4"/>
    <n v="775"/>
    <n v="4163"/>
    <x v="6"/>
    <s v="New South Wales"/>
    <s v="Wollongong"/>
    <x v="0"/>
    <x v="13"/>
    <n v="800"/>
    <n v="1200"/>
    <n v="2"/>
    <n v="219.02299516908212"/>
    <n v="2400"/>
    <n v="800"/>
    <x v="0"/>
    <d v="2019-02-28T02:07:00"/>
    <d v="2019-02-28T02:07:00"/>
    <x v="0"/>
    <d v="2019-02-28T02:12:00"/>
    <x v="48"/>
    <s v="Debit Card"/>
    <x v="54"/>
    <d v="2019-02-28T02:10:00"/>
    <x v="0"/>
    <x v="0"/>
    <x v="9"/>
  </r>
  <r>
    <x v="55"/>
    <d v="2019-03-02T20:55:00"/>
    <n v="1056"/>
    <x v="55"/>
    <x v="0"/>
    <n v="58"/>
    <x v="0"/>
    <n v="602"/>
    <n v="4709"/>
    <x v="1"/>
    <s v="Scotland"/>
    <s v="Edinburgh"/>
    <x v="1"/>
    <x v="11"/>
    <n v="15"/>
    <n v="25"/>
    <n v="4"/>
    <n v="219.02299516908212"/>
    <n v="100"/>
    <n v="40"/>
    <x v="2"/>
    <d v="2019-03-02T21:22:00"/>
    <d v="2019-03-02T21:22:00"/>
    <x v="0"/>
    <d v="2019-03-02T21:37:00"/>
    <x v="49"/>
    <s v="Cash On Delivery"/>
    <x v="55"/>
    <d v="2019-03-02T21:27:00"/>
    <x v="0"/>
    <x v="0"/>
    <x v="7"/>
  </r>
  <r>
    <x v="56"/>
    <d v="2019-03-03T12:59:00"/>
    <n v="1057"/>
    <x v="56"/>
    <x v="1"/>
    <n v="65"/>
    <x v="1"/>
    <n v="764"/>
    <n v="5070"/>
    <x v="8"/>
    <s v="Ontario"/>
    <s v="Ottawa"/>
    <x v="3"/>
    <x v="9"/>
    <n v="60"/>
    <n v="90"/>
    <n v="1"/>
    <n v="219.02299516908212"/>
    <n v="90"/>
    <n v="30"/>
    <x v="1"/>
    <d v="2019-03-03T13:16:00"/>
    <d v="2019-03-03T13:16:00"/>
    <x v="1"/>
    <m/>
    <x v="9"/>
    <s v="N/A"/>
    <x v="56"/>
    <d v="2019-03-03T13:16:00"/>
    <x v="2"/>
    <x v="3"/>
    <x v="24"/>
  </r>
  <r>
    <x v="57"/>
    <d v="2019-03-03T15:24:00"/>
    <n v="1058"/>
    <x v="57"/>
    <x v="0"/>
    <n v="54"/>
    <x v="4"/>
    <n v="604"/>
    <n v="6666"/>
    <x v="7"/>
    <s v="Lazio"/>
    <s v="Latina"/>
    <x v="2"/>
    <x v="15"/>
    <n v="15"/>
    <n v="25"/>
    <n v="3"/>
    <n v="219.02299516908212"/>
    <n v="75"/>
    <n v="30"/>
    <x v="4"/>
    <d v="2019-03-03T15:34:00"/>
    <d v="2019-03-03T15:34:00"/>
    <x v="0"/>
    <d v="2019-03-03T15:42:00"/>
    <x v="50"/>
    <s v="Credit Card"/>
    <x v="57"/>
    <d v="2019-03-03T15:38:00"/>
    <x v="0"/>
    <x v="0"/>
    <x v="16"/>
  </r>
  <r>
    <x v="58"/>
    <d v="2019-03-05T13:56:00"/>
    <n v="1059"/>
    <x v="58"/>
    <x v="0"/>
    <n v="33"/>
    <x v="5"/>
    <n v="760"/>
    <n v="6188"/>
    <x v="0"/>
    <s v="Shandong"/>
    <s v="Jinan"/>
    <x v="1"/>
    <x v="3"/>
    <n v="60"/>
    <n v="100"/>
    <n v="3"/>
    <n v="219.02299516908212"/>
    <n v="300"/>
    <n v="120"/>
    <x v="2"/>
    <d v="2019-03-05T14:03:00"/>
    <d v="2019-03-05T14:03:00"/>
    <x v="0"/>
    <d v="2019-03-05T14:08:00"/>
    <x v="51"/>
    <s v="Debit Card"/>
    <x v="58"/>
    <d v="2019-03-05T14:06:00"/>
    <x v="0"/>
    <x v="0"/>
    <x v="5"/>
  </r>
  <r>
    <x v="59"/>
    <d v="2019-03-05T23:56:00"/>
    <n v="1060"/>
    <x v="59"/>
    <x v="1"/>
    <n v="27"/>
    <x v="5"/>
    <n v="747"/>
    <n v="3489"/>
    <x v="7"/>
    <s v="Lombardy"/>
    <s v="Milan"/>
    <x v="0"/>
    <x v="18"/>
    <n v="1000"/>
    <n v="1500"/>
    <n v="2"/>
    <n v="219.02299516908212"/>
    <n v="3000"/>
    <n v="1000"/>
    <x v="0"/>
    <d v="2019-03-06T00:20:00"/>
    <d v="2019-03-06T00:20:00"/>
    <x v="0"/>
    <d v="2019-03-06T00:35:00"/>
    <x v="52"/>
    <s v="Debit Card"/>
    <x v="59"/>
    <d v="2019-03-06T00:22:00"/>
    <x v="0"/>
    <x v="0"/>
    <x v="10"/>
  </r>
  <r>
    <x v="60"/>
    <d v="2019-03-06T06:33:00"/>
    <n v="1061"/>
    <x v="60"/>
    <x v="0"/>
    <n v="67"/>
    <x v="1"/>
    <n v="633"/>
    <n v="7045"/>
    <x v="8"/>
    <s v="Quebec"/>
    <s v="Montreal"/>
    <x v="3"/>
    <x v="7"/>
    <n v="250"/>
    <n v="400"/>
    <n v="6"/>
    <n v="219.02299516908212"/>
    <n v="2400"/>
    <n v="900"/>
    <x v="1"/>
    <d v="2019-03-06T07:02:00"/>
    <d v="2019-03-06T07:02:00"/>
    <x v="0"/>
    <d v="2019-03-06T07:11:00"/>
    <x v="53"/>
    <s v="Paypal"/>
    <x v="60"/>
    <d v="2019-03-06T07:07:00"/>
    <x v="0"/>
    <x v="0"/>
    <x v="28"/>
  </r>
  <r>
    <x v="61"/>
    <d v="2019-03-06T09:01:00"/>
    <n v="1062"/>
    <x v="61"/>
    <x v="1"/>
    <n v="68"/>
    <x v="1"/>
    <n v="698"/>
    <n v="3498"/>
    <x v="3"/>
    <s v="Andalusia"/>
    <s v="Seville"/>
    <x v="2"/>
    <x v="2"/>
    <n v="12"/>
    <n v="20"/>
    <n v="2"/>
    <n v="219.02299516908212"/>
    <n v="40"/>
    <n v="16"/>
    <x v="0"/>
    <d v="2019-03-06T09:11:00"/>
    <d v="2019-03-06T09:11:00"/>
    <x v="0"/>
    <d v="2019-03-06T09:20:00"/>
    <x v="54"/>
    <s v="Cash On Delivery"/>
    <x v="61"/>
    <d v="2019-03-06T09:13:00"/>
    <x v="0"/>
    <x v="0"/>
    <x v="22"/>
  </r>
  <r>
    <x v="62"/>
    <d v="2019-03-08T23:31:00"/>
    <n v="1063"/>
    <x v="62"/>
    <x v="0"/>
    <n v="34"/>
    <x v="5"/>
    <n v="624"/>
    <n v="5988"/>
    <x v="6"/>
    <s v="Victoria"/>
    <s v="Ballarat"/>
    <x v="2"/>
    <x v="16"/>
    <n v="20"/>
    <n v="35"/>
    <n v="4"/>
    <n v="219.02299516908212"/>
    <n v="140"/>
    <n v="60"/>
    <x v="3"/>
    <d v="2019-03-08T23:57:00"/>
    <d v="2019-03-08T23:57:00"/>
    <x v="0"/>
    <d v="2019-03-09T00:03:00"/>
    <x v="55"/>
    <s v="Debit Card"/>
    <x v="62"/>
    <d v="2019-03-09T00:02:00"/>
    <x v="0"/>
    <x v="0"/>
    <x v="8"/>
  </r>
  <r>
    <x v="63"/>
    <d v="2019-03-10T01:00:00"/>
    <n v="1064"/>
    <x v="63"/>
    <x v="1"/>
    <n v="49"/>
    <x v="4"/>
    <n v="607"/>
    <n v="7068"/>
    <x v="6"/>
    <s v="Victoria"/>
    <s v="Geelong"/>
    <x v="1"/>
    <x v="3"/>
    <n v="60"/>
    <n v="100"/>
    <n v="5"/>
    <n v="219.02299516908212"/>
    <n v="500"/>
    <n v="200"/>
    <x v="4"/>
    <d v="2019-03-10T01:27:00"/>
    <d v="2019-03-10T01:27:00"/>
    <x v="1"/>
    <m/>
    <x v="9"/>
    <s v="N/A"/>
    <x v="63"/>
    <d v="2019-03-10T01:33:00"/>
    <x v="2"/>
    <x v="3"/>
    <x v="11"/>
  </r>
  <r>
    <x v="64"/>
    <d v="2019-03-10T23:22:00"/>
    <n v="1065"/>
    <x v="64"/>
    <x v="1"/>
    <n v="48"/>
    <x v="4"/>
    <n v="630"/>
    <n v="3042"/>
    <x v="5"/>
    <s v="Kanagawa"/>
    <s v="Yokohama"/>
    <x v="4"/>
    <x v="6"/>
    <n v="20"/>
    <n v="35"/>
    <n v="4"/>
    <n v="219.02299516908212"/>
    <n v="140"/>
    <n v="60"/>
    <x v="1"/>
    <d v="2019-03-10T23:39:00"/>
    <d v="2019-03-10T23:39:00"/>
    <x v="0"/>
    <d v="2019-03-10T23:48:00"/>
    <x v="56"/>
    <s v="Cash On Delivery"/>
    <x v="64"/>
    <d v="2019-03-10T23:43:00"/>
    <x v="0"/>
    <x v="0"/>
    <x v="17"/>
  </r>
  <r>
    <x v="65"/>
    <d v="2019-03-12T17:11:00"/>
    <n v="1066"/>
    <x v="65"/>
    <x v="1"/>
    <n v="47"/>
    <x v="4"/>
    <n v="630"/>
    <n v="6615"/>
    <x v="5"/>
    <s v="Tokyo"/>
    <s v="Yokohama"/>
    <x v="1"/>
    <x v="1"/>
    <n v="50"/>
    <n v="80"/>
    <n v="5"/>
    <n v="219.02299516908212"/>
    <n v="400"/>
    <n v="150"/>
    <x v="1"/>
    <d v="2019-03-12T17:37:00"/>
    <d v="2019-03-12T17:37:00"/>
    <x v="0"/>
    <d v="2019-03-12T17:47:00"/>
    <x v="57"/>
    <s v="Debit Card"/>
    <x v="65"/>
    <d v="2019-03-12T17:41:00"/>
    <x v="0"/>
    <x v="0"/>
    <x v="9"/>
  </r>
  <r>
    <x v="66"/>
    <d v="2019-03-13T03:20:00"/>
    <n v="1067"/>
    <x v="66"/>
    <x v="1"/>
    <n v="25"/>
    <x v="5"/>
    <n v="623"/>
    <n v="6209"/>
    <x v="5"/>
    <s v="Tokyo"/>
    <s v="Tokyo"/>
    <x v="1"/>
    <x v="4"/>
    <n v="40"/>
    <n v="70"/>
    <n v="2"/>
    <n v="219.02299516908212"/>
    <n v="140"/>
    <n v="60"/>
    <x v="1"/>
    <d v="2019-03-13T03:38:00"/>
    <d v="2019-03-13T03:38:00"/>
    <x v="1"/>
    <m/>
    <x v="9"/>
    <s v="N/A"/>
    <x v="66"/>
    <d v="2019-03-13T03:40:00"/>
    <x v="2"/>
    <x v="3"/>
    <x v="4"/>
  </r>
  <r>
    <x v="67"/>
    <d v="2019-03-13T12:40:00"/>
    <n v="1068"/>
    <x v="67"/>
    <x v="1"/>
    <n v="34"/>
    <x v="5"/>
    <n v="699"/>
    <n v="3843"/>
    <x v="0"/>
    <s v="Guangdong"/>
    <s v="Dongguan"/>
    <x v="3"/>
    <x v="7"/>
    <n v="250"/>
    <n v="400"/>
    <n v="6"/>
    <n v="219.02299516908212"/>
    <n v="2400"/>
    <n v="900"/>
    <x v="4"/>
    <d v="2019-03-13T12:52:00"/>
    <d v="2019-03-13T12:52:00"/>
    <x v="0"/>
    <d v="2019-03-13T13:06:00"/>
    <x v="58"/>
    <s v="Credit Card"/>
    <x v="67"/>
    <d v="2019-03-13T12:57:00"/>
    <x v="0"/>
    <x v="0"/>
    <x v="24"/>
  </r>
  <r>
    <x v="68"/>
    <d v="2019-03-14T14:43:00"/>
    <n v="1069"/>
    <x v="68"/>
    <x v="0"/>
    <n v="62"/>
    <x v="0"/>
    <n v="754"/>
    <n v="5940"/>
    <x v="2"/>
    <s v="Maharashtra"/>
    <s v="Mumbai"/>
    <x v="4"/>
    <x v="8"/>
    <n v="10"/>
    <n v="18"/>
    <n v="6"/>
    <n v="219.02299516908212"/>
    <n v="108"/>
    <n v="48"/>
    <x v="0"/>
    <d v="2019-03-14T14:59:00"/>
    <d v="2019-03-14T14:59:00"/>
    <x v="0"/>
    <d v="2019-03-14T15:14:00"/>
    <x v="59"/>
    <s v="Cash On Delivery"/>
    <x v="68"/>
    <d v="2019-03-14T15:02:00"/>
    <x v="0"/>
    <x v="0"/>
    <x v="1"/>
  </r>
  <r>
    <x v="69"/>
    <d v="2019-03-15T13:39:00"/>
    <n v="1070"/>
    <x v="69"/>
    <x v="1"/>
    <n v="22"/>
    <x v="2"/>
    <n v="755"/>
    <n v="6060"/>
    <x v="2"/>
    <s v="Maharashtra"/>
    <s v="Nagpur"/>
    <x v="2"/>
    <x v="16"/>
    <n v="20"/>
    <n v="35"/>
    <n v="6"/>
    <n v="219.02299516908212"/>
    <n v="210"/>
    <n v="90"/>
    <x v="4"/>
    <d v="2019-03-15T14:02:00"/>
    <d v="2019-03-15T14:02:00"/>
    <x v="0"/>
    <d v="2019-03-15T14:16:00"/>
    <x v="60"/>
    <s v="Paypal"/>
    <x v="69"/>
    <d v="2019-03-15T14:04:00"/>
    <x v="1"/>
    <x v="4"/>
    <x v="21"/>
  </r>
  <r>
    <x v="70"/>
    <d v="2019-03-18T05:54:00"/>
    <n v="1071"/>
    <x v="70"/>
    <x v="1"/>
    <n v="66"/>
    <x v="1"/>
    <n v="715"/>
    <n v="7348"/>
    <x v="5"/>
    <s v="Tokyo"/>
    <s v="Tokyo"/>
    <x v="3"/>
    <x v="7"/>
    <n v="250"/>
    <n v="400"/>
    <n v="4"/>
    <n v="219.02299516908212"/>
    <n v="1600"/>
    <n v="600"/>
    <x v="2"/>
    <d v="2019-03-18T06:22:00"/>
    <d v="2019-03-18T06:22:00"/>
    <x v="0"/>
    <d v="2019-03-18T06:37:00"/>
    <x v="61"/>
    <s v="Debit Card"/>
    <x v="70"/>
    <d v="2019-03-18T06:27:00"/>
    <x v="0"/>
    <x v="0"/>
    <x v="11"/>
  </r>
  <r>
    <x v="71"/>
    <d v="2019-03-20T01:19:00"/>
    <n v="1072"/>
    <x v="71"/>
    <x v="1"/>
    <n v="61"/>
    <x v="0"/>
    <n v="607"/>
    <n v="6496"/>
    <x v="2"/>
    <s v="Maharashtra"/>
    <s v="Pune"/>
    <x v="3"/>
    <x v="5"/>
    <n v="300"/>
    <n v="500"/>
    <n v="3"/>
    <n v="219.02299516908212"/>
    <n v="1500"/>
    <n v="600"/>
    <x v="5"/>
    <d v="2019-03-20T01:33:00"/>
    <d v="2019-03-20T01:33:00"/>
    <x v="0"/>
    <d v="2019-03-20T01:47:00"/>
    <x v="62"/>
    <s v="Cash On Delivery"/>
    <x v="71"/>
    <d v="2019-03-20T01:35:00"/>
    <x v="0"/>
    <x v="0"/>
    <x v="20"/>
  </r>
  <r>
    <x v="72"/>
    <d v="2019-03-20T20:23:00"/>
    <n v="1073"/>
    <x v="72"/>
    <x v="0"/>
    <n v="23"/>
    <x v="2"/>
    <n v="651"/>
    <n v="5262"/>
    <x v="7"/>
    <s v="Lombardy"/>
    <s v="Bergamo"/>
    <x v="3"/>
    <x v="5"/>
    <n v="300"/>
    <n v="500"/>
    <n v="5"/>
    <n v="219.02299516908212"/>
    <n v="2500"/>
    <n v="1000"/>
    <x v="2"/>
    <d v="2019-03-20T20:29:00"/>
    <d v="2019-03-20T20:29:00"/>
    <x v="0"/>
    <d v="2019-03-20T20:34:00"/>
    <x v="63"/>
    <s v="Debit Card"/>
    <x v="72"/>
    <d v="2019-03-20T20:32:00"/>
    <x v="0"/>
    <x v="0"/>
    <x v="12"/>
  </r>
  <r>
    <x v="73"/>
    <d v="2019-03-20T21:52:00"/>
    <n v="1074"/>
    <x v="73"/>
    <x v="0"/>
    <n v="65"/>
    <x v="1"/>
    <n v="760"/>
    <n v="4541"/>
    <x v="2"/>
    <s v="Maharashtra"/>
    <s v="Nagpur"/>
    <x v="2"/>
    <x v="16"/>
    <n v="20"/>
    <n v="35"/>
    <n v="2"/>
    <n v="219.02299516908212"/>
    <n v="70"/>
    <n v="30"/>
    <x v="0"/>
    <d v="2019-03-20T22:04:00"/>
    <d v="2019-03-20T22:04:00"/>
    <x v="0"/>
    <d v="2019-03-20T22:19:00"/>
    <x v="64"/>
    <s v="Credit Card"/>
    <x v="73"/>
    <d v="2019-03-20T22:09:00"/>
    <x v="0"/>
    <x v="0"/>
    <x v="24"/>
  </r>
  <r>
    <x v="74"/>
    <d v="2019-03-21T02:30:00"/>
    <n v="1075"/>
    <x v="74"/>
    <x v="0"/>
    <n v="72"/>
    <x v="1"/>
    <n v="602"/>
    <n v="5576"/>
    <x v="8"/>
    <s v="Ontario"/>
    <s v="Mississauga"/>
    <x v="2"/>
    <x v="12"/>
    <n v="8"/>
    <n v="15"/>
    <n v="4"/>
    <n v="219.02299516908212"/>
    <n v="60"/>
    <n v="28"/>
    <x v="4"/>
    <d v="2019-03-21T02:57:00"/>
    <d v="2019-03-21T02:57:00"/>
    <x v="0"/>
    <d v="2019-03-21T03:05:00"/>
    <x v="65"/>
    <s v="Debit Card"/>
    <x v="74"/>
    <d v="2019-03-21T02:59:00"/>
    <x v="0"/>
    <x v="0"/>
    <x v="29"/>
  </r>
  <r>
    <x v="75"/>
    <d v="2019-03-21T12:24:00"/>
    <n v="1076"/>
    <x v="75"/>
    <x v="1"/>
    <n v="28"/>
    <x v="5"/>
    <n v="747"/>
    <n v="6895"/>
    <x v="1"/>
    <s v="Scotland"/>
    <s v="Edinburgh"/>
    <x v="4"/>
    <x v="6"/>
    <n v="20"/>
    <n v="35"/>
    <n v="1"/>
    <n v="219.02299516908212"/>
    <n v="35"/>
    <n v="15"/>
    <x v="3"/>
    <d v="2019-03-21T12:52:00"/>
    <d v="2019-03-21T12:52:00"/>
    <x v="0"/>
    <d v="2019-03-21T13:03:00"/>
    <x v="66"/>
    <s v="Debit Card"/>
    <x v="75"/>
    <d v="2019-03-21T12:57:00"/>
    <x v="0"/>
    <x v="0"/>
    <x v="11"/>
  </r>
  <r>
    <x v="76"/>
    <d v="2019-03-21T12:32:00"/>
    <n v="1077"/>
    <x v="76"/>
    <x v="0"/>
    <n v="51"/>
    <x v="4"/>
    <n v="624"/>
    <n v="3630"/>
    <x v="2"/>
    <s v="Uttar Pradesh"/>
    <s v="Kanpur"/>
    <x v="4"/>
    <x v="17"/>
    <n v="5"/>
    <n v="8"/>
    <n v="1"/>
    <n v="219.02299516908212"/>
    <n v="8"/>
    <n v="3"/>
    <x v="2"/>
    <d v="2019-03-21T12:44:00"/>
    <d v="2019-03-21T12:44:00"/>
    <x v="0"/>
    <d v="2019-03-21T12:56:00"/>
    <x v="67"/>
    <s v="Credit Card"/>
    <x v="76"/>
    <d v="2019-03-21T12:49:00"/>
    <x v="1"/>
    <x v="5"/>
    <x v="24"/>
  </r>
  <r>
    <x v="77"/>
    <d v="2019-03-21T13:27:00"/>
    <n v="1078"/>
    <x v="77"/>
    <x v="1"/>
    <n v="55"/>
    <x v="0"/>
    <n v="688"/>
    <n v="6813"/>
    <x v="6"/>
    <s v="New South Wales"/>
    <s v="Wollongong"/>
    <x v="4"/>
    <x v="8"/>
    <n v="10"/>
    <n v="18"/>
    <n v="1"/>
    <n v="219.02299516908212"/>
    <n v="18"/>
    <n v="8"/>
    <x v="5"/>
    <d v="2019-03-21T13:38:00"/>
    <d v="2019-03-21T13:38:00"/>
    <x v="0"/>
    <d v="2019-03-21T13:46:00"/>
    <x v="68"/>
    <s v="Debit Card"/>
    <x v="77"/>
    <d v="2019-03-21T13:43:00"/>
    <x v="1"/>
    <x v="1"/>
    <x v="20"/>
  </r>
  <r>
    <x v="78"/>
    <d v="2019-03-22T02:05:00"/>
    <n v="1079"/>
    <x v="78"/>
    <x v="1"/>
    <n v="69"/>
    <x v="1"/>
    <n v="719"/>
    <n v="5643"/>
    <x v="3"/>
    <s v="Catalonia"/>
    <s v="Tarragona"/>
    <x v="0"/>
    <x v="18"/>
    <n v="1000"/>
    <n v="1500"/>
    <n v="6"/>
    <n v="219.02299516908212"/>
    <n v="9000"/>
    <n v="3000"/>
    <x v="0"/>
    <d v="2019-03-22T02:16:00"/>
    <d v="2019-03-22T02:16:00"/>
    <x v="0"/>
    <d v="2019-03-22T02:24:00"/>
    <x v="69"/>
    <s v="Credit Card"/>
    <x v="78"/>
    <d v="2019-03-22T02:19:00"/>
    <x v="0"/>
    <x v="0"/>
    <x v="16"/>
  </r>
  <r>
    <x v="79"/>
    <d v="2019-03-22T05:26:00"/>
    <n v="1080"/>
    <x v="79"/>
    <x v="1"/>
    <n v="42"/>
    <x v="3"/>
    <n v="672"/>
    <n v="7359"/>
    <x v="8"/>
    <s v="Ontario"/>
    <s v="Mississauga"/>
    <x v="2"/>
    <x v="15"/>
    <n v="15"/>
    <n v="25"/>
    <n v="1"/>
    <n v="219.02299516908212"/>
    <n v="25"/>
    <n v="10"/>
    <x v="0"/>
    <d v="2019-03-22T05:46:00"/>
    <d v="2019-03-22T05:46:00"/>
    <x v="0"/>
    <d v="2019-03-22T05:59:00"/>
    <x v="70"/>
    <s v="Debit Card"/>
    <x v="79"/>
    <d v="2019-03-22T05:48:00"/>
    <x v="0"/>
    <x v="0"/>
    <x v="30"/>
  </r>
  <r>
    <x v="80"/>
    <d v="2019-03-23T00:37:00"/>
    <n v="1081"/>
    <x v="80"/>
    <x v="1"/>
    <n v="44"/>
    <x v="3"/>
    <n v="639"/>
    <n v="6112"/>
    <x v="4"/>
    <s v="California"/>
    <s v="Los Angeles"/>
    <x v="1"/>
    <x v="11"/>
    <n v="15"/>
    <n v="25"/>
    <n v="4"/>
    <n v="219.02299516908212"/>
    <n v="100"/>
    <n v="40"/>
    <x v="1"/>
    <d v="2019-03-23T00:45:00"/>
    <d v="2019-03-23T00:45:00"/>
    <x v="0"/>
    <d v="2019-03-23T00:59:00"/>
    <x v="71"/>
    <s v="Credit Card"/>
    <x v="80"/>
    <d v="2019-03-23T00:50:00"/>
    <x v="1"/>
    <x v="4"/>
    <x v="19"/>
  </r>
  <r>
    <x v="81"/>
    <d v="2019-03-24T06:00:00"/>
    <n v="1082"/>
    <x v="81"/>
    <x v="0"/>
    <n v="30"/>
    <x v="5"/>
    <n v="670"/>
    <n v="7297"/>
    <x v="1"/>
    <s v="Scotland"/>
    <s v="Glasgow"/>
    <x v="0"/>
    <x v="13"/>
    <n v="800"/>
    <n v="1200"/>
    <n v="6"/>
    <n v="219.02299516908212"/>
    <n v="7200"/>
    <n v="2400"/>
    <x v="5"/>
    <d v="2019-03-24T06:20:00"/>
    <d v="2019-03-24T06:20:00"/>
    <x v="0"/>
    <d v="2019-03-24T06:27:00"/>
    <x v="72"/>
    <s v="Credit Card"/>
    <x v="81"/>
    <d v="2019-03-24T06:23:00"/>
    <x v="0"/>
    <x v="0"/>
    <x v="6"/>
  </r>
  <r>
    <x v="82"/>
    <d v="2019-03-25T13:18:00"/>
    <n v="1083"/>
    <x v="82"/>
    <x v="1"/>
    <n v="58"/>
    <x v="0"/>
    <n v="656"/>
    <n v="4441"/>
    <x v="2"/>
    <s v="Maharashtra"/>
    <s v="Nagpur"/>
    <x v="1"/>
    <x v="3"/>
    <n v="60"/>
    <n v="100"/>
    <n v="4"/>
    <n v="219.02299516908212"/>
    <n v="400"/>
    <n v="160"/>
    <x v="2"/>
    <d v="2019-03-25T13:37:00"/>
    <d v="2019-03-25T13:37:00"/>
    <x v="0"/>
    <d v="2019-03-25T13:45:00"/>
    <x v="73"/>
    <s v="Debit Card"/>
    <x v="82"/>
    <d v="2019-03-25T13:40:00"/>
    <x v="0"/>
    <x v="0"/>
    <x v="30"/>
  </r>
  <r>
    <x v="83"/>
    <d v="2019-03-25T14:11:00"/>
    <n v="1084"/>
    <x v="83"/>
    <x v="1"/>
    <n v="47"/>
    <x v="4"/>
    <n v="625"/>
    <n v="6592"/>
    <x v="3"/>
    <s v="Catalonia"/>
    <s v="Tarragona"/>
    <x v="4"/>
    <x v="8"/>
    <n v="10"/>
    <n v="18"/>
    <n v="4"/>
    <n v="219.02299516908212"/>
    <n v="72"/>
    <n v="32"/>
    <x v="2"/>
    <d v="2019-03-25T14:19:00"/>
    <d v="2019-03-25T14:19:00"/>
    <x v="0"/>
    <d v="2019-03-25T14:30:00"/>
    <x v="74"/>
    <s v="Cash On Delivery"/>
    <x v="83"/>
    <d v="2019-03-25T14:21:00"/>
    <x v="0"/>
    <x v="0"/>
    <x v="5"/>
  </r>
  <r>
    <x v="84"/>
    <d v="2019-03-27T08:07:00"/>
    <n v="1085"/>
    <x v="84"/>
    <x v="1"/>
    <n v="72"/>
    <x v="1"/>
    <n v="681"/>
    <n v="4233"/>
    <x v="4"/>
    <s v="California"/>
    <s v="San Diego"/>
    <x v="0"/>
    <x v="0"/>
    <n v="30"/>
    <n v="50"/>
    <n v="1"/>
    <n v="219.02299516908212"/>
    <n v="50"/>
    <n v="20"/>
    <x v="3"/>
    <d v="2019-03-27T08:27:00"/>
    <d v="2019-03-27T08:27:00"/>
    <x v="0"/>
    <d v="2019-03-27T08:33:00"/>
    <x v="75"/>
    <s v="Credit Card"/>
    <x v="84"/>
    <d v="2019-03-27T08:32:00"/>
    <x v="0"/>
    <x v="0"/>
    <x v="21"/>
  </r>
  <r>
    <x v="85"/>
    <d v="2019-03-28T03:54:00"/>
    <n v="1086"/>
    <x v="85"/>
    <x v="1"/>
    <n v="19"/>
    <x v="2"/>
    <n v="753"/>
    <n v="4691"/>
    <x v="2"/>
    <s v="Uttar Pradesh"/>
    <s v="Kanpur"/>
    <x v="0"/>
    <x v="18"/>
    <n v="1000"/>
    <n v="1500"/>
    <n v="6"/>
    <n v="219.02299516908212"/>
    <n v="9000"/>
    <n v="3000"/>
    <x v="5"/>
    <d v="2019-03-28T04:01:00"/>
    <d v="2019-03-28T04:01:00"/>
    <x v="1"/>
    <m/>
    <x v="9"/>
    <s v="N/A"/>
    <x v="85"/>
    <d v="2019-03-28T03:59:00"/>
    <x v="2"/>
    <x v="3"/>
    <x v="31"/>
  </r>
  <r>
    <x v="86"/>
    <d v="2019-03-28T18:28:00"/>
    <n v="1087"/>
    <x v="86"/>
    <x v="1"/>
    <n v="70"/>
    <x v="1"/>
    <n v="744"/>
    <n v="6770"/>
    <x v="7"/>
    <s v="Lombardy"/>
    <s v="Brescia"/>
    <x v="2"/>
    <x v="15"/>
    <n v="15"/>
    <n v="25"/>
    <n v="6"/>
    <n v="219.02299516908212"/>
    <n v="150"/>
    <n v="60"/>
    <x v="0"/>
    <d v="2019-03-28T18:40:00"/>
    <d v="2019-03-28T18:40:00"/>
    <x v="0"/>
    <d v="2019-03-28T18:45:00"/>
    <x v="76"/>
    <s v="Debit Card"/>
    <x v="86"/>
    <d v="2019-03-28T18:45:00"/>
    <x v="0"/>
    <x v="0"/>
    <x v="24"/>
  </r>
  <r>
    <x v="87"/>
    <d v="2019-03-29T15:51:00"/>
    <n v="1088"/>
    <x v="87"/>
    <x v="0"/>
    <n v="66"/>
    <x v="1"/>
    <n v="698"/>
    <n v="5234"/>
    <x v="6"/>
    <s v="New South Wales"/>
    <s v="Newcastle"/>
    <x v="1"/>
    <x v="11"/>
    <n v="15"/>
    <n v="25"/>
    <n v="4"/>
    <n v="219.02299516908212"/>
    <n v="100"/>
    <n v="40"/>
    <x v="0"/>
    <d v="2019-03-29T16:09:00"/>
    <d v="2019-03-29T16:09:00"/>
    <x v="0"/>
    <d v="2019-03-29T16:18:00"/>
    <x v="77"/>
    <s v="Credit Card"/>
    <x v="87"/>
    <d v="2019-03-29T16:13:00"/>
    <x v="0"/>
    <x v="0"/>
    <x v="30"/>
  </r>
  <r>
    <x v="88"/>
    <d v="2019-03-30T00:01:00"/>
    <n v="1089"/>
    <x v="88"/>
    <x v="1"/>
    <n v="48"/>
    <x v="4"/>
    <n v="634"/>
    <n v="6496"/>
    <x v="0"/>
    <s v="Guangdong"/>
    <s v="Guangzhou"/>
    <x v="3"/>
    <x v="9"/>
    <n v="60"/>
    <n v="90"/>
    <n v="3"/>
    <n v="219.02299516908212"/>
    <n v="270"/>
    <n v="90"/>
    <x v="1"/>
    <d v="2019-03-30T00:16:00"/>
    <d v="2019-03-30T00:16:00"/>
    <x v="0"/>
    <d v="2019-03-30T00:24:00"/>
    <x v="78"/>
    <s v="Credit Card"/>
    <x v="88"/>
    <d v="2019-03-30T00:19:00"/>
    <x v="1"/>
    <x v="5"/>
    <x v="25"/>
  </r>
  <r>
    <x v="89"/>
    <d v="2019-03-30T19:38:00"/>
    <n v="1090"/>
    <x v="89"/>
    <x v="0"/>
    <n v="37"/>
    <x v="3"/>
    <n v="677"/>
    <n v="6276"/>
    <x v="4"/>
    <s v="Texas"/>
    <s v="Dallas"/>
    <x v="2"/>
    <x v="12"/>
    <n v="8"/>
    <n v="15"/>
    <n v="6"/>
    <n v="219.02299516908212"/>
    <n v="90"/>
    <n v="42"/>
    <x v="3"/>
    <d v="2019-03-30T20:01:00"/>
    <d v="2019-03-30T20:01:00"/>
    <x v="0"/>
    <d v="2019-03-30T20:12:00"/>
    <x v="79"/>
    <s v="Credit Card"/>
    <x v="89"/>
    <d v="2019-03-30T20:05:00"/>
    <x v="0"/>
    <x v="0"/>
    <x v="32"/>
  </r>
  <r>
    <x v="90"/>
    <d v="2019-03-31T12:52:00"/>
    <n v="1091"/>
    <x v="90"/>
    <x v="0"/>
    <n v="52"/>
    <x v="4"/>
    <n v="723"/>
    <n v="7947"/>
    <x v="2"/>
    <s v="Uttar Pradesh"/>
    <s v="Lucknow"/>
    <x v="1"/>
    <x v="4"/>
    <n v="40"/>
    <n v="70"/>
    <n v="6"/>
    <n v="219.02299516908212"/>
    <n v="420"/>
    <n v="180"/>
    <x v="0"/>
    <d v="2019-03-31T13:02:00"/>
    <d v="2019-03-31T13:02:00"/>
    <x v="1"/>
    <m/>
    <x v="9"/>
    <s v="N/A"/>
    <x v="90"/>
    <d v="2019-03-31T13:10:00"/>
    <x v="2"/>
    <x v="3"/>
    <x v="25"/>
  </r>
  <r>
    <x v="91"/>
    <d v="2019-04-01T00:44:00"/>
    <n v="1092"/>
    <x v="91"/>
    <x v="1"/>
    <n v="51"/>
    <x v="4"/>
    <n v="610"/>
    <n v="7073"/>
    <x v="2"/>
    <s v="Maharashtra"/>
    <s v="Pune"/>
    <x v="4"/>
    <x v="10"/>
    <n v="30"/>
    <n v="50"/>
    <n v="3"/>
    <n v="219.02299516908212"/>
    <n v="150"/>
    <n v="60"/>
    <x v="0"/>
    <d v="2019-04-01T00:49:00"/>
    <d v="2019-04-01T00:49:00"/>
    <x v="0"/>
    <d v="2019-04-01T00:57:00"/>
    <x v="80"/>
    <s v="Paypal"/>
    <x v="91"/>
    <d v="2019-04-01T00:51:00"/>
    <x v="1"/>
    <x v="1"/>
    <x v="3"/>
  </r>
  <r>
    <x v="92"/>
    <d v="2019-04-01T21:12:00"/>
    <n v="1093"/>
    <x v="92"/>
    <x v="1"/>
    <n v="66"/>
    <x v="1"/>
    <n v="780"/>
    <n v="4310"/>
    <x v="2"/>
    <s v="Uttar Pradesh"/>
    <s v="Kanpur"/>
    <x v="2"/>
    <x v="16"/>
    <n v="20"/>
    <n v="35"/>
    <n v="6"/>
    <n v="219.02299516908212"/>
    <n v="210"/>
    <n v="90"/>
    <x v="2"/>
    <d v="2019-04-01T21:21:00"/>
    <d v="2019-04-01T21:21:00"/>
    <x v="0"/>
    <d v="2019-04-01T21:35:00"/>
    <x v="81"/>
    <s v="Debit Card"/>
    <x v="92"/>
    <d v="2019-04-01T21:24:00"/>
    <x v="0"/>
    <x v="0"/>
    <x v="22"/>
  </r>
  <r>
    <x v="93"/>
    <d v="2019-04-01T22:57:00"/>
    <n v="1094"/>
    <x v="93"/>
    <x v="1"/>
    <n v="19"/>
    <x v="2"/>
    <n v="768"/>
    <n v="5673"/>
    <x v="7"/>
    <s v="Lombardy"/>
    <s v="Brescia"/>
    <x v="4"/>
    <x v="17"/>
    <n v="5"/>
    <n v="8"/>
    <n v="5"/>
    <n v="219.02299516908212"/>
    <n v="40"/>
    <n v="15"/>
    <x v="0"/>
    <d v="2019-04-01T23:06:00"/>
    <d v="2019-04-01T23:06:00"/>
    <x v="0"/>
    <d v="2019-04-01T23:13:00"/>
    <x v="82"/>
    <s v="Paypal"/>
    <x v="93"/>
    <d v="2019-04-01T23:11:00"/>
    <x v="0"/>
    <x v="0"/>
    <x v="16"/>
  </r>
  <r>
    <x v="94"/>
    <d v="2019-04-02T01:22:00"/>
    <n v="1095"/>
    <x v="94"/>
    <x v="0"/>
    <n v="30"/>
    <x v="5"/>
    <n v="646"/>
    <n v="5498"/>
    <x v="0"/>
    <s v="Shandong"/>
    <s v="Yantai"/>
    <x v="1"/>
    <x v="1"/>
    <n v="50"/>
    <n v="80"/>
    <n v="6"/>
    <n v="219.02299516908212"/>
    <n v="480"/>
    <n v="180"/>
    <x v="3"/>
    <d v="2019-04-02T01:34:00"/>
    <d v="2019-04-02T01:34:00"/>
    <x v="0"/>
    <d v="2019-04-02T01:47:00"/>
    <x v="83"/>
    <s v="Cash On Delivery"/>
    <x v="94"/>
    <d v="2019-04-02T01:37:00"/>
    <x v="0"/>
    <x v="0"/>
    <x v="18"/>
  </r>
  <r>
    <x v="95"/>
    <d v="2019-04-03T06:21:00"/>
    <n v="1096"/>
    <x v="95"/>
    <x v="1"/>
    <n v="26"/>
    <x v="5"/>
    <n v="761"/>
    <n v="5394"/>
    <x v="4"/>
    <s v="California"/>
    <s v="Los Angeles"/>
    <x v="3"/>
    <x v="7"/>
    <n v="250"/>
    <n v="400"/>
    <n v="2"/>
    <n v="219.02299516908212"/>
    <n v="800"/>
    <n v="300"/>
    <x v="3"/>
    <d v="2019-04-03T06:48:00"/>
    <d v="2019-04-03T06:48:00"/>
    <x v="0"/>
    <d v="2019-04-03T06:53:00"/>
    <x v="84"/>
    <s v="Debit Card"/>
    <x v="95"/>
    <d v="2019-04-03T06:53:00"/>
    <x v="0"/>
    <x v="0"/>
    <x v="7"/>
  </r>
  <r>
    <x v="96"/>
    <d v="2019-04-03T17:53:00"/>
    <n v="1097"/>
    <x v="96"/>
    <x v="1"/>
    <n v="22"/>
    <x v="2"/>
    <n v="742"/>
    <n v="3876"/>
    <x v="2"/>
    <s v="Uttar Pradesh"/>
    <s v="Ghaziabad"/>
    <x v="2"/>
    <x v="12"/>
    <n v="8"/>
    <n v="15"/>
    <n v="2"/>
    <n v="219.02299516908212"/>
    <n v="30"/>
    <n v="14"/>
    <x v="1"/>
    <d v="2019-04-03T18:17:00"/>
    <d v="2019-04-03T18:17:00"/>
    <x v="1"/>
    <m/>
    <x v="9"/>
    <s v="N/A"/>
    <x v="96"/>
    <d v="2019-04-03T18:31:00"/>
    <x v="2"/>
    <x v="3"/>
    <x v="33"/>
  </r>
  <r>
    <x v="97"/>
    <d v="2019-04-04T23:52:00"/>
    <n v="1098"/>
    <x v="97"/>
    <x v="1"/>
    <n v="28"/>
    <x v="5"/>
    <n v="663"/>
    <n v="7060"/>
    <x v="2"/>
    <s v="Maharashtra"/>
    <s v="Nagpur"/>
    <x v="0"/>
    <x v="19"/>
    <n v="25"/>
    <n v="40"/>
    <n v="4"/>
    <n v="219.02299516908212"/>
    <n v="160"/>
    <n v="60"/>
    <x v="2"/>
    <d v="2019-04-05T00:05:00"/>
    <d v="2019-04-05T00:05:00"/>
    <x v="1"/>
    <m/>
    <x v="9"/>
    <s v="N/A"/>
    <x v="97"/>
    <d v="2019-04-05T00:03:00"/>
    <x v="2"/>
    <x v="3"/>
    <x v="0"/>
  </r>
  <r>
    <x v="98"/>
    <d v="2019-04-05T11:51:00"/>
    <n v="1099"/>
    <x v="98"/>
    <x v="1"/>
    <n v="35"/>
    <x v="3"/>
    <n v="704"/>
    <n v="4519"/>
    <x v="7"/>
    <s v="Lazio"/>
    <s v="Latina"/>
    <x v="3"/>
    <x v="9"/>
    <n v="60"/>
    <n v="90"/>
    <n v="4"/>
    <n v="219.02299516908212"/>
    <n v="360"/>
    <n v="120"/>
    <x v="5"/>
    <d v="2019-04-05T11:58:00"/>
    <d v="2019-04-05T11:58:00"/>
    <x v="0"/>
    <d v="2019-04-05T12:03:00"/>
    <x v="85"/>
    <s v="Paypal"/>
    <x v="98"/>
    <d v="2019-04-05T12:02:00"/>
    <x v="1"/>
    <x v="6"/>
    <x v="0"/>
  </r>
  <r>
    <x v="99"/>
    <d v="2019-04-06T03:44:00"/>
    <n v="1100"/>
    <x v="99"/>
    <x v="0"/>
    <n v="27"/>
    <x v="5"/>
    <n v="655"/>
    <n v="5157"/>
    <x v="4"/>
    <s v="Texas"/>
    <s v="Dallas"/>
    <x v="1"/>
    <x v="4"/>
    <n v="40"/>
    <n v="70"/>
    <n v="3"/>
    <n v="219.02299516908212"/>
    <n v="210"/>
    <n v="90"/>
    <x v="0"/>
    <d v="2019-04-06T04:08:00"/>
    <d v="2019-04-06T04:08:00"/>
    <x v="1"/>
    <m/>
    <x v="9"/>
    <s v="N/A"/>
    <x v="99"/>
    <d v="2019-04-06T04:02:00"/>
    <x v="2"/>
    <x v="3"/>
    <x v="25"/>
  </r>
  <r>
    <x v="100"/>
    <d v="2019-04-06T21:43:00"/>
    <n v="1101"/>
    <x v="100"/>
    <x v="1"/>
    <n v="25"/>
    <x v="5"/>
    <n v="707"/>
    <n v="5949"/>
    <x v="1"/>
    <s v="Scotland"/>
    <s v="Aberdeen"/>
    <x v="4"/>
    <x v="17"/>
    <n v="5"/>
    <n v="8"/>
    <n v="4"/>
    <n v="219.02299516908212"/>
    <n v="32"/>
    <n v="12"/>
    <x v="3"/>
    <d v="2019-04-06T22:08:00"/>
    <d v="2019-04-06T22:08:00"/>
    <x v="0"/>
    <d v="2019-04-06T22:18:00"/>
    <x v="86"/>
    <s v="Debit Card"/>
    <x v="100"/>
    <d v="2019-04-06T22:12:00"/>
    <x v="0"/>
    <x v="0"/>
    <x v="29"/>
  </r>
  <r>
    <x v="101"/>
    <d v="2019-04-09T07:03:00"/>
    <n v="1102"/>
    <x v="101"/>
    <x v="0"/>
    <n v="33"/>
    <x v="5"/>
    <n v="677"/>
    <n v="5535"/>
    <x v="2"/>
    <s v="Uttar Pradesh"/>
    <s v="Kanpur"/>
    <x v="2"/>
    <x v="12"/>
    <n v="8"/>
    <n v="15"/>
    <n v="3"/>
    <n v="219.02299516908212"/>
    <n v="45"/>
    <n v="21"/>
    <x v="3"/>
    <d v="2019-04-09T07:22:00"/>
    <d v="2019-04-09T07:22:00"/>
    <x v="0"/>
    <d v="2019-04-09T07:37:00"/>
    <x v="87"/>
    <s v="Credit Card"/>
    <x v="101"/>
    <d v="2019-04-09T07:24:00"/>
    <x v="1"/>
    <x v="5"/>
    <x v="17"/>
  </r>
  <r>
    <x v="102"/>
    <d v="2019-04-09T23:35:00"/>
    <n v="1103"/>
    <x v="102"/>
    <x v="0"/>
    <n v="59"/>
    <x v="0"/>
    <n v="625"/>
    <n v="3683"/>
    <x v="0"/>
    <s v="Shandong"/>
    <s v="Yantai"/>
    <x v="1"/>
    <x v="11"/>
    <n v="15"/>
    <n v="25"/>
    <n v="3"/>
    <n v="219.02299516908212"/>
    <n v="75"/>
    <n v="30"/>
    <x v="0"/>
    <d v="2019-04-09T23:43:00"/>
    <d v="2019-04-09T23:43:00"/>
    <x v="0"/>
    <d v="2019-04-09T23:53:00"/>
    <x v="88"/>
    <s v="Debit Card"/>
    <x v="102"/>
    <d v="2019-04-09T23:46:00"/>
    <x v="0"/>
    <x v="0"/>
    <x v="0"/>
  </r>
  <r>
    <x v="103"/>
    <d v="2019-04-11T02:34:00"/>
    <n v="1104"/>
    <x v="103"/>
    <x v="0"/>
    <n v="35"/>
    <x v="3"/>
    <n v="708"/>
    <n v="6598"/>
    <x v="6"/>
    <s v="Victoria"/>
    <s v="Geelong"/>
    <x v="1"/>
    <x v="3"/>
    <n v="60"/>
    <n v="100"/>
    <n v="5"/>
    <n v="219.02299516908212"/>
    <n v="500"/>
    <n v="200"/>
    <x v="2"/>
    <d v="2019-04-11T03:02:00"/>
    <d v="2019-04-11T03:02:00"/>
    <x v="0"/>
    <d v="2019-04-11T03:07:00"/>
    <x v="89"/>
    <s v="Credit Card"/>
    <x v="103"/>
    <d v="2019-04-11T03:04:00"/>
    <x v="0"/>
    <x v="0"/>
    <x v="9"/>
  </r>
  <r>
    <x v="104"/>
    <d v="2019-04-13T11:10:00"/>
    <n v="1105"/>
    <x v="104"/>
    <x v="0"/>
    <n v="45"/>
    <x v="4"/>
    <n v="675"/>
    <n v="3154"/>
    <x v="2"/>
    <s v="Maharashtra"/>
    <s v="Pune"/>
    <x v="4"/>
    <x v="17"/>
    <n v="5"/>
    <n v="8"/>
    <n v="6"/>
    <n v="219.02299516908212"/>
    <n v="48"/>
    <n v="18"/>
    <x v="4"/>
    <d v="2019-04-13T11:19:00"/>
    <d v="2019-04-13T11:19:00"/>
    <x v="0"/>
    <d v="2019-04-13T11:27:00"/>
    <x v="90"/>
    <s v="Credit Card"/>
    <x v="104"/>
    <d v="2019-04-13T11:22:00"/>
    <x v="0"/>
    <x v="0"/>
    <x v="22"/>
  </r>
  <r>
    <x v="105"/>
    <d v="2019-04-13T14:56:00"/>
    <n v="1106"/>
    <x v="105"/>
    <x v="0"/>
    <n v="48"/>
    <x v="4"/>
    <n v="739"/>
    <n v="6226"/>
    <x v="8"/>
    <s v="Ontario"/>
    <s v="Mississauga"/>
    <x v="2"/>
    <x v="12"/>
    <n v="8"/>
    <n v="15"/>
    <n v="4"/>
    <n v="219.02299516908212"/>
    <n v="60"/>
    <n v="28"/>
    <x v="2"/>
    <d v="2019-04-13T15:10:00"/>
    <d v="2019-04-13T15:10:00"/>
    <x v="0"/>
    <d v="2019-04-13T15:19:00"/>
    <x v="91"/>
    <s v="Paypal"/>
    <x v="105"/>
    <d v="2019-04-13T15:13:00"/>
    <x v="1"/>
    <x v="6"/>
    <x v="24"/>
  </r>
  <r>
    <x v="106"/>
    <d v="2019-04-14T06:07:00"/>
    <n v="1107"/>
    <x v="106"/>
    <x v="1"/>
    <n v="66"/>
    <x v="1"/>
    <n v="665"/>
    <n v="7422"/>
    <x v="0"/>
    <s v="Shandong"/>
    <s v="Qingdao"/>
    <x v="0"/>
    <x v="18"/>
    <n v="1000"/>
    <n v="1500"/>
    <n v="3"/>
    <n v="219.02299516908212"/>
    <n v="4500"/>
    <n v="1500"/>
    <x v="4"/>
    <d v="2019-04-14T06:23:00"/>
    <d v="2019-04-14T06:23:00"/>
    <x v="0"/>
    <d v="2019-04-14T06:35:00"/>
    <x v="92"/>
    <s v="Cash On Delivery"/>
    <x v="106"/>
    <d v="2019-04-14T06:25:00"/>
    <x v="0"/>
    <x v="0"/>
    <x v="25"/>
  </r>
  <r>
    <x v="107"/>
    <d v="2019-04-15T14:25:00"/>
    <n v="1108"/>
    <x v="107"/>
    <x v="0"/>
    <n v="68"/>
    <x v="1"/>
    <n v="667"/>
    <n v="7542"/>
    <x v="6"/>
    <s v="New South Wales"/>
    <s v="Wollongong"/>
    <x v="4"/>
    <x v="17"/>
    <n v="5"/>
    <n v="8"/>
    <n v="6"/>
    <n v="219.02299516908212"/>
    <n v="48"/>
    <n v="18"/>
    <x v="1"/>
    <d v="2019-04-15T14:42:00"/>
    <d v="2019-04-15T14:42:00"/>
    <x v="0"/>
    <d v="2019-04-15T14:48:00"/>
    <x v="93"/>
    <s v="Credit Card"/>
    <x v="107"/>
    <d v="2019-04-15T14:47:00"/>
    <x v="0"/>
    <x v="0"/>
    <x v="30"/>
  </r>
  <r>
    <x v="108"/>
    <d v="2019-04-15T18:08:00"/>
    <n v="1109"/>
    <x v="108"/>
    <x v="0"/>
    <n v="30"/>
    <x v="5"/>
    <n v="619"/>
    <n v="3756"/>
    <x v="8"/>
    <s v="Ontario"/>
    <s v="Toronto"/>
    <x v="2"/>
    <x v="12"/>
    <n v="8"/>
    <n v="15"/>
    <n v="1"/>
    <n v="219.02299516908212"/>
    <n v="15"/>
    <n v="7"/>
    <x v="4"/>
    <d v="2019-04-15T18:32:00"/>
    <d v="2019-04-15T18:32:00"/>
    <x v="0"/>
    <d v="2019-04-15T18:38:00"/>
    <x v="94"/>
    <s v="Debit Card"/>
    <x v="108"/>
    <d v="2019-04-15T18:34:00"/>
    <x v="0"/>
    <x v="0"/>
    <x v="10"/>
  </r>
  <r>
    <x v="109"/>
    <d v="2019-04-15T22:36:00"/>
    <n v="1110"/>
    <x v="109"/>
    <x v="1"/>
    <n v="62"/>
    <x v="0"/>
    <n v="642"/>
    <n v="4230"/>
    <x v="6"/>
    <s v="New South Wales"/>
    <s v="Wollongong"/>
    <x v="3"/>
    <x v="9"/>
    <n v="60"/>
    <n v="90"/>
    <n v="5"/>
    <n v="219.02299516908212"/>
    <n v="450"/>
    <n v="150"/>
    <x v="2"/>
    <d v="2019-04-15T22:49:00"/>
    <d v="2019-04-15T22:49:00"/>
    <x v="1"/>
    <m/>
    <x v="9"/>
    <s v="N/A"/>
    <x v="109"/>
    <d v="2019-04-15T23:02:00"/>
    <x v="2"/>
    <x v="3"/>
    <x v="10"/>
  </r>
  <r>
    <x v="110"/>
    <d v="2019-04-16T08:47:00"/>
    <n v="1111"/>
    <x v="110"/>
    <x v="0"/>
    <n v="44"/>
    <x v="3"/>
    <n v="763"/>
    <n v="3099"/>
    <x v="3"/>
    <s v="Catalonia"/>
    <s v="Tarragona"/>
    <x v="1"/>
    <x v="3"/>
    <n v="60"/>
    <n v="100"/>
    <n v="6"/>
    <n v="219.02299516908212"/>
    <n v="600"/>
    <n v="240"/>
    <x v="0"/>
    <d v="2019-04-16T09:06:00"/>
    <d v="2019-04-16T09:06:00"/>
    <x v="0"/>
    <d v="2019-04-16T09:16:00"/>
    <x v="95"/>
    <s v="Credit Card"/>
    <x v="110"/>
    <d v="2019-04-16T09:09:00"/>
    <x v="0"/>
    <x v="0"/>
    <x v="30"/>
  </r>
  <r>
    <x v="111"/>
    <d v="2019-04-16T14:37:00"/>
    <n v="1112"/>
    <x v="111"/>
    <x v="1"/>
    <n v="50"/>
    <x v="4"/>
    <n v="778"/>
    <n v="7302"/>
    <x v="6"/>
    <s v="New South Wales"/>
    <s v="Sydney"/>
    <x v="1"/>
    <x v="3"/>
    <n v="60"/>
    <n v="100"/>
    <n v="4"/>
    <n v="219.02299516908212"/>
    <n v="400"/>
    <n v="160"/>
    <x v="0"/>
    <d v="2019-04-16T14:54:00"/>
    <d v="2019-04-16T14:54:00"/>
    <x v="0"/>
    <d v="2019-04-16T14:59:00"/>
    <x v="96"/>
    <s v="Debit Card"/>
    <x v="111"/>
    <d v="2019-04-16T14:58:00"/>
    <x v="0"/>
    <x v="0"/>
    <x v="17"/>
  </r>
  <r>
    <x v="112"/>
    <d v="2019-04-17T06:01:00"/>
    <n v="1113"/>
    <x v="112"/>
    <x v="0"/>
    <n v="37"/>
    <x v="3"/>
    <n v="760"/>
    <n v="4529"/>
    <x v="5"/>
    <s v="Kanagawa"/>
    <s v="Sagamihara"/>
    <x v="3"/>
    <x v="14"/>
    <n v="40"/>
    <n v="60"/>
    <n v="4"/>
    <n v="219.02299516908212"/>
    <n v="240"/>
    <n v="80"/>
    <x v="5"/>
    <d v="2019-04-17T06:15:00"/>
    <d v="2019-04-17T06:15:00"/>
    <x v="0"/>
    <d v="2019-04-17T06:30:00"/>
    <x v="97"/>
    <s v="Credit Card"/>
    <x v="112"/>
    <d v="2019-04-17T06:20:00"/>
    <x v="0"/>
    <x v="0"/>
    <x v="1"/>
  </r>
  <r>
    <x v="113"/>
    <d v="2019-04-17T11:23:00"/>
    <n v="1114"/>
    <x v="113"/>
    <x v="0"/>
    <n v="49"/>
    <x v="4"/>
    <n v="747"/>
    <n v="6854"/>
    <x v="8"/>
    <s v="Quebec"/>
    <s v="Montreal"/>
    <x v="4"/>
    <x v="10"/>
    <n v="30"/>
    <n v="50"/>
    <n v="5"/>
    <n v="219.02299516908212"/>
    <n v="250"/>
    <n v="100"/>
    <x v="1"/>
    <d v="2019-04-17T11:32:00"/>
    <d v="2019-04-17T11:32:00"/>
    <x v="0"/>
    <d v="2019-04-17T11:40:00"/>
    <x v="98"/>
    <s v="Cash On Delivery"/>
    <x v="113"/>
    <d v="2019-04-17T11:35:00"/>
    <x v="0"/>
    <x v="0"/>
    <x v="22"/>
  </r>
  <r>
    <x v="114"/>
    <d v="2019-04-17T17:40:00"/>
    <n v="1115"/>
    <x v="114"/>
    <x v="0"/>
    <n v="48"/>
    <x v="4"/>
    <n v="655"/>
    <n v="3151"/>
    <x v="1"/>
    <s v="Scotland"/>
    <s v="Glasgow"/>
    <x v="4"/>
    <x v="10"/>
    <n v="30"/>
    <n v="50"/>
    <n v="1"/>
    <n v="219.02299516908212"/>
    <n v="50"/>
    <n v="20"/>
    <x v="1"/>
    <d v="2019-04-17T17:54:00"/>
    <d v="2019-04-17T17:54:00"/>
    <x v="0"/>
    <d v="2019-04-17T18:00:00"/>
    <x v="99"/>
    <s v="Cash On Delivery"/>
    <x v="114"/>
    <d v="2019-04-17T17:58:00"/>
    <x v="1"/>
    <x v="5"/>
    <x v="25"/>
  </r>
  <r>
    <x v="115"/>
    <d v="2019-04-17T23:32:00"/>
    <n v="1116"/>
    <x v="115"/>
    <x v="1"/>
    <n v="72"/>
    <x v="1"/>
    <n v="774"/>
    <n v="6423"/>
    <x v="7"/>
    <s v="Lombardy"/>
    <s v="Milan"/>
    <x v="2"/>
    <x v="12"/>
    <n v="8"/>
    <n v="15"/>
    <n v="1"/>
    <n v="219.02299516908212"/>
    <n v="15"/>
    <n v="7"/>
    <x v="4"/>
    <d v="2019-04-17T23:50:00"/>
    <d v="2019-04-17T23:50:00"/>
    <x v="0"/>
    <d v="2019-04-17T23:57:00"/>
    <x v="100"/>
    <s v="Credit Card"/>
    <x v="115"/>
    <d v="2019-04-17T23:52:00"/>
    <x v="1"/>
    <x v="4"/>
    <x v="4"/>
  </r>
  <r>
    <x v="116"/>
    <d v="2019-04-17T23:55:00"/>
    <n v="1117"/>
    <x v="116"/>
    <x v="0"/>
    <n v="51"/>
    <x v="4"/>
    <n v="603"/>
    <n v="4959"/>
    <x v="4"/>
    <s v="California"/>
    <s v="Los Angeles"/>
    <x v="4"/>
    <x v="10"/>
    <n v="30"/>
    <n v="50"/>
    <n v="3"/>
    <n v="219.02299516908212"/>
    <n v="150"/>
    <n v="60"/>
    <x v="0"/>
    <d v="2019-04-18T00:09:00"/>
    <d v="2019-04-18T00:09:00"/>
    <x v="0"/>
    <d v="2019-04-18T00:23:00"/>
    <x v="101"/>
    <s v="Credit Card"/>
    <x v="116"/>
    <d v="2019-04-18T00:12:00"/>
    <x v="0"/>
    <x v="0"/>
    <x v="24"/>
  </r>
  <r>
    <x v="117"/>
    <d v="2019-04-19T11:44:00"/>
    <n v="1118"/>
    <x v="117"/>
    <x v="1"/>
    <n v="40"/>
    <x v="3"/>
    <n v="682"/>
    <n v="3290"/>
    <x v="6"/>
    <s v="Victoria"/>
    <s v="Ballarat"/>
    <x v="1"/>
    <x v="11"/>
    <n v="15"/>
    <n v="25"/>
    <n v="6"/>
    <n v="219.02299516908212"/>
    <n v="150"/>
    <n v="60"/>
    <x v="4"/>
    <d v="2019-04-19T11:50:00"/>
    <d v="2019-04-19T11:50:00"/>
    <x v="0"/>
    <d v="2019-04-19T11:55:00"/>
    <x v="102"/>
    <s v="Cash On Delivery"/>
    <x v="117"/>
    <d v="2019-04-19T11:54:00"/>
    <x v="0"/>
    <x v="0"/>
    <x v="5"/>
  </r>
  <r>
    <x v="118"/>
    <d v="2019-04-21T11:04:00"/>
    <n v="1119"/>
    <x v="118"/>
    <x v="1"/>
    <n v="40"/>
    <x v="3"/>
    <n v="672"/>
    <n v="5656"/>
    <x v="1"/>
    <s v="England"/>
    <s v="Birmingham"/>
    <x v="2"/>
    <x v="12"/>
    <n v="8"/>
    <n v="15"/>
    <n v="6"/>
    <n v="219.02299516908212"/>
    <n v="90"/>
    <n v="42"/>
    <x v="2"/>
    <d v="2019-04-21T11:31:00"/>
    <d v="2019-04-21T11:31:00"/>
    <x v="0"/>
    <d v="2019-04-21T11:46:00"/>
    <x v="103"/>
    <s v="Cash On Delivery"/>
    <x v="118"/>
    <d v="2019-04-21T11:33:00"/>
    <x v="1"/>
    <x v="1"/>
    <x v="29"/>
  </r>
  <r>
    <x v="119"/>
    <d v="2019-04-23T23:42:00"/>
    <n v="1120"/>
    <x v="119"/>
    <x v="0"/>
    <n v="23"/>
    <x v="2"/>
    <n v="682"/>
    <n v="7393"/>
    <x v="4"/>
    <s v="California"/>
    <s v="San Jose"/>
    <x v="0"/>
    <x v="19"/>
    <n v="25"/>
    <n v="40"/>
    <n v="4"/>
    <n v="219.02299516908212"/>
    <n v="160"/>
    <n v="60"/>
    <x v="2"/>
    <d v="2019-04-24T00:11:00"/>
    <d v="2019-04-24T00:11:00"/>
    <x v="0"/>
    <d v="2019-04-24T00:25:00"/>
    <x v="104"/>
    <s v="Debit Card"/>
    <x v="119"/>
    <d v="2019-04-24T00:16:00"/>
    <x v="0"/>
    <x v="0"/>
    <x v="28"/>
  </r>
  <r>
    <x v="120"/>
    <d v="2019-04-24T05:22:00"/>
    <n v="1121"/>
    <x v="120"/>
    <x v="1"/>
    <n v="37"/>
    <x v="3"/>
    <n v="686"/>
    <n v="7137"/>
    <x v="4"/>
    <s v="Texas"/>
    <s v="Dallas"/>
    <x v="0"/>
    <x v="18"/>
    <n v="1000"/>
    <n v="1500"/>
    <n v="6"/>
    <n v="219.02299516908212"/>
    <n v="9000"/>
    <n v="3000"/>
    <x v="4"/>
    <d v="2019-04-24T05:35:00"/>
    <d v="2019-04-24T05:35:00"/>
    <x v="0"/>
    <d v="2019-04-24T05:50:00"/>
    <x v="105"/>
    <s v="Credit Card"/>
    <x v="120"/>
    <d v="2019-04-24T05:39:00"/>
    <x v="0"/>
    <x v="0"/>
    <x v="24"/>
  </r>
  <r>
    <x v="121"/>
    <d v="2019-04-25T04:52:00"/>
    <n v="1122"/>
    <x v="121"/>
    <x v="0"/>
    <n v="40"/>
    <x v="3"/>
    <n v="640"/>
    <n v="3458"/>
    <x v="4"/>
    <s v="California"/>
    <s v="Los Angeles"/>
    <x v="4"/>
    <x v="10"/>
    <n v="30"/>
    <n v="50"/>
    <n v="2"/>
    <n v="219.02299516908212"/>
    <n v="100"/>
    <n v="40"/>
    <x v="0"/>
    <d v="2019-04-25T05:21:00"/>
    <d v="2019-04-25T05:21:00"/>
    <x v="0"/>
    <d v="2019-04-25T05:30:00"/>
    <x v="106"/>
    <s v="Credit Card"/>
    <x v="121"/>
    <d v="2019-04-25T05:26:00"/>
    <x v="0"/>
    <x v="0"/>
    <x v="28"/>
  </r>
  <r>
    <x v="122"/>
    <d v="2019-04-27T01:37:00"/>
    <n v="1123"/>
    <x v="122"/>
    <x v="1"/>
    <n v="38"/>
    <x v="3"/>
    <n v="622"/>
    <n v="5505"/>
    <x v="7"/>
    <s v="Lombardy"/>
    <s v="Brescia"/>
    <x v="2"/>
    <x v="12"/>
    <n v="8"/>
    <n v="15"/>
    <n v="5"/>
    <n v="219.02299516908212"/>
    <n v="75"/>
    <n v="35"/>
    <x v="4"/>
    <d v="2019-04-27T01:51:00"/>
    <d v="2019-04-27T01:51:00"/>
    <x v="0"/>
    <d v="2019-04-27T01:59:00"/>
    <x v="107"/>
    <s v="Cash On Delivery"/>
    <x v="122"/>
    <d v="2019-04-27T01:54:00"/>
    <x v="0"/>
    <x v="0"/>
    <x v="24"/>
  </r>
  <r>
    <x v="123"/>
    <d v="2019-04-27T04:27:00"/>
    <n v="1124"/>
    <x v="123"/>
    <x v="1"/>
    <n v="46"/>
    <x v="4"/>
    <n v="712"/>
    <n v="6632"/>
    <x v="5"/>
    <s v="Tokyo"/>
    <s v="Kawasaki"/>
    <x v="3"/>
    <x v="7"/>
    <n v="250"/>
    <n v="400"/>
    <n v="3"/>
    <n v="219.02299516908212"/>
    <n v="1200"/>
    <n v="450"/>
    <x v="1"/>
    <d v="2019-04-27T04:46:00"/>
    <d v="2019-04-27T04:46:00"/>
    <x v="0"/>
    <d v="2019-04-27T04:58:00"/>
    <x v="108"/>
    <s v="Debit Card"/>
    <x v="123"/>
    <d v="2019-04-27T04:48:00"/>
    <x v="0"/>
    <x v="0"/>
    <x v="17"/>
  </r>
  <r>
    <x v="124"/>
    <d v="2019-04-28T04:54:00"/>
    <n v="1125"/>
    <x v="124"/>
    <x v="0"/>
    <n v="33"/>
    <x v="5"/>
    <n v="774"/>
    <n v="3331"/>
    <x v="6"/>
    <s v="Victoria"/>
    <s v="Geelong"/>
    <x v="0"/>
    <x v="13"/>
    <n v="800"/>
    <n v="1200"/>
    <n v="4"/>
    <n v="219.02299516908212"/>
    <n v="4800"/>
    <n v="1600"/>
    <x v="2"/>
    <d v="2019-04-28T05:07:00"/>
    <d v="2019-04-28T05:07:00"/>
    <x v="0"/>
    <d v="2019-04-28T05:20:00"/>
    <x v="109"/>
    <s v="Credit Card"/>
    <x v="124"/>
    <d v="2019-04-28T05:09:00"/>
    <x v="0"/>
    <x v="0"/>
    <x v="18"/>
  </r>
  <r>
    <x v="125"/>
    <d v="2019-04-29T10:47:00"/>
    <n v="1126"/>
    <x v="125"/>
    <x v="1"/>
    <n v="66"/>
    <x v="1"/>
    <n v="697"/>
    <n v="7996"/>
    <x v="8"/>
    <s v="Quebec"/>
    <s v="Laval"/>
    <x v="2"/>
    <x v="12"/>
    <n v="8"/>
    <n v="15"/>
    <n v="4"/>
    <n v="219.02299516908212"/>
    <n v="60"/>
    <n v="28"/>
    <x v="0"/>
    <d v="2019-04-29T11:03:00"/>
    <d v="2019-04-29T11:03:00"/>
    <x v="0"/>
    <d v="2019-04-29T11:18:00"/>
    <x v="110"/>
    <s v="Credit Card"/>
    <x v="125"/>
    <d v="2019-04-29T11:08:00"/>
    <x v="0"/>
    <x v="0"/>
    <x v="17"/>
  </r>
  <r>
    <x v="126"/>
    <d v="2019-04-29T17:18:00"/>
    <n v="1127"/>
    <x v="126"/>
    <x v="0"/>
    <n v="25"/>
    <x v="5"/>
    <n v="715"/>
    <n v="7772"/>
    <x v="4"/>
    <s v="Texas"/>
    <s v="San Antonio"/>
    <x v="1"/>
    <x v="1"/>
    <n v="50"/>
    <n v="80"/>
    <n v="2"/>
    <n v="219.02299516908212"/>
    <n v="160"/>
    <n v="60"/>
    <x v="5"/>
    <d v="2019-04-29T17:35:00"/>
    <d v="2019-04-29T17:35:00"/>
    <x v="1"/>
    <m/>
    <x v="9"/>
    <s v="N/A"/>
    <x v="126"/>
    <d v="2019-04-29T17:24:00"/>
    <x v="2"/>
    <x v="3"/>
    <x v="15"/>
  </r>
  <r>
    <x v="127"/>
    <d v="2019-04-30T07:24:00"/>
    <n v="1128"/>
    <x v="127"/>
    <x v="0"/>
    <n v="44"/>
    <x v="3"/>
    <n v="759"/>
    <n v="4749"/>
    <x v="7"/>
    <s v="Lombardy"/>
    <s v="Brescia"/>
    <x v="3"/>
    <x v="14"/>
    <n v="40"/>
    <n v="60"/>
    <n v="4"/>
    <n v="219.02299516908212"/>
    <n v="240"/>
    <n v="80"/>
    <x v="1"/>
    <d v="2019-04-30T07:46:00"/>
    <d v="2019-04-30T07:46:00"/>
    <x v="0"/>
    <d v="2019-04-30T07:51:00"/>
    <x v="111"/>
    <s v="Cash On Delivery"/>
    <x v="127"/>
    <d v="2019-04-30T07:51:00"/>
    <x v="0"/>
    <x v="0"/>
    <x v="32"/>
  </r>
  <r>
    <x v="128"/>
    <d v="2019-05-01T09:37:00"/>
    <n v="1129"/>
    <x v="128"/>
    <x v="0"/>
    <n v="63"/>
    <x v="0"/>
    <n v="711"/>
    <n v="4516"/>
    <x v="0"/>
    <s v="Shandong"/>
    <s v="Jinan"/>
    <x v="4"/>
    <x v="17"/>
    <n v="5"/>
    <n v="8"/>
    <n v="6"/>
    <n v="219.02299516908212"/>
    <n v="48"/>
    <n v="18"/>
    <x v="3"/>
    <d v="2019-05-01T09:54:00"/>
    <d v="2019-05-01T09:54:00"/>
    <x v="0"/>
    <d v="2019-05-01T10:09:00"/>
    <x v="112"/>
    <s v="Debit Card"/>
    <x v="128"/>
    <d v="2019-05-01T09:59:00"/>
    <x v="1"/>
    <x v="1"/>
    <x v="30"/>
  </r>
  <r>
    <x v="129"/>
    <d v="2019-05-01T18:16:00"/>
    <n v="1130"/>
    <x v="129"/>
    <x v="0"/>
    <n v="43"/>
    <x v="3"/>
    <n v="769"/>
    <n v="3814"/>
    <x v="2"/>
    <s v="Maharashtra"/>
    <s v="Mumbai"/>
    <x v="0"/>
    <x v="18"/>
    <n v="1000"/>
    <n v="1500"/>
    <n v="5"/>
    <n v="219.02299516908212"/>
    <n v="7500"/>
    <n v="2500"/>
    <x v="0"/>
    <d v="2019-05-01T18:29:00"/>
    <d v="2019-05-01T18:29:00"/>
    <x v="0"/>
    <d v="2019-05-01T18:37:00"/>
    <x v="113"/>
    <s v="Debit Card"/>
    <x v="129"/>
    <d v="2019-05-01T18:33:00"/>
    <x v="0"/>
    <x v="0"/>
    <x v="24"/>
  </r>
  <r>
    <x v="130"/>
    <d v="2019-05-07T12:13:00"/>
    <n v="1131"/>
    <x v="130"/>
    <x v="1"/>
    <n v="18"/>
    <x v="2"/>
    <n v="727"/>
    <n v="5345"/>
    <x v="8"/>
    <s v="Ontario"/>
    <s v="Ottawa"/>
    <x v="1"/>
    <x v="1"/>
    <n v="50"/>
    <n v="80"/>
    <n v="6"/>
    <n v="219.02299516908212"/>
    <n v="480"/>
    <n v="180"/>
    <x v="5"/>
    <d v="2019-05-07T12:23:00"/>
    <d v="2019-05-07T12:23:00"/>
    <x v="0"/>
    <d v="2019-05-07T12:31:00"/>
    <x v="114"/>
    <s v="Debit Card"/>
    <x v="130"/>
    <d v="2019-05-07T12:26:00"/>
    <x v="0"/>
    <x v="0"/>
    <x v="19"/>
  </r>
  <r>
    <x v="131"/>
    <d v="2019-05-07T23:48:00"/>
    <n v="1132"/>
    <x v="131"/>
    <x v="1"/>
    <n v="69"/>
    <x v="1"/>
    <n v="624"/>
    <n v="5719"/>
    <x v="6"/>
    <s v="New South Wales"/>
    <s v="Newcastle"/>
    <x v="3"/>
    <x v="5"/>
    <n v="300"/>
    <n v="500"/>
    <n v="5"/>
    <n v="219.02299516908212"/>
    <n v="2500"/>
    <n v="1000"/>
    <x v="4"/>
    <d v="2019-05-08T00:08:00"/>
    <d v="2019-05-08T00:08:00"/>
    <x v="0"/>
    <d v="2019-05-08T00:19:00"/>
    <x v="115"/>
    <s v="Cash On Delivery"/>
    <x v="131"/>
    <d v="2019-05-08T00:10:00"/>
    <x v="1"/>
    <x v="2"/>
    <x v="30"/>
  </r>
  <r>
    <x v="132"/>
    <d v="2019-05-08T19:37:00"/>
    <n v="1133"/>
    <x v="132"/>
    <x v="1"/>
    <n v="68"/>
    <x v="1"/>
    <n v="733"/>
    <n v="4210"/>
    <x v="8"/>
    <s v="Ontario"/>
    <s v="Ottawa"/>
    <x v="4"/>
    <x v="6"/>
    <n v="20"/>
    <n v="35"/>
    <n v="5"/>
    <n v="219.02299516908212"/>
    <n v="175"/>
    <n v="75"/>
    <x v="3"/>
    <d v="2019-05-08T19:53:00"/>
    <d v="2019-05-08T19:53:00"/>
    <x v="0"/>
    <d v="2019-05-08T20:00:00"/>
    <x v="116"/>
    <s v="Paypal"/>
    <x v="132"/>
    <d v="2019-05-08T19:55:00"/>
    <x v="0"/>
    <x v="0"/>
    <x v="25"/>
  </r>
  <r>
    <x v="133"/>
    <d v="2019-05-10T00:52:00"/>
    <n v="1134"/>
    <x v="133"/>
    <x v="1"/>
    <n v="38"/>
    <x v="3"/>
    <n v="649"/>
    <n v="7358"/>
    <x v="3"/>
    <s v="Catalonia"/>
    <s v="Barcelona"/>
    <x v="0"/>
    <x v="18"/>
    <n v="1000"/>
    <n v="1500"/>
    <n v="3"/>
    <n v="219.02299516908212"/>
    <n v="4500"/>
    <n v="1500"/>
    <x v="5"/>
    <d v="2019-05-10T01:10:00"/>
    <d v="2019-05-10T01:10:00"/>
    <x v="1"/>
    <m/>
    <x v="9"/>
    <s v="N/A"/>
    <x v="133"/>
    <d v="2019-05-10T01:14:00"/>
    <x v="2"/>
    <x v="3"/>
    <x v="30"/>
  </r>
  <r>
    <x v="134"/>
    <d v="2019-05-12T09:06:00"/>
    <n v="1135"/>
    <x v="134"/>
    <x v="0"/>
    <n v="18"/>
    <x v="2"/>
    <n v="775"/>
    <n v="6613"/>
    <x v="3"/>
    <s v="Catalonia"/>
    <s v="Barcelona"/>
    <x v="4"/>
    <x v="6"/>
    <n v="20"/>
    <n v="35"/>
    <n v="4"/>
    <n v="219.02299516908212"/>
    <n v="140"/>
    <n v="60"/>
    <x v="5"/>
    <d v="2019-05-12T09:28:00"/>
    <d v="2019-05-12T09:28:00"/>
    <x v="1"/>
    <m/>
    <x v="9"/>
    <s v="N/A"/>
    <x v="134"/>
    <d v="2019-05-12T09:26:00"/>
    <x v="2"/>
    <x v="3"/>
    <x v="4"/>
  </r>
  <r>
    <x v="135"/>
    <d v="2019-05-13T00:10:00"/>
    <n v="1136"/>
    <x v="135"/>
    <x v="0"/>
    <n v="39"/>
    <x v="3"/>
    <n v="727"/>
    <n v="4079"/>
    <x v="7"/>
    <s v="Lazio"/>
    <s v="Rome"/>
    <x v="1"/>
    <x v="1"/>
    <n v="50"/>
    <n v="80"/>
    <n v="5"/>
    <n v="219.02299516908212"/>
    <n v="400"/>
    <n v="150"/>
    <x v="2"/>
    <d v="2019-05-13T00:28:00"/>
    <d v="2019-05-13T00:28:00"/>
    <x v="0"/>
    <d v="2019-05-13T00:41:00"/>
    <x v="117"/>
    <s v="Credit Card"/>
    <x v="135"/>
    <d v="2019-05-13T00:33:00"/>
    <x v="0"/>
    <x v="0"/>
    <x v="6"/>
  </r>
  <r>
    <x v="136"/>
    <d v="2019-05-13T17:51:00"/>
    <n v="1137"/>
    <x v="136"/>
    <x v="0"/>
    <n v="36"/>
    <x v="3"/>
    <n v="758"/>
    <n v="6694"/>
    <x v="8"/>
    <s v="Ontario"/>
    <s v="Mississauga"/>
    <x v="3"/>
    <x v="5"/>
    <n v="300"/>
    <n v="500"/>
    <n v="3"/>
    <n v="219.02299516908212"/>
    <n v="1500"/>
    <n v="600"/>
    <x v="0"/>
    <d v="2019-05-13T18:03:00"/>
    <d v="2019-05-13T18:03:00"/>
    <x v="0"/>
    <d v="2019-05-13T18:14:00"/>
    <x v="118"/>
    <s v="Cash On Delivery"/>
    <x v="136"/>
    <d v="2019-05-13T18:06:00"/>
    <x v="0"/>
    <x v="0"/>
    <x v="18"/>
  </r>
  <r>
    <x v="137"/>
    <d v="2019-05-13T20:57:00"/>
    <n v="1138"/>
    <x v="137"/>
    <x v="0"/>
    <n v="70"/>
    <x v="1"/>
    <n v="690"/>
    <n v="7662"/>
    <x v="5"/>
    <s v="Kanagawa"/>
    <s v="Sagamihara"/>
    <x v="0"/>
    <x v="19"/>
    <n v="25"/>
    <n v="40"/>
    <n v="3"/>
    <n v="219.02299516908212"/>
    <n v="120"/>
    <n v="45"/>
    <x v="0"/>
    <d v="2019-05-13T21:18:00"/>
    <d v="2019-05-13T21:18:00"/>
    <x v="0"/>
    <d v="2019-05-13T21:23:00"/>
    <x v="119"/>
    <s v="Paypal"/>
    <x v="137"/>
    <d v="2019-05-13T21:20:00"/>
    <x v="0"/>
    <x v="0"/>
    <x v="6"/>
  </r>
  <r>
    <x v="138"/>
    <d v="2019-05-14T04:28:00"/>
    <n v="1139"/>
    <x v="138"/>
    <x v="1"/>
    <n v="37"/>
    <x v="3"/>
    <n v="621"/>
    <n v="5935"/>
    <x v="5"/>
    <s v="Tokyo"/>
    <s v="Kawasaki"/>
    <x v="4"/>
    <x v="10"/>
    <n v="30"/>
    <n v="50"/>
    <n v="2"/>
    <n v="219.02299516908212"/>
    <n v="100"/>
    <n v="40"/>
    <x v="4"/>
    <d v="2019-05-14T04:56:00"/>
    <d v="2019-05-14T04:56:00"/>
    <x v="0"/>
    <d v="2019-05-14T05:01:00"/>
    <x v="120"/>
    <s v="Cash On Delivery"/>
    <x v="138"/>
    <d v="2019-05-14T04:59:00"/>
    <x v="1"/>
    <x v="5"/>
    <x v="8"/>
  </r>
  <r>
    <x v="139"/>
    <d v="2019-05-17T17:18:00"/>
    <n v="1140"/>
    <x v="139"/>
    <x v="1"/>
    <n v="22"/>
    <x v="2"/>
    <n v="606"/>
    <n v="7461"/>
    <x v="3"/>
    <s v="Catalonia"/>
    <s v="Girona"/>
    <x v="4"/>
    <x v="10"/>
    <n v="30"/>
    <n v="50"/>
    <n v="3"/>
    <n v="219.02299516908212"/>
    <n v="150"/>
    <n v="60"/>
    <x v="0"/>
    <d v="2019-05-17T17:30:00"/>
    <d v="2019-05-17T17:30:00"/>
    <x v="0"/>
    <d v="2019-05-17T17:37:00"/>
    <x v="121"/>
    <s v="Credit Card"/>
    <x v="139"/>
    <d v="2019-05-17T17:32:00"/>
    <x v="0"/>
    <x v="0"/>
    <x v="16"/>
  </r>
  <r>
    <x v="140"/>
    <d v="2019-05-17T17:57:00"/>
    <n v="1141"/>
    <x v="140"/>
    <x v="0"/>
    <n v="61"/>
    <x v="0"/>
    <n v="660"/>
    <n v="5598"/>
    <x v="6"/>
    <s v="Victoria"/>
    <s v="Geelong"/>
    <x v="2"/>
    <x v="12"/>
    <n v="8"/>
    <n v="15"/>
    <n v="1"/>
    <n v="219.02299516908212"/>
    <n v="15"/>
    <n v="7"/>
    <x v="4"/>
    <d v="2019-05-17T18:02:00"/>
    <d v="2019-05-17T18:02:00"/>
    <x v="0"/>
    <d v="2019-05-17T18:09:00"/>
    <x v="122"/>
    <s v="Credit Card"/>
    <x v="140"/>
    <d v="2019-05-17T18:04:00"/>
    <x v="0"/>
    <x v="0"/>
    <x v="3"/>
  </r>
  <r>
    <x v="141"/>
    <d v="2019-05-18T13:16:00"/>
    <n v="1142"/>
    <x v="141"/>
    <x v="0"/>
    <n v="65"/>
    <x v="1"/>
    <n v="620"/>
    <n v="4842"/>
    <x v="1"/>
    <s v="England"/>
    <s v="Birmingham"/>
    <x v="4"/>
    <x v="17"/>
    <n v="5"/>
    <n v="8"/>
    <n v="4"/>
    <n v="219.02299516908212"/>
    <n v="32"/>
    <n v="12"/>
    <x v="5"/>
    <d v="2019-05-18T13:43:00"/>
    <d v="2019-05-18T13:43:00"/>
    <x v="0"/>
    <d v="2019-05-18T13:54:00"/>
    <x v="123"/>
    <s v="Cash On Delivery"/>
    <x v="141"/>
    <d v="2019-05-18T13:47:00"/>
    <x v="0"/>
    <x v="0"/>
    <x v="8"/>
  </r>
  <r>
    <x v="142"/>
    <d v="2019-05-19T16:35:00"/>
    <n v="1143"/>
    <x v="142"/>
    <x v="0"/>
    <n v="45"/>
    <x v="4"/>
    <n v="710"/>
    <n v="4729"/>
    <x v="6"/>
    <s v="Victoria"/>
    <s v="Geelong"/>
    <x v="0"/>
    <x v="19"/>
    <n v="25"/>
    <n v="40"/>
    <n v="4"/>
    <n v="219.02299516908212"/>
    <n v="160"/>
    <n v="60"/>
    <x v="4"/>
    <d v="2019-05-19T16:46:00"/>
    <d v="2019-05-19T16:46:00"/>
    <x v="0"/>
    <d v="2019-05-19T16:52:00"/>
    <x v="124"/>
    <s v="Cash On Delivery"/>
    <x v="142"/>
    <d v="2019-05-19T16:48:00"/>
    <x v="0"/>
    <x v="0"/>
    <x v="19"/>
  </r>
  <r>
    <x v="143"/>
    <d v="2019-05-22T05:27:00"/>
    <n v="1144"/>
    <x v="143"/>
    <x v="0"/>
    <n v="20"/>
    <x v="2"/>
    <n v="643"/>
    <n v="7415"/>
    <x v="1"/>
    <s v="England"/>
    <s v="Birmingham"/>
    <x v="3"/>
    <x v="14"/>
    <n v="40"/>
    <n v="60"/>
    <n v="4"/>
    <n v="219.02299516908212"/>
    <n v="240"/>
    <n v="80"/>
    <x v="5"/>
    <d v="2019-05-22T05:57:00"/>
    <d v="2019-05-22T05:57:00"/>
    <x v="0"/>
    <d v="2019-05-22T06:12:00"/>
    <x v="125"/>
    <s v="Cash On Delivery"/>
    <x v="143"/>
    <d v="2019-05-22T06:00:00"/>
    <x v="0"/>
    <x v="0"/>
    <x v="11"/>
  </r>
  <r>
    <x v="144"/>
    <d v="2019-05-22T23:02:00"/>
    <n v="1145"/>
    <x v="144"/>
    <x v="0"/>
    <n v="58"/>
    <x v="0"/>
    <n v="747"/>
    <n v="4312"/>
    <x v="2"/>
    <s v="Maharashtra"/>
    <s v="Nagpur"/>
    <x v="0"/>
    <x v="19"/>
    <n v="25"/>
    <n v="40"/>
    <n v="2"/>
    <n v="219.02299516908212"/>
    <n v="80"/>
    <n v="30"/>
    <x v="4"/>
    <d v="2019-05-22T23:19:00"/>
    <d v="2019-05-22T23:19:00"/>
    <x v="0"/>
    <d v="2019-05-22T23:28:00"/>
    <x v="126"/>
    <s v="Credit Card"/>
    <x v="144"/>
    <d v="2019-05-22T23:24:00"/>
    <x v="0"/>
    <x v="0"/>
    <x v="30"/>
  </r>
  <r>
    <x v="145"/>
    <d v="2019-05-23T00:40:00"/>
    <n v="1146"/>
    <x v="145"/>
    <x v="1"/>
    <n v="19"/>
    <x v="2"/>
    <n v="738"/>
    <n v="4850"/>
    <x v="0"/>
    <s v="Guangdong"/>
    <s v="Dongguan"/>
    <x v="3"/>
    <x v="14"/>
    <n v="40"/>
    <n v="60"/>
    <n v="5"/>
    <n v="219.02299516908212"/>
    <n v="300"/>
    <n v="100"/>
    <x v="0"/>
    <d v="2019-05-23T01:03:00"/>
    <d v="2019-05-23T01:03:00"/>
    <x v="0"/>
    <d v="2019-05-23T01:09:00"/>
    <x v="127"/>
    <s v="Cash On Delivery"/>
    <x v="145"/>
    <d v="2019-05-23T01:07:00"/>
    <x v="0"/>
    <x v="0"/>
    <x v="32"/>
  </r>
  <r>
    <x v="146"/>
    <d v="2019-05-23T08:45:00"/>
    <n v="1147"/>
    <x v="146"/>
    <x v="1"/>
    <n v="27"/>
    <x v="5"/>
    <n v="672"/>
    <n v="5140"/>
    <x v="5"/>
    <s v="Kanagawa"/>
    <s v="Sagamihara"/>
    <x v="2"/>
    <x v="12"/>
    <n v="8"/>
    <n v="15"/>
    <n v="2"/>
    <n v="219.02299516908212"/>
    <n v="30"/>
    <n v="14"/>
    <x v="0"/>
    <d v="2019-05-23T09:04:00"/>
    <d v="2019-05-23T09:04:00"/>
    <x v="1"/>
    <m/>
    <x v="9"/>
    <s v="N/A"/>
    <x v="146"/>
    <d v="2019-05-23T09:09:00"/>
    <x v="2"/>
    <x v="3"/>
    <x v="2"/>
  </r>
  <r>
    <x v="147"/>
    <d v="2019-05-25T08:00:00"/>
    <n v="1148"/>
    <x v="147"/>
    <x v="1"/>
    <n v="45"/>
    <x v="4"/>
    <n v="620"/>
    <n v="3088"/>
    <x v="2"/>
    <s v="Maharashtra"/>
    <s v="Pune"/>
    <x v="0"/>
    <x v="19"/>
    <n v="25"/>
    <n v="40"/>
    <n v="4"/>
    <n v="219.02299516908212"/>
    <n v="160"/>
    <n v="60"/>
    <x v="4"/>
    <d v="2019-05-25T08:27:00"/>
    <d v="2019-05-25T08:27:00"/>
    <x v="0"/>
    <d v="2019-05-25T08:32:00"/>
    <x v="128"/>
    <s v="Credit Card"/>
    <x v="147"/>
    <d v="2019-05-25T08:29:00"/>
    <x v="0"/>
    <x v="0"/>
    <x v="29"/>
  </r>
  <r>
    <x v="148"/>
    <d v="2019-05-26T00:07:00"/>
    <n v="1149"/>
    <x v="148"/>
    <x v="0"/>
    <n v="26"/>
    <x v="5"/>
    <n v="769"/>
    <n v="6943"/>
    <x v="7"/>
    <s v="Lombardy"/>
    <s v="Brescia"/>
    <x v="4"/>
    <x v="10"/>
    <n v="30"/>
    <n v="50"/>
    <n v="3"/>
    <n v="219.02299516908212"/>
    <n v="150"/>
    <n v="60"/>
    <x v="3"/>
    <d v="2019-05-26T00:32:00"/>
    <d v="2019-05-26T00:32:00"/>
    <x v="0"/>
    <d v="2019-05-26T00:40:00"/>
    <x v="129"/>
    <s v="Cash On Delivery"/>
    <x v="148"/>
    <d v="2019-05-26T00:34:00"/>
    <x v="0"/>
    <x v="0"/>
    <x v="32"/>
  </r>
  <r>
    <x v="149"/>
    <d v="2019-05-28T04:51:00"/>
    <n v="1150"/>
    <x v="149"/>
    <x v="1"/>
    <n v="21"/>
    <x v="2"/>
    <n v="610"/>
    <n v="3478"/>
    <x v="4"/>
    <s v="Texas"/>
    <s v="Houston"/>
    <x v="3"/>
    <x v="7"/>
    <n v="250"/>
    <n v="400"/>
    <n v="5"/>
    <n v="219.02299516908212"/>
    <n v="2000"/>
    <n v="750"/>
    <x v="2"/>
    <d v="2019-05-28T05:21:00"/>
    <d v="2019-05-28T05:21:00"/>
    <x v="0"/>
    <d v="2019-05-28T05:30:00"/>
    <x v="130"/>
    <s v="Cash On Delivery"/>
    <x v="149"/>
    <d v="2019-05-28T05:24:00"/>
    <x v="0"/>
    <x v="0"/>
    <x v="11"/>
  </r>
  <r>
    <x v="150"/>
    <d v="2019-05-30T19:49:00"/>
    <n v="1151"/>
    <x v="150"/>
    <x v="0"/>
    <n v="68"/>
    <x v="1"/>
    <n v="643"/>
    <n v="5657"/>
    <x v="5"/>
    <s v="Tokyo"/>
    <s v="Yokohama"/>
    <x v="4"/>
    <x v="10"/>
    <n v="30"/>
    <n v="50"/>
    <n v="5"/>
    <n v="219.02299516908212"/>
    <n v="250"/>
    <n v="100"/>
    <x v="0"/>
    <d v="2019-05-30T20:11:00"/>
    <d v="2019-05-30T20:11:00"/>
    <x v="0"/>
    <d v="2019-05-30T20:17:00"/>
    <x v="131"/>
    <s v="Debit Card"/>
    <x v="150"/>
    <d v="2019-05-30T20:16:00"/>
    <x v="0"/>
    <x v="0"/>
    <x v="32"/>
  </r>
  <r>
    <x v="151"/>
    <d v="2019-05-30T23:21:00"/>
    <n v="1152"/>
    <x v="151"/>
    <x v="0"/>
    <n v="26"/>
    <x v="5"/>
    <n v="650"/>
    <n v="3771"/>
    <x v="5"/>
    <s v="Tokyo"/>
    <s v="Kawasaki"/>
    <x v="4"/>
    <x v="6"/>
    <n v="20"/>
    <n v="35"/>
    <n v="3"/>
    <n v="219.02299516908212"/>
    <n v="105"/>
    <n v="45"/>
    <x v="0"/>
    <d v="2019-05-30T23:51:00"/>
    <d v="2019-05-30T23:51:00"/>
    <x v="1"/>
    <m/>
    <x v="9"/>
    <s v="N/A"/>
    <x v="151"/>
    <d v="2019-05-30T23:28:00"/>
    <x v="2"/>
    <x v="3"/>
    <x v="3"/>
  </r>
  <r>
    <x v="152"/>
    <d v="2019-05-31T03:56:00"/>
    <n v="1153"/>
    <x v="152"/>
    <x v="1"/>
    <n v="25"/>
    <x v="5"/>
    <n v="762"/>
    <n v="4228"/>
    <x v="4"/>
    <s v="Texas"/>
    <s v="Dallas"/>
    <x v="4"/>
    <x v="17"/>
    <n v="5"/>
    <n v="8"/>
    <n v="4"/>
    <n v="219.02299516908212"/>
    <n v="32"/>
    <n v="12"/>
    <x v="0"/>
    <d v="2019-05-31T04:16:00"/>
    <d v="2019-05-31T04:16:00"/>
    <x v="0"/>
    <d v="2019-05-31T04:25:00"/>
    <x v="132"/>
    <s v="Paypal"/>
    <x v="152"/>
    <d v="2019-05-31T04:19:00"/>
    <x v="0"/>
    <x v="0"/>
    <x v="6"/>
  </r>
  <r>
    <x v="153"/>
    <d v="2019-05-31T22:10:00"/>
    <n v="1154"/>
    <x v="153"/>
    <x v="1"/>
    <n v="72"/>
    <x v="1"/>
    <n v="615"/>
    <n v="3351"/>
    <x v="0"/>
    <s v="Shandong"/>
    <s v="Qingdao"/>
    <x v="0"/>
    <x v="13"/>
    <n v="800"/>
    <n v="1200"/>
    <n v="5"/>
    <n v="219.02299516908212"/>
    <n v="6000"/>
    <n v="2000"/>
    <x v="0"/>
    <d v="2019-05-31T22:32:00"/>
    <d v="2019-05-31T22:32:00"/>
    <x v="0"/>
    <d v="2019-05-31T22:40:00"/>
    <x v="133"/>
    <s v="Paypal"/>
    <x v="153"/>
    <d v="2019-05-31T22:35:00"/>
    <x v="0"/>
    <x v="0"/>
    <x v="21"/>
  </r>
  <r>
    <x v="154"/>
    <d v="2019-06-02T13:27:00"/>
    <n v="1155"/>
    <x v="154"/>
    <x v="0"/>
    <n v="24"/>
    <x v="2"/>
    <n v="630"/>
    <n v="7703"/>
    <x v="6"/>
    <s v="New South Wales"/>
    <s v="Newcastle"/>
    <x v="3"/>
    <x v="14"/>
    <n v="40"/>
    <n v="60"/>
    <n v="3"/>
    <n v="219.02299516908212"/>
    <n v="180"/>
    <n v="60"/>
    <x v="2"/>
    <d v="2019-06-02T13:32:00"/>
    <d v="2019-06-02T13:32:00"/>
    <x v="0"/>
    <d v="2019-06-02T13:37:00"/>
    <x v="134"/>
    <s v="Cash On Delivery"/>
    <x v="154"/>
    <d v="2019-06-02T13:34:00"/>
    <x v="0"/>
    <x v="0"/>
    <x v="3"/>
  </r>
  <r>
    <x v="155"/>
    <d v="2019-06-02T19:11:00"/>
    <n v="1156"/>
    <x v="155"/>
    <x v="0"/>
    <n v="38"/>
    <x v="3"/>
    <n v="724"/>
    <n v="4368"/>
    <x v="6"/>
    <s v="Victoria"/>
    <s v="Geelong"/>
    <x v="3"/>
    <x v="9"/>
    <n v="60"/>
    <n v="90"/>
    <n v="4"/>
    <n v="219.02299516908212"/>
    <n v="360"/>
    <n v="120"/>
    <x v="3"/>
    <d v="2019-06-02T19:23:00"/>
    <d v="2019-06-02T19:23:00"/>
    <x v="0"/>
    <d v="2019-06-02T19:31:00"/>
    <x v="135"/>
    <s v="Paypal"/>
    <x v="155"/>
    <d v="2019-06-02T19:27:00"/>
    <x v="0"/>
    <x v="0"/>
    <x v="20"/>
  </r>
  <r>
    <x v="156"/>
    <d v="2019-06-02T23:28:00"/>
    <n v="1157"/>
    <x v="156"/>
    <x v="0"/>
    <n v="35"/>
    <x v="3"/>
    <n v="687"/>
    <n v="3050"/>
    <x v="2"/>
    <s v="Maharashtra"/>
    <s v="Nagpur"/>
    <x v="1"/>
    <x v="1"/>
    <n v="50"/>
    <n v="80"/>
    <n v="5"/>
    <n v="219.02299516908212"/>
    <n v="400"/>
    <n v="150"/>
    <x v="0"/>
    <d v="2019-06-02T23:46:00"/>
    <d v="2019-06-02T23:46:00"/>
    <x v="1"/>
    <m/>
    <x v="9"/>
    <s v="N/A"/>
    <x v="156"/>
    <d v="2019-06-02T23:34:00"/>
    <x v="2"/>
    <x v="3"/>
    <x v="15"/>
  </r>
  <r>
    <x v="157"/>
    <d v="2019-06-04T17:50:00"/>
    <n v="1158"/>
    <x v="157"/>
    <x v="1"/>
    <n v="25"/>
    <x v="5"/>
    <n v="625"/>
    <n v="3886"/>
    <x v="0"/>
    <s v="Shandong"/>
    <s v="Jinan"/>
    <x v="0"/>
    <x v="0"/>
    <n v="30"/>
    <n v="50"/>
    <n v="6"/>
    <n v="219.02299516908212"/>
    <n v="300"/>
    <n v="120"/>
    <x v="0"/>
    <d v="2019-06-04T17:56:00"/>
    <d v="2019-06-04T17:56:00"/>
    <x v="1"/>
    <m/>
    <x v="9"/>
    <s v="N/A"/>
    <x v="157"/>
    <d v="2019-06-04T18:00:00"/>
    <x v="2"/>
    <x v="3"/>
    <x v="5"/>
  </r>
  <r>
    <x v="158"/>
    <d v="2019-06-05T12:27:00"/>
    <n v="1159"/>
    <x v="158"/>
    <x v="1"/>
    <n v="54"/>
    <x v="4"/>
    <n v="604"/>
    <n v="3374"/>
    <x v="3"/>
    <s v="Catalonia"/>
    <s v="Tarragona"/>
    <x v="4"/>
    <x v="8"/>
    <n v="10"/>
    <n v="18"/>
    <n v="3"/>
    <n v="219.02299516908212"/>
    <n v="54"/>
    <n v="24"/>
    <x v="4"/>
    <d v="2019-06-05T12:54:00"/>
    <d v="2019-06-05T12:54:00"/>
    <x v="0"/>
    <d v="2019-06-05T13:04:00"/>
    <x v="136"/>
    <s v="Paypal"/>
    <x v="158"/>
    <d v="2019-06-05T12:56:00"/>
    <x v="0"/>
    <x v="0"/>
    <x v="29"/>
  </r>
  <r>
    <x v="159"/>
    <d v="2019-06-05T18:41:00"/>
    <n v="1160"/>
    <x v="159"/>
    <x v="1"/>
    <n v="53"/>
    <x v="4"/>
    <n v="654"/>
    <n v="3618"/>
    <x v="1"/>
    <s v="England"/>
    <s v="Birmingham"/>
    <x v="2"/>
    <x v="12"/>
    <n v="8"/>
    <n v="15"/>
    <n v="4"/>
    <n v="219.02299516908212"/>
    <n v="60"/>
    <n v="28"/>
    <x v="0"/>
    <d v="2019-06-05T19:08:00"/>
    <d v="2019-06-05T19:08:00"/>
    <x v="0"/>
    <d v="2019-06-05T19:14:00"/>
    <x v="137"/>
    <s v="Credit Card"/>
    <x v="159"/>
    <d v="2019-06-05T19:12:00"/>
    <x v="0"/>
    <x v="0"/>
    <x v="8"/>
  </r>
  <r>
    <x v="160"/>
    <d v="2019-06-08T10:22:00"/>
    <n v="1161"/>
    <x v="160"/>
    <x v="1"/>
    <n v="65"/>
    <x v="1"/>
    <n v="765"/>
    <n v="6708"/>
    <x v="8"/>
    <s v="Quebec"/>
    <s v="Quebec City"/>
    <x v="0"/>
    <x v="13"/>
    <n v="800"/>
    <n v="1200"/>
    <n v="6"/>
    <n v="219.02299516908212"/>
    <n v="7200"/>
    <n v="2400"/>
    <x v="3"/>
    <d v="2019-06-08T10:30:00"/>
    <d v="2019-06-08T10:30:00"/>
    <x v="0"/>
    <d v="2019-06-08T10:39:00"/>
    <x v="138"/>
    <s v="Cash On Delivery"/>
    <x v="160"/>
    <d v="2019-06-08T10:33:00"/>
    <x v="0"/>
    <x v="0"/>
    <x v="0"/>
  </r>
  <r>
    <x v="161"/>
    <d v="2019-06-09T12:07:00"/>
    <n v="1162"/>
    <x v="161"/>
    <x v="0"/>
    <n v="67"/>
    <x v="1"/>
    <n v="664"/>
    <n v="3084"/>
    <x v="2"/>
    <s v="Uttar Pradesh"/>
    <s v="Kanpur"/>
    <x v="1"/>
    <x v="1"/>
    <n v="50"/>
    <n v="80"/>
    <n v="3"/>
    <n v="219.02299516908212"/>
    <n v="240"/>
    <n v="90"/>
    <x v="0"/>
    <d v="2019-06-09T12:29:00"/>
    <d v="2019-06-09T12:29:00"/>
    <x v="0"/>
    <d v="2019-06-09T12:44:00"/>
    <x v="139"/>
    <s v="Credit Card"/>
    <x v="161"/>
    <d v="2019-06-09T12:31:00"/>
    <x v="0"/>
    <x v="0"/>
    <x v="2"/>
  </r>
  <r>
    <x v="162"/>
    <d v="2019-06-09T15:43:00"/>
    <n v="1163"/>
    <x v="162"/>
    <x v="1"/>
    <n v="64"/>
    <x v="0"/>
    <n v="758"/>
    <n v="7763"/>
    <x v="2"/>
    <s v="Uttar Pradesh"/>
    <s v="Lucknow"/>
    <x v="2"/>
    <x v="16"/>
    <n v="20"/>
    <n v="35"/>
    <n v="1"/>
    <n v="219.02299516908212"/>
    <n v="35"/>
    <n v="15"/>
    <x v="0"/>
    <d v="2019-06-09T16:13:00"/>
    <d v="2019-06-09T16:13:00"/>
    <x v="0"/>
    <d v="2019-06-09T16:19:00"/>
    <x v="140"/>
    <s v="Debit Card"/>
    <x v="162"/>
    <d v="2019-06-09T16:18:00"/>
    <x v="0"/>
    <x v="0"/>
    <x v="14"/>
  </r>
  <r>
    <x v="163"/>
    <d v="2019-06-09T18:50:00"/>
    <n v="1164"/>
    <x v="163"/>
    <x v="1"/>
    <n v="25"/>
    <x v="5"/>
    <n v="691"/>
    <n v="7777"/>
    <x v="6"/>
    <s v="New South Wales"/>
    <s v="Wollongong"/>
    <x v="3"/>
    <x v="5"/>
    <n v="300"/>
    <n v="500"/>
    <n v="4"/>
    <n v="219.02299516908212"/>
    <n v="2000"/>
    <n v="800"/>
    <x v="1"/>
    <d v="2019-06-09T19:08:00"/>
    <d v="2019-06-09T19:08:00"/>
    <x v="0"/>
    <d v="2019-06-09T19:22:00"/>
    <x v="141"/>
    <s v="Credit Card"/>
    <x v="163"/>
    <d v="2019-06-09T19:10:00"/>
    <x v="0"/>
    <x v="0"/>
    <x v="4"/>
  </r>
  <r>
    <x v="164"/>
    <d v="2019-06-10T04:21:00"/>
    <n v="1165"/>
    <x v="164"/>
    <x v="1"/>
    <n v="28"/>
    <x v="5"/>
    <n v="746"/>
    <n v="6410"/>
    <x v="3"/>
    <s v="Andalusia"/>
    <s v="Malaga"/>
    <x v="1"/>
    <x v="1"/>
    <n v="50"/>
    <n v="80"/>
    <n v="1"/>
    <n v="219.02299516908212"/>
    <n v="80"/>
    <n v="30"/>
    <x v="4"/>
    <d v="2019-06-10T04:32:00"/>
    <d v="2019-06-10T04:32:00"/>
    <x v="0"/>
    <d v="2019-06-10T04:46:00"/>
    <x v="142"/>
    <s v="Cash On Delivery"/>
    <x v="164"/>
    <d v="2019-06-10T04:37:00"/>
    <x v="0"/>
    <x v="0"/>
    <x v="20"/>
  </r>
  <r>
    <x v="165"/>
    <d v="2019-06-11T08:47:00"/>
    <n v="1166"/>
    <x v="165"/>
    <x v="1"/>
    <n v="55"/>
    <x v="0"/>
    <n v="738"/>
    <n v="6988"/>
    <x v="7"/>
    <s v="Lombardy"/>
    <s v="Brescia"/>
    <x v="2"/>
    <x v="15"/>
    <n v="15"/>
    <n v="25"/>
    <n v="5"/>
    <n v="219.02299516908212"/>
    <n v="125"/>
    <n v="50"/>
    <x v="4"/>
    <d v="2019-06-11T08:57:00"/>
    <d v="2019-06-11T08:57:00"/>
    <x v="0"/>
    <d v="2019-06-11T09:02:00"/>
    <x v="143"/>
    <s v="Credit Card"/>
    <x v="165"/>
    <d v="2019-06-11T08:59:00"/>
    <x v="0"/>
    <x v="0"/>
    <x v="22"/>
  </r>
  <r>
    <x v="166"/>
    <d v="2019-06-12T13:41:00"/>
    <n v="1167"/>
    <x v="166"/>
    <x v="0"/>
    <n v="32"/>
    <x v="5"/>
    <n v="771"/>
    <n v="5124"/>
    <x v="6"/>
    <s v="New South Wales"/>
    <s v="Newcastle"/>
    <x v="1"/>
    <x v="3"/>
    <n v="60"/>
    <n v="100"/>
    <n v="4"/>
    <n v="219.02299516908212"/>
    <n v="400"/>
    <n v="160"/>
    <x v="1"/>
    <d v="2019-06-12T13:47:00"/>
    <d v="2019-06-12T13:47:00"/>
    <x v="0"/>
    <d v="2019-06-12T14:02:00"/>
    <x v="144"/>
    <s v="Credit Card"/>
    <x v="166"/>
    <d v="2019-06-12T13:49:00"/>
    <x v="0"/>
    <x v="0"/>
    <x v="23"/>
  </r>
  <r>
    <x v="167"/>
    <d v="2019-06-13T05:30:00"/>
    <n v="1168"/>
    <x v="167"/>
    <x v="0"/>
    <n v="42"/>
    <x v="3"/>
    <n v="727"/>
    <n v="5335"/>
    <x v="0"/>
    <s v="Guangdong"/>
    <s v="Shenzhen"/>
    <x v="2"/>
    <x v="15"/>
    <n v="15"/>
    <n v="25"/>
    <n v="3"/>
    <n v="219.02299516908212"/>
    <n v="75"/>
    <n v="30"/>
    <x v="4"/>
    <d v="2019-06-13T05:38:00"/>
    <d v="2019-06-13T05:38:00"/>
    <x v="0"/>
    <d v="2019-06-13T05:44:00"/>
    <x v="145"/>
    <s v="Debit Card"/>
    <x v="167"/>
    <d v="2019-06-13T05:42:00"/>
    <x v="0"/>
    <x v="0"/>
    <x v="22"/>
  </r>
  <r>
    <x v="168"/>
    <d v="2019-06-14T02:36:00"/>
    <n v="1169"/>
    <x v="168"/>
    <x v="0"/>
    <n v="69"/>
    <x v="1"/>
    <n v="726"/>
    <n v="4327"/>
    <x v="7"/>
    <s v="Lazio"/>
    <s v="Frosinone"/>
    <x v="2"/>
    <x v="16"/>
    <n v="20"/>
    <n v="35"/>
    <n v="3"/>
    <n v="219.02299516908212"/>
    <n v="105"/>
    <n v="45"/>
    <x v="1"/>
    <d v="2019-06-14T02:47:00"/>
    <d v="2019-06-14T02:47:00"/>
    <x v="0"/>
    <d v="2019-06-14T02:53:00"/>
    <x v="146"/>
    <s v="Paypal"/>
    <x v="168"/>
    <d v="2019-06-14T02:50:00"/>
    <x v="1"/>
    <x v="1"/>
    <x v="16"/>
  </r>
  <r>
    <x v="169"/>
    <d v="2019-06-14T15:22:00"/>
    <n v="1170"/>
    <x v="169"/>
    <x v="0"/>
    <n v="71"/>
    <x v="1"/>
    <n v="680"/>
    <n v="4795"/>
    <x v="0"/>
    <s v="Guangdong"/>
    <s v="Shenzhen"/>
    <x v="1"/>
    <x v="4"/>
    <n v="40"/>
    <n v="70"/>
    <n v="1"/>
    <n v="219.02299516908212"/>
    <n v="70"/>
    <n v="30"/>
    <x v="0"/>
    <d v="2019-06-14T15:27:00"/>
    <d v="2019-06-14T15:27:00"/>
    <x v="0"/>
    <d v="2019-06-14T15:40:00"/>
    <x v="147"/>
    <s v="Credit Card"/>
    <x v="169"/>
    <d v="2019-06-14T15:30:00"/>
    <x v="1"/>
    <x v="1"/>
    <x v="23"/>
  </r>
  <r>
    <x v="170"/>
    <d v="2019-06-15T20:21:00"/>
    <n v="1171"/>
    <x v="170"/>
    <x v="0"/>
    <n v="22"/>
    <x v="2"/>
    <n v="724"/>
    <n v="5582"/>
    <x v="4"/>
    <s v="California"/>
    <s v="San Jose"/>
    <x v="0"/>
    <x v="18"/>
    <n v="1000"/>
    <n v="1500"/>
    <n v="6"/>
    <n v="219.02299516908212"/>
    <n v="9000"/>
    <n v="3000"/>
    <x v="4"/>
    <d v="2019-06-15T20:47:00"/>
    <d v="2019-06-15T20:47:00"/>
    <x v="1"/>
    <m/>
    <x v="9"/>
    <s v="N/A"/>
    <x v="170"/>
    <d v="2019-06-15T20:44:00"/>
    <x v="2"/>
    <x v="3"/>
    <x v="6"/>
  </r>
  <r>
    <x v="171"/>
    <d v="2019-06-16T12:18:00"/>
    <n v="1172"/>
    <x v="171"/>
    <x v="1"/>
    <n v="29"/>
    <x v="5"/>
    <n v="726"/>
    <n v="6502"/>
    <x v="4"/>
    <s v="Texas"/>
    <s v="Dallas"/>
    <x v="2"/>
    <x v="12"/>
    <n v="8"/>
    <n v="15"/>
    <n v="5"/>
    <n v="219.02299516908212"/>
    <n v="75"/>
    <n v="35"/>
    <x v="3"/>
    <d v="2019-06-16T12:35:00"/>
    <d v="2019-06-16T12:35:00"/>
    <x v="0"/>
    <d v="2019-06-16T12:46:00"/>
    <x v="148"/>
    <s v="Credit Card"/>
    <x v="171"/>
    <d v="2019-06-16T12:40:00"/>
    <x v="0"/>
    <x v="0"/>
    <x v="30"/>
  </r>
  <r>
    <x v="172"/>
    <d v="2019-06-16T13:36:00"/>
    <n v="1173"/>
    <x v="172"/>
    <x v="0"/>
    <n v="27"/>
    <x v="5"/>
    <n v="646"/>
    <n v="4764"/>
    <x v="1"/>
    <s v="England"/>
    <s v="Manchester"/>
    <x v="4"/>
    <x v="17"/>
    <n v="5"/>
    <n v="8"/>
    <n v="2"/>
    <n v="219.02299516908212"/>
    <n v="16"/>
    <n v="6"/>
    <x v="1"/>
    <d v="2019-06-16T13:46:00"/>
    <d v="2019-06-16T13:46:00"/>
    <x v="0"/>
    <d v="2019-06-16T13:59:00"/>
    <x v="149"/>
    <s v="Cash On Delivery"/>
    <x v="172"/>
    <d v="2019-06-16T13:49:00"/>
    <x v="0"/>
    <x v="0"/>
    <x v="19"/>
  </r>
  <r>
    <x v="173"/>
    <d v="2019-06-17T20:58:00"/>
    <n v="1174"/>
    <x v="173"/>
    <x v="1"/>
    <n v="29"/>
    <x v="5"/>
    <n v="677"/>
    <n v="5189"/>
    <x v="3"/>
    <s v="Andalusia"/>
    <s v="Granada"/>
    <x v="2"/>
    <x v="2"/>
    <n v="12"/>
    <n v="20"/>
    <n v="6"/>
    <n v="219.02299516908212"/>
    <n v="120"/>
    <n v="48"/>
    <x v="3"/>
    <d v="2019-06-17T21:04:00"/>
    <d v="2019-06-17T21:04:00"/>
    <x v="0"/>
    <d v="2019-06-17T21:13:00"/>
    <x v="150"/>
    <s v="Cash On Delivery"/>
    <x v="173"/>
    <d v="2019-06-17T21:09:00"/>
    <x v="0"/>
    <x v="0"/>
    <x v="0"/>
  </r>
  <r>
    <x v="174"/>
    <d v="2019-06-18T01:53:00"/>
    <n v="1175"/>
    <x v="174"/>
    <x v="1"/>
    <n v="65"/>
    <x v="1"/>
    <n v="618"/>
    <n v="5920"/>
    <x v="8"/>
    <s v="Ontario"/>
    <s v="Ottawa"/>
    <x v="0"/>
    <x v="19"/>
    <n v="25"/>
    <n v="40"/>
    <n v="3"/>
    <n v="219.02299516908212"/>
    <n v="120"/>
    <n v="45"/>
    <x v="1"/>
    <d v="2019-06-18T02:22:00"/>
    <d v="2019-06-18T02:22:00"/>
    <x v="0"/>
    <d v="2019-06-18T02:32:00"/>
    <x v="151"/>
    <s v="Cash On Delivery"/>
    <x v="174"/>
    <d v="2019-06-18T02:27:00"/>
    <x v="0"/>
    <x v="0"/>
    <x v="28"/>
  </r>
  <r>
    <x v="175"/>
    <d v="2019-06-18T13:38:00"/>
    <n v="1176"/>
    <x v="175"/>
    <x v="1"/>
    <n v="68"/>
    <x v="1"/>
    <n v="695"/>
    <n v="6689"/>
    <x v="4"/>
    <s v="California"/>
    <s v="San Diego"/>
    <x v="4"/>
    <x v="17"/>
    <n v="5"/>
    <n v="8"/>
    <n v="5"/>
    <n v="219.02299516908212"/>
    <n v="40"/>
    <n v="15"/>
    <x v="5"/>
    <d v="2019-06-18T13:52:00"/>
    <d v="2019-06-18T13:52:00"/>
    <x v="0"/>
    <d v="2019-06-18T13:59:00"/>
    <x v="152"/>
    <s v="Debit Card"/>
    <x v="175"/>
    <d v="2019-06-18T13:54:00"/>
    <x v="0"/>
    <x v="0"/>
    <x v="20"/>
  </r>
  <r>
    <x v="176"/>
    <d v="2019-06-19T00:13:00"/>
    <n v="1177"/>
    <x v="176"/>
    <x v="1"/>
    <n v="53"/>
    <x v="4"/>
    <n v="732"/>
    <n v="5438"/>
    <x v="1"/>
    <s v="Scotland"/>
    <s v="Glasgow"/>
    <x v="4"/>
    <x v="17"/>
    <n v="5"/>
    <n v="8"/>
    <n v="3"/>
    <n v="219.02299516908212"/>
    <n v="24"/>
    <n v="9"/>
    <x v="1"/>
    <d v="2019-06-19T00:33:00"/>
    <d v="2019-06-19T00:33:00"/>
    <x v="0"/>
    <d v="2019-06-19T00:48:00"/>
    <x v="153"/>
    <s v="Cash On Delivery"/>
    <x v="176"/>
    <d v="2019-06-19T00:35:00"/>
    <x v="0"/>
    <x v="0"/>
    <x v="30"/>
  </r>
  <r>
    <x v="177"/>
    <d v="2019-06-19T02:34:00"/>
    <n v="1178"/>
    <x v="177"/>
    <x v="1"/>
    <n v="71"/>
    <x v="1"/>
    <n v="700"/>
    <n v="6593"/>
    <x v="6"/>
    <s v="New South Wales"/>
    <s v="Newcastle"/>
    <x v="0"/>
    <x v="19"/>
    <n v="25"/>
    <n v="40"/>
    <n v="3"/>
    <n v="219.02299516908212"/>
    <n v="120"/>
    <n v="45"/>
    <x v="0"/>
    <d v="2019-06-19T02:53:00"/>
    <d v="2019-06-19T02:53:00"/>
    <x v="1"/>
    <m/>
    <x v="9"/>
    <s v="N/A"/>
    <x v="177"/>
    <d v="2019-06-19T02:55:00"/>
    <x v="2"/>
    <x v="3"/>
    <x v="17"/>
  </r>
  <r>
    <x v="178"/>
    <d v="2019-06-20T07:48:00"/>
    <n v="1179"/>
    <x v="178"/>
    <x v="0"/>
    <n v="53"/>
    <x v="4"/>
    <n v="701"/>
    <n v="5971"/>
    <x v="0"/>
    <s v="Guangdong"/>
    <s v="Guangzhou"/>
    <x v="4"/>
    <x v="17"/>
    <n v="5"/>
    <n v="8"/>
    <n v="3"/>
    <n v="219.02299516908212"/>
    <n v="24"/>
    <n v="9"/>
    <x v="1"/>
    <d v="2019-06-20T08:18:00"/>
    <d v="2019-06-20T08:18:00"/>
    <x v="0"/>
    <d v="2019-06-20T08:26:00"/>
    <x v="154"/>
    <s v="Cash On Delivery"/>
    <x v="178"/>
    <d v="2019-06-20T08:20:00"/>
    <x v="0"/>
    <x v="0"/>
    <x v="7"/>
  </r>
  <r>
    <x v="179"/>
    <d v="2019-06-21T14:57:00"/>
    <n v="1180"/>
    <x v="179"/>
    <x v="1"/>
    <n v="23"/>
    <x v="2"/>
    <n v="769"/>
    <n v="7793"/>
    <x v="4"/>
    <s v="Texas"/>
    <s v="Dallas"/>
    <x v="3"/>
    <x v="5"/>
    <n v="300"/>
    <n v="500"/>
    <n v="4"/>
    <n v="219.02299516908212"/>
    <n v="2000"/>
    <n v="800"/>
    <x v="2"/>
    <d v="2019-06-21T15:06:00"/>
    <d v="2019-06-21T15:06:00"/>
    <x v="0"/>
    <d v="2019-06-21T15:17:00"/>
    <x v="155"/>
    <s v="Cash On Delivery"/>
    <x v="179"/>
    <d v="2019-06-21T15:09:00"/>
    <x v="0"/>
    <x v="0"/>
    <x v="22"/>
  </r>
  <r>
    <x v="180"/>
    <d v="2019-06-22T12:12:00"/>
    <n v="1181"/>
    <x v="180"/>
    <x v="0"/>
    <n v="38"/>
    <x v="3"/>
    <n v="761"/>
    <n v="7393"/>
    <x v="2"/>
    <s v="Maharashtra"/>
    <s v="Pune"/>
    <x v="2"/>
    <x v="12"/>
    <n v="8"/>
    <n v="15"/>
    <n v="3"/>
    <n v="219.02299516908212"/>
    <n v="45"/>
    <n v="21"/>
    <x v="1"/>
    <d v="2019-06-22T12:25:00"/>
    <d v="2019-06-22T12:25:00"/>
    <x v="0"/>
    <d v="2019-06-22T12:36:00"/>
    <x v="156"/>
    <s v="Cash On Delivery"/>
    <x v="180"/>
    <d v="2019-06-22T12:29:00"/>
    <x v="1"/>
    <x v="1"/>
    <x v="24"/>
  </r>
  <r>
    <x v="181"/>
    <d v="2019-06-22T15:49:00"/>
    <n v="1182"/>
    <x v="181"/>
    <x v="1"/>
    <n v="71"/>
    <x v="1"/>
    <n v="652"/>
    <n v="7642"/>
    <x v="6"/>
    <s v="New South Wales"/>
    <s v="Newcastle"/>
    <x v="3"/>
    <x v="5"/>
    <n v="300"/>
    <n v="500"/>
    <n v="5"/>
    <n v="219.02299516908212"/>
    <n v="2500"/>
    <n v="1000"/>
    <x v="5"/>
    <d v="2019-06-22T16:17:00"/>
    <d v="2019-06-22T16:17:00"/>
    <x v="0"/>
    <d v="2019-06-22T16:28:00"/>
    <x v="157"/>
    <s v="Credit Card"/>
    <x v="181"/>
    <d v="2019-06-22T16:20:00"/>
    <x v="0"/>
    <x v="0"/>
    <x v="8"/>
  </r>
  <r>
    <x v="182"/>
    <d v="2019-06-22T22:02:00"/>
    <n v="1183"/>
    <x v="182"/>
    <x v="1"/>
    <n v="62"/>
    <x v="0"/>
    <n v="707"/>
    <n v="7163"/>
    <x v="0"/>
    <s v="Shandong"/>
    <s v="Jinan"/>
    <x v="1"/>
    <x v="4"/>
    <n v="40"/>
    <n v="70"/>
    <n v="3"/>
    <n v="219.02299516908212"/>
    <n v="210"/>
    <n v="90"/>
    <x v="4"/>
    <d v="2019-06-22T22:13:00"/>
    <d v="2019-06-22T22:13:00"/>
    <x v="0"/>
    <d v="2019-06-22T22:20:00"/>
    <x v="158"/>
    <s v="Debit Card"/>
    <x v="182"/>
    <d v="2019-06-22T22:16:00"/>
    <x v="0"/>
    <x v="0"/>
    <x v="16"/>
  </r>
  <r>
    <x v="183"/>
    <d v="2019-06-26T15:14:00"/>
    <n v="1184"/>
    <x v="183"/>
    <x v="1"/>
    <n v="57"/>
    <x v="0"/>
    <n v="722"/>
    <n v="5117"/>
    <x v="4"/>
    <s v="Texas"/>
    <s v="San Antonio"/>
    <x v="3"/>
    <x v="9"/>
    <n v="60"/>
    <n v="90"/>
    <n v="3"/>
    <n v="219.02299516908212"/>
    <n v="270"/>
    <n v="90"/>
    <x v="4"/>
    <d v="2019-06-26T15:26:00"/>
    <d v="2019-06-26T15:26:00"/>
    <x v="0"/>
    <d v="2019-06-26T15:36:00"/>
    <x v="159"/>
    <s v="Debit Card"/>
    <x v="183"/>
    <d v="2019-06-26T15:30:00"/>
    <x v="0"/>
    <x v="0"/>
    <x v="20"/>
  </r>
  <r>
    <x v="184"/>
    <d v="2019-06-27T12:04:00"/>
    <n v="1185"/>
    <x v="184"/>
    <x v="0"/>
    <n v="36"/>
    <x v="3"/>
    <n v="692"/>
    <n v="5797"/>
    <x v="7"/>
    <s v="Lazio"/>
    <s v="Frosinone"/>
    <x v="0"/>
    <x v="18"/>
    <n v="1000"/>
    <n v="1500"/>
    <n v="1"/>
    <n v="219.02299516908212"/>
    <n v="1500"/>
    <n v="500"/>
    <x v="0"/>
    <d v="2019-06-27T12:18:00"/>
    <d v="2019-06-27T12:18:00"/>
    <x v="1"/>
    <m/>
    <x v="9"/>
    <s v="N/A"/>
    <x v="184"/>
    <d v="2019-06-27T12:15:00"/>
    <x v="2"/>
    <x v="3"/>
    <x v="0"/>
  </r>
  <r>
    <x v="185"/>
    <d v="2019-06-27T20:40:00"/>
    <n v="1186"/>
    <x v="185"/>
    <x v="0"/>
    <n v="72"/>
    <x v="1"/>
    <n v="730"/>
    <n v="4621"/>
    <x v="5"/>
    <s v="Kanagawa"/>
    <s v="Yokohama"/>
    <x v="0"/>
    <x v="0"/>
    <n v="30"/>
    <n v="50"/>
    <n v="3"/>
    <n v="219.02299516908212"/>
    <n v="150"/>
    <n v="60"/>
    <x v="2"/>
    <d v="2019-06-27T21:05:00"/>
    <d v="2019-06-27T21:05:00"/>
    <x v="0"/>
    <d v="2019-06-27T21:10:00"/>
    <x v="160"/>
    <s v="Credit Card"/>
    <x v="185"/>
    <d v="2019-06-27T21:10:00"/>
    <x v="0"/>
    <x v="0"/>
    <x v="9"/>
  </r>
  <r>
    <x v="186"/>
    <d v="2019-06-29T20:09:00"/>
    <n v="1187"/>
    <x v="186"/>
    <x v="0"/>
    <n v="32"/>
    <x v="5"/>
    <n v="651"/>
    <n v="5875"/>
    <x v="5"/>
    <s v="Tokyo"/>
    <s v="Kawasaki"/>
    <x v="0"/>
    <x v="19"/>
    <n v="25"/>
    <n v="40"/>
    <n v="3"/>
    <n v="219.02299516908212"/>
    <n v="120"/>
    <n v="45"/>
    <x v="4"/>
    <d v="2019-06-29T20:21:00"/>
    <d v="2019-06-29T20:21:00"/>
    <x v="1"/>
    <m/>
    <x v="9"/>
    <s v="N/A"/>
    <x v="186"/>
    <d v="2019-06-29T20:48:00"/>
    <x v="2"/>
    <x v="3"/>
    <x v="26"/>
  </r>
  <r>
    <x v="187"/>
    <d v="2019-07-02T06:36:00"/>
    <n v="1188"/>
    <x v="187"/>
    <x v="0"/>
    <n v="31"/>
    <x v="5"/>
    <n v="742"/>
    <n v="6721"/>
    <x v="1"/>
    <s v="Scotland"/>
    <s v="Edinburgh"/>
    <x v="3"/>
    <x v="14"/>
    <n v="40"/>
    <n v="60"/>
    <n v="3"/>
    <n v="219.02299516908212"/>
    <n v="180"/>
    <n v="60"/>
    <x v="1"/>
    <d v="2019-07-02T06:56:00"/>
    <d v="2019-07-02T06:56:00"/>
    <x v="0"/>
    <d v="2019-07-02T07:02:00"/>
    <x v="161"/>
    <s v="Credit Card"/>
    <x v="187"/>
    <d v="2019-07-02T06:58:00"/>
    <x v="0"/>
    <x v="0"/>
    <x v="30"/>
  </r>
  <r>
    <x v="188"/>
    <d v="2019-07-03T22:00:00"/>
    <n v="1189"/>
    <x v="188"/>
    <x v="1"/>
    <n v="26"/>
    <x v="5"/>
    <n v="712"/>
    <n v="6298"/>
    <x v="0"/>
    <s v="Shandong"/>
    <s v="Qingdao"/>
    <x v="3"/>
    <x v="9"/>
    <n v="60"/>
    <n v="90"/>
    <n v="3"/>
    <n v="219.02299516908212"/>
    <n v="270"/>
    <n v="90"/>
    <x v="1"/>
    <d v="2019-07-03T22:05:00"/>
    <d v="2019-07-03T22:05:00"/>
    <x v="0"/>
    <d v="2019-07-03T22:19:00"/>
    <x v="162"/>
    <s v="Paypal"/>
    <x v="188"/>
    <d v="2019-07-03T22:10:00"/>
    <x v="1"/>
    <x v="2"/>
    <x v="5"/>
  </r>
  <r>
    <x v="189"/>
    <d v="2019-07-03T22:53:00"/>
    <n v="1190"/>
    <x v="189"/>
    <x v="0"/>
    <n v="29"/>
    <x v="5"/>
    <n v="749"/>
    <n v="6575"/>
    <x v="0"/>
    <s v="Guangdong"/>
    <s v="Guangzhou"/>
    <x v="3"/>
    <x v="9"/>
    <n v="60"/>
    <n v="90"/>
    <n v="5"/>
    <n v="219.02299516908212"/>
    <n v="450"/>
    <n v="150"/>
    <x v="3"/>
    <d v="2019-07-03T23:13:00"/>
    <d v="2019-07-03T23:13:00"/>
    <x v="0"/>
    <d v="2019-07-03T23:22:00"/>
    <x v="163"/>
    <s v="Debit Card"/>
    <x v="189"/>
    <d v="2019-07-03T23:15:00"/>
    <x v="1"/>
    <x v="1"/>
    <x v="30"/>
  </r>
  <r>
    <x v="190"/>
    <d v="2019-07-03T23:30:00"/>
    <n v="1191"/>
    <x v="190"/>
    <x v="1"/>
    <n v="30"/>
    <x v="5"/>
    <n v="734"/>
    <n v="6981"/>
    <x v="1"/>
    <s v="England"/>
    <s v="Birmingham"/>
    <x v="0"/>
    <x v="18"/>
    <n v="1000"/>
    <n v="1500"/>
    <n v="1"/>
    <n v="219.02299516908212"/>
    <n v="1500"/>
    <n v="500"/>
    <x v="4"/>
    <d v="2019-07-03T23:45:00"/>
    <d v="2019-07-03T23:45:00"/>
    <x v="0"/>
    <d v="2019-07-03T23:50:00"/>
    <x v="164"/>
    <s v="Debit Card"/>
    <x v="190"/>
    <d v="2019-07-03T23:50:00"/>
    <x v="0"/>
    <x v="0"/>
    <x v="4"/>
  </r>
  <r>
    <x v="191"/>
    <d v="2019-07-04T18:13:00"/>
    <n v="1192"/>
    <x v="191"/>
    <x v="0"/>
    <n v="34"/>
    <x v="5"/>
    <n v="712"/>
    <n v="7874"/>
    <x v="7"/>
    <s v="Lazio"/>
    <s v="Rome"/>
    <x v="3"/>
    <x v="9"/>
    <n v="60"/>
    <n v="90"/>
    <n v="3"/>
    <n v="219.02299516908212"/>
    <n v="270"/>
    <n v="90"/>
    <x v="2"/>
    <d v="2019-07-04T18:20:00"/>
    <d v="2019-07-04T18:20:00"/>
    <x v="0"/>
    <d v="2019-07-04T18:29:00"/>
    <x v="165"/>
    <s v="Credit Card"/>
    <x v="191"/>
    <d v="2019-07-04T18:22:00"/>
    <x v="0"/>
    <x v="0"/>
    <x v="12"/>
  </r>
  <r>
    <x v="192"/>
    <d v="2019-07-06T13:04:00"/>
    <n v="1193"/>
    <x v="192"/>
    <x v="0"/>
    <n v="52"/>
    <x v="4"/>
    <n v="646"/>
    <n v="5425"/>
    <x v="0"/>
    <s v="Shandong"/>
    <s v="Yantai"/>
    <x v="2"/>
    <x v="15"/>
    <n v="15"/>
    <n v="25"/>
    <n v="2"/>
    <n v="219.02299516908212"/>
    <n v="50"/>
    <n v="20"/>
    <x v="3"/>
    <d v="2019-07-06T13:29:00"/>
    <d v="2019-07-06T13:29:00"/>
    <x v="1"/>
    <m/>
    <x v="9"/>
    <s v="N/A"/>
    <x v="192"/>
    <d v="2019-07-06T13:18:00"/>
    <x v="2"/>
    <x v="3"/>
    <x v="16"/>
  </r>
  <r>
    <x v="193"/>
    <d v="2019-07-08T04:25:00"/>
    <n v="1194"/>
    <x v="193"/>
    <x v="1"/>
    <n v="65"/>
    <x v="1"/>
    <n v="715"/>
    <n v="4210"/>
    <x v="0"/>
    <s v="Guangdong"/>
    <s v="Guangzhou"/>
    <x v="2"/>
    <x v="15"/>
    <n v="15"/>
    <n v="25"/>
    <n v="3"/>
    <n v="219.02299516908212"/>
    <n v="75"/>
    <n v="30"/>
    <x v="5"/>
    <d v="2019-07-08T04:30:00"/>
    <d v="2019-07-08T04:30:00"/>
    <x v="1"/>
    <m/>
    <x v="9"/>
    <s v="N/A"/>
    <x v="193"/>
    <d v="2019-07-08T04:44:00"/>
    <x v="2"/>
    <x v="3"/>
    <x v="1"/>
  </r>
  <r>
    <x v="194"/>
    <d v="2019-07-08T12:33:00"/>
    <n v="1195"/>
    <x v="194"/>
    <x v="0"/>
    <n v="70"/>
    <x v="1"/>
    <n v="646"/>
    <n v="4490"/>
    <x v="0"/>
    <s v="Shandong"/>
    <s v="Yantai"/>
    <x v="1"/>
    <x v="4"/>
    <n v="40"/>
    <n v="70"/>
    <n v="5"/>
    <n v="219.02299516908212"/>
    <n v="350"/>
    <n v="150"/>
    <x v="2"/>
    <d v="2019-07-08T12:47:00"/>
    <d v="2019-07-08T12:47:00"/>
    <x v="0"/>
    <d v="2019-07-08T12:56:00"/>
    <x v="166"/>
    <s v="Debit Card"/>
    <x v="194"/>
    <d v="2019-07-08T12:52:00"/>
    <x v="0"/>
    <x v="0"/>
    <x v="1"/>
  </r>
  <r>
    <x v="195"/>
    <d v="2019-07-10T11:55:00"/>
    <n v="1196"/>
    <x v="195"/>
    <x v="1"/>
    <n v="55"/>
    <x v="0"/>
    <n v="723"/>
    <n v="5866"/>
    <x v="3"/>
    <s v="Andalusia"/>
    <s v="Granada"/>
    <x v="2"/>
    <x v="15"/>
    <n v="15"/>
    <n v="25"/>
    <n v="6"/>
    <n v="219.02299516908212"/>
    <n v="150"/>
    <n v="60"/>
    <x v="5"/>
    <d v="2019-07-10T12:05:00"/>
    <d v="2019-07-10T12:05:00"/>
    <x v="0"/>
    <d v="2019-07-10T12:11:00"/>
    <x v="167"/>
    <s v="Credit Card"/>
    <x v="195"/>
    <d v="2019-07-10T12:10:00"/>
    <x v="0"/>
    <x v="0"/>
    <x v="18"/>
  </r>
  <r>
    <x v="196"/>
    <d v="2019-07-10T13:57:00"/>
    <n v="1197"/>
    <x v="196"/>
    <x v="0"/>
    <n v="41"/>
    <x v="3"/>
    <n v="761"/>
    <n v="5687"/>
    <x v="5"/>
    <s v="Kanagawa"/>
    <s v="Yokohama"/>
    <x v="3"/>
    <x v="5"/>
    <n v="300"/>
    <n v="500"/>
    <n v="4"/>
    <n v="219.02299516908212"/>
    <n v="2000"/>
    <n v="800"/>
    <x v="0"/>
    <d v="2019-07-10T14:08:00"/>
    <d v="2019-07-10T14:08:00"/>
    <x v="0"/>
    <d v="2019-07-10T14:16:00"/>
    <x v="168"/>
    <s v="Paypal"/>
    <x v="196"/>
    <d v="2019-07-10T14:10:00"/>
    <x v="1"/>
    <x v="6"/>
    <x v="19"/>
  </r>
  <r>
    <x v="197"/>
    <d v="2019-07-11T14:03:00"/>
    <n v="1198"/>
    <x v="197"/>
    <x v="0"/>
    <n v="43"/>
    <x v="3"/>
    <n v="760"/>
    <n v="4721"/>
    <x v="2"/>
    <s v="Uttar Pradesh"/>
    <s v="Lucknow"/>
    <x v="1"/>
    <x v="4"/>
    <n v="40"/>
    <n v="70"/>
    <n v="4"/>
    <n v="219.02299516908212"/>
    <n v="280"/>
    <n v="120"/>
    <x v="4"/>
    <d v="2019-07-11T14:24:00"/>
    <d v="2019-07-11T14:24:00"/>
    <x v="0"/>
    <d v="2019-07-11T14:36:00"/>
    <x v="169"/>
    <s v="Cash On Delivery"/>
    <x v="197"/>
    <d v="2019-07-11T14:26:00"/>
    <x v="0"/>
    <x v="0"/>
    <x v="6"/>
  </r>
  <r>
    <x v="198"/>
    <d v="2019-07-14T00:34:00"/>
    <n v="1199"/>
    <x v="198"/>
    <x v="1"/>
    <n v="68"/>
    <x v="1"/>
    <n v="678"/>
    <n v="7470"/>
    <x v="4"/>
    <s v="Texas"/>
    <s v="San Antonio"/>
    <x v="2"/>
    <x v="16"/>
    <n v="20"/>
    <n v="35"/>
    <n v="4"/>
    <n v="219.02299516908212"/>
    <n v="140"/>
    <n v="60"/>
    <x v="5"/>
    <d v="2019-07-14T00:58:00"/>
    <d v="2019-07-14T00:58:00"/>
    <x v="0"/>
    <d v="2019-07-14T01:11:00"/>
    <x v="170"/>
    <s v="Credit Card"/>
    <x v="198"/>
    <d v="2019-07-14T01:00:00"/>
    <x v="0"/>
    <x v="0"/>
    <x v="10"/>
  </r>
  <r>
    <x v="199"/>
    <d v="2019-07-14T03:01:00"/>
    <n v="1200"/>
    <x v="199"/>
    <x v="0"/>
    <n v="25"/>
    <x v="5"/>
    <n v="775"/>
    <n v="4294"/>
    <x v="0"/>
    <s v="Guangdong"/>
    <s v="Dongguan"/>
    <x v="3"/>
    <x v="14"/>
    <n v="40"/>
    <n v="60"/>
    <n v="5"/>
    <n v="219.02299516908212"/>
    <n v="300"/>
    <n v="100"/>
    <x v="3"/>
    <d v="2019-07-14T03:21:00"/>
    <d v="2019-07-14T03:21:00"/>
    <x v="0"/>
    <d v="2019-07-14T03:36:00"/>
    <x v="171"/>
    <s v="Cash On Delivery"/>
    <x v="199"/>
    <d v="2019-07-14T03:23:00"/>
    <x v="0"/>
    <x v="0"/>
    <x v="30"/>
  </r>
  <r>
    <x v="200"/>
    <d v="2019-07-15T04:58:00"/>
    <n v="1201"/>
    <x v="200"/>
    <x v="1"/>
    <n v="28"/>
    <x v="5"/>
    <n v="664"/>
    <n v="5806"/>
    <x v="6"/>
    <s v="Victoria"/>
    <s v="Ballarat"/>
    <x v="2"/>
    <x v="12"/>
    <n v="8"/>
    <n v="15"/>
    <n v="5"/>
    <n v="219.02299516908212"/>
    <n v="75"/>
    <n v="35"/>
    <x v="0"/>
    <d v="2019-07-15T05:18:00"/>
    <d v="2019-07-15T05:18:00"/>
    <x v="0"/>
    <d v="2019-07-15T05:28:00"/>
    <x v="172"/>
    <s v="Credit Card"/>
    <x v="200"/>
    <d v="2019-07-15T05:21:00"/>
    <x v="0"/>
    <x v="0"/>
    <x v="6"/>
  </r>
  <r>
    <x v="201"/>
    <d v="2019-07-20T04:52:00"/>
    <n v="1202"/>
    <x v="201"/>
    <x v="0"/>
    <n v="51"/>
    <x v="4"/>
    <n v="688"/>
    <n v="4983"/>
    <x v="6"/>
    <s v="New South Wales"/>
    <s v="Wollongong"/>
    <x v="2"/>
    <x v="12"/>
    <n v="8"/>
    <n v="15"/>
    <n v="6"/>
    <n v="219.02299516908212"/>
    <n v="90"/>
    <n v="42"/>
    <x v="2"/>
    <d v="2019-07-20T05:00:00"/>
    <d v="2019-07-20T05:00:00"/>
    <x v="1"/>
    <m/>
    <x v="9"/>
    <s v="N/A"/>
    <x v="201"/>
    <d v="2019-07-20T05:24:00"/>
    <x v="2"/>
    <x v="3"/>
    <x v="7"/>
  </r>
  <r>
    <x v="202"/>
    <d v="2019-07-21T00:08:00"/>
    <n v="1203"/>
    <x v="202"/>
    <x v="1"/>
    <n v="67"/>
    <x v="1"/>
    <n v="673"/>
    <n v="7209"/>
    <x v="8"/>
    <s v="Quebec"/>
    <s v="Laval"/>
    <x v="3"/>
    <x v="5"/>
    <n v="300"/>
    <n v="500"/>
    <n v="3"/>
    <n v="219.02299516908212"/>
    <n v="1500"/>
    <n v="600"/>
    <x v="4"/>
    <d v="2019-07-21T00:30:00"/>
    <d v="2019-07-21T00:30:00"/>
    <x v="0"/>
    <d v="2019-07-21T00:40:00"/>
    <x v="173"/>
    <s v="Credit Card"/>
    <x v="202"/>
    <d v="2019-07-21T00:34:00"/>
    <x v="0"/>
    <x v="0"/>
    <x v="10"/>
  </r>
  <r>
    <x v="203"/>
    <d v="2019-07-25T03:38:00"/>
    <n v="1204"/>
    <x v="203"/>
    <x v="0"/>
    <n v="42"/>
    <x v="3"/>
    <n v="718"/>
    <n v="5463"/>
    <x v="8"/>
    <s v="Quebec"/>
    <s v="Laval"/>
    <x v="1"/>
    <x v="3"/>
    <n v="60"/>
    <n v="100"/>
    <n v="1"/>
    <n v="219.02299516908212"/>
    <n v="100"/>
    <n v="40"/>
    <x v="4"/>
    <d v="2019-07-25T04:04:00"/>
    <d v="2019-07-25T04:04:00"/>
    <x v="1"/>
    <m/>
    <x v="9"/>
    <s v="N/A"/>
    <x v="203"/>
    <d v="2019-07-25T04:00:00"/>
    <x v="2"/>
    <x v="3"/>
    <x v="30"/>
  </r>
  <r>
    <x v="204"/>
    <d v="2019-07-25T07:10:00"/>
    <n v="1205"/>
    <x v="204"/>
    <x v="0"/>
    <n v="63"/>
    <x v="0"/>
    <n v="760"/>
    <n v="6492"/>
    <x v="3"/>
    <s v="Catalonia"/>
    <s v="Barcelona"/>
    <x v="0"/>
    <x v="18"/>
    <n v="1000"/>
    <n v="1500"/>
    <n v="2"/>
    <n v="219.02299516908212"/>
    <n v="3000"/>
    <n v="1000"/>
    <x v="1"/>
    <d v="2019-07-25T07:33:00"/>
    <d v="2019-07-25T07:33:00"/>
    <x v="0"/>
    <d v="2019-07-25T07:46:00"/>
    <x v="174"/>
    <s v="Debit Card"/>
    <x v="204"/>
    <d v="2019-07-25T07:38:00"/>
    <x v="0"/>
    <x v="0"/>
    <x v="13"/>
  </r>
  <r>
    <x v="205"/>
    <d v="2019-07-25T19:14:00"/>
    <n v="1206"/>
    <x v="205"/>
    <x v="0"/>
    <n v="32"/>
    <x v="5"/>
    <n v="679"/>
    <n v="3346"/>
    <x v="7"/>
    <s v="Lombardy"/>
    <s v="Bergamo"/>
    <x v="1"/>
    <x v="11"/>
    <n v="15"/>
    <n v="25"/>
    <n v="4"/>
    <n v="219.02299516908212"/>
    <n v="100"/>
    <n v="40"/>
    <x v="4"/>
    <d v="2019-07-25T19:33:00"/>
    <d v="2019-07-25T19:33:00"/>
    <x v="0"/>
    <d v="2019-07-25T19:40:00"/>
    <x v="175"/>
    <s v="Cash On Delivery"/>
    <x v="205"/>
    <d v="2019-07-25T19:35:00"/>
    <x v="0"/>
    <x v="0"/>
    <x v="17"/>
  </r>
  <r>
    <x v="206"/>
    <d v="2019-07-26T11:44:00"/>
    <n v="1207"/>
    <x v="206"/>
    <x v="0"/>
    <n v="58"/>
    <x v="0"/>
    <n v="688"/>
    <n v="6283"/>
    <x v="5"/>
    <s v="Kanagawa"/>
    <s v="Sagamihara"/>
    <x v="4"/>
    <x v="17"/>
    <n v="5"/>
    <n v="8"/>
    <n v="4"/>
    <n v="219.02299516908212"/>
    <n v="32"/>
    <n v="12"/>
    <x v="2"/>
    <d v="2019-07-26T12:14:00"/>
    <d v="2019-07-26T12:14:00"/>
    <x v="0"/>
    <d v="2019-07-26T12:26:00"/>
    <x v="176"/>
    <s v="Paypal"/>
    <x v="206"/>
    <d v="2019-07-26T12:16:00"/>
    <x v="1"/>
    <x v="5"/>
    <x v="7"/>
  </r>
  <r>
    <x v="207"/>
    <d v="2019-07-26T19:49:00"/>
    <n v="1208"/>
    <x v="207"/>
    <x v="1"/>
    <n v="23"/>
    <x v="2"/>
    <n v="654"/>
    <n v="7142"/>
    <x v="0"/>
    <s v="Shandong"/>
    <s v="Qingdao"/>
    <x v="1"/>
    <x v="4"/>
    <n v="40"/>
    <n v="70"/>
    <n v="6"/>
    <n v="219.02299516908212"/>
    <n v="420"/>
    <n v="180"/>
    <x v="1"/>
    <d v="2019-07-26T20:14:00"/>
    <d v="2019-07-26T20:14:00"/>
    <x v="1"/>
    <m/>
    <x v="9"/>
    <s v="N/A"/>
    <x v="207"/>
    <d v="2019-07-26T19:58:00"/>
    <x v="2"/>
    <x v="3"/>
    <x v="12"/>
  </r>
  <r>
    <x v="208"/>
    <d v="2019-07-27T03:04:00"/>
    <n v="1209"/>
    <x v="208"/>
    <x v="0"/>
    <n v="40"/>
    <x v="3"/>
    <n v="732"/>
    <n v="7810"/>
    <x v="0"/>
    <s v="Guangdong"/>
    <s v="Guangzhou"/>
    <x v="2"/>
    <x v="15"/>
    <n v="15"/>
    <n v="25"/>
    <n v="6"/>
    <n v="219.02299516908212"/>
    <n v="150"/>
    <n v="60"/>
    <x v="2"/>
    <d v="2019-07-27T03:17:00"/>
    <d v="2019-07-27T03:17:00"/>
    <x v="0"/>
    <d v="2019-07-27T03:25:00"/>
    <x v="177"/>
    <s v="Cash On Delivery"/>
    <x v="208"/>
    <d v="2019-07-27T03:19:00"/>
    <x v="0"/>
    <x v="0"/>
    <x v="18"/>
  </r>
  <r>
    <x v="209"/>
    <d v="2019-07-27T17:48:00"/>
    <n v="1210"/>
    <x v="209"/>
    <x v="0"/>
    <n v="36"/>
    <x v="3"/>
    <n v="725"/>
    <n v="4004"/>
    <x v="3"/>
    <s v="Catalonia"/>
    <s v="Barcelona"/>
    <x v="2"/>
    <x v="15"/>
    <n v="15"/>
    <n v="25"/>
    <n v="5"/>
    <n v="219.02299516908212"/>
    <n v="125"/>
    <n v="50"/>
    <x v="0"/>
    <d v="2019-07-27T18:09:00"/>
    <d v="2019-07-27T18:09:00"/>
    <x v="0"/>
    <d v="2019-07-27T18:21:00"/>
    <x v="178"/>
    <s v="Credit Card"/>
    <x v="209"/>
    <d v="2019-07-27T18:12:00"/>
    <x v="0"/>
    <x v="0"/>
    <x v="2"/>
  </r>
  <r>
    <x v="210"/>
    <d v="2019-07-27T20:28:00"/>
    <n v="1211"/>
    <x v="210"/>
    <x v="0"/>
    <n v="19"/>
    <x v="2"/>
    <n v="674"/>
    <n v="3617"/>
    <x v="3"/>
    <s v="Andalusia"/>
    <s v="Malaga"/>
    <x v="3"/>
    <x v="5"/>
    <n v="300"/>
    <n v="500"/>
    <n v="6"/>
    <n v="219.02299516908212"/>
    <n v="3000"/>
    <n v="1200"/>
    <x v="1"/>
    <d v="2019-07-27T20:44:00"/>
    <d v="2019-07-27T20:44:00"/>
    <x v="0"/>
    <d v="2019-07-27T20:51:00"/>
    <x v="179"/>
    <s v="Cash On Delivery"/>
    <x v="210"/>
    <d v="2019-07-27T20:49:00"/>
    <x v="0"/>
    <x v="0"/>
    <x v="17"/>
  </r>
  <r>
    <x v="211"/>
    <d v="2019-07-27T21:41:00"/>
    <n v="1212"/>
    <x v="211"/>
    <x v="0"/>
    <n v="38"/>
    <x v="3"/>
    <n v="778"/>
    <n v="3497"/>
    <x v="0"/>
    <s v="Guangdong"/>
    <s v="Dongguan"/>
    <x v="1"/>
    <x v="3"/>
    <n v="60"/>
    <n v="100"/>
    <n v="6"/>
    <n v="219.02299516908212"/>
    <n v="600"/>
    <n v="240"/>
    <x v="3"/>
    <d v="2019-07-27T22:04:00"/>
    <d v="2019-07-27T22:04:00"/>
    <x v="0"/>
    <d v="2019-07-27T22:12:00"/>
    <x v="180"/>
    <s v="Debit Card"/>
    <x v="211"/>
    <d v="2019-07-27T22:07:00"/>
    <x v="1"/>
    <x v="4"/>
    <x v="10"/>
  </r>
  <r>
    <x v="212"/>
    <d v="2019-07-27T23:05:00"/>
    <n v="1213"/>
    <x v="212"/>
    <x v="0"/>
    <n v="44"/>
    <x v="3"/>
    <n v="680"/>
    <n v="7993"/>
    <x v="3"/>
    <s v="Catalonia"/>
    <s v="Girona"/>
    <x v="1"/>
    <x v="4"/>
    <n v="40"/>
    <n v="70"/>
    <n v="5"/>
    <n v="219.02299516908212"/>
    <n v="350"/>
    <n v="150"/>
    <x v="1"/>
    <d v="2019-07-27T23:23:00"/>
    <d v="2019-07-27T23:23:00"/>
    <x v="0"/>
    <d v="2019-07-27T23:35:00"/>
    <x v="181"/>
    <s v="Debit Card"/>
    <x v="212"/>
    <d v="2019-07-27T23:27:00"/>
    <x v="0"/>
    <x v="0"/>
    <x v="30"/>
  </r>
  <r>
    <x v="213"/>
    <d v="2019-07-28T08:08:00"/>
    <n v="1214"/>
    <x v="213"/>
    <x v="0"/>
    <n v="26"/>
    <x v="5"/>
    <n v="694"/>
    <n v="7155"/>
    <x v="2"/>
    <s v="Maharashtra"/>
    <s v="Pune"/>
    <x v="2"/>
    <x v="2"/>
    <n v="12"/>
    <n v="20"/>
    <n v="1"/>
    <n v="219.02299516908212"/>
    <n v="20"/>
    <n v="8"/>
    <x v="1"/>
    <d v="2019-07-28T08:30:00"/>
    <d v="2019-07-28T08:30:00"/>
    <x v="0"/>
    <d v="2019-07-28T08:42:00"/>
    <x v="182"/>
    <s v="Cash On Delivery"/>
    <x v="213"/>
    <d v="2019-07-28T08:34:00"/>
    <x v="0"/>
    <x v="0"/>
    <x v="10"/>
  </r>
  <r>
    <x v="214"/>
    <d v="2019-07-28T08:29:00"/>
    <n v="1215"/>
    <x v="214"/>
    <x v="0"/>
    <n v="39"/>
    <x v="3"/>
    <n v="776"/>
    <n v="3866"/>
    <x v="5"/>
    <s v="Tokyo"/>
    <s v="Tokyo"/>
    <x v="0"/>
    <x v="18"/>
    <n v="1000"/>
    <n v="1500"/>
    <n v="3"/>
    <n v="219.02299516908212"/>
    <n v="4500"/>
    <n v="1500"/>
    <x v="0"/>
    <d v="2019-07-28T08:46:00"/>
    <d v="2019-07-28T08:46:00"/>
    <x v="1"/>
    <m/>
    <x v="9"/>
    <s v="N/A"/>
    <x v="213"/>
    <d v="2019-07-28T08:34:00"/>
    <x v="2"/>
    <x v="3"/>
    <x v="31"/>
  </r>
  <r>
    <x v="215"/>
    <d v="2019-07-29T16:58:00"/>
    <n v="1216"/>
    <x v="215"/>
    <x v="1"/>
    <n v="44"/>
    <x v="3"/>
    <n v="630"/>
    <n v="4858"/>
    <x v="8"/>
    <s v="Quebec"/>
    <s v="Laval"/>
    <x v="4"/>
    <x v="6"/>
    <n v="20"/>
    <n v="35"/>
    <n v="6"/>
    <n v="219.02299516908212"/>
    <n v="210"/>
    <n v="90"/>
    <x v="2"/>
    <d v="2019-07-29T17:27:00"/>
    <d v="2019-07-29T17:27:00"/>
    <x v="1"/>
    <m/>
    <x v="9"/>
    <s v="N/A"/>
    <x v="214"/>
    <d v="2019-07-29T17:36:00"/>
    <x v="2"/>
    <x v="3"/>
    <x v="33"/>
  </r>
  <r>
    <x v="216"/>
    <d v="2019-07-31T12:59:00"/>
    <n v="1217"/>
    <x v="216"/>
    <x v="0"/>
    <n v="24"/>
    <x v="2"/>
    <n v="736"/>
    <n v="5934"/>
    <x v="4"/>
    <s v="California"/>
    <s v="San Diego"/>
    <x v="0"/>
    <x v="13"/>
    <n v="800"/>
    <n v="1200"/>
    <n v="5"/>
    <n v="219.02299516908212"/>
    <n v="6000"/>
    <n v="2000"/>
    <x v="0"/>
    <d v="2019-07-31T13:28:00"/>
    <d v="2019-07-31T13:28:00"/>
    <x v="0"/>
    <d v="2019-07-31T13:42:00"/>
    <x v="183"/>
    <s v="Paypal"/>
    <x v="215"/>
    <d v="2019-07-31T13:33:00"/>
    <x v="0"/>
    <x v="0"/>
    <x v="28"/>
  </r>
  <r>
    <x v="217"/>
    <d v="2019-07-31T16:58:00"/>
    <n v="1218"/>
    <x v="217"/>
    <x v="0"/>
    <n v="44"/>
    <x v="3"/>
    <n v="631"/>
    <n v="4588"/>
    <x v="1"/>
    <s v="England"/>
    <s v="London"/>
    <x v="3"/>
    <x v="5"/>
    <n v="300"/>
    <n v="500"/>
    <n v="4"/>
    <n v="219.02299516908212"/>
    <n v="2000"/>
    <n v="800"/>
    <x v="0"/>
    <d v="2019-07-31T17:26:00"/>
    <d v="2019-07-31T17:26:00"/>
    <x v="0"/>
    <d v="2019-07-31T17:36:00"/>
    <x v="184"/>
    <s v="Credit Card"/>
    <x v="216"/>
    <d v="2019-07-31T17:31:00"/>
    <x v="1"/>
    <x v="2"/>
    <x v="11"/>
  </r>
  <r>
    <x v="218"/>
    <d v="2019-08-01T14:09:00"/>
    <n v="1219"/>
    <x v="218"/>
    <x v="0"/>
    <n v="44"/>
    <x v="3"/>
    <n v="600"/>
    <n v="7517"/>
    <x v="4"/>
    <s v="California"/>
    <s v="San Jose"/>
    <x v="2"/>
    <x v="2"/>
    <n v="12"/>
    <n v="20"/>
    <n v="2"/>
    <n v="219.02299516908212"/>
    <n v="40"/>
    <n v="16"/>
    <x v="0"/>
    <d v="2019-08-01T14:23:00"/>
    <d v="2019-08-01T14:23:00"/>
    <x v="0"/>
    <d v="2019-08-01T14:36:00"/>
    <x v="185"/>
    <s v="Cash On Delivery"/>
    <x v="217"/>
    <d v="2019-08-01T14:25:00"/>
    <x v="0"/>
    <x v="0"/>
    <x v="20"/>
  </r>
  <r>
    <x v="219"/>
    <d v="2019-08-04T02:11:00"/>
    <n v="1220"/>
    <x v="219"/>
    <x v="1"/>
    <n v="72"/>
    <x v="1"/>
    <n v="665"/>
    <n v="5272"/>
    <x v="4"/>
    <s v="Texas"/>
    <s v="Dallas"/>
    <x v="4"/>
    <x v="17"/>
    <n v="5"/>
    <n v="8"/>
    <n v="6"/>
    <n v="219.02299516908212"/>
    <n v="48"/>
    <n v="18"/>
    <x v="4"/>
    <d v="2019-08-04T02:22:00"/>
    <d v="2019-08-04T02:22:00"/>
    <x v="0"/>
    <d v="2019-08-04T02:36:00"/>
    <x v="186"/>
    <s v="Credit Card"/>
    <x v="218"/>
    <d v="2019-08-04T02:25:00"/>
    <x v="0"/>
    <x v="0"/>
    <x v="16"/>
  </r>
  <r>
    <x v="220"/>
    <d v="2019-08-04T18:02:00"/>
    <n v="1221"/>
    <x v="220"/>
    <x v="0"/>
    <n v="20"/>
    <x v="2"/>
    <n v="724"/>
    <n v="4879"/>
    <x v="8"/>
    <s v="Ontario"/>
    <s v="Toronto"/>
    <x v="1"/>
    <x v="3"/>
    <n v="60"/>
    <n v="100"/>
    <n v="4"/>
    <n v="219.02299516908212"/>
    <n v="400"/>
    <n v="160"/>
    <x v="3"/>
    <d v="2019-08-04T18:19:00"/>
    <d v="2019-08-04T18:19:00"/>
    <x v="0"/>
    <d v="2019-08-04T18:29:00"/>
    <x v="187"/>
    <s v="Credit Card"/>
    <x v="219"/>
    <d v="2019-08-04T18:24:00"/>
    <x v="0"/>
    <x v="0"/>
    <x v="30"/>
  </r>
  <r>
    <x v="221"/>
    <d v="2019-08-04T22:38:00"/>
    <n v="1222"/>
    <x v="221"/>
    <x v="1"/>
    <n v="69"/>
    <x v="1"/>
    <n v="722"/>
    <n v="6074"/>
    <x v="3"/>
    <s v="Andalusia"/>
    <s v="Malaga"/>
    <x v="1"/>
    <x v="3"/>
    <n v="60"/>
    <n v="100"/>
    <n v="6"/>
    <n v="219.02299516908212"/>
    <n v="600"/>
    <n v="240"/>
    <x v="3"/>
    <d v="2019-08-04T22:52:00"/>
    <d v="2019-08-04T22:52:00"/>
    <x v="1"/>
    <m/>
    <x v="9"/>
    <s v="N/A"/>
    <x v="220"/>
    <d v="2019-08-04T23:06:00"/>
    <x v="2"/>
    <x v="3"/>
    <x v="13"/>
  </r>
  <r>
    <x v="222"/>
    <d v="2019-08-06T15:07:00"/>
    <n v="1223"/>
    <x v="222"/>
    <x v="1"/>
    <n v="38"/>
    <x v="3"/>
    <n v="687"/>
    <n v="5766"/>
    <x v="8"/>
    <s v="Quebec"/>
    <s v="Montreal"/>
    <x v="1"/>
    <x v="4"/>
    <n v="40"/>
    <n v="70"/>
    <n v="2"/>
    <n v="219.02299516908212"/>
    <n v="140"/>
    <n v="60"/>
    <x v="1"/>
    <d v="2019-08-06T15:24:00"/>
    <d v="2019-08-06T15:24:00"/>
    <x v="0"/>
    <d v="2019-08-06T15:37:00"/>
    <x v="188"/>
    <s v="Credit Card"/>
    <x v="221"/>
    <d v="2019-08-06T15:27:00"/>
    <x v="0"/>
    <x v="0"/>
    <x v="4"/>
  </r>
  <r>
    <x v="223"/>
    <d v="2019-08-06T20:25:00"/>
    <n v="1224"/>
    <x v="223"/>
    <x v="0"/>
    <n v="23"/>
    <x v="2"/>
    <n v="766"/>
    <n v="5373"/>
    <x v="1"/>
    <s v="Scotland"/>
    <s v="Edinburgh"/>
    <x v="1"/>
    <x v="4"/>
    <n v="40"/>
    <n v="70"/>
    <n v="6"/>
    <n v="219.02299516908212"/>
    <n v="420"/>
    <n v="180"/>
    <x v="3"/>
    <d v="2019-08-06T20:35:00"/>
    <d v="2019-08-06T20:35:00"/>
    <x v="0"/>
    <d v="2019-08-06T20:45:00"/>
    <x v="189"/>
    <s v="Cash On Delivery"/>
    <x v="222"/>
    <d v="2019-08-06T20:37:00"/>
    <x v="0"/>
    <x v="0"/>
    <x v="22"/>
  </r>
  <r>
    <x v="224"/>
    <d v="2019-08-09T23:36:00"/>
    <n v="1225"/>
    <x v="224"/>
    <x v="1"/>
    <n v="25"/>
    <x v="5"/>
    <n v="751"/>
    <n v="6149"/>
    <x v="4"/>
    <s v="Texas"/>
    <s v="San Antonio"/>
    <x v="4"/>
    <x v="6"/>
    <n v="20"/>
    <n v="35"/>
    <n v="5"/>
    <n v="219.02299516908212"/>
    <n v="175"/>
    <n v="75"/>
    <x v="2"/>
    <d v="2019-08-09T23:55:00"/>
    <d v="2019-08-09T23:55:00"/>
    <x v="0"/>
    <d v="2019-08-10T00:00:00"/>
    <x v="190"/>
    <s v="Credit Card"/>
    <x v="223"/>
    <d v="2019-08-09T23:57:00"/>
    <x v="0"/>
    <x v="0"/>
    <x v="17"/>
  </r>
  <r>
    <x v="225"/>
    <d v="2019-08-10T06:36:00"/>
    <n v="1226"/>
    <x v="225"/>
    <x v="1"/>
    <n v="46"/>
    <x v="4"/>
    <n v="688"/>
    <n v="4552"/>
    <x v="8"/>
    <s v="Quebec"/>
    <s v="Laval"/>
    <x v="2"/>
    <x v="2"/>
    <n v="12"/>
    <n v="20"/>
    <n v="3"/>
    <n v="219.02299516908212"/>
    <n v="60"/>
    <n v="24"/>
    <x v="4"/>
    <d v="2019-08-10T06:49:00"/>
    <d v="2019-08-10T06:49:00"/>
    <x v="0"/>
    <d v="2019-08-10T07:04:00"/>
    <x v="191"/>
    <s v="Debit Card"/>
    <x v="224"/>
    <d v="2019-08-10T06:52:00"/>
    <x v="1"/>
    <x v="5"/>
    <x v="20"/>
  </r>
  <r>
    <x v="226"/>
    <d v="2019-08-11T11:33:00"/>
    <n v="1227"/>
    <x v="226"/>
    <x v="0"/>
    <n v="39"/>
    <x v="3"/>
    <n v="759"/>
    <n v="4072"/>
    <x v="1"/>
    <s v="Scotland"/>
    <s v="Aberdeen"/>
    <x v="4"/>
    <x v="6"/>
    <n v="20"/>
    <n v="35"/>
    <n v="1"/>
    <n v="219.02299516908212"/>
    <n v="35"/>
    <n v="15"/>
    <x v="5"/>
    <d v="2019-08-11T11:53:00"/>
    <d v="2019-08-11T11:53:00"/>
    <x v="0"/>
    <d v="2019-08-11T11:59:00"/>
    <x v="192"/>
    <s v="Credit Card"/>
    <x v="225"/>
    <d v="2019-08-11T11:56:00"/>
    <x v="0"/>
    <x v="0"/>
    <x v="6"/>
  </r>
  <r>
    <x v="227"/>
    <d v="2019-08-12T08:46:00"/>
    <n v="1228"/>
    <x v="227"/>
    <x v="0"/>
    <n v="59"/>
    <x v="0"/>
    <n v="692"/>
    <n v="4817"/>
    <x v="7"/>
    <s v="Lazio"/>
    <s v="Frosinone"/>
    <x v="1"/>
    <x v="3"/>
    <n v="60"/>
    <n v="100"/>
    <n v="5"/>
    <n v="219.02299516908212"/>
    <n v="500"/>
    <n v="200"/>
    <x v="5"/>
    <d v="2019-08-12T09:05:00"/>
    <d v="2019-08-12T09:05:00"/>
    <x v="1"/>
    <m/>
    <x v="9"/>
    <s v="N/A"/>
    <x v="226"/>
    <d v="2019-08-12T08:59:00"/>
    <x v="2"/>
    <x v="3"/>
    <x v="19"/>
  </r>
  <r>
    <x v="228"/>
    <d v="2019-08-12T14:52:00"/>
    <n v="1229"/>
    <x v="228"/>
    <x v="1"/>
    <n v="21"/>
    <x v="2"/>
    <n v="634"/>
    <n v="7892"/>
    <x v="2"/>
    <s v="Maharashtra"/>
    <s v="Nagpur"/>
    <x v="3"/>
    <x v="14"/>
    <n v="40"/>
    <n v="60"/>
    <n v="4"/>
    <n v="219.02299516908212"/>
    <n v="240"/>
    <n v="80"/>
    <x v="3"/>
    <d v="2019-08-12T15:08:00"/>
    <d v="2019-08-12T15:08:00"/>
    <x v="0"/>
    <d v="2019-08-12T15:16:00"/>
    <x v="193"/>
    <s v="Cash On Delivery"/>
    <x v="227"/>
    <d v="2019-08-12T15:11:00"/>
    <x v="0"/>
    <x v="0"/>
    <x v="1"/>
  </r>
  <r>
    <x v="229"/>
    <d v="2019-08-14T20:51:00"/>
    <n v="1230"/>
    <x v="229"/>
    <x v="1"/>
    <n v="50"/>
    <x v="4"/>
    <n v="636"/>
    <n v="3559"/>
    <x v="6"/>
    <s v="Victoria"/>
    <s v="Geelong"/>
    <x v="2"/>
    <x v="2"/>
    <n v="12"/>
    <n v="20"/>
    <n v="2"/>
    <n v="219.02299516908212"/>
    <n v="40"/>
    <n v="16"/>
    <x v="5"/>
    <d v="2019-08-14T21:09:00"/>
    <d v="2019-08-14T21:09:00"/>
    <x v="1"/>
    <m/>
    <x v="9"/>
    <s v="N/A"/>
    <x v="228"/>
    <d v="2019-08-14T21:10:00"/>
    <x v="2"/>
    <x v="3"/>
    <x v="1"/>
  </r>
  <r>
    <x v="230"/>
    <d v="2019-08-14T23:27:00"/>
    <n v="1231"/>
    <x v="230"/>
    <x v="0"/>
    <n v="46"/>
    <x v="4"/>
    <n v="731"/>
    <n v="7679"/>
    <x v="6"/>
    <s v="Victoria"/>
    <s v="Geelong"/>
    <x v="1"/>
    <x v="11"/>
    <n v="15"/>
    <n v="25"/>
    <n v="5"/>
    <n v="219.02299516908212"/>
    <n v="125"/>
    <n v="50"/>
    <x v="5"/>
    <d v="2019-08-14T23:39:00"/>
    <d v="2019-08-14T23:39:00"/>
    <x v="1"/>
    <m/>
    <x v="9"/>
    <s v="N/A"/>
    <x v="229"/>
    <d v="2019-08-14T23:40:00"/>
    <x v="2"/>
    <x v="3"/>
    <x v="19"/>
  </r>
  <r>
    <x v="231"/>
    <d v="2019-08-16T14:08:00"/>
    <n v="1232"/>
    <x v="231"/>
    <x v="0"/>
    <n v="20"/>
    <x v="2"/>
    <n v="715"/>
    <n v="6745"/>
    <x v="1"/>
    <s v="England"/>
    <s v="Birmingham"/>
    <x v="3"/>
    <x v="9"/>
    <n v="60"/>
    <n v="90"/>
    <n v="4"/>
    <n v="219.02299516908212"/>
    <n v="360"/>
    <n v="120"/>
    <x v="5"/>
    <d v="2019-08-16T14:33:00"/>
    <d v="2019-08-16T14:33:00"/>
    <x v="0"/>
    <d v="2019-08-16T14:38:00"/>
    <x v="194"/>
    <s v="Debit Card"/>
    <x v="230"/>
    <d v="2019-08-16T14:38:00"/>
    <x v="0"/>
    <x v="0"/>
    <x v="9"/>
  </r>
  <r>
    <x v="232"/>
    <d v="2019-08-16T19:55:00"/>
    <n v="1233"/>
    <x v="232"/>
    <x v="1"/>
    <n v="65"/>
    <x v="1"/>
    <n v="715"/>
    <n v="3820"/>
    <x v="3"/>
    <s v="Catalonia"/>
    <s v="Girona"/>
    <x v="1"/>
    <x v="4"/>
    <n v="40"/>
    <n v="70"/>
    <n v="4"/>
    <n v="219.02299516908212"/>
    <n v="280"/>
    <n v="120"/>
    <x v="2"/>
    <d v="2019-08-16T20:21:00"/>
    <d v="2019-08-16T20:21:00"/>
    <x v="0"/>
    <d v="2019-08-16T20:28:00"/>
    <x v="195"/>
    <s v="Credit Card"/>
    <x v="231"/>
    <d v="2019-08-16T20:24:00"/>
    <x v="0"/>
    <x v="0"/>
    <x v="29"/>
  </r>
  <r>
    <x v="233"/>
    <d v="2019-08-18T17:00:00"/>
    <n v="1234"/>
    <x v="233"/>
    <x v="1"/>
    <n v="49"/>
    <x v="4"/>
    <n v="699"/>
    <n v="5063"/>
    <x v="2"/>
    <s v="Maharashtra"/>
    <s v="Pune"/>
    <x v="3"/>
    <x v="5"/>
    <n v="300"/>
    <n v="500"/>
    <n v="3"/>
    <n v="219.02299516908212"/>
    <n v="1500"/>
    <n v="600"/>
    <x v="0"/>
    <d v="2019-08-18T17:10:00"/>
    <d v="2019-08-18T17:10:00"/>
    <x v="0"/>
    <d v="2019-08-18T17:24:00"/>
    <x v="196"/>
    <s v="Debit Card"/>
    <x v="232"/>
    <d v="2019-08-18T17:15:00"/>
    <x v="0"/>
    <x v="0"/>
    <x v="18"/>
  </r>
  <r>
    <x v="234"/>
    <d v="2019-08-20T15:34:00"/>
    <n v="1235"/>
    <x v="234"/>
    <x v="0"/>
    <n v="41"/>
    <x v="3"/>
    <n v="699"/>
    <n v="3301"/>
    <x v="2"/>
    <s v="Maharashtra"/>
    <s v="Nagpur"/>
    <x v="3"/>
    <x v="14"/>
    <n v="40"/>
    <n v="60"/>
    <n v="2"/>
    <n v="219.02299516908212"/>
    <n v="120"/>
    <n v="40"/>
    <x v="1"/>
    <d v="2019-08-20T15:53:00"/>
    <d v="2019-08-20T15:53:00"/>
    <x v="0"/>
    <d v="2019-08-20T16:04:00"/>
    <x v="197"/>
    <s v="Debit Card"/>
    <x v="233"/>
    <d v="2019-08-20T15:55:00"/>
    <x v="0"/>
    <x v="0"/>
    <x v="17"/>
  </r>
  <r>
    <x v="235"/>
    <d v="2019-08-22T16:29:00"/>
    <n v="1236"/>
    <x v="235"/>
    <x v="1"/>
    <n v="38"/>
    <x v="3"/>
    <n v="607"/>
    <n v="7052"/>
    <x v="8"/>
    <s v="Ontario"/>
    <s v="Mississauga"/>
    <x v="1"/>
    <x v="11"/>
    <n v="15"/>
    <n v="25"/>
    <n v="2"/>
    <n v="219.02299516908212"/>
    <n v="50"/>
    <n v="20"/>
    <x v="5"/>
    <d v="2019-08-22T16:35:00"/>
    <d v="2019-08-22T16:35:00"/>
    <x v="0"/>
    <d v="2019-08-22T16:42:00"/>
    <x v="198"/>
    <s v="Cash On Delivery"/>
    <x v="234"/>
    <d v="2019-08-22T16:37:00"/>
    <x v="0"/>
    <x v="0"/>
    <x v="23"/>
  </r>
  <r>
    <x v="236"/>
    <d v="2019-08-24T10:21:00"/>
    <n v="1237"/>
    <x v="236"/>
    <x v="1"/>
    <n v="66"/>
    <x v="1"/>
    <n v="685"/>
    <n v="6390"/>
    <x v="5"/>
    <s v="Kanagawa"/>
    <s v="Kawasaki"/>
    <x v="3"/>
    <x v="5"/>
    <n v="300"/>
    <n v="500"/>
    <n v="2"/>
    <n v="219.02299516908212"/>
    <n v="1000"/>
    <n v="400"/>
    <x v="1"/>
    <d v="2019-08-24T10:51:00"/>
    <d v="2019-08-24T10:51:00"/>
    <x v="0"/>
    <d v="2019-08-24T10:58:00"/>
    <x v="199"/>
    <s v="Debit Card"/>
    <x v="235"/>
    <d v="2019-08-24T10:55:00"/>
    <x v="0"/>
    <x v="0"/>
    <x v="28"/>
  </r>
  <r>
    <x v="237"/>
    <d v="2019-08-24T14:11:00"/>
    <n v="1238"/>
    <x v="237"/>
    <x v="1"/>
    <n v="52"/>
    <x v="4"/>
    <n v="757"/>
    <n v="3189"/>
    <x v="0"/>
    <s v="Guangdong"/>
    <s v="Shenzhen"/>
    <x v="0"/>
    <x v="18"/>
    <n v="1000"/>
    <n v="1500"/>
    <n v="4"/>
    <n v="219.02299516908212"/>
    <n v="6000"/>
    <n v="2000"/>
    <x v="2"/>
    <d v="2019-08-24T14:20:00"/>
    <d v="2019-08-24T14:20:00"/>
    <x v="0"/>
    <d v="2019-08-24T14:31:00"/>
    <x v="200"/>
    <s v="Credit Card"/>
    <x v="236"/>
    <d v="2019-08-24T14:23:00"/>
    <x v="0"/>
    <x v="0"/>
    <x v="22"/>
  </r>
  <r>
    <x v="238"/>
    <d v="2019-08-26T09:10:00"/>
    <n v="1239"/>
    <x v="238"/>
    <x v="1"/>
    <n v="43"/>
    <x v="3"/>
    <n v="738"/>
    <n v="7723"/>
    <x v="7"/>
    <s v="Lombardy"/>
    <s v="Bergamo"/>
    <x v="2"/>
    <x v="2"/>
    <n v="12"/>
    <n v="20"/>
    <n v="3"/>
    <n v="219.02299516908212"/>
    <n v="60"/>
    <n v="24"/>
    <x v="0"/>
    <d v="2019-08-26T09:25:00"/>
    <d v="2019-08-26T09:25:00"/>
    <x v="0"/>
    <d v="2019-08-26T09:37:00"/>
    <x v="201"/>
    <s v="Credit Card"/>
    <x v="237"/>
    <d v="2019-08-26T09:30:00"/>
    <x v="0"/>
    <x v="0"/>
    <x v="4"/>
  </r>
  <r>
    <x v="239"/>
    <d v="2019-08-26T18:16:00"/>
    <n v="1240"/>
    <x v="239"/>
    <x v="1"/>
    <n v="61"/>
    <x v="0"/>
    <n v="735"/>
    <n v="6624"/>
    <x v="4"/>
    <s v="California"/>
    <s v="San Diego"/>
    <x v="4"/>
    <x v="17"/>
    <n v="5"/>
    <n v="8"/>
    <n v="4"/>
    <n v="219.02299516908212"/>
    <n v="32"/>
    <n v="12"/>
    <x v="2"/>
    <d v="2019-08-26T18:32:00"/>
    <d v="2019-08-26T18:32:00"/>
    <x v="0"/>
    <d v="2019-08-26T18:43:00"/>
    <x v="202"/>
    <s v="Cash On Delivery"/>
    <x v="238"/>
    <d v="2019-08-26T18:35:00"/>
    <x v="0"/>
    <x v="0"/>
    <x v="1"/>
  </r>
  <r>
    <x v="240"/>
    <d v="2019-08-28T22:39:00"/>
    <n v="1241"/>
    <x v="240"/>
    <x v="1"/>
    <n v="46"/>
    <x v="4"/>
    <n v="762"/>
    <n v="6507"/>
    <x v="6"/>
    <s v="Victoria"/>
    <s v="Geelong"/>
    <x v="2"/>
    <x v="15"/>
    <n v="15"/>
    <n v="25"/>
    <n v="4"/>
    <n v="219.02299516908212"/>
    <n v="100"/>
    <n v="40"/>
    <x v="3"/>
    <d v="2019-08-28T22:47:00"/>
    <d v="2019-08-28T22:47:00"/>
    <x v="1"/>
    <m/>
    <x v="9"/>
    <s v="N/A"/>
    <x v="239"/>
    <d v="2019-08-28T22:51:00"/>
    <x v="2"/>
    <x v="3"/>
    <x v="22"/>
  </r>
  <r>
    <x v="241"/>
    <d v="2019-08-29T01:55:00"/>
    <n v="1242"/>
    <x v="241"/>
    <x v="1"/>
    <n v="23"/>
    <x v="2"/>
    <n v="716"/>
    <n v="7949"/>
    <x v="3"/>
    <s v="Andalusia"/>
    <s v="Seville"/>
    <x v="4"/>
    <x v="6"/>
    <n v="20"/>
    <n v="35"/>
    <n v="4"/>
    <n v="219.02299516908212"/>
    <n v="140"/>
    <n v="60"/>
    <x v="5"/>
    <d v="2019-08-29T02:09:00"/>
    <d v="2019-08-29T02:09:00"/>
    <x v="0"/>
    <d v="2019-08-29T02:22:00"/>
    <x v="203"/>
    <s v="Credit Card"/>
    <x v="240"/>
    <d v="2019-08-29T02:12:00"/>
    <x v="0"/>
    <x v="0"/>
    <x v="24"/>
  </r>
  <r>
    <x v="242"/>
    <d v="2019-08-30T02:23:00"/>
    <n v="1243"/>
    <x v="242"/>
    <x v="1"/>
    <n v="69"/>
    <x v="1"/>
    <n v="698"/>
    <n v="7020"/>
    <x v="1"/>
    <s v="England"/>
    <s v="Birmingham"/>
    <x v="3"/>
    <x v="9"/>
    <n v="60"/>
    <n v="90"/>
    <n v="4"/>
    <n v="219.02299516908212"/>
    <n v="360"/>
    <n v="120"/>
    <x v="4"/>
    <d v="2019-08-30T02:46:00"/>
    <d v="2019-08-30T02:46:00"/>
    <x v="0"/>
    <d v="2019-08-30T02:53:00"/>
    <x v="204"/>
    <s v="Credit Card"/>
    <x v="241"/>
    <d v="2019-08-30T02:48:00"/>
    <x v="1"/>
    <x v="5"/>
    <x v="21"/>
  </r>
  <r>
    <x v="243"/>
    <d v="2019-08-30T05:28:00"/>
    <n v="1244"/>
    <x v="243"/>
    <x v="1"/>
    <n v="43"/>
    <x v="3"/>
    <n v="667"/>
    <n v="6363"/>
    <x v="6"/>
    <s v="New South Wales"/>
    <s v="Wollongong"/>
    <x v="3"/>
    <x v="5"/>
    <n v="300"/>
    <n v="500"/>
    <n v="6"/>
    <n v="219.02299516908212"/>
    <n v="3000"/>
    <n v="1200"/>
    <x v="3"/>
    <d v="2019-08-30T05:55:00"/>
    <d v="2019-08-30T05:55:00"/>
    <x v="0"/>
    <d v="2019-08-30T06:01:00"/>
    <x v="205"/>
    <s v="Credit Card"/>
    <x v="242"/>
    <d v="2019-08-30T05:57:00"/>
    <x v="0"/>
    <x v="0"/>
    <x v="29"/>
  </r>
  <r>
    <x v="244"/>
    <d v="2019-08-31T10:47:00"/>
    <n v="1245"/>
    <x v="244"/>
    <x v="1"/>
    <n v="55"/>
    <x v="0"/>
    <n v="642"/>
    <n v="6044"/>
    <x v="7"/>
    <s v="Lombardy"/>
    <s v="Milan"/>
    <x v="0"/>
    <x v="19"/>
    <n v="25"/>
    <n v="40"/>
    <n v="3"/>
    <n v="219.02299516908212"/>
    <n v="120"/>
    <n v="45"/>
    <x v="3"/>
    <d v="2019-08-31T11:08:00"/>
    <d v="2019-08-31T11:08:00"/>
    <x v="0"/>
    <d v="2019-08-31T11:20:00"/>
    <x v="206"/>
    <s v="Paypal"/>
    <x v="243"/>
    <d v="2019-08-31T11:13:00"/>
    <x v="1"/>
    <x v="4"/>
    <x v="10"/>
  </r>
  <r>
    <x v="245"/>
    <d v="2019-09-01T09:10:00"/>
    <n v="1246"/>
    <x v="245"/>
    <x v="0"/>
    <n v="20"/>
    <x v="2"/>
    <n v="755"/>
    <n v="4777"/>
    <x v="8"/>
    <s v="Ontario"/>
    <s v="Mississauga"/>
    <x v="0"/>
    <x v="13"/>
    <n v="800"/>
    <n v="1200"/>
    <n v="6"/>
    <n v="219.02299516908212"/>
    <n v="7200"/>
    <n v="2400"/>
    <x v="0"/>
    <d v="2019-09-01T09:27:00"/>
    <d v="2019-09-01T09:27:00"/>
    <x v="0"/>
    <d v="2019-09-01T09:42:00"/>
    <x v="207"/>
    <s v="Cash On Delivery"/>
    <x v="244"/>
    <d v="2019-09-01T09:29:00"/>
    <x v="0"/>
    <x v="0"/>
    <x v="1"/>
  </r>
  <r>
    <x v="246"/>
    <d v="2019-09-01T10:59:00"/>
    <n v="1247"/>
    <x v="246"/>
    <x v="1"/>
    <n v="33"/>
    <x v="5"/>
    <n v="712"/>
    <n v="7230"/>
    <x v="3"/>
    <s v="Andalusia"/>
    <s v="Malaga"/>
    <x v="3"/>
    <x v="7"/>
    <n v="250"/>
    <n v="400"/>
    <n v="4"/>
    <n v="219.02299516908212"/>
    <n v="1600"/>
    <n v="600"/>
    <x v="4"/>
    <d v="2019-09-01T11:27:00"/>
    <d v="2019-09-01T11:27:00"/>
    <x v="1"/>
    <m/>
    <x v="9"/>
    <s v="N/A"/>
    <x v="245"/>
    <d v="2019-09-01T11:19:00"/>
    <x v="2"/>
    <x v="3"/>
    <x v="4"/>
  </r>
  <r>
    <x v="247"/>
    <d v="2019-09-01T19:46:00"/>
    <n v="1248"/>
    <x v="247"/>
    <x v="1"/>
    <n v="60"/>
    <x v="0"/>
    <n v="696"/>
    <n v="3053"/>
    <x v="7"/>
    <s v="Lazio"/>
    <s v="Frosinone"/>
    <x v="4"/>
    <x v="17"/>
    <n v="5"/>
    <n v="8"/>
    <n v="1"/>
    <n v="219.02299516908212"/>
    <n v="8"/>
    <n v="3"/>
    <x v="5"/>
    <d v="2019-09-01T20:04:00"/>
    <d v="2019-09-01T20:04:00"/>
    <x v="0"/>
    <d v="2019-09-01T20:13:00"/>
    <x v="208"/>
    <s v="Credit Card"/>
    <x v="246"/>
    <d v="2019-09-01T20:08:00"/>
    <x v="1"/>
    <x v="1"/>
    <x v="30"/>
  </r>
  <r>
    <x v="248"/>
    <d v="2019-09-02T08:10:00"/>
    <n v="1249"/>
    <x v="248"/>
    <x v="0"/>
    <n v="66"/>
    <x v="1"/>
    <n v="707"/>
    <n v="6741"/>
    <x v="8"/>
    <s v="Quebec"/>
    <s v="Quebec City"/>
    <x v="1"/>
    <x v="1"/>
    <n v="50"/>
    <n v="80"/>
    <n v="4"/>
    <n v="219.02299516908212"/>
    <n v="320"/>
    <n v="120"/>
    <x v="3"/>
    <d v="2019-09-02T08:32:00"/>
    <d v="2019-09-02T08:32:00"/>
    <x v="0"/>
    <d v="2019-09-02T08:39:00"/>
    <x v="209"/>
    <s v="Credit Card"/>
    <x v="247"/>
    <d v="2019-09-02T08:37:00"/>
    <x v="0"/>
    <x v="0"/>
    <x v="32"/>
  </r>
  <r>
    <x v="249"/>
    <d v="2019-09-05T04:03:00"/>
    <n v="1250"/>
    <x v="249"/>
    <x v="1"/>
    <n v="66"/>
    <x v="1"/>
    <n v="742"/>
    <n v="4310"/>
    <x v="3"/>
    <s v="Andalusia"/>
    <s v="Seville"/>
    <x v="3"/>
    <x v="5"/>
    <n v="300"/>
    <n v="500"/>
    <n v="4"/>
    <n v="219.02299516908212"/>
    <n v="2000"/>
    <n v="800"/>
    <x v="3"/>
    <d v="2019-09-05T04:23:00"/>
    <d v="2019-09-05T04:23:00"/>
    <x v="0"/>
    <d v="2019-09-05T04:34:00"/>
    <x v="210"/>
    <s v="Debit Card"/>
    <x v="248"/>
    <d v="2019-09-05T04:28:00"/>
    <x v="1"/>
    <x v="5"/>
    <x v="21"/>
  </r>
  <r>
    <x v="250"/>
    <d v="2019-09-06T22:23:00"/>
    <n v="1251"/>
    <x v="250"/>
    <x v="0"/>
    <n v="61"/>
    <x v="0"/>
    <n v="751"/>
    <n v="7194"/>
    <x v="1"/>
    <s v="England"/>
    <s v="Birmingham"/>
    <x v="2"/>
    <x v="15"/>
    <n v="15"/>
    <n v="25"/>
    <n v="6"/>
    <n v="219.02299516908212"/>
    <n v="150"/>
    <n v="60"/>
    <x v="0"/>
    <d v="2019-09-06T22:52:00"/>
    <d v="2019-09-06T22:52:00"/>
    <x v="0"/>
    <d v="2019-09-06T23:00:00"/>
    <x v="211"/>
    <s v="Debit Card"/>
    <x v="249"/>
    <d v="2019-09-06T22:56:00"/>
    <x v="0"/>
    <x v="0"/>
    <x v="11"/>
  </r>
  <r>
    <x v="251"/>
    <d v="2019-09-07T13:55:00"/>
    <n v="1252"/>
    <x v="251"/>
    <x v="0"/>
    <n v="44"/>
    <x v="3"/>
    <n v="608"/>
    <n v="3897"/>
    <x v="8"/>
    <s v="Quebec"/>
    <s v="Laval"/>
    <x v="3"/>
    <x v="7"/>
    <n v="250"/>
    <n v="400"/>
    <n v="6"/>
    <n v="219.02299516908212"/>
    <n v="2400"/>
    <n v="900"/>
    <x v="4"/>
    <d v="2019-09-07T14:17:00"/>
    <d v="2019-09-07T14:17:00"/>
    <x v="0"/>
    <d v="2019-09-07T14:24:00"/>
    <x v="212"/>
    <s v="Cash On Delivery"/>
    <x v="250"/>
    <d v="2019-09-07T14:21:00"/>
    <x v="0"/>
    <x v="0"/>
    <x v="10"/>
  </r>
  <r>
    <x v="252"/>
    <d v="2019-09-07T14:23:00"/>
    <n v="1253"/>
    <x v="252"/>
    <x v="0"/>
    <n v="35"/>
    <x v="3"/>
    <n v="610"/>
    <n v="6169"/>
    <x v="7"/>
    <s v="Lazio"/>
    <s v="Latina"/>
    <x v="0"/>
    <x v="13"/>
    <n v="800"/>
    <n v="1200"/>
    <n v="2"/>
    <n v="219.02299516908212"/>
    <n v="2400"/>
    <n v="800"/>
    <x v="3"/>
    <d v="2019-09-07T14:31:00"/>
    <d v="2019-09-07T14:31:00"/>
    <x v="1"/>
    <m/>
    <x v="9"/>
    <s v="N/A"/>
    <x v="251"/>
    <d v="2019-09-07T14:33:00"/>
    <x v="2"/>
    <x v="3"/>
    <x v="5"/>
  </r>
  <r>
    <x v="253"/>
    <d v="2019-09-08T02:57:00"/>
    <n v="1254"/>
    <x v="253"/>
    <x v="1"/>
    <n v="62"/>
    <x v="0"/>
    <n v="619"/>
    <n v="3363"/>
    <x v="3"/>
    <s v="Andalusia"/>
    <s v="Granada"/>
    <x v="0"/>
    <x v="0"/>
    <n v="30"/>
    <n v="50"/>
    <n v="3"/>
    <n v="219.02299516908212"/>
    <n v="150"/>
    <n v="60"/>
    <x v="1"/>
    <d v="2019-09-08T03:15:00"/>
    <d v="2019-09-08T03:15:00"/>
    <x v="0"/>
    <d v="2019-09-08T03:28:00"/>
    <x v="213"/>
    <s v="Debit Card"/>
    <x v="252"/>
    <d v="2019-09-08T03:18:00"/>
    <x v="0"/>
    <x v="0"/>
    <x v="17"/>
  </r>
  <r>
    <x v="254"/>
    <d v="2019-09-09T23:04:00"/>
    <n v="1255"/>
    <x v="254"/>
    <x v="1"/>
    <n v="53"/>
    <x v="4"/>
    <n v="630"/>
    <n v="4914"/>
    <x v="5"/>
    <s v="Kanagawa"/>
    <s v="Kawasaki"/>
    <x v="3"/>
    <x v="5"/>
    <n v="300"/>
    <n v="500"/>
    <n v="1"/>
    <n v="219.02299516908212"/>
    <n v="500"/>
    <n v="200"/>
    <x v="4"/>
    <d v="2019-09-09T23:24:00"/>
    <d v="2019-09-09T23:24:00"/>
    <x v="0"/>
    <d v="2019-09-09T23:35:00"/>
    <x v="214"/>
    <s v="Paypal"/>
    <x v="253"/>
    <d v="2019-09-09T23:28:00"/>
    <x v="0"/>
    <x v="0"/>
    <x v="2"/>
  </r>
  <r>
    <x v="255"/>
    <d v="2019-09-10T10:16:00"/>
    <n v="1256"/>
    <x v="255"/>
    <x v="1"/>
    <n v="27"/>
    <x v="5"/>
    <n v="755"/>
    <n v="6736"/>
    <x v="1"/>
    <s v="Scotland"/>
    <s v="Glasgow"/>
    <x v="1"/>
    <x v="3"/>
    <n v="60"/>
    <n v="100"/>
    <n v="3"/>
    <n v="219.02299516908212"/>
    <n v="300"/>
    <n v="120"/>
    <x v="2"/>
    <d v="2019-09-10T10:46:00"/>
    <d v="2019-09-10T10:46:00"/>
    <x v="0"/>
    <d v="2019-09-10T10:59:00"/>
    <x v="215"/>
    <s v="Credit Card"/>
    <x v="254"/>
    <d v="2019-09-10T10:49:00"/>
    <x v="1"/>
    <x v="4"/>
    <x v="11"/>
  </r>
  <r>
    <x v="256"/>
    <d v="2019-09-10T22:15:00"/>
    <n v="1257"/>
    <x v="256"/>
    <x v="0"/>
    <n v="27"/>
    <x v="5"/>
    <n v="662"/>
    <n v="7215"/>
    <x v="2"/>
    <s v="Maharashtra"/>
    <s v="Mumbai"/>
    <x v="3"/>
    <x v="5"/>
    <n v="300"/>
    <n v="500"/>
    <n v="2"/>
    <n v="219.02299516908212"/>
    <n v="1000"/>
    <n v="400"/>
    <x v="3"/>
    <d v="2019-09-10T22:21:00"/>
    <d v="2019-09-10T22:21:00"/>
    <x v="0"/>
    <d v="2019-09-10T22:28:00"/>
    <x v="216"/>
    <s v="Credit Card"/>
    <x v="255"/>
    <d v="2019-09-10T22:23:00"/>
    <x v="0"/>
    <x v="0"/>
    <x v="23"/>
  </r>
  <r>
    <x v="257"/>
    <d v="2019-09-11T03:50:00"/>
    <n v="1258"/>
    <x v="257"/>
    <x v="1"/>
    <n v="24"/>
    <x v="2"/>
    <n v="711"/>
    <n v="4246"/>
    <x v="3"/>
    <s v="Andalusia"/>
    <s v="Seville"/>
    <x v="1"/>
    <x v="3"/>
    <n v="60"/>
    <n v="100"/>
    <n v="1"/>
    <n v="219.02299516908212"/>
    <n v="100"/>
    <n v="40"/>
    <x v="0"/>
    <d v="2019-09-11T03:55:00"/>
    <d v="2019-09-11T03:55:00"/>
    <x v="0"/>
    <d v="2019-09-11T04:01:00"/>
    <x v="217"/>
    <s v="Paypal"/>
    <x v="256"/>
    <d v="2019-09-11T03:58:00"/>
    <x v="0"/>
    <x v="0"/>
    <x v="23"/>
  </r>
  <r>
    <x v="258"/>
    <d v="2019-09-12T03:52:00"/>
    <n v="1259"/>
    <x v="258"/>
    <x v="0"/>
    <n v="46"/>
    <x v="4"/>
    <n v="775"/>
    <n v="5439"/>
    <x v="0"/>
    <s v="Guangdong"/>
    <s v="Guangzhou"/>
    <x v="3"/>
    <x v="14"/>
    <n v="40"/>
    <n v="60"/>
    <n v="1"/>
    <n v="219.02299516908212"/>
    <n v="60"/>
    <n v="20"/>
    <x v="1"/>
    <d v="2019-09-12T04:20:00"/>
    <d v="2019-09-12T04:20:00"/>
    <x v="1"/>
    <m/>
    <x v="9"/>
    <s v="N/A"/>
    <x v="257"/>
    <d v="2019-09-12T04:10:00"/>
    <x v="2"/>
    <x v="3"/>
    <x v="25"/>
  </r>
  <r>
    <x v="259"/>
    <d v="2019-09-12T18:07:00"/>
    <n v="1260"/>
    <x v="259"/>
    <x v="0"/>
    <n v="47"/>
    <x v="4"/>
    <n v="726"/>
    <n v="5998"/>
    <x v="6"/>
    <s v="New South Wales"/>
    <s v="Newcastle"/>
    <x v="3"/>
    <x v="5"/>
    <n v="300"/>
    <n v="500"/>
    <n v="6"/>
    <n v="219.02299516908212"/>
    <n v="3000"/>
    <n v="1200"/>
    <x v="4"/>
    <d v="2019-09-12T18:30:00"/>
    <d v="2019-09-12T18:30:00"/>
    <x v="0"/>
    <d v="2019-09-12T18:39:00"/>
    <x v="218"/>
    <s v="Debit Card"/>
    <x v="258"/>
    <d v="2019-09-12T18:32:00"/>
    <x v="0"/>
    <x v="0"/>
    <x v="21"/>
  </r>
  <r>
    <x v="260"/>
    <d v="2019-09-13T20:20:00"/>
    <n v="1261"/>
    <x v="260"/>
    <x v="1"/>
    <n v="57"/>
    <x v="0"/>
    <n v="632"/>
    <n v="5969"/>
    <x v="7"/>
    <s v="Lazio"/>
    <s v="Latina"/>
    <x v="3"/>
    <x v="14"/>
    <n v="40"/>
    <n v="60"/>
    <n v="3"/>
    <n v="219.02299516908212"/>
    <n v="180"/>
    <n v="60"/>
    <x v="2"/>
    <d v="2019-09-13T20:41:00"/>
    <d v="2019-09-13T20:41:00"/>
    <x v="0"/>
    <d v="2019-09-13T20:50:00"/>
    <x v="219"/>
    <s v="Debit Card"/>
    <x v="259"/>
    <d v="2019-09-13T20:43:00"/>
    <x v="0"/>
    <x v="0"/>
    <x v="6"/>
  </r>
  <r>
    <x v="261"/>
    <d v="2019-09-16T11:34:00"/>
    <n v="1262"/>
    <x v="261"/>
    <x v="1"/>
    <n v="41"/>
    <x v="3"/>
    <n v="640"/>
    <n v="4379"/>
    <x v="0"/>
    <s v="Shandong"/>
    <s v="Jinan"/>
    <x v="0"/>
    <x v="18"/>
    <n v="1000"/>
    <n v="1500"/>
    <n v="1"/>
    <n v="219.02299516908212"/>
    <n v="1500"/>
    <n v="500"/>
    <x v="4"/>
    <d v="2019-09-16T11:57:00"/>
    <d v="2019-09-16T11:57:00"/>
    <x v="0"/>
    <d v="2019-09-16T12:08:00"/>
    <x v="220"/>
    <s v="Paypal"/>
    <x v="260"/>
    <d v="2019-09-16T12:01:00"/>
    <x v="0"/>
    <x v="0"/>
    <x v="32"/>
  </r>
  <r>
    <x v="262"/>
    <d v="2019-09-17T15:38:00"/>
    <n v="1263"/>
    <x v="262"/>
    <x v="1"/>
    <n v="57"/>
    <x v="0"/>
    <n v="739"/>
    <n v="6939"/>
    <x v="6"/>
    <s v="Victoria"/>
    <s v="Geelong"/>
    <x v="4"/>
    <x v="6"/>
    <n v="20"/>
    <n v="35"/>
    <n v="4"/>
    <n v="219.02299516908212"/>
    <n v="140"/>
    <n v="60"/>
    <x v="1"/>
    <d v="2019-09-17T15:56:00"/>
    <d v="2019-09-17T15:56:00"/>
    <x v="0"/>
    <d v="2019-09-17T16:01:00"/>
    <x v="221"/>
    <s v="Cash On Delivery"/>
    <x v="261"/>
    <d v="2019-09-17T16:00:00"/>
    <x v="0"/>
    <x v="0"/>
    <x v="30"/>
  </r>
  <r>
    <x v="263"/>
    <d v="2019-09-17T22:42:00"/>
    <n v="1264"/>
    <x v="263"/>
    <x v="0"/>
    <n v="37"/>
    <x v="3"/>
    <n v="693"/>
    <n v="4785"/>
    <x v="6"/>
    <s v="New South Wales"/>
    <s v="Newcastle"/>
    <x v="4"/>
    <x v="6"/>
    <n v="20"/>
    <n v="35"/>
    <n v="2"/>
    <n v="219.02299516908212"/>
    <n v="70"/>
    <n v="30"/>
    <x v="3"/>
    <d v="2019-09-17T23:00:00"/>
    <d v="2019-09-17T23:00:00"/>
    <x v="0"/>
    <d v="2019-09-17T23:12:00"/>
    <x v="222"/>
    <s v="Debit Card"/>
    <x v="262"/>
    <d v="2019-09-17T23:05:00"/>
    <x v="0"/>
    <x v="0"/>
    <x v="6"/>
  </r>
  <r>
    <x v="264"/>
    <d v="2019-09-18T16:47:00"/>
    <n v="1265"/>
    <x v="264"/>
    <x v="0"/>
    <n v="23"/>
    <x v="2"/>
    <n v="654"/>
    <n v="6761"/>
    <x v="8"/>
    <s v="Quebec"/>
    <s v="Quebec City"/>
    <x v="2"/>
    <x v="2"/>
    <n v="12"/>
    <n v="20"/>
    <n v="3"/>
    <n v="219.02299516908212"/>
    <n v="60"/>
    <n v="24"/>
    <x v="0"/>
    <d v="2019-09-18T17:09:00"/>
    <d v="2019-09-18T17:09:00"/>
    <x v="0"/>
    <d v="2019-09-18T17:16:00"/>
    <x v="223"/>
    <s v="Cash On Delivery"/>
    <x v="263"/>
    <d v="2019-09-18T17:11:00"/>
    <x v="1"/>
    <x v="4"/>
    <x v="2"/>
  </r>
  <r>
    <x v="265"/>
    <d v="2019-09-19T13:47:00"/>
    <n v="1266"/>
    <x v="265"/>
    <x v="1"/>
    <n v="69"/>
    <x v="1"/>
    <n v="612"/>
    <n v="7061"/>
    <x v="0"/>
    <s v="Guangdong"/>
    <s v="Shenzhen"/>
    <x v="0"/>
    <x v="0"/>
    <n v="30"/>
    <n v="50"/>
    <n v="3"/>
    <n v="219.02299516908212"/>
    <n v="150"/>
    <n v="60"/>
    <x v="2"/>
    <d v="2019-09-19T14:05:00"/>
    <d v="2019-09-19T14:05:00"/>
    <x v="1"/>
    <m/>
    <x v="9"/>
    <s v="N/A"/>
    <x v="264"/>
    <d v="2019-09-19T14:17:00"/>
    <x v="2"/>
    <x v="3"/>
    <x v="9"/>
  </r>
  <r>
    <x v="266"/>
    <d v="2019-09-20T22:51:00"/>
    <n v="1267"/>
    <x v="266"/>
    <x v="0"/>
    <n v="64"/>
    <x v="0"/>
    <n v="655"/>
    <n v="4416"/>
    <x v="5"/>
    <s v="Tokyo"/>
    <s v="Tokyo"/>
    <x v="4"/>
    <x v="17"/>
    <n v="5"/>
    <n v="8"/>
    <n v="6"/>
    <n v="219.02299516908212"/>
    <n v="48"/>
    <n v="18"/>
    <x v="4"/>
    <d v="2019-09-20T23:09:00"/>
    <d v="2019-09-20T23:09:00"/>
    <x v="0"/>
    <d v="2019-09-20T23:19:00"/>
    <x v="224"/>
    <s v="Credit Card"/>
    <x v="265"/>
    <d v="2019-09-20T23:13:00"/>
    <x v="0"/>
    <x v="0"/>
    <x v="30"/>
  </r>
  <r>
    <x v="267"/>
    <d v="2019-09-21T15:51:00"/>
    <n v="1268"/>
    <x v="267"/>
    <x v="1"/>
    <n v="46"/>
    <x v="4"/>
    <n v="705"/>
    <n v="6959"/>
    <x v="2"/>
    <s v="Uttar Pradesh"/>
    <s v="Kanpur"/>
    <x v="2"/>
    <x v="16"/>
    <n v="20"/>
    <n v="35"/>
    <n v="1"/>
    <n v="219.02299516908212"/>
    <n v="35"/>
    <n v="15"/>
    <x v="0"/>
    <d v="2019-09-21T15:57:00"/>
    <d v="2019-09-21T15:57:00"/>
    <x v="1"/>
    <m/>
    <x v="9"/>
    <s v="N/A"/>
    <x v="266"/>
    <d v="2019-09-21T16:11:00"/>
    <x v="2"/>
    <x v="3"/>
    <x v="4"/>
  </r>
  <r>
    <x v="268"/>
    <d v="2019-09-21T18:23:00"/>
    <n v="1269"/>
    <x v="268"/>
    <x v="0"/>
    <n v="27"/>
    <x v="5"/>
    <n v="606"/>
    <n v="4582"/>
    <x v="8"/>
    <s v="Ontario"/>
    <s v="Ottawa"/>
    <x v="4"/>
    <x v="8"/>
    <n v="10"/>
    <n v="18"/>
    <n v="2"/>
    <n v="219.02299516908212"/>
    <n v="36"/>
    <n v="16"/>
    <x v="1"/>
    <d v="2019-09-21T18:52:00"/>
    <d v="2019-09-21T18:52:00"/>
    <x v="0"/>
    <d v="2019-09-21T19:04:00"/>
    <x v="225"/>
    <s v="Debit Card"/>
    <x v="267"/>
    <d v="2019-09-21T18:57:00"/>
    <x v="1"/>
    <x v="6"/>
    <x v="28"/>
  </r>
  <r>
    <x v="269"/>
    <d v="2019-09-24T02:09:00"/>
    <n v="1270"/>
    <x v="269"/>
    <x v="1"/>
    <n v="53"/>
    <x v="4"/>
    <n v="655"/>
    <n v="5238"/>
    <x v="7"/>
    <s v="Lombardy"/>
    <s v="Bergamo"/>
    <x v="4"/>
    <x v="17"/>
    <n v="5"/>
    <n v="8"/>
    <n v="3"/>
    <n v="219.02299516908212"/>
    <n v="24"/>
    <n v="9"/>
    <x v="2"/>
    <d v="2019-09-24T02:16:00"/>
    <d v="2019-09-24T02:16:00"/>
    <x v="0"/>
    <d v="2019-09-24T02:29:00"/>
    <x v="226"/>
    <s v="Paypal"/>
    <x v="268"/>
    <d v="2019-09-24T02:19:00"/>
    <x v="0"/>
    <x v="0"/>
    <x v="5"/>
  </r>
  <r>
    <x v="270"/>
    <d v="2019-09-26T01:05:00"/>
    <n v="1271"/>
    <x v="270"/>
    <x v="1"/>
    <n v="29"/>
    <x v="5"/>
    <n v="720"/>
    <n v="7476"/>
    <x v="0"/>
    <s v="Guangdong"/>
    <s v="Dongguan"/>
    <x v="3"/>
    <x v="9"/>
    <n v="60"/>
    <n v="90"/>
    <n v="6"/>
    <n v="219.02299516908212"/>
    <n v="540"/>
    <n v="180"/>
    <x v="3"/>
    <d v="2019-09-26T01:29:00"/>
    <d v="2019-09-26T01:29:00"/>
    <x v="0"/>
    <d v="2019-09-26T01:37:00"/>
    <x v="227"/>
    <s v="Debit Card"/>
    <x v="269"/>
    <d v="2019-09-26T01:34:00"/>
    <x v="1"/>
    <x v="6"/>
    <x v="29"/>
  </r>
  <r>
    <x v="271"/>
    <d v="2019-09-26T04:55:00"/>
    <n v="1272"/>
    <x v="271"/>
    <x v="1"/>
    <n v="27"/>
    <x v="5"/>
    <n v="655"/>
    <n v="4736"/>
    <x v="5"/>
    <s v="Kanagawa"/>
    <s v="Yokohama"/>
    <x v="4"/>
    <x v="6"/>
    <n v="20"/>
    <n v="35"/>
    <n v="3"/>
    <n v="219.02299516908212"/>
    <n v="105"/>
    <n v="45"/>
    <x v="0"/>
    <d v="2019-09-26T05:24:00"/>
    <d v="2019-09-26T05:24:00"/>
    <x v="0"/>
    <d v="2019-09-26T05:32:00"/>
    <x v="228"/>
    <s v="Cash On Delivery"/>
    <x v="270"/>
    <d v="2019-09-26T05:26:00"/>
    <x v="0"/>
    <x v="0"/>
    <x v="8"/>
  </r>
  <r>
    <x v="272"/>
    <d v="2019-09-29T04:33:00"/>
    <n v="1273"/>
    <x v="272"/>
    <x v="1"/>
    <n v="67"/>
    <x v="1"/>
    <n v="710"/>
    <n v="6854"/>
    <x v="5"/>
    <s v="Kanagawa"/>
    <s v="Kawasaki"/>
    <x v="2"/>
    <x v="15"/>
    <n v="15"/>
    <n v="25"/>
    <n v="3"/>
    <n v="219.02299516908212"/>
    <n v="75"/>
    <n v="30"/>
    <x v="2"/>
    <d v="2019-09-29T04:51:00"/>
    <d v="2019-09-29T04:51:00"/>
    <x v="0"/>
    <d v="2019-09-29T05:01:00"/>
    <x v="229"/>
    <s v="Paypal"/>
    <x v="271"/>
    <d v="2019-09-29T04:56:00"/>
    <x v="0"/>
    <x v="0"/>
    <x v="6"/>
  </r>
  <r>
    <x v="273"/>
    <d v="2019-10-01T13:00:00"/>
    <n v="1274"/>
    <x v="273"/>
    <x v="1"/>
    <n v="18"/>
    <x v="2"/>
    <n v="751"/>
    <n v="6165"/>
    <x v="7"/>
    <s v="Lazio"/>
    <s v="Frosinone"/>
    <x v="3"/>
    <x v="9"/>
    <n v="60"/>
    <n v="90"/>
    <n v="5"/>
    <n v="219.02299516908212"/>
    <n v="450"/>
    <n v="150"/>
    <x v="5"/>
    <d v="2019-10-01T13:07:00"/>
    <d v="2019-10-01T13:07:00"/>
    <x v="0"/>
    <d v="2019-10-01T13:22:00"/>
    <x v="230"/>
    <s v="Credit Card"/>
    <x v="272"/>
    <d v="2019-10-01T13:10:00"/>
    <x v="0"/>
    <x v="0"/>
    <x v="5"/>
  </r>
  <r>
    <x v="274"/>
    <d v="2019-10-02T05:40:00"/>
    <n v="1275"/>
    <x v="274"/>
    <x v="0"/>
    <n v="24"/>
    <x v="2"/>
    <n v="687"/>
    <n v="7418"/>
    <x v="5"/>
    <s v="Tokyo"/>
    <s v="Tokyo"/>
    <x v="4"/>
    <x v="6"/>
    <n v="20"/>
    <n v="35"/>
    <n v="1"/>
    <n v="219.02299516908212"/>
    <n v="35"/>
    <n v="15"/>
    <x v="1"/>
    <d v="2019-10-02T05:49:00"/>
    <d v="2019-10-02T05:49:00"/>
    <x v="1"/>
    <m/>
    <x v="9"/>
    <s v="N/A"/>
    <x v="273"/>
    <d v="2019-10-02T05:58:00"/>
    <x v="2"/>
    <x v="3"/>
    <x v="25"/>
  </r>
  <r>
    <x v="275"/>
    <d v="2019-10-02T23:39:00"/>
    <n v="1276"/>
    <x v="275"/>
    <x v="1"/>
    <n v="55"/>
    <x v="0"/>
    <n v="612"/>
    <n v="3074"/>
    <x v="2"/>
    <s v="Uttar Pradesh"/>
    <s v="Lucknow"/>
    <x v="0"/>
    <x v="19"/>
    <n v="25"/>
    <n v="40"/>
    <n v="6"/>
    <n v="219.02299516908212"/>
    <n v="240"/>
    <n v="90"/>
    <x v="1"/>
    <d v="2019-10-02T23:58:00"/>
    <d v="2019-10-02T23:58:00"/>
    <x v="0"/>
    <d v="2019-10-03T00:12:00"/>
    <x v="231"/>
    <s v="Debit Card"/>
    <x v="274"/>
    <d v="2019-10-03T00:03:00"/>
    <x v="0"/>
    <x v="0"/>
    <x v="2"/>
  </r>
  <r>
    <x v="276"/>
    <d v="2019-10-03T20:28:00"/>
    <n v="1277"/>
    <x v="276"/>
    <x v="0"/>
    <n v="68"/>
    <x v="1"/>
    <n v="689"/>
    <n v="3551"/>
    <x v="8"/>
    <s v="Ontario"/>
    <s v="Mississauga"/>
    <x v="0"/>
    <x v="19"/>
    <n v="25"/>
    <n v="40"/>
    <n v="2"/>
    <n v="219.02299516908212"/>
    <n v="80"/>
    <n v="30"/>
    <x v="5"/>
    <d v="2019-10-03T20:38:00"/>
    <d v="2019-10-03T20:38:00"/>
    <x v="0"/>
    <d v="2019-10-03T20:48:00"/>
    <x v="232"/>
    <s v="Credit Card"/>
    <x v="275"/>
    <d v="2019-10-03T20:41:00"/>
    <x v="0"/>
    <x v="0"/>
    <x v="19"/>
  </r>
  <r>
    <x v="277"/>
    <d v="2019-10-04T08:29:00"/>
    <n v="1278"/>
    <x v="277"/>
    <x v="1"/>
    <n v="19"/>
    <x v="2"/>
    <n v="696"/>
    <n v="3913"/>
    <x v="6"/>
    <s v="New South Wales"/>
    <s v="Wollongong"/>
    <x v="3"/>
    <x v="5"/>
    <n v="300"/>
    <n v="500"/>
    <n v="6"/>
    <n v="219.02299516908212"/>
    <n v="3000"/>
    <n v="1200"/>
    <x v="2"/>
    <d v="2019-10-04T08:42:00"/>
    <d v="2019-10-04T08:42:00"/>
    <x v="0"/>
    <d v="2019-10-04T08:54:00"/>
    <x v="233"/>
    <s v="Credit Card"/>
    <x v="276"/>
    <d v="2019-10-04T08:45:00"/>
    <x v="0"/>
    <x v="0"/>
    <x v="20"/>
  </r>
  <r>
    <x v="278"/>
    <d v="2019-10-05T15:01:00"/>
    <n v="1279"/>
    <x v="278"/>
    <x v="0"/>
    <n v="66"/>
    <x v="1"/>
    <n v="727"/>
    <n v="7823"/>
    <x v="0"/>
    <s v="Guangdong"/>
    <s v="Shenzhen"/>
    <x v="0"/>
    <x v="19"/>
    <n v="25"/>
    <n v="40"/>
    <n v="1"/>
    <n v="219.02299516908212"/>
    <n v="40"/>
    <n v="15"/>
    <x v="3"/>
    <d v="2019-10-05T15:11:00"/>
    <d v="2019-10-05T15:11:00"/>
    <x v="0"/>
    <d v="2019-10-05T15:26:00"/>
    <x v="234"/>
    <s v="Cash On Delivery"/>
    <x v="277"/>
    <d v="2019-10-05T15:16:00"/>
    <x v="0"/>
    <x v="0"/>
    <x v="18"/>
  </r>
  <r>
    <x v="279"/>
    <d v="2019-10-05T17:35:00"/>
    <n v="1280"/>
    <x v="279"/>
    <x v="0"/>
    <n v="65"/>
    <x v="1"/>
    <n v="738"/>
    <n v="4740"/>
    <x v="8"/>
    <s v="Ontario"/>
    <s v="Ottawa"/>
    <x v="2"/>
    <x v="16"/>
    <n v="20"/>
    <n v="35"/>
    <n v="1"/>
    <n v="219.02299516908212"/>
    <n v="35"/>
    <n v="15"/>
    <x v="3"/>
    <d v="2019-10-05T17:46:00"/>
    <d v="2019-10-05T17:46:00"/>
    <x v="0"/>
    <d v="2019-10-05T17:51:00"/>
    <x v="235"/>
    <s v="Paypal"/>
    <x v="278"/>
    <d v="2019-10-05T17:48:00"/>
    <x v="0"/>
    <x v="0"/>
    <x v="19"/>
  </r>
  <r>
    <x v="280"/>
    <d v="2019-10-09T10:17:00"/>
    <n v="1281"/>
    <x v="280"/>
    <x v="0"/>
    <n v="58"/>
    <x v="0"/>
    <n v="657"/>
    <n v="6808"/>
    <x v="8"/>
    <s v="Quebec"/>
    <s v="Quebec City"/>
    <x v="4"/>
    <x v="6"/>
    <n v="20"/>
    <n v="35"/>
    <n v="2"/>
    <n v="219.02299516908212"/>
    <n v="70"/>
    <n v="30"/>
    <x v="3"/>
    <d v="2019-10-09T10:37:00"/>
    <d v="2019-10-09T10:37:00"/>
    <x v="1"/>
    <m/>
    <x v="9"/>
    <s v="N/A"/>
    <x v="279"/>
    <d v="2019-10-09T10:28:00"/>
    <x v="2"/>
    <x v="3"/>
    <x v="0"/>
  </r>
  <r>
    <x v="281"/>
    <d v="2019-10-11T21:51:00"/>
    <n v="1282"/>
    <x v="281"/>
    <x v="1"/>
    <n v="47"/>
    <x v="4"/>
    <n v="720"/>
    <n v="7789"/>
    <x v="6"/>
    <s v="New South Wales"/>
    <s v="Sydney"/>
    <x v="2"/>
    <x v="16"/>
    <n v="20"/>
    <n v="35"/>
    <n v="4"/>
    <n v="219.02299516908212"/>
    <n v="140"/>
    <n v="60"/>
    <x v="3"/>
    <d v="2019-10-11T22:02:00"/>
    <d v="2019-10-11T22:02:00"/>
    <x v="0"/>
    <d v="2019-10-11T22:12:00"/>
    <x v="236"/>
    <s v="Debit Card"/>
    <x v="280"/>
    <d v="2019-10-11T22:05:00"/>
    <x v="1"/>
    <x v="4"/>
    <x v="16"/>
  </r>
  <r>
    <x v="282"/>
    <d v="2019-10-12T11:50:00"/>
    <n v="1283"/>
    <x v="282"/>
    <x v="1"/>
    <n v="27"/>
    <x v="5"/>
    <n v="677"/>
    <n v="6300"/>
    <x v="8"/>
    <s v="Quebec"/>
    <s v="Laval"/>
    <x v="4"/>
    <x v="10"/>
    <n v="30"/>
    <n v="50"/>
    <n v="6"/>
    <n v="219.02299516908212"/>
    <n v="300"/>
    <n v="120"/>
    <x v="4"/>
    <d v="2019-10-12T12:04:00"/>
    <d v="2019-10-12T12:04:00"/>
    <x v="0"/>
    <d v="2019-10-12T12:11:00"/>
    <x v="237"/>
    <s v="Debit Card"/>
    <x v="281"/>
    <d v="2019-10-12T12:09:00"/>
    <x v="1"/>
    <x v="4"/>
    <x v="1"/>
  </r>
  <r>
    <x v="283"/>
    <d v="2019-10-14T22:50:00"/>
    <n v="1284"/>
    <x v="283"/>
    <x v="0"/>
    <n v="47"/>
    <x v="4"/>
    <n v="603"/>
    <n v="6578"/>
    <x v="5"/>
    <s v="Tokyo"/>
    <s v="Kawasaki"/>
    <x v="4"/>
    <x v="17"/>
    <n v="5"/>
    <n v="8"/>
    <n v="2"/>
    <n v="219.02299516908212"/>
    <n v="16"/>
    <n v="6"/>
    <x v="5"/>
    <d v="2019-10-14T23:12:00"/>
    <d v="2019-10-14T23:12:00"/>
    <x v="0"/>
    <d v="2019-10-14T23:23:00"/>
    <x v="238"/>
    <s v="Debit Card"/>
    <x v="282"/>
    <d v="2019-10-14T23:16:00"/>
    <x v="0"/>
    <x v="0"/>
    <x v="10"/>
  </r>
  <r>
    <x v="284"/>
    <d v="2019-10-14T23:33:00"/>
    <n v="1285"/>
    <x v="284"/>
    <x v="0"/>
    <n v="56"/>
    <x v="0"/>
    <n v="744"/>
    <n v="5332"/>
    <x v="6"/>
    <s v="New South Wales"/>
    <s v="Newcastle"/>
    <x v="2"/>
    <x v="15"/>
    <n v="15"/>
    <n v="25"/>
    <n v="5"/>
    <n v="219.02299516908212"/>
    <n v="125"/>
    <n v="50"/>
    <x v="3"/>
    <d v="2019-10-14T23:39:00"/>
    <d v="2019-10-14T23:39:00"/>
    <x v="1"/>
    <m/>
    <x v="9"/>
    <s v="N/A"/>
    <x v="283"/>
    <d v="2019-10-14T23:41:00"/>
    <x v="2"/>
    <x v="3"/>
    <x v="23"/>
  </r>
  <r>
    <x v="285"/>
    <d v="2019-10-15T10:15:00"/>
    <n v="1286"/>
    <x v="285"/>
    <x v="1"/>
    <n v="50"/>
    <x v="4"/>
    <n v="624"/>
    <n v="6422"/>
    <x v="0"/>
    <s v="Guangdong"/>
    <s v="Dongguan"/>
    <x v="3"/>
    <x v="5"/>
    <n v="300"/>
    <n v="500"/>
    <n v="1"/>
    <n v="219.02299516908212"/>
    <n v="500"/>
    <n v="200"/>
    <x v="1"/>
    <d v="2019-10-15T10:41:00"/>
    <d v="2019-10-15T10:41:00"/>
    <x v="0"/>
    <d v="2019-10-15T10:56:00"/>
    <x v="239"/>
    <s v="Credit Card"/>
    <x v="284"/>
    <d v="2019-10-15T10:43:00"/>
    <x v="0"/>
    <x v="0"/>
    <x v="13"/>
  </r>
  <r>
    <x v="286"/>
    <d v="2019-10-16T01:48:00"/>
    <n v="1287"/>
    <x v="286"/>
    <x v="1"/>
    <n v="49"/>
    <x v="4"/>
    <n v="612"/>
    <n v="7725"/>
    <x v="8"/>
    <s v="Quebec"/>
    <s v="Montreal"/>
    <x v="3"/>
    <x v="14"/>
    <n v="40"/>
    <n v="60"/>
    <n v="1"/>
    <n v="219.02299516908212"/>
    <n v="60"/>
    <n v="20"/>
    <x v="4"/>
    <d v="2019-10-16T01:59:00"/>
    <d v="2019-10-16T01:59:00"/>
    <x v="0"/>
    <d v="2019-10-16T02:08:00"/>
    <x v="240"/>
    <s v="Debit Card"/>
    <x v="285"/>
    <d v="2019-10-16T02:03:00"/>
    <x v="0"/>
    <x v="0"/>
    <x v="18"/>
  </r>
  <r>
    <x v="287"/>
    <d v="2019-10-16T13:22:00"/>
    <n v="1288"/>
    <x v="287"/>
    <x v="0"/>
    <n v="31"/>
    <x v="5"/>
    <n v="608"/>
    <n v="5451"/>
    <x v="6"/>
    <s v="New South Wales"/>
    <s v="Sydney"/>
    <x v="2"/>
    <x v="15"/>
    <n v="15"/>
    <n v="25"/>
    <n v="1"/>
    <n v="219.02299516908212"/>
    <n v="25"/>
    <n v="10"/>
    <x v="2"/>
    <d v="2019-10-16T13:28:00"/>
    <d v="2019-10-16T13:28:00"/>
    <x v="0"/>
    <d v="2019-10-16T13:36:00"/>
    <x v="241"/>
    <s v="Debit Card"/>
    <x v="286"/>
    <d v="2019-10-16T13:33:00"/>
    <x v="0"/>
    <x v="0"/>
    <x v="0"/>
  </r>
  <r>
    <x v="288"/>
    <d v="2019-10-19T03:18:00"/>
    <n v="1289"/>
    <x v="288"/>
    <x v="1"/>
    <n v="35"/>
    <x v="3"/>
    <n v="627"/>
    <n v="7763"/>
    <x v="2"/>
    <s v="Uttar Pradesh"/>
    <s v="Ghaziabad"/>
    <x v="2"/>
    <x v="15"/>
    <n v="15"/>
    <n v="25"/>
    <n v="6"/>
    <n v="219.02299516908212"/>
    <n v="150"/>
    <n v="60"/>
    <x v="3"/>
    <d v="2019-10-19T03:30:00"/>
    <d v="2019-10-19T03:30:00"/>
    <x v="0"/>
    <d v="2019-10-19T03:36:00"/>
    <x v="242"/>
    <s v="Credit Card"/>
    <x v="287"/>
    <d v="2019-10-19T03:33:00"/>
    <x v="0"/>
    <x v="0"/>
    <x v="18"/>
  </r>
  <r>
    <x v="289"/>
    <d v="2019-10-19T21:56:00"/>
    <n v="1290"/>
    <x v="289"/>
    <x v="0"/>
    <n v="43"/>
    <x v="3"/>
    <n v="715"/>
    <n v="4222"/>
    <x v="4"/>
    <s v="California"/>
    <s v="Los Angeles"/>
    <x v="1"/>
    <x v="11"/>
    <n v="15"/>
    <n v="25"/>
    <n v="5"/>
    <n v="219.02299516908212"/>
    <n v="125"/>
    <n v="50"/>
    <x v="1"/>
    <d v="2019-10-19T22:07:00"/>
    <d v="2019-10-19T22:07:00"/>
    <x v="0"/>
    <d v="2019-10-19T22:17:00"/>
    <x v="243"/>
    <s v="Cash On Delivery"/>
    <x v="288"/>
    <d v="2019-10-19T22:12:00"/>
    <x v="0"/>
    <x v="0"/>
    <x v="20"/>
  </r>
  <r>
    <x v="290"/>
    <d v="2019-10-21T23:52:00"/>
    <n v="1291"/>
    <x v="290"/>
    <x v="1"/>
    <n v="58"/>
    <x v="0"/>
    <n v="707"/>
    <n v="4422"/>
    <x v="1"/>
    <s v="England"/>
    <s v="Manchester"/>
    <x v="4"/>
    <x v="17"/>
    <n v="5"/>
    <n v="8"/>
    <n v="1"/>
    <n v="219.02299516908212"/>
    <n v="8"/>
    <n v="3"/>
    <x v="2"/>
    <d v="2019-10-22T00:04:00"/>
    <d v="2019-10-22T00:04:00"/>
    <x v="0"/>
    <d v="2019-10-22T00:12:00"/>
    <x v="244"/>
    <s v="Debit Card"/>
    <x v="289"/>
    <d v="2019-10-22T00:08:00"/>
    <x v="0"/>
    <x v="0"/>
    <x v="20"/>
  </r>
  <r>
    <x v="291"/>
    <d v="2019-10-23T00:29:00"/>
    <n v="1292"/>
    <x v="291"/>
    <x v="0"/>
    <n v="25"/>
    <x v="5"/>
    <n v="608"/>
    <n v="7887"/>
    <x v="6"/>
    <s v="New South Wales"/>
    <s v="Newcastle"/>
    <x v="3"/>
    <x v="7"/>
    <n v="250"/>
    <n v="400"/>
    <n v="4"/>
    <n v="219.02299516908212"/>
    <n v="1600"/>
    <n v="600"/>
    <x v="1"/>
    <d v="2019-10-23T00:53:00"/>
    <d v="2019-10-23T00:53:00"/>
    <x v="0"/>
    <d v="2019-10-23T00:58:00"/>
    <x v="245"/>
    <s v="Credit Card"/>
    <x v="290"/>
    <d v="2019-10-23T00:56:00"/>
    <x v="0"/>
    <x v="0"/>
    <x v="32"/>
  </r>
  <r>
    <x v="292"/>
    <d v="2019-10-24T08:42:00"/>
    <n v="1293"/>
    <x v="292"/>
    <x v="1"/>
    <n v="64"/>
    <x v="0"/>
    <n v="657"/>
    <n v="3462"/>
    <x v="5"/>
    <s v="Kanagawa"/>
    <s v="Kawasaki"/>
    <x v="4"/>
    <x v="17"/>
    <n v="5"/>
    <n v="8"/>
    <n v="6"/>
    <n v="219.02299516908212"/>
    <n v="48"/>
    <n v="18"/>
    <x v="4"/>
    <d v="2019-10-24T08:57:00"/>
    <d v="2019-10-24T08:57:00"/>
    <x v="0"/>
    <d v="2019-10-24T09:11:00"/>
    <x v="246"/>
    <s v="Debit Card"/>
    <x v="291"/>
    <d v="2019-10-24T09:02:00"/>
    <x v="0"/>
    <x v="0"/>
    <x v="4"/>
  </r>
  <r>
    <x v="293"/>
    <d v="2019-10-25T06:12:00"/>
    <n v="1294"/>
    <x v="293"/>
    <x v="0"/>
    <n v="48"/>
    <x v="4"/>
    <n v="608"/>
    <n v="6204"/>
    <x v="1"/>
    <s v="England"/>
    <s v="Birmingham"/>
    <x v="4"/>
    <x v="10"/>
    <n v="30"/>
    <n v="50"/>
    <n v="1"/>
    <n v="219.02299516908212"/>
    <n v="50"/>
    <n v="20"/>
    <x v="4"/>
    <d v="2019-10-25T06:23:00"/>
    <d v="2019-10-25T06:23:00"/>
    <x v="0"/>
    <d v="2019-10-25T06:29:00"/>
    <x v="247"/>
    <s v="Debit Card"/>
    <x v="292"/>
    <d v="2019-10-25T06:26:00"/>
    <x v="0"/>
    <x v="0"/>
    <x v="16"/>
  </r>
  <r>
    <x v="294"/>
    <d v="2019-10-26T13:32:00"/>
    <n v="1295"/>
    <x v="294"/>
    <x v="0"/>
    <n v="33"/>
    <x v="5"/>
    <n v="764"/>
    <n v="7391"/>
    <x v="8"/>
    <s v="Quebec"/>
    <s v="Quebec City"/>
    <x v="0"/>
    <x v="18"/>
    <n v="1000"/>
    <n v="1500"/>
    <n v="6"/>
    <n v="219.02299516908212"/>
    <n v="9000"/>
    <n v="3000"/>
    <x v="4"/>
    <d v="2019-10-26T13:38:00"/>
    <d v="2019-10-26T13:38:00"/>
    <x v="1"/>
    <m/>
    <x v="9"/>
    <s v="N/A"/>
    <x v="293"/>
    <d v="2019-10-26T13:43:00"/>
    <x v="2"/>
    <x v="3"/>
    <x v="0"/>
  </r>
  <r>
    <x v="295"/>
    <d v="2019-10-28T07:53:00"/>
    <n v="1296"/>
    <x v="295"/>
    <x v="0"/>
    <n v="26"/>
    <x v="5"/>
    <n v="703"/>
    <n v="4919"/>
    <x v="5"/>
    <s v="Kanagawa"/>
    <s v="Sagamihara"/>
    <x v="1"/>
    <x v="11"/>
    <n v="15"/>
    <n v="25"/>
    <n v="3"/>
    <n v="219.02299516908212"/>
    <n v="75"/>
    <n v="30"/>
    <x v="1"/>
    <d v="2019-10-28T08:05:00"/>
    <d v="2019-10-28T08:05:00"/>
    <x v="0"/>
    <d v="2019-10-28T08:14:00"/>
    <x v="248"/>
    <s v="Cash On Delivery"/>
    <x v="294"/>
    <d v="2019-10-28T08:10:00"/>
    <x v="0"/>
    <x v="0"/>
    <x v="24"/>
  </r>
  <r>
    <x v="296"/>
    <d v="2019-10-29T06:00:00"/>
    <n v="1297"/>
    <x v="296"/>
    <x v="1"/>
    <n v="18"/>
    <x v="2"/>
    <n v="774"/>
    <n v="3185"/>
    <x v="6"/>
    <s v="New South Wales"/>
    <s v="Sydney"/>
    <x v="4"/>
    <x v="6"/>
    <n v="20"/>
    <n v="35"/>
    <n v="3"/>
    <n v="219.02299516908212"/>
    <n v="105"/>
    <n v="45"/>
    <x v="5"/>
    <d v="2019-10-29T06:07:00"/>
    <d v="2019-10-29T06:07:00"/>
    <x v="0"/>
    <d v="2019-10-29T06:19:00"/>
    <x v="249"/>
    <s v="Credit Card"/>
    <x v="295"/>
    <d v="2019-10-29T06:10:00"/>
    <x v="0"/>
    <x v="0"/>
    <x v="5"/>
  </r>
  <r>
    <x v="297"/>
    <d v="2019-10-29T16:09:00"/>
    <n v="1298"/>
    <x v="297"/>
    <x v="1"/>
    <n v="22"/>
    <x v="2"/>
    <n v="626"/>
    <n v="5429"/>
    <x v="2"/>
    <s v="Uttar Pradesh"/>
    <s v="Kanpur"/>
    <x v="1"/>
    <x v="1"/>
    <n v="50"/>
    <n v="80"/>
    <n v="3"/>
    <n v="219.02299516908212"/>
    <n v="240"/>
    <n v="90"/>
    <x v="1"/>
    <d v="2019-10-29T16:35:00"/>
    <d v="2019-10-29T16:35:00"/>
    <x v="0"/>
    <d v="2019-10-29T16:41:00"/>
    <x v="250"/>
    <s v="Debit Card"/>
    <x v="296"/>
    <d v="2019-10-29T16:37:00"/>
    <x v="1"/>
    <x v="5"/>
    <x v="13"/>
  </r>
  <r>
    <x v="298"/>
    <d v="2019-10-29T19:54:00"/>
    <n v="1299"/>
    <x v="298"/>
    <x v="1"/>
    <n v="59"/>
    <x v="0"/>
    <n v="764"/>
    <n v="5906"/>
    <x v="6"/>
    <s v="Victoria"/>
    <s v="Melbourne"/>
    <x v="2"/>
    <x v="2"/>
    <n v="12"/>
    <n v="20"/>
    <n v="4"/>
    <n v="219.02299516908212"/>
    <n v="80"/>
    <n v="32"/>
    <x v="0"/>
    <d v="2019-10-29T20:08:00"/>
    <d v="2019-10-29T20:08:00"/>
    <x v="0"/>
    <d v="2019-10-29T20:16:00"/>
    <x v="251"/>
    <s v="Debit Card"/>
    <x v="297"/>
    <d v="2019-10-29T20:11:00"/>
    <x v="0"/>
    <x v="0"/>
    <x v="24"/>
  </r>
  <r>
    <x v="299"/>
    <d v="2019-10-30T15:09:00"/>
    <n v="1300"/>
    <x v="299"/>
    <x v="1"/>
    <n v="28"/>
    <x v="5"/>
    <n v="614"/>
    <n v="4826"/>
    <x v="8"/>
    <s v="Quebec"/>
    <s v="Quebec City"/>
    <x v="3"/>
    <x v="7"/>
    <n v="250"/>
    <n v="400"/>
    <n v="5"/>
    <n v="219.02299516908212"/>
    <n v="2000"/>
    <n v="750"/>
    <x v="0"/>
    <d v="2019-10-30T15:37:00"/>
    <d v="2019-10-30T15:37:00"/>
    <x v="0"/>
    <d v="2019-10-30T15:49:00"/>
    <x v="252"/>
    <s v="Debit Card"/>
    <x v="298"/>
    <d v="2019-10-30T15:42:00"/>
    <x v="1"/>
    <x v="1"/>
    <x v="11"/>
  </r>
  <r>
    <x v="300"/>
    <d v="2019-11-01T13:34:00"/>
    <n v="1301"/>
    <x v="300"/>
    <x v="1"/>
    <n v="44"/>
    <x v="3"/>
    <n v="759"/>
    <n v="7166"/>
    <x v="3"/>
    <s v="Andalusia"/>
    <s v="Seville"/>
    <x v="1"/>
    <x v="1"/>
    <n v="50"/>
    <n v="80"/>
    <n v="3"/>
    <n v="219.02299516908212"/>
    <n v="240"/>
    <n v="90"/>
    <x v="1"/>
    <d v="2019-11-01T14:04:00"/>
    <d v="2019-11-01T14:04:00"/>
    <x v="0"/>
    <d v="2019-11-01T14:12:00"/>
    <x v="253"/>
    <s v="Credit Card"/>
    <x v="299"/>
    <d v="2019-11-01T14:06:00"/>
    <x v="0"/>
    <x v="0"/>
    <x v="7"/>
  </r>
  <r>
    <x v="301"/>
    <d v="2019-11-03T05:52:00"/>
    <n v="1302"/>
    <x v="301"/>
    <x v="0"/>
    <n v="56"/>
    <x v="0"/>
    <n v="635"/>
    <n v="5813"/>
    <x v="2"/>
    <s v="Maharashtra"/>
    <s v="Nagpur"/>
    <x v="4"/>
    <x v="6"/>
    <n v="20"/>
    <n v="35"/>
    <n v="4"/>
    <n v="219.02299516908212"/>
    <n v="140"/>
    <n v="60"/>
    <x v="0"/>
    <d v="2019-11-03T06:08:00"/>
    <d v="2019-11-03T06:08:00"/>
    <x v="0"/>
    <d v="2019-11-03T06:16:00"/>
    <x v="254"/>
    <s v="Credit Card"/>
    <x v="300"/>
    <d v="2019-11-03T06:11:00"/>
    <x v="0"/>
    <x v="0"/>
    <x v="1"/>
  </r>
  <r>
    <x v="302"/>
    <d v="2019-11-03T06:19:00"/>
    <n v="1303"/>
    <x v="302"/>
    <x v="1"/>
    <n v="70"/>
    <x v="1"/>
    <n v="604"/>
    <n v="3585"/>
    <x v="1"/>
    <s v="England"/>
    <s v="Manchester"/>
    <x v="1"/>
    <x v="3"/>
    <n v="60"/>
    <n v="100"/>
    <n v="2"/>
    <n v="219.02299516908212"/>
    <n v="200"/>
    <n v="80"/>
    <x v="4"/>
    <d v="2019-11-03T06:32:00"/>
    <d v="2019-11-03T06:32:00"/>
    <x v="1"/>
    <m/>
    <x v="9"/>
    <s v="N/A"/>
    <x v="301"/>
    <d v="2019-11-03T06:28:00"/>
    <x v="2"/>
    <x v="3"/>
    <x v="12"/>
  </r>
  <r>
    <x v="303"/>
    <d v="2019-11-04T16:19:00"/>
    <n v="1304"/>
    <x v="303"/>
    <x v="0"/>
    <n v="43"/>
    <x v="3"/>
    <n v="731"/>
    <n v="7302"/>
    <x v="8"/>
    <s v="Ontario"/>
    <s v="Ottawa"/>
    <x v="1"/>
    <x v="3"/>
    <n v="60"/>
    <n v="100"/>
    <n v="1"/>
    <n v="219.02299516908212"/>
    <n v="100"/>
    <n v="40"/>
    <x v="0"/>
    <d v="2019-11-04T16:25:00"/>
    <d v="2019-11-04T16:25:00"/>
    <x v="1"/>
    <m/>
    <x v="9"/>
    <s v="N/A"/>
    <x v="302"/>
    <d v="2019-11-04T16:59:00"/>
    <x v="2"/>
    <x v="3"/>
    <x v="27"/>
  </r>
  <r>
    <x v="304"/>
    <d v="2019-11-05T07:30:00"/>
    <n v="1305"/>
    <x v="304"/>
    <x v="1"/>
    <n v="24"/>
    <x v="2"/>
    <n v="774"/>
    <n v="5124"/>
    <x v="2"/>
    <s v="Maharashtra"/>
    <s v="Pune"/>
    <x v="2"/>
    <x v="16"/>
    <n v="20"/>
    <n v="35"/>
    <n v="2"/>
    <n v="219.02299516908212"/>
    <n v="70"/>
    <n v="30"/>
    <x v="3"/>
    <d v="2019-11-05T07:51:00"/>
    <d v="2019-11-05T07:51:00"/>
    <x v="0"/>
    <d v="2019-11-05T08:01:00"/>
    <x v="255"/>
    <s v="Credit Card"/>
    <x v="303"/>
    <d v="2019-11-05T07:53:00"/>
    <x v="0"/>
    <x v="0"/>
    <x v="6"/>
  </r>
  <r>
    <x v="305"/>
    <d v="2019-11-08T13:13:00"/>
    <n v="1306"/>
    <x v="305"/>
    <x v="1"/>
    <n v="56"/>
    <x v="0"/>
    <n v="702"/>
    <n v="7778"/>
    <x v="4"/>
    <s v="California"/>
    <s v="San Diego"/>
    <x v="4"/>
    <x v="8"/>
    <n v="10"/>
    <n v="18"/>
    <n v="3"/>
    <n v="219.02299516908212"/>
    <n v="54"/>
    <n v="24"/>
    <x v="2"/>
    <d v="2019-11-08T13:35:00"/>
    <d v="2019-11-08T13:35:00"/>
    <x v="0"/>
    <d v="2019-11-08T13:47:00"/>
    <x v="256"/>
    <s v="Cash On Delivery"/>
    <x v="304"/>
    <d v="2019-11-08T13:40:00"/>
    <x v="1"/>
    <x v="4"/>
    <x v="32"/>
  </r>
  <r>
    <x v="306"/>
    <d v="2019-11-09T02:10:00"/>
    <n v="1307"/>
    <x v="306"/>
    <x v="0"/>
    <n v="46"/>
    <x v="4"/>
    <n v="767"/>
    <n v="4721"/>
    <x v="3"/>
    <s v="Catalonia"/>
    <s v="Girona"/>
    <x v="2"/>
    <x v="12"/>
    <n v="8"/>
    <n v="15"/>
    <n v="5"/>
    <n v="219.02299516908212"/>
    <n v="75"/>
    <n v="35"/>
    <x v="5"/>
    <d v="2019-11-09T02:28:00"/>
    <d v="2019-11-09T02:28:00"/>
    <x v="0"/>
    <d v="2019-11-09T02:33:00"/>
    <x v="257"/>
    <s v="Debit Card"/>
    <x v="305"/>
    <d v="2019-11-09T02:31:00"/>
    <x v="0"/>
    <x v="0"/>
    <x v="17"/>
  </r>
  <r>
    <x v="307"/>
    <d v="2019-11-09T04:31:00"/>
    <n v="1308"/>
    <x v="307"/>
    <x v="0"/>
    <n v="44"/>
    <x v="3"/>
    <n v="732"/>
    <n v="6838"/>
    <x v="7"/>
    <s v="Lombardy"/>
    <s v="Milan"/>
    <x v="1"/>
    <x v="1"/>
    <n v="50"/>
    <n v="80"/>
    <n v="4"/>
    <n v="219.02299516908212"/>
    <n v="320"/>
    <n v="120"/>
    <x v="2"/>
    <d v="2019-11-09T04:59:00"/>
    <d v="2019-11-09T04:59:00"/>
    <x v="1"/>
    <m/>
    <x v="9"/>
    <s v="N/A"/>
    <x v="306"/>
    <d v="2019-11-09T04:41:00"/>
    <x v="2"/>
    <x v="3"/>
    <x v="5"/>
  </r>
  <r>
    <x v="308"/>
    <d v="2019-11-10T21:22:00"/>
    <n v="1309"/>
    <x v="308"/>
    <x v="1"/>
    <n v="19"/>
    <x v="2"/>
    <n v="697"/>
    <n v="4604"/>
    <x v="8"/>
    <s v="Ontario"/>
    <s v="Toronto"/>
    <x v="1"/>
    <x v="11"/>
    <n v="15"/>
    <n v="25"/>
    <n v="6"/>
    <n v="219.02299516908212"/>
    <n v="150"/>
    <n v="60"/>
    <x v="3"/>
    <d v="2019-11-10T21:41:00"/>
    <d v="2019-11-10T21:41:00"/>
    <x v="0"/>
    <d v="2019-11-10T21:49:00"/>
    <x v="258"/>
    <s v="Debit Card"/>
    <x v="307"/>
    <d v="2019-11-10T21:45:00"/>
    <x v="0"/>
    <x v="0"/>
    <x v="6"/>
  </r>
  <r>
    <x v="309"/>
    <d v="2019-11-12T06:16:00"/>
    <n v="1310"/>
    <x v="309"/>
    <x v="0"/>
    <n v="62"/>
    <x v="0"/>
    <n v="624"/>
    <n v="6024"/>
    <x v="6"/>
    <s v="New South Wales"/>
    <s v="Sydney"/>
    <x v="1"/>
    <x v="11"/>
    <n v="15"/>
    <n v="25"/>
    <n v="5"/>
    <n v="219.02299516908212"/>
    <n v="125"/>
    <n v="50"/>
    <x v="3"/>
    <d v="2019-11-12T06:27:00"/>
    <d v="2019-11-12T06:27:00"/>
    <x v="1"/>
    <m/>
    <x v="9"/>
    <s v="N/A"/>
    <x v="308"/>
    <d v="2019-11-12T06:45:00"/>
    <x v="2"/>
    <x v="3"/>
    <x v="29"/>
  </r>
  <r>
    <x v="310"/>
    <d v="2019-11-13T16:05:00"/>
    <n v="1311"/>
    <x v="310"/>
    <x v="0"/>
    <n v="34"/>
    <x v="5"/>
    <n v="723"/>
    <n v="3989"/>
    <x v="3"/>
    <s v="Catalonia"/>
    <s v="Barcelona"/>
    <x v="4"/>
    <x v="17"/>
    <n v="5"/>
    <n v="8"/>
    <n v="6"/>
    <n v="219.02299516908212"/>
    <n v="48"/>
    <n v="18"/>
    <x v="0"/>
    <d v="2019-11-13T16:13:00"/>
    <d v="2019-11-13T16:13:00"/>
    <x v="0"/>
    <d v="2019-11-13T16:27:00"/>
    <x v="259"/>
    <s v="Credit Card"/>
    <x v="309"/>
    <d v="2019-11-13T16:15:00"/>
    <x v="0"/>
    <x v="0"/>
    <x v="5"/>
  </r>
  <r>
    <x v="311"/>
    <d v="2019-11-14T08:59:00"/>
    <n v="1312"/>
    <x v="311"/>
    <x v="1"/>
    <n v="21"/>
    <x v="2"/>
    <n v="697"/>
    <n v="5127"/>
    <x v="7"/>
    <s v="Lazio"/>
    <s v="Frosinone"/>
    <x v="1"/>
    <x v="4"/>
    <n v="40"/>
    <n v="70"/>
    <n v="5"/>
    <n v="219.02299516908212"/>
    <n v="350"/>
    <n v="150"/>
    <x v="3"/>
    <d v="2019-11-14T09:14:00"/>
    <d v="2019-11-14T09:14:00"/>
    <x v="0"/>
    <d v="2019-11-14T09:29:00"/>
    <x v="260"/>
    <s v="Paypal"/>
    <x v="310"/>
    <d v="2019-11-14T09:19:00"/>
    <x v="0"/>
    <x v="0"/>
    <x v="4"/>
  </r>
  <r>
    <x v="312"/>
    <d v="2019-11-14T14:43:00"/>
    <n v="1313"/>
    <x v="312"/>
    <x v="1"/>
    <n v="54"/>
    <x v="4"/>
    <n v="700"/>
    <n v="3389"/>
    <x v="0"/>
    <s v="Shandong"/>
    <s v="Yantai"/>
    <x v="3"/>
    <x v="14"/>
    <n v="40"/>
    <n v="60"/>
    <n v="3"/>
    <n v="219.02299516908212"/>
    <n v="180"/>
    <n v="60"/>
    <x v="4"/>
    <d v="2019-11-14T15:03:00"/>
    <d v="2019-11-14T15:03:00"/>
    <x v="0"/>
    <d v="2019-11-14T15:18:00"/>
    <x v="261"/>
    <s v="Cash On Delivery"/>
    <x v="311"/>
    <d v="2019-11-14T15:05:00"/>
    <x v="0"/>
    <x v="0"/>
    <x v="30"/>
  </r>
  <r>
    <x v="313"/>
    <d v="2019-11-15T04:40:00"/>
    <n v="1314"/>
    <x v="313"/>
    <x v="0"/>
    <n v="32"/>
    <x v="5"/>
    <n v="751"/>
    <n v="4897"/>
    <x v="8"/>
    <s v="Quebec"/>
    <s v="Laval"/>
    <x v="2"/>
    <x v="16"/>
    <n v="20"/>
    <n v="35"/>
    <n v="1"/>
    <n v="219.02299516908212"/>
    <n v="35"/>
    <n v="15"/>
    <x v="3"/>
    <d v="2019-11-15T04:52:00"/>
    <d v="2019-11-15T04:52:00"/>
    <x v="0"/>
    <d v="2019-11-15T04:57:00"/>
    <x v="262"/>
    <s v="Credit Card"/>
    <x v="312"/>
    <d v="2019-11-15T04:55:00"/>
    <x v="0"/>
    <x v="0"/>
    <x v="18"/>
  </r>
  <r>
    <x v="314"/>
    <d v="2019-11-15T13:31:00"/>
    <n v="1315"/>
    <x v="314"/>
    <x v="0"/>
    <n v="62"/>
    <x v="0"/>
    <n v="643"/>
    <n v="5348"/>
    <x v="3"/>
    <s v="Andalusia"/>
    <s v="Malaga"/>
    <x v="2"/>
    <x v="12"/>
    <n v="8"/>
    <n v="15"/>
    <n v="2"/>
    <n v="219.02299516908212"/>
    <n v="30"/>
    <n v="14"/>
    <x v="3"/>
    <d v="2019-11-15T14:01:00"/>
    <d v="2019-11-15T14:01:00"/>
    <x v="1"/>
    <m/>
    <x v="9"/>
    <s v="N/A"/>
    <x v="313"/>
    <d v="2019-11-15T13:42:00"/>
    <x v="2"/>
    <x v="3"/>
    <x v="0"/>
  </r>
  <r>
    <x v="315"/>
    <d v="2019-11-15T17:28:00"/>
    <n v="1316"/>
    <x v="315"/>
    <x v="1"/>
    <n v="30"/>
    <x v="5"/>
    <n v="677"/>
    <n v="7599"/>
    <x v="3"/>
    <s v="Catalonia"/>
    <s v="Girona"/>
    <x v="4"/>
    <x v="6"/>
    <n v="20"/>
    <n v="35"/>
    <n v="6"/>
    <n v="219.02299516908212"/>
    <n v="210"/>
    <n v="90"/>
    <x v="5"/>
    <d v="2019-11-15T17:36:00"/>
    <d v="2019-11-15T17:36:00"/>
    <x v="0"/>
    <d v="2019-11-15T17:49:00"/>
    <x v="263"/>
    <s v="Debit Card"/>
    <x v="314"/>
    <d v="2019-11-15T17:41:00"/>
    <x v="0"/>
    <x v="0"/>
    <x v="19"/>
  </r>
  <r>
    <x v="316"/>
    <d v="2019-11-15T21:45:00"/>
    <n v="1317"/>
    <x v="316"/>
    <x v="1"/>
    <n v="59"/>
    <x v="0"/>
    <n v="610"/>
    <n v="6340"/>
    <x v="7"/>
    <s v="Lazio"/>
    <s v="Latina"/>
    <x v="1"/>
    <x v="4"/>
    <n v="40"/>
    <n v="70"/>
    <n v="3"/>
    <n v="219.02299516908212"/>
    <n v="210"/>
    <n v="90"/>
    <x v="3"/>
    <d v="2019-11-15T22:14:00"/>
    <d v="2019-11-15T22:14:00"/>
    <x v="0"/>
    <d v="2019-11-15T22:22:00"/>
    <x v="264"/>
    <s v="Debit Card"/>
    <x v="315"/>
    <d v="2019-11-15T22:16:00"/>
    <x v="0"/>
    <x v="0"/>
    <x v="8"/>
  </r>
  <r>
    <x v="317"/>
    <d v="2019-11-17T20:43:00"/>
    <n v="1318"/>
    <x v="317"/>
    <x v="1"/>
    <n v="22"/>
    <x v="2"/>
    <n v="673"/>
    <n v="7643"/>
    <x v="8"/>
    <s v="Ontario"/>
    <s v="Ottawa"/>
    <x v="4"/>
    <x v="17"/>
    <n v="5"/>
    <n v="8"/>
    <n v="1"/>
    <n v="219.02299516908212"/>
    <n v="8"/>
    <n v="3"/>
    <x v="0"/>
    <d v="2019-11-17T21:06:00"/>
    <d v="2019-11-17T21:06:00"/>
    <x v="0"/>
    <d v="2019-11-17T21:13:00"/>
    <x v="265"/>
    <s v="Debit Card"/>
    <x v="316"/>
    <d v="2019-11-17T21:09:00"/>
    <x v="0"/>
    <x v="0"/>
    <x v="10"/>
  </r>
  <r>
    <x v="318"/>
    <d v="2019-11-18T20:27:00"/>
    <n v="1319"/>
    <x v="318"/>
    <x v="1"/>
    <n v="55"/>
    <x v="0"/>
    <n v="772"/>
    <n v="4387"/>
    <x v="4"/>
    <s v="California"/>
    <s v="San Diego"/>
    <x v="2"/>
    <x v="16"/>
    <n v="20"/>
    <n v="35"/>
    <n v="3"/>
    <n v="219.02299516908212"/>
    <n v="105"/>
    <n v="45"/>
    <x v="2"/>
    <d v="2019-11-18T20:42:00"/>
    <d v="2019-11-18T20:42:00"/>
    <x v="0"/>
    <d v="2019-11-18T20:56:00"/>
    <x v="266"/>
    <s v="Credit Card"/>
    <x v="317"/>
    <d v="2019-11-18T20:46:00"/>
    <x v="0"/>
    <x v="0"/>
    <x v="1"/>
  </r>
  <r>
    <x v="319"/>
    <d v="2019-11-19T17:37:00"/>
    <n v="1320"/>
    <x v="319"/>
    <x v="1"/>
    <n v="36"/>
    <x v="3"/>
    <n v="700"/>
    <n v="4538"/>
    <x v="1"/>
    <s v="England"/>
    <s v="Manchester"/>
    <x v="4"/>
    <x v="6"/>
    <n v="20"/>
    <n v="35"/>
    <n v="4"/>
    <n v="219.02299516908212"/>
    <n v="140"/>
    <n v="60"/>
    <x v="5"/>
    <d v="2019-11-19T17:50:00"/>
    <d v="2019-11-19T17:50:00"/>
    <x v="1"/>
    <m/>
    <x v="9"/>
    <s v="N/A"/>
    <x v="318"/>
    <d v="2019-11-19T18:13:00"/>
    <x v="2"/>
    <x v="3"/>
    <x v="34"/>
  </r>
  <r>
    <x v="320"/>
    <d v="2019-11-20T03:12:00"/>
    <n v="1321"/>
    <x v="320"/>
    <x v="1"/>
    <n v="23"/>
    <x v="2"/>
    <n v="600"/>
    <n v="3272"/>
    <x v="0"/>
    <s v="Guangdong"/>
    <s v="Dongguan"/>
    <x v="3"/>
    <x v="9"/>
    <n v="60"/>
    <n v="90"/>
    <n v="6"/>
    <n v="219.02299516908212"/>
    <n v="540"/>
    <n v="180"/>
    <x v="3"/>
    <d v="2019-11-20T03:33:00"/>
    <d v="2019-11-20T03:33:00"/>
    <x v="0"/>
    <d v="2019-11-20T03:42:00"/>
    <x v="267"/>
    <s v="Debit Card"/>
    <x v="319"/>
    <d v="2019-11-20T03:36:00"/>
    <x v="1"/>
    <x v="2"/>
    <x v="2"/>
  </r>
  <r>
    <x v="321"/>
    <d v="2019-11-21T12:12:00"/>
    <n v="1322"/>
    <x v="321"/>
    <x v="1"/>
    <n v="66"/>
    <x v="1"/>
    <n v="637"/>
    <n v="5126"/>
    <x v="1"/>
    <s v="England"/>
    <s v="Birmingham"/>
    <x v="1"/>
    <x v="1"/>
    <n v="50"/>
    <n v="80"/>
    <n v="5"/>
    <n v="219.02299516908212"/>
    <n v="400"/>
    <n v="150"/>
    <x v="5"/>
    <d v="2019-11-21T12:28:00"/>
    <d v="2019-11-21T12:28:00"/>
    <x v="0"/>
    <d v="2019-11-21T12:42:00"/>
    <x v="268"/>
    <s v="Debit Card"/>
    <x v="320"/>
    <d v="2019-11-21T12:33:00"/>
    <x v="1"/>
    <x v="2"/>
    <x v="17"/>
  </r>
  <r>
    <x v="322"/>
    <d v="2019-11-21T18:17:00"/>
    <n v="1323"/>
    <x v="322"/>
    <x v="0"/>
    <n v="64"/>
    <x v="0"/>
    <n v="640"/>
    <n v="7217"/>
    <x v="7"/>
    <s v="Lombardy"/>
    <s v="Milan"/>
    <x v="1"/>
    <x v="4"/>
    <n v="40"/>
    <n v="70"/>
    <n v="6"/>
    <n v="219.02299516908212"/>
    <n v="420"/>
    <n v="180"/>
    <x v="3"/>
    <d v="2019-11-21T18:39:00"/>
    <d v="2019-11-21T18:39:00"/>
    <x v="0"/>
    <d v="2019-11-21T18:46:00"/>
    <x v="269"/>
    <s v="Credit Card"/>
    <x v="321"/>
    <d v="2019-11-21T18:44:00"/>
    <x v="0"/>
    <x v="0"/>
    <x v="32"/>
  </r>
  <r>
    <x v="323"/>
    <d v="2019-11-22T16:32:00"/>
    <n v="1324"/>
    <x v="323"/>
    <x v="1"/>
    <n v="63"/>
    <x v="0"/>
    <n v="705"/>
    <n v="6055"/>
    <x v="6"/>
    <s v="Victoria"/>
    <s v="Melbourne"/>
    <x v="1"/>
    <x v="3"/>
    <n v="60"/>
    <n v="100"/>
    <n v="4"/>
    <n v="219.02299516908212"/>
    <n v="400"/>
    <n v="160"/>
    <x v="4"/>
    <d v="2019-11-22T17:00:00"/>
    <d v="2019-11-22T17:00:00"/>
    <x v="0"/>
    <d v="2019-11-22T17:14:00"/>
    <x v="270"/>
    <s v="Credit Card"/>
    <x v="322"/>
    <d v="2019-11-22T17:03:00"/>
    <x v="0"/>
    <x v="0"/>
    <x v="8"/>
  </r>
  <r>
    <x v="324"/>
    <d v="2019-11-24T19:55:00"/>
    <n v="1325"/>
    <x v="324"/>
    <x v="0"/>
    <n v="66"/>
    <x v="1"/>
    <n v="712"/>
    <n v="3279"/>
    <x v="2"/>
    <s v="Maharashtra"/>
    <s v="Nagpur"/>
    <x v="3"/>
    <x v="5"/>
    <n v="300"/>
    <n v="500"/>
    <n v="1"/>
    <n v="219.02299516908212"/>
    <n v="500"/>
    <n v="200"/>
    <x v="4"/>
    <d v="2019-11-24T20:24:00"/>
    <d v="2019-11-24T20:24:00"/>
    <x v="1"/>
    <m/>
    <x v="9"/>
    <s v="N/A"/>
    <x v="323"/>
    <d v="2019-11-24T20:33:00"/>
    <x v="2"/>
    <x v="3"/>
    <x v="33"/>
  </r>
  <r>
    <x v="325"/>
    <d v="2019-11-24T21:42:00"/>
    <n v="1326"/>
    <x v="325"/>
    <x v="0"/>
    <n v="60"/>
    <x v="0"/>
    <n v="661"/>
    <n v="6237"/>
    <x v="8"/>
    <s v="Quebec"/>
    <s v="Quebec City"/>
    <x v="1"/>
    <x v="3"/>
    <n v="60"/>
    <n v="100"/>
    <n v="1"/>
    <n v="219.02299516908212"/>
    <n v="100"/>
    <n v="40"/>
    <x v="2"/>
    <d v="2019-11-24T22:04:00"/>
    <d v="2019-11-24T22:04:00"/>
    <x v="0"/>
    <d v="2019-11-24T22:16:00"/>
    <x v="271"/>
    <s v="Credit Card"/>
    <x v="324"/>
    <d v="2019-11-24T22:07:00"/>
    <x v="0"/>
    <x v="0"/>
    <x v="21"/>
  </r>
  <r>
    <x v="326"/>
    <d v="2019-11-26T01:21:00"/>
    <n v="1327"/>
    <x v="326"/>
    <x v="0"/>
    <n v="43"/>
    <x v="3"/>
    <n v="694"/>
    <n v="4749"/>
    <x v="5"/>
    <s v="Kanagawa"/>
    <s v="Kawasaki"/>
    <x v="2"/>
    <x v="2"/>
    <n v="12"/>
    <n v="20"/>
    <n v="3"/>
    <n v="219.02299516908212"/>
    <n v="60"/>
    <n v="24"/>
    <x v="1"/>
    <d v="2019-11-26T01:36:00"/>
    <d v="2019-11-26T01:36:00"/>
    <x v="0"/>
    <d v="2019-11-26T01:47:00"/>
    <x v="272"/>
    <s v="Credit Card"/>
    <x v="325"/>
    <d v="2019-11-26T01:39:00"/>
    <x v="0"/>
    <x v="0"/>
    <x v="25"/>
  </r>
  <r>
    <x v="327"/>
    <d v="2019-11-26T22:26:00"/>
    <n v="1328"/>
    <x v="327"/>
    <x v="1"/>
    <n v="62"/>
    <x v="0"/>
    <n v="649"/>
    <n v="6183"/>
    <x v="7"/>
    <s v="Lazio"/>
    <s v="Latina"/>
    <x v="0"/>
    <x v="18"/>
    <n v="1000"/>
    <n v="1500"/>
    <n v="4"/>
    <n v="219.02299516908212"/>
    <n v="6000"/>
    <n v="2000"/>
    <x v="1"/>
    <d v="2019-11-26T22:55:00"/>
    <d v="2019-11-26T22:55:00"/>
    <x v="0"/>
    <d v="2019-11-26T23:03:00"/>
    <x v="273"/>
    <s v="Credit Card"/>
    <x v="326"/>
    <d v="2019-11-26T22:59:00"/>
    <x v="1"/>
    <x v="4"/>
    <x v="11"/>
  </r>
  <r>
    <x v="328"/>
    <d v="2019-11-27T05:52:00"/>
    <n v="1329"/>
    <x v="328"/>
    <x v="1"/>
    <n v="19"/>
    <x v="2"/>
    <n v="725"/>
    <n v="3825"/>
    <x v="5"/>
    <s v="Kanagawa"/>
    <s v="Sagamihara"/>
    <x v="0"/>
    <x v="13"/>
    <n v="800"/>
    <n v="1200"/>
    <n v="1"/>
    <n v="219.02299516908212"/>
    <n v="1200"/>
    <n v="400"/>
    <x v="0"/>
    <d v="2019-11-27T06:21:00"/>
    <d v="2019-11-27T06:21:00"/>
    <x v="0"/>
    <d v="2019-11-27T06:30:00"/>
    <x v="274"/>
    <s v="Credit Card"/>
    <x v="327"/>
    <d v="2019-11-27T06:25:00"/>
    <x v="0"/>
    <x v="0"/>
    <x v="11"/>
  </r>
  <r>
    <x v="329"/>
    <d v="2019-11-27T11:55:00"/>
    <n v="1330"/>
    <x v="329"/>
    <x v="0"/>
    <n v="60"/>
    <x v="0"/>
    <n v="690"/>
    <n v="3972"/>
    <x v="1"/>
    <s v="Scotland"/>
    <s v="Aberdeen"/>
    <x v="0"/>
    <x v="0"/>
    <n v="30"/>
    <n v="50"/>
    <n v="5"/>
    <n v="219.02299516908212"/>
    <n v="250"/>
    <n v="100"/>
    <x v="1"/>
    <d v="2019-11-27T12:06:00"/>
    <d v="2019-11-27T12:06:00"/>
    <x v="0"/>
    <d v="2019-11-27T12:12:00"/>
    <x v="275"/>
    <s v="Credit Card"/>
    <x v="328"/>
    <d v="2019-11-27T12:08:00"/>
    <x v="1"/>
    <x v="1"/>
    <x v="19"/>
  </r>
  <r>
    <x v="330"/>
    <d v="2019-11-27T15:46:00"/>
    <n v="1331"/>
    <x v="330"/>
    <x v="1"/>
    <n v="30"/>
    <x v="5"/>
    <n v="692"/>
    <n v="3329"/>
    <x v="6"/>
    <s v="New South Wales"/>
    <s v="Sydney"/>
    <x v="3"/>
    <x v="9"/>
    <n v="60"/>
    <n v="90"/>
    <n v="5"/>
    <n v="219.02299516908212"/>
    <n v="450"/>
    <n v="150"/>
    <x v="2"/>
    <d v="2019-11-27T15:54:00"/>
    <d v="2019-11-27T15:54:00"/>
    <x v="0"/>
    <d v="2019-11-27T16:06:00"/>
    <x v="276"/>
    <s v="Cash On Delivery"/>
    <x v="329"/>
    <d v="2019-11-27T15:57:00"/>
    <x v="0"/>
    <x v="0"/>
    <x v="0"/>
  </r>
  <r>
    <x v="331"/>
    <d v="2019-11-28T11:01:00"/>
    <n v="1332"/>
    <x v="331"/>
    <x v="0"/>
    <n v="18"/>
    <x v="2"/>
    <n v="705"/>
    <n v="5211"/>
    <x v="3"/>
    <s v="Andalusia"/>
    <s v="Malaga"/>
    <x v="4"/>
    <x v="10"/>
    <n v="30"/>
    <n v="50"/>
    <n v="6"/>
    <n v="219.02299516908212"/>
    <n v="300"/>
    <n v="120"/>
    <x v="2"/>
    <d v="2019-11-28T11:14:00"/>
    <d v="2019-11-28T11:14:00"/>
    <x v="0"/>
    <d v="2019-11-28T11:21:00"/>
    <x v="277"/>
    <s v="Debit Card"/>
    <x v="330"/>
    <d v="2019-11-28T11:18:00"/>
    <x v="0"/>
    <x v="0"/>
    <x v="24"/>
  </r>
  <r>
    <x v="332"/>
    <d v="2019-12-01T05:36:00"/>
    <n v="1333"/>
    <x v="332"/>
    <x v="0"/>
    <n v="43"/>
    <x v="3"/>
    <n v="622"/>
    <n v="4981"/>
    <x v="8"/>
    <s v="Ontario"/>
    <s v="Mississauga"/>
    <x v="2"/>
    <x v="15"/>
    <n v="15"/>
    <n v="25"/>
    <n v="1"/>
    <n v="219.02299516908212"/>
    <n v="25"/>
    <n v="10"/>
    <x v="5"/>
    <d v="2019-12-01T05:48:00"/>
    <d v="2019-12-01T05:48:00"/>
    <x v="0"/>
    <d v="2019-12-01T05:57:00"/>
    <x v="278"/>
    <s v="Cash On Delivery"/>
    <x v="331"/>
    <d v="2019-12-01T05:50:00"/>
    <x v="0"/>
    <x v="0"/>
    <x v="16"/>
  </r>
  <r>
    <x v="333"/>
    <d v="2019-12-01T08:40:00"/>
    <n v="1334"/>
    <x v="333"/>
    <x v="1"/>
    <n v="21"/>
    <x v="2"/>
    <n v="662"/>
    <n v="4426"/>
    <x v="1"/>
    <s v="England"/>
    <s v="London"/>
    <x v="1"/>
    <x v="4"/>
    <n v="40"/>
    <n v="70"/>
    <n v="1"/>
    <n v="219.02299516908212"/>
    <n v="70"/>
    <n v="30"/>
    <x v="1"/>
    <d v="2019-12-01T09:05:00"/>
    <d v="2019-12-01T09:05:00"/>
    <x v="0"/>
    <d v="2019-12-01T09:11:00"/>
    <x v="279"/>
    <s v="Credit Card"/>
    <x v="332"/>
    <d v="2019-12-01T09:07:00"/>
    <x v="0"/>
    <x v="0"/>
    <x v="32"/>
  </r>
  <r>
    <x v="334"/>
    <d v="2019-12-04T03:51:00"/>
    <n v="1335"/>
    <x v="334"/>
    <x v="0"/>
    <n v="44"/>
    <x v="3"/>
    <n v="629"/>
    <n v="3990"/>
    <x v="2"/>
    <s v="Maharashtra"/>
    <s v="Mumbai"/>
    <x v="2"/>
    <x v="16"/>
    <n v="20"/>
    <n v="35"/>
    <n v="4"/>
    <n v="219.02299516908212"/>
    <n v="140"/>
    <n v="60"/>
    <x v="2"/>
    <d v="2019-12-04T04:09:00"/>
    <d v="2019-12-04T04:09:00"/>
    <x v="0"/>
    <d v="2019-12-04T04:19:00"/>
    <x v="280"/>
    <s v="Debit Card"/>
    <x v="333"/>
    <d v="2019-12-04T04:11:00"/>
    <x v="0"/>
    <x v="0"/>
    <x v="4"/>
  </r>
  <r>
    <x v="335"/>
    <d v="2019-12-04T10:00:00"/>
    <n v="1336"/>
    <x v="335"/>
    <x v="0"/>
    <n v="22"/>
    <x v="2"/>
    <n v="627"/>
    <n v="7692"/>
    <x v="4"/>
    <s v="California"/>
    <s v="San Jose"/>
    <x v="3"/>
    <x v="14"/>
    <n v="40"/>
    <n v="60"/>
    <n v="5"/>
    <n v="219.02299516908212"/>
    <n v="300"/>
    <n v="100"/>
    <x v="1"/>
    <d v="2019-12-04T10:24:00"/>
    <d v="2019-12-04T10:24:00"/>
    <x v="0"/>
    <d v="2019-12-04T10:29:00"/>
    <x v="281"/>
    <s v="Debit Card"/>
    <x v="334"/>
    <d v="2019-12-04T10:29:00"/>
    <x v="0"/>
    <x v="0"/>
    <x v="29"/>
  </r>
  <r>
    <x v="336"/>
    <d v="2019-12-04T17:09:00"/>
    <n v="1337"/>
    <x v="336"/>
    <x v="0"/>
    <n v="39"/>
    <x v="3"/>
    <n v="701"/>
    <n v="5683"/>
    <x v="5"/>
    <s v="Tokyo"/>
    <s v="Tokyo"/>
    <x v="2"/>
    <x v="12"/>
    <n v="8"/>
    <n v="15"/>
    <n v="5"/>
    <n v="219.02299516908212"/>
    <n v="75"/>
    <n v="35"/>
    <x v="2"/>
    <d v="2019-12-04T17:28:00"/>
    <d v="2019-12-04T17:28:00"/>
    <x v="1"/>
    <m/>
    <x v="9"/>
    <s v="N/A"/>
    <x v="335"/>
    <d v="2019-12-04T17:14:00"/>
    <x v="2"/>
    <x v="3"/>
    <x v="31"/>
  </r>
  <r>
    <x v="337"/>
    <d v="2019-12-05T02:05:00"/>
    <n v="1338"/>
    <x v="337"/>
    <x v="0"/>
    <n v="69"/>
    <x v="1"/>
    <n v="620"/>
    <n v="4105"/>
    <x v="5"/>
    <s v="Kanagawa"/>
    <s v="Yokohama"/>
    <x v="3"/>
    <x v="14"/>
    <n v="40"/>
    <n v="60"/>
    <n v="2"/>
    <n v="219.02299516908212"/>
    <n v="120"/>
    <n v="40"/>
    <x v="1"/>
    <d v="2019-12-05T02:14:00"/>
    <d v="2019-12-05T02:14:00"/>
    <x v="0"/>
    <d v="2019-12-05T02:23:00"/>
    <x v="282"/>
    <s v="Paypal"/>
    <x v="336"/>
    <d v="2019-12-05T02:19:00"/>
    <x v="0"/>
    <x v="0"/>
    <x v="16"/>
  </r>
  <r>
    <x v="338"/>
    <d v="2019-12-05T10:12:00"/>
    <n v="1339"/>
    <x v="338"/>
    <x v="0"/>
    <n v="59"/>
    <x v="0"/>
    <n v="672"/>
    <n v="7944"/>
    <x v="7"/>
    <s v="Lombardy"/>
    <s v="Milan"/>
    <x v="4"/>
    <x v="6"/>
    <n v="20"/>
    <n v="35"/>
    <n v="5"/>
    <n v="219.02299516908212"/>
    <n v="175"/>
    <n v="75"/>
    <x v="1"/>
    <d v="2019-12-05T10:41:00"/>
    <d v="2019-12-05T10:41:00"/>
    <x v="0"/>
    <d v="2019-12-05T10:47:00"/>
    <x v="283"/>
    <s v="Cash On Delivery"/>
    <x v="337"/>
    <d v="2019-12-05T10:44:00"/>
    <x v="0"/>
    <x v="0"/>
    <x v="7"/>
  </r>
  <r>
    <x v="339"/>
    <d v="2019-12-05T12:57:00"/>
    <n v="1340"/>
    <x v="339"/>
    <x v="1"/>
    <n v="49"/>
    <x v="4"/>
    <n v="600"/>
    <n v="4589"/>
    <x v="0"/>
    <s v="Guangdong"/>
    <s v="Guangzhou"/>
    <x v="1"/>
    <x v="3"/>
    <n v="60"/>
    <n v="100"/>
    <n v="4"/>
    <n v="219.02299516908212"/>
    <n v="400"/>
    <n v="160"/>
    <x v="5"/>
    <d v="2019-12-05T13:02:00"/>
    <d v="2019-12-05T13:02:00"/>
    <x v="0"/>
    <d v="2019-12-05T13:14:00"/>
    <x v="284"/>
    <s v="Debit Card"/>
    <x v="338"/>
    <d v="2019-12-05T13:07:00"/>
    <x v="1"/>
    <x v="2"/>
    <x v="5"/>
  </r>
  <r>
    <x v="340"/>
    <d v="2019-12-05T16:16:00"/>
    <n v="1341"/>
    <x v="340"/>
    <x v="0"/>
    <n v="21"/>
    <x v="2"/>
    <n v="668"/>
    <n v="6666"/>
    <x v="3"/>
    <s v="Andalusia"/>
    <s v="Malaga"/>
    <x v="0"/>
    <x v="13"/>
    <n v="800"/>
    <n v="1200"/>
    <n v="1"/>
    <n v="219.02299516908212"/>
    <n v="1200"/>
    <n v="400"/>
    <x v="3"/>
    <d v="2019-12-05T16:32:00"/>
    <d v="2019-12-05T16:32:00"/>
    <x v="0"/>
    <d v="2019-12-05T16:42:00"/>
    <x v="285"/>
    <s v="Debit Card"/>
    <x v="339"/>
    <d v="2019-12-05T16:34:00"/>
    <x v="0"/>
    <x v="0"/>
    <x v="25"/>
  </r>
  <r>
    <x v="341"/>
    <d v="2019-12-06T20:26:00"/>
    <n v="1342"/>
    <x v="341"/>
    <x v="1"/>
    <n v="66"/>
    <x v="1"/>
    <n v="694"/>
    <n v="6589"/>
    <x v="4"/>
    <s v="Texas"/>
    <s v="Dallas"/>
    <x v="2"/>
    <x v="12"/>
    <n v="8"/>
    <n v="15"/>
    <n v="6"/>
    <n v="219.02299516908212"/>
    <n v="90"/>
    <n v="42"/>
    <x v="2"/>
    <d v="2019-12-06T20:32:00"/>
    <d v="2019-12-06T20:32:00"/>
    <x v="0"/>
    <d v="2019-12-06T20:44:00"/>
    <x v="286"/>
    <s v="Cash On Delivery"/>
    <x v="340"/>
    <d v="2019-12-06T20:36:00"/>
    <x v="0"/>
    <x v="0"/>
    <x v="5"/>
  </r>
  <r>
    <x v="342"/>
    <d v="2019-12-10T15:35:00"/>
    <n v="1343"/>
    <x v="342"/>
    <x v="0"/>
    <n v="69"/>
    <x v="1"/>
    <n v="717"/>
    <n v="5644"/>
    <x v="4"/>
    <s v="Texas"/>
    <s v="San Antonio"/>
    <x v="2"/>
    <x v="16"/>
    <n v="20"/>
    <n v="35"/>
    <n v="4"/>
    <n v="219.02299516908212"/>
    <n v="140"/>
    <n v="60"/>
    <x v="4"/>
    <d v="2019-12-10T15:56:00"/>
    <d v="2019-12-10T15:56:00"/>
    <x v="0"/>
    <d v="2019-12-10T16:10:00"/>
    <x v="287"/>
    <s v="Credit Card"/>
    <x v="341"/>
    <d v="2019-12-10T16:01:00"/>
    <x v="0"/>
    <x v="0"/>
    <x v="10"/>
  </r>
  <r>
    <x v="343"/>
    <d v="2019-12-10T16:45:00"/>
    <n v="1344"/>
    <x v="343"/>
    <x v="1"/>
    <n v="24"/>
    <x v="2"/>
    <n v="659"/>
    <n v="6718"/>
    <x v="8"/>
    <s v="Quebec"/>
    <s v="Montreal"/>
    <x v="4"/>
    <x v="17"/>
    <n v="5"/>
    <n v="8"/>
    <n v="4"/>
    <n v="219.02299516908212"/>
    <n v="32"/>
    <n v="12"/>
    <x v="5"/>
    <d v="2019-12-10T16:54:00"/>
    <d v="2019-12-10T16:54:00"/>
    <x v="0"/>
    <d v="2019-12-10T16:59:00"/>
    <x v="288"/>
    <s v="Debit Card"/>
    <x v="342"/>
    <d v="2019-12-10T16:56:00"/>
    <x v="0"/>
    <x v="0"/>
    <x v="0"/>
  </r>
  <r>
    <x v="344"/>
    <d v="2019-12-11T01:00:00"/>
    <n v="1345"/>
    <x v="344"/>
    <x v="1"/>
    <n v="23"/>
    <x v="2"/>
    <n v="604"/>
    <n v="4169"/>
    <x v="7"/>
    <s v="Lazio"/>
    <s v="Rome"/>
    <x v="4"/>
    <x v="8"/>
    <n v="10"/>
    <n v="18"/>
    <n v="1"/>
    <n v="219.02299516908212"/>
    <n v="18"/>
    <n v="8"/>
    <x v="0"/>
    <d v="2019-12-11T01:26:00"/>
    <d v="2019-12-11T01:26:00"/>
    <x v="0"/>
    <d v="2019-12-11T01:35:00"/>
    <x v="289"/>
    <s v="Cash On Delivery"/>
    <x v="343"/>
    <d v="2019-12-11T01:29:00"/>
    <x v="0"/>
    <x v="0"/>
    <x v="29"/>
  </r>
  <r>
    <x v="345"/>
    <d v="2019-12-11T17:43:00"/>
    <n v="1346"/>
    <x v="345"/>
    <x v="0"/>
    <n v="69"/>
    <x v="1"/>
    <n v="740"/>
    <n v="7213"/>
    <x v="6"/>
    <s v="Victoria"/>
    <s v="Melbourne"/>
    <x v="1"/>
    <x v="3"/>
    <n v="60"/>
    <n v="100"/>
    <n v="2"/>
    <n v="219.02299516908212"/>
    <n v="200"/>
    <n v="80"/>
    <x v="0"/>
    <d v="2019-12-11T17:52:00"/>
    <d v="2019-12-11T17:52:00"/>
    <x v="1"/>
    <m/>
    <x v="9"/>
    <s v="N/A"/>
    <x v="344"/>
    <d v="2019-12-11T18:09:00"/>
    <x v="2"/>
    <x v="3"/>
    <x v="10"/>
  </r>
  <r>
    <x v="346"/>
    <d v="2019-12-11T20:41:00"/>
    <n v="1347"/>
    <x v="346"/>
    <x v="0"/>
    <n v="35"/>
    <x v="3"/>
    <n v="714"/>
    <n v="5146"/>
    <x v="8"/>
    <s v="Quebec"/>
    <s v="Quebec City"/>
    <x v="0"/>
    <x v="13"/>
    <n v="800"/>
    <n v="1200"/>
    <n v="6"/>
    <n v="219.02299516908212"/>
    <n v="7200"/>
    <n v="2400"/>
    <x v="4"/>
    <d v="2019-12-11T21:04:00"/>
    <d v="2019-12-11T21:04:00"/>
    <x v="0"/>
    <d v="2019-12-11T21:16:00"/>
    <x v="290"/>
    <s v="Debit Card"/>
    <x v="345"/>
    <d v="2019-12-11T21:08:00"/>
    <x v="0"/>
    <x v="0"/>
    <x v="32"/>
  </r>
  <r>
    <x v="347"/>
    <d v="2019-12-13T14:59:00"/>
    <n v="1348"/>
    <x v="347"/>
    <x v="1"/>
    <n v="45"/>
    <x v="4"/>
    <n v="656"/>
    <n v="7408"/>
    <x v="8"/>
    <s v="Ontario"/>
    <s v="Ottawa"/>
    <x v="3"/>
    <x v="7"/>
    <n v="250"/>
    <n v="400"/>
    <n v="3"/>
    <n v="219.02299516908212"/>
    <n v="1200"/>
    <n v="450"/>
    <x v="2"/>
    <d v="2019-12-13T15:23:00"/>
    <d v="2019-12-13T15:23:00"/>
    <x v="0"/>
    <d v="2019-12-13T15:31:00"/>
    <x v="291"/>
    <s v="Credit Card"/>
    <x v="346"/>
    <d v="2019-12-13T15:26:00"/>
    <x v="0"/>
    <x v="0"/>
    <x v="32"/>
  </r>
  <r>
    <x v="348"/>
    <d v="2019-12-13T21:39:00"/>
    <n v="1349"/>
    <x v="348"/>
    <x v="1"/>
    <n v="55"/>
    <x v="0"/>
    <n v="752"/>
    <n v="6916"/>
    <x v="3"/>
    <s v="Andalusia"/>
    <s v="Seville"/>
    <x v="2"/>
    <x v="16"/>
    <n v="20"/>
    <n v="35"/>
    <n v="3"/>
    <n v="219.02299516908212"/>
    <n v="105"/>
    <n v="45"/>
    <x v="1"/>
    <d v="2019-12-13T21:52:00"/>
    <d v="2019-12-13T21:52:00"/>
    <x v="0"/>
    <d v="2019-12-13T22:00:00"/>
    <x v="292"/>
    <s v="Cash On Delivery"/>
    <x v="347"/>
    <d v="2019-12-13T21:56:00"/>
    <x v="0"/>
    <x v="0"/>
    <x v="24"/>
  </r>
  <r>
    <x v="349"/>
    <d v="2019-12-15T04:25:00"/>
    <n v="1350"/>
    <x v="349"/>
    <x v="1"/>
    <n v="49"/>
    <x v="4"/>
    <n v="648"/>
    <n v="5854"/>
    <x v="7"/>
    <s v="Lombardy"/>
    <s v="Bergamo"/>
    <x v="3"/>
    <x v="7"/>
    <n v="250"/>
    <n v="400"/>
    <n v="4"/>
    <n v="219.02299516908212"/>
    <n v="1600"/>
    <n v="600"/>
    <x v="3"/>
    <d v="2019-12-15T04:48:00"/>
    <d v="2019-12-15T04:48:00"/>
    <x v="0"/>
    <d v="2019-12-15T04:54:00"/>
    <x v="293"/>
    <s v="Credit Card"/>
    <x v="348"/>
    <d v="2019-12-15T04:51:00"/>
    <x v="0"/>
    <x v="0"/>
    <x v="10"/>
  </r>
  <r>
    <x v="350"/>
    <d v="2019-12-15T13:44:00"/>
    <n v="1351"/>
    <x v="350"/>
    <x v="0"/>
    <n v="67"/>
    <x v="1"/>
    <n v="760"/>
    <n v="4930"/>
    <x v="6"/>
    <s v="Victoria"/>
    <s v="Geelong"/>
    <x v="4"/>
    <x v="8"/>
    <n v="10"/>
    <n v="18"/>
    <n v="3"/>
    <n v="219.02299516908212"/>
    <n v="54"/>
    <n v="24"/>
    <x v="4"/>
    <d v="2019-12-15T13:50:00"/>
    <d v="2019-12-15T13:50:00"/>
    <x v="1"/>
    <m/>
    <x v="9"/>
    <s v="N/A"/>
    <x v="349"/>
    <d v="2019-12-15T14:05:00"/>
    <x v="2"/>
    <x v="3"/>
    <x v="17"/>
  </r>
  <r>
    <x v="351"/>
    <d v="2019-12-15T20:09:00"/>
    <n v="1352"/>
    <x v="351"/>
    <x v="1"/>
    <n v="37"/>
    <x v="3"/>
    <n v="624"/>
    <n v="6521"/>
    <x v="2"/>
    <s v="Maharashtra"/>
    <s v="Mumbai"/>
    <x v="1"/>
    <x v="3"/>
    <n v="60"/>
    <n v="100"/>
    <n v="6"/>
    <n v="219.02299516908212"/>
    <n v="600"/>
    <n v="240"/>
    <x v="1"/>
    <d v="2019-12-15T20:37:00"/>
    <d v="2019-12-15T20:37:00"/>
    <x v="0"/>
    <d v="2019-12-15T20:50:00"/>
    <x v="294"/>
    <s v="Cash On Delivery"/>
    <x v="350"/>
    <d v="2019-12-15T20:39:00"/>
    <x v="0"/>
    <x v="0"/>
    <x v="9"/>
  </r>
  <r>
    <x v="352"/>
    <d v="2019-12-16T03:04:00"/>
    <n v="1353"/>
    <x v="352"/>
    <x v="0"/>
    <n v="21"/>
    <x v="2"/>
    <n v="645"/>
    <n v="6746"/>
    <x v="8"/>
    <s v="Ontario"/>
    <s v="Toronto"/>
    <x v="3"/>
    <x v="14"/>
    <n v="40"/>
    <n v="60"/>
    <n v="6"/>
    <n v="219.02299516908212"/>
    <n v="360"/>
    <n v="120"/>
    <x v="4"/>
    <d v="2019-12-16T03:12:00"/>
    <d v="2019-12-16T03:12:00"/>
    <x v="1"/>
    <m/>
    <x v="9"/>
    <s v="N/A"/>
    <x v="351"/>
    <d v="2019-12-16T03:13:00"/>
    <x v="2"/>
    <x v="3"/>
    <x v="12"/>
  </r>
  <r>
    <x v="353"/>
    <d v="2019-12-17T05:47:00"/>
    <n v="1354"/>
    <x v="353"/>
    <x v="1"/>
    <n v="59"/>
    <x v="0"/>
    <n v="644"/>
    <n v="3332"/>
    <x v="0"/>
    <s v="Guangdong"/>
    <s v="Guangzhou"/>
    <x v="0"/>
    <x v="0"/>
    <n v="30"/>
    <n v="50"/>
    <n v="3"/>
    <n v="219.02299516908212"/>
    <n v="150"/>
    <n v="60"/>
    <x v="0"/>
    <d v="2019-12-17T06:06:00"/>
    <d v="2019-12-17T06:06:00"/>
    <x v="1"/>
    <m/>
    <x v="9"/>
    <s v="N/A"/>
    <x v="352"/>
    <d v="2019-12-17T05:51:00"/>
    <x v="2"/>
    <x v="3"/>
    <x v="35"/>
  </r>
  <r>
    <x v="354"/>
    <d v="2019-12-17T21:54:00"/>
    <n v="1355"/>
    <x v="354"/>
    <x v="1"/>
    <n v="45"/>
    <x v="4"/>
    <n v="711"/>
    <n v="4678"/>
    <x v="3"/>
    <s v="Catalonia"/>
    <s v="Barcelona"/>
    <x v="3"/>
    <x v="14"/>
    <n v="40"/>
    <n v="60"/>
    <n v="6"/>
    <n v="219.02299516908212"/>
    <n v="360"/>
    <n v="120"/>
    <x v="5"/>
    <d v="2019-12-17T22:21:00"/>
    <d v="2019-12-17T22:21:00"/>
    <x v="0"/>
    <d v="2019-12-17T22:29:00"/>
    <x v="295"/>
    <s v="Debit Card"/>
    <x v="353"/>
    <d v="2019-12-17T22:23:00"/>
    <x v="0"/>
    <x v="0"/>
    <x v="29"/>
  </r>
  <r>
    <x v="355"/>
    <d v="2019-12-18T15:55:00"/>
    <n v="1356"/>
    <x v="355"/>
    <x v="1"/>
    <n v="42"/>
    <x v="3"/>
    <n v="688"/>
    <n v="4365"/>
    <x v="8"/>
    <s v="Quebec"/>
    <s v="Montreal"/>
    <x v="2"/>
    <x v="2"/>
    <n v="12"/>
    <n v="20"/>
    <n v="3"/>
    <n v="219.02299516908212"/>
    <n v="60"/>
    <n v="24"/>
    <x v="4"/>
    <d v="2019-12-18T16:11:00"/>
    <d v="2019-12-18T16:11:00"/>
    <x v="0"/>
    <d v="2019-12-18T16:21:00"/>
    <x v="296"/>
    <s v="Cash On Delivery"/>
    <x v="354"/>
    <d v="2019-12-18T16:16:00"/>
    <x v="0"/>
    <x v="0"/>
    <x v="17"/>
  </r>
  <r>
    <x v="356"/>
    <d v="2019-12-19T03:53:00"/>
    <n v="1357"/>
    <x v="356"/>
    <x v="1"/>
    <n v="45"/>
    <x v="4"/>
    <n v="648"/>
    <n v="6160"/>
    <x v="4"/>
    <s v="California"/>
    <s v="San Diego"/>
    <x v="4"/>
    <x v="8"/>
    <n v="10"/>
    <n v="18"/>
    <n v="5"/>
    <n v="219.02299516908212"/>
    <n v="90"/>
    <n v="40"/>
    <x v="1"/>
    <d v="2019-12-19T04:04:00"/>
    <d v="2019-12-19T04:04:00"/>
    <x v="1"/>
    <m/>
    <x v="9"/>
    <s v="N/A"/>
    <x v="355"/>
    <d v="2019-12-19T04:01:00"/>
    <x v="2"/>
    <x v="3"/>
    <x v="23"/>
  </r>
  <r>
    <x v="357"/>
    <d v="2019-12-20T01:33:00"/>
    <n v="1358"/>
    <x v="357"/>
    <x v="1"/>
    <n v="46"/>
    <x v="4"/>
    <n v="643"/>
    <n v="3074"/>
    <x v="2"/>
    <s v="Maharashtra"/>
    <s v="Mumbai"/>
    <x v="2"/>
    <x v="2"/>
    <n v="12"/>
    <n v="20"/>
    <n v="2"/>
    <n v="219.02299516908212"/>
    <n v="40"/>
    <n v="16"/>
    <x v="2"/>
    <d v="2019-12-20T01:47:00"/>
    <d v="2019-12-20T01:47:00"/>
    <x v="0"/>
    <d v="2019-12-20T01:56:00"/>
    <x v="297"/>
    <s v="Debit Card"/>
    <x v="356"/>
    <d v="2019-12-20T01:52:00"/>
    <x v="0"/>
    <x v="0"/>
    <x v="1"/>
  </r>
  <r>
    <x v="358"/>
    <d v="2019-12-20T05:07:00"/>
    <n v="1359"/>
    <x v="358"/>
    <x v="0"/>
    <n v="52"/>
    <x v="4"/>
    <n v="751"/>
    <n v="6430"/>
    <x v="6"/>
    <s v="Victoria"/>
    <s v="Geelong"/>
    <x v="3"/>
    <x v="14"/>
    <n v="40"/>
    <n v="60"/>
    <n v="6"/>
    <n v="219.02299516908212"/>
    <n v="360"/>
    <n v="120"/>
    <x v="2"/>
    <d v="2019-12-20T05:14:00"/>
    <d v="2019-12-20T05:14:00"/>
    <x v="1"/>
    <m/>
    <x v="9"/>
    <s v="N/A"/>
    <x v="357"/>
    <d v="2019-12-20T05:23:00"/>
    <x v="2"/>
    <x v="3"/>
    <x v="20"/>
  </r>
  <r>
    <x v="359"/>
    <d v="2019-12-20T18:13:00"/>
    <n v="1360"/>
    <x v="359"/>
    <x v="1"/>
    <n v="60"/>
    <x v="0"/>
    <n v="685"/>
    <n v="6092"/>
    <x v="7"/>
    <s v="Lombardy"/>
    <s v="Milan"/>
    <x v="1"/>
    <x v="1"/>
    <n v="50"/>
    <n v="80"/>
    <n v="6"/>
    <n v="219.02299516908212"/>
    <n v="480"/>
    <n v="180"/>
    <x v="1"/>
    <d v="2019-12-20T18:25:00"/>
    <d v="2019-12-20T18:25:00"/>
    <x v="0"/>
    <d v="2019-12-20T18:36:00"/>
    <x v="298"/>
    <s v="Credit Card"/>
    <x v="358"/>
    <d v="2019-12-20T18:28:00"/>
    <x v="1"/>
    <x v="4"/>
    <x v="18"/>
  </r>
  <r>
    <x v="360"/>
    <d v="2019-12-20T18:48:00"/>
    <n v="1361"/>
    <x v="360"/>
    <x v="1"/>
    <n v="53"/>
    <x v="4"/>
    <n v="702"/>
    <n v="4909"/>
    <x v="4"/>
    <s v="Texas"/>
    <s v="Houston"/>
    <x v="4"/>
    <x v="8"/>
    <n v="10"/>
    <n v="18"/>
    <n v="6"/>
    <n v="219.02299516908212"/>
    <n v="108"/>
    <n v="48"/>
    <x v="4"/>
    <d v="2019-12-20T18:57:00"/>
    <d v="2019-12-20T18:57:00"/>
    <x v="0"/>
    <d v="2019-12-20T19:05:00"/>
    <x v="299"/>
    <s v="Credit Card"/>
    <x v="359"/>
    <d v="2019-12-20T19:00:00"/>
    <x v="0"/>
    <x v="0"/>
    <x v="22"/>
  </r>
  <r>
    <x v="361"/>
    <d v="2019-12-25T15:32:00"/>
    <n v="1362"/>
    <x v="361"/>
    <x v="1"/>
    <n v="49"/>
    <x v="4"/>
    <n v="639"/>
    <n v="7072"/>
    <x v="6"/>
    <s v="New South Wales"/>
    <s v="Sydney"/>
    <x v="3"/>
    <x v="5"/>
    <n v="300"/>
    <n v="500"/>
    <n v="2"/>
    <n v="219.02299516908212"/>
    <n v="1000"/>
    <n v="400"/>
    <x v="1"/>
    <d v="2019-12-25T15:51:00"/>
    <d v="2019-12-25T15:51:00"/>
    <x v="0"/>
    <d v="2019-12-25T16:04:00"/>
    <x v="300"/>
    <s v="Credit Card"/>
    <x v="360"/>
    <d v="2019-12-25T15:55:00"/>
    <x v="0"/>
    <x v="0"/>
    <x v="6"/>
  </r>
  <r>
    <x v="362"/>
    <d v="2019-12-26T02:25:00"/>
    <n v="1363"/>
    <x v="362"/>
    <x v="1"/>
    <n v="22"/>
    <x v="2"/>
    <n v="658"/>
    <n v="3642"/>
    <x v="3"/>
    <s v="Andalusia"/>
    <s v="Malaga"/>
    <x v="3"/>
    <x v="14"/>
    <n v="40"/>
    <n v="60"/>
    <n v="6"/>
    <n v="219.02299516908212"/>
    <n v="360"/>
    <n v="120"/>
    <x v="2"/>
    <d v="2019-12-26T02:30:00"/>
    <d v="2019-12-26T02:30:00"/>
    <x v="0"/>
    <d v="2019-12-26T02:40:00"/>
    <x v="301"/>
    <s v="Debit Card"/>
    <x v="361"/>
    <d v="2019-12-26T02:32:00"/>
    <x v="0"/>
    <x v="0"/>
    <x v="3"/>
  </r>
  <r>
    <x v="363"/>
    <d v="2019-12-26T21:37:00"/>
    <n v="1364"/>
    <x v="363"/>
    <x v="0"/>
    <n v="37"/>
    <x v="3"/>
    <n v="633"/>
    <n v="6144"/>
    <x v="7"/>
    <s v="Lombardy"/>
    <s v="Bergamo"/>
    <x v="2"/>
    <x v="2"/>
    <n v="12"/>
    <n v="20"/>
    <n v="6"/>
    <n v="219.02299516908212"/>
    <n v="120"/>
    <n v="48"/>
    <x v="1"/>
    <d v="2019-12-26T21:49:00"/>
    <d v="2019-12-26T21:49:00"/>
    <x v="0"/>
    <d v="2019-12-26T21:56:00"/>
    <x v="302"/>
    <s v="Debit Card"/>
    <x v="362"/>
    <d v="2019-12-26T21:54:00"/>
    <x v="0"/>
    <x v="0"/>
    <x v="24"/>
  </r>
  <r>
    <x v="364"/>
    <d v="2019-12-27T04:50:00"/>
    <n v="1365"/>
    <x v="364"/>
    <x v="1"/>
    <n v="42"/>
    <x v="3"/>
    <n v="603"/>
    <n v="7633"/>
    <x v="5"/>
    <s v="Kanagawa"/>
    <s v="Yokohama"/>
    <x v="2"/>
    <x v="16"/>
    <n v="20"/>
    <n v="35"/>
    <n v="1"/>
    <n v="219.02299516908212"/>
    <n v="35"/>
    <n v="15"/>
    <x v="2"/>
    <d v="2019-12-27T04:57:00"/>
    <d v="2019-12-27T04:57:00"/>
    <x v="0"/>
    <d v="2019-12-27T05:07:00"/>
    <x v="303"/>
    <s v="Credit Card"/>
    <x v="363"/>
    <d v="2019-12-27T05:01:00"/>
    <x v="0"/>
    <x v="0"/>
    <x v="0"/>
  </r>
  <r>
    <x v="365"/>
    <d v="2019-12-31T19:41:00"/>
    <n v="1366"/>
    <x v="365"/>
    <x v="1"/>
    <n v="39"/>
    <x v="3"/>
    <n v="620"/>
    <n v="5930"/>
    <x v="1"/>
    <s v="England"/>
    <s v="Manchester"/>
    <x v="0"/>
    <x v="13"/>
    <n v="800"/>
    <n v="1200"/>
    <n v="2"/>
    <n v="219.02299516908212"/>
    <n v="2400"/>
    <n v="800"/>
    <x v="5"/>
    <d v="2019-12-31T20:04:00"/>
    <d v="2019-12-31T20:04:00"/>
    <x v="0"/>
    <d v="2019-12-31T20:16:00"/>
    <x v="304"/>
    <s v="Credit Card"/>
    <x v="364"/>
    <d v="2019-12-31T20:08:00"/>
    <x v="0"/>
    <x v="0"/>
    <x v="32"/>
  </r>
  <r>
    <x v="366"/>
    <d v="2019-12-31T20:36:00"/>
    <n v="1367"/>
    <x v="366"/>
    <x v="1"/>
    <n v="39"/>
    <x v="3"/>
    <n v="704"/>
    <n v="7465"/>
    <x v="1"/>
    <s v="England"/>
    <s v="Manchester"/>
    <x v="3"/>
    <x v="7"/>
    <n v="250"/>
    <n v="400"/>
    <n v="4"/>
    <n v="219.02299516908212"/>
    <n v="1600"/>
    <n v="600"/>
    <x v="5"/>
    <d v="2019-12-31T21:06:00"/>
    <d v="2019-12-31T21:06:00"/>
    <x v="0"/>
    <d v="2019-12-31T21:15:00"/>
    <x v="305"/>
    <s v="Credit Card"/>
    <x v="365"/>
    <d v="2019-12-31T21:11:00"/>
    <x v="0"/>
    <x v="0"/>
    <x v="14"/>
  </r>
  <r>
    <x v="367"/>
    <d v="2020-01-03T00:20:00"/>
    <n v="1368"/>
    <x v="367"/>
    <x v="1"/>
    <n v="31"/>
    <x v="5"/>
    <n v="747"/>
    <n v="5787"/>
    <x v="2"/>
    <s v="Maharashtra"/>
    <s v="Mumbai"/>
    <x v="0"/>
    <x v="19"/>
    <n v="25"/>
    <n v="40"/>
    <n v="2"/>
    <n v="219.02299516908212"/>
    <n v="80"/>
    <n v="30"/>
    <x v="1"/>
    <d v="2020-01-03T00:42:00"/>
    <d v="2020-01-03T00:42:00"/>
    <x v="0"/>
    <d v="2020-01-03T00:57:00"/>
    <x v="306"/>
    <s v="Debit Card"/>
    <x v="366"/>
    <d v="2020-01-03T00:45:00"/>
    <x v="0"/>
    <x v="0"/>
    <x v="21"/>
  </r>
  <r>
    <x v="368"/>
    <d v="2020-01-04T13:38:00"/>
    <n v="1369"/>
    <x v="368"/>
    <x v="1"/>
    <n v="35"/>
    <x v="3"/>
    <n v="637"/>
    <n v="5270"/>
    <x v="5"/>
    <s v="Kanagawa"/>
    <s v="Kawasaki"/>
    <x v="2"/>
    <x v="15"/>
    <n v="15"/>
    <n v="25"/>
    <n v="3"/>
    <n v="219.02299516908212"/>
    <n v="75"/>
    <n v="30"/>
    <x v="3"/>
    <d v="2020-01-04T13:50:00"/>
    <d v="2020-01-04T13:50:00"/>
    <x v="0"/>
    <d v="2020-01-04T13:56:00"/>
    <x v="307"/>
    <s v="Credit Card"/>
    <x v="367"/>
    <d v="2020-01-04T13:53:00"/>
    <x v="0"/>
    <x v="0"/>
    <x v="18"/>
  </r>
  <r>
    <x v="369"/>
    <d v="2020-01-04T23:04:00"/>
    <n v="1370"/>
    <x v="369"/>
    <x v="1"/>
    <n v="58"/>
    <x v="0"/>
    <n v="769"/>
    <n v="3238"/>
    <x v="2"/>
    <s v="Uttar Pradesh"/>
    <s v="Kanpur"/>
    <x v="0"/>
    <x v="13"/>
    <n v="800"/>
    <n v="1200"/>
    <n v="2"/>
    <n v="219.02299516908212"/>
    <n v="2400"/>
    <n v="800"/>
    <x v="0"/>
    <d v="2020-01-04T23:14:00"/>
    <d v="2020-01-04T23:14:00"/>
    <x v="0"/>
    <d v="2020-01-04T23:26:00"/>
    <x v="308"/>
    <s v="Credit Card"/>
    <x v="368"/>
    <d v="2020-01-04T23:19:00"/>
    <x v="0"/>
    <x v="0"/>
    <x v="18"/>
  </r>
  <r>
    <x v="370"/>
    <d v="2020-01-06T01:30:00"/>
    <n v="1371"/>
    <x v="370"/>
    <x v="1"/>
    <n v="71"/>
    <x v="1"/>
    <n v="748"/>
    <n v="4686"/>
    <x v="3"/>
    <s v="Catalonia"/>
    <s v="Girona"/>
    <x v="2"/>
    <x v="12"/>
    <n v="8"/>
    <n v="15"/>
    <n v="2"/>
    <n v="219.02299516908212"/>
    <n v="30"/>
    <n v="14"/>
    <x v="4"/>
    <d v="2020-01-06T01:38:00"/>
    <d v="2020-01-06T01:38:00"/>
    <x v="0"/>
    <d v="2020-01-06T01:52:00"/>
    <x v="309"/>
    <s v="Cash On Delivery"/>
    <x v="369"/>
    <d v="2020-01-06T01:42:00"/>
    <x v="0"/>
    <x v="0"/>
    <x v="22"/>
  </r>
  <r>
    <x v="371"/>
    <d v="2020-01-07T20:04:00"/>
    <n v="1372"/>
    <x v="371"/>
    <x v="1"/>
    <n v="43"/>
    <x v="3"/>
    <n v="740"/>
    <n v="7839"/>
    <x v="8"/>
    <s v="Quebec"/>
    <s v="Montreal"/>
    <x v="3"/>
    <x v="14"/>
    <n v="40"/>
    <n v="60"/>
    <n v="2"/>
    <n v="219.02299516908212"/>
    <n v="120"/>
    <n v="40"/>
    <x v="3"/>
    <d v="2020-01-07T20:11:00"/>
    <d v="2020-01-07T20:11:00"/>
    <x v="0"/>
    <d v="2020-01-07T20:21:00"/>
    <x v="310"/>
    <s v="Credit Card"/>
    <x v="370"/>
    <d v="2020-01-07T20:14:00"/>
    <x v="0"/>
    <x v="0"/>
    <x v="5"/>
  </r>
  <r>
    <x v="372"/>
    <d v="2020-01-07T22:09:00"/>
    <n v="1373"/>
    <x v="372"/>
    <x v="0"/>
    <n v="34"/>
    <x v="5"/>
    <n v="746"/>
    <n v="5770"/>
    <x v="6"/>
    <s v="Victoria"/>
    <s v="Ballarat"/>
    <x v="4"/>
    <x v="10"/>
    <n v="30"/>
    <n v="50"/>
    <n v="3"/>
    <n v="219.02299516908212"/>
    <n v="150"/>
    <n v="60"/>
    <x v="0"/>
    <d v="2020-01-07T22:16:00"/>
    <d v="2020-01-07T22:16:00"/>
    <x v="0"/>
    <d v="2020-01-07T22:29:00"/>
    <x v="311"/>
    <s v="Cash On Delivery"/>
    <x v="371"/>
    <d v="2020-01-07T22:21:00"/>
    <x v="0"/>
    <x v="0"/>
    <x v="22"/>
  </r>
  <r>
    <x v="373"/>
    <d v="2020-01-07T22:38:00"/>
    <n v="1374"/>
    <x v="373"/>
    <x v="1"/>
    <n v="29"/>
    <x v="5"/>
    <n v="752"/>
    <n v="3147"/>
    <x v="7"/>
    <s v="Lombardy"/>
    <s v="Bergamo"/>
    <x v="3"/>
    <x v="5"/>
    <n v="300"/>
    <n v="500"/>
    <n v="6"/>
    <n v="219.02299516908212"/>
    <n v="3000"/>
    <n v="1200"/>
    <x v="3"/>
    <d v="2020-01-07T23:06:00"/>
    <d v="2020-01-07T23:06:00"/>
    <x v="0"/>
    <d v="2020-01-07T23:14:00"/>
    <x v="312"/>
    <s v="Debit Card"/>
    <x v="372"/>
    <d v="2020-01-07T23:11:00"/>
    <x v="0"/>
    <x v="0"/>
    <x v="11"/>
  </r>
  <r>
    <x v="374"/>
    <d v="2020-01-08T04:27:00"/>
    <n v="1375"/>
    <x v="374"/>
    <x v="1"/>
    <n v="41"/>
    <x v="3"/>
    <n v="645"/>
    <n v="5641"/>
    <x v="1"/>
    <s v="Scotland"/>
    <s v="Glasgow"/>
    <x v="0"/>
    <x v="19"/>
    <n v="25"/>
    <n v="40"/>
    <n v="2"/>
    <n v="219.02299516908212"/>
    <n v="80"/>
    <n v="30"/>
    <x v="2"/>
    <d v="2020-01-08T04:42:00"/>
    <d v="2020-01-08T04:42:00"/>
    <x v="0"/>
    <d v="2020-01-08T04:47:00"/>
    <x v="313"/>
    <s v="Credit Card"/>
    <x v="373"/>
    <d v="2020-01-08T04:44:00"/>
    <x v="0"/>
    <x v="0"/>
    <x v="24"/>
  </r>
  <r>
    <x v="375"/>
    <d v="2020-01-08T23:10:00"/>
    <n v="1376"/>
    <x v="375"/>
    <x v="0"/>
    <n v="66"/>
    <x v="1"/>
    <n v="639"/>
    <n v="6126"/>
    <x v="0"/>
    <s v="Guangdong"/>
    <s v="Guangzhou"/>
    <x v="2"/>
    <x v="16"/>
    <n v="20"/>
    <n v="35"/>
    <n v="4"/>
    <n v="219.02299516908212"/>
    <n v="140"/>
    <n v="60"/>
    <x v="5"/>
    <d v="2020-01-08T23:37:00"/>
    <d v="2020-01-08T23:37:00"/>
    <x v="1"/>
    <m/>
    <x v="9"/>
    <s v="N/A"/>
    <x v="374"/>
    <d v="2020-01-08T23:20:00"/>
    <x v="2"/>
    <x v="3"/>
    <x v="5"/>
  </r>
  <r>
    <x v="376"/>
    <d v="2020-01-10T05:09:00"/>
    <n v="1377"/>
    <x v="376"/>
    <x v="1"/>
    <n v="58"/>
    <x v="0"/>
    <n v="712"/>
    <n v="4005"/>
    <x v="3"/>
    <s v="Catalonia"/>
    <s v="Tarragona"/>
    <x v="0"/>
    <x v="18"/>
    <n v="1000"/>
    <n v="1500"/>
    <n v="2"/>
    <n v="219.02299516908212"/>
    <n v="3000"/>
    <n v="1000"/>
    <x v="2"/>
    <d v="2020-01-10T05:27:00"/>
    <d v="2020-01-10T05:27:00"/>
    <x v="1"/>
    <m/>
    <x v="9"/>
    <s v="N/A"/>
    <x v="375"/>
    <d v="2020-01-10T05:27:00"/>
    <x v="2"/>
    <x v="3"/>
    <x v="25"/>
  </r>
  <r>
    <x v="377"/>
    <d v="2020-01-10T21:55:00"/>
    <n v="1378"/>
    <x v="377"/>
    <x v="1"/>
    <n v="71"/>
    <x v="1"/>
    <n v="639"/>
    <n v="7151"/>
    <x v="7"/>
    <s v="Lombardy"/>
    <s v="Brescia"/>
    <x v="1"/>
    <x v="11"/>
    <n v="15"/>
    <n v="25"/>
    <n v="6"/>
    <n v="219.02299516908212"/>
    <n v="150"/>
    <n v="60"/>
    <x v="2"/>
    <d v="2020-01-10T22:10:00"/>
    <d v="2020-01-10T22:10:00"/>
    <x v="0"/>
    <d v="2020-01-10T22:20:00"/>
    <x v="314"/>
    <s v="Cash On Delivery"/>
    <x v="376"/>
    <d v="2020-01-10T22:12:00"/>
    <x v="0"/>
    <x v="0"/>
    <x v="24"/>
  </r>
  <r>
    <x v="378"/>
    <d v="2020-01-11T02:11:00"/>
    <n v="1379"/>
    <x v="378"/>
    <x v="0"/>
    <n v="66"/>
    <x v="1"/>
    <n v="740"/>
    <n v="6364"/>
    <x v="3"/>
    <s v="Andalusia"/>
    <s v="Malaga"/>
    <x v="0"/>
    <x v="19"/>
    <n v="25"/>
    <n v="40"/>
    <n v="3"/>
    <n v="219.02299516908212"/>
    <n v="120"/>
    <n v="45"/>
    <x v="3"/>
    <d v="2020-01-11T02:22:00"/>
    <d v="2020-01-11T02:22:00"/>
    <x v="0"/>
    <d v="2020-01-11T02:29:00"/>
    <x v="315"/>
    <s v="Credit Card"/>
    <x v="377"/>
    <d v="2020-01-11T02:25:00"/>
    <x v="0"/>
    <x v="0"/>
    <x v="16"/>
  </r>
  <r>
    <x v="379"/>
    <d v="2020-01-11T17:14:00"/>
    <n v="1380"/>
    <x v="379"/>
    <x v="1"/>
    <n v="20"/>
    <x v="2"/>
    <n v="713"/>
    <n v="6046"/>
    <x v="6"/>
    <s v="Victoria"/>
    <s v="Geelong"/>
    <x v="1"/>
    <x v="1"/>
    <n v="50"/>
    <n v="80"/>
    <n v="2"/>
    <n v="219.02299516908212"/>
    <n v="160"/>
    <n v="60"/>
    <x v="1"/>
    <d v="2020-01-11T17:37:00"/>
    <d v="2020-01-11T17:37:00"/>
    <x v="0"/>
    <d v="2020-01-11T17:45:00"/>
    <x v="316"/>
    <s v="Cash On Delivery"/>
    <x v="378"/>
    <d v="2020-01-11T17:42:00"/>
    <x v="0"/>
    <x v="0"/>
    <x v="13"/>
  </r>
  <r>
    <x v="380"/>
    <d v="2020-01-14T07:30:00"/>
    <n v="1381"/>
    <x v="380"/>
    <x v="0"/>
    <n v="40"/>
    <x v="3"/>
    <n v="769"/>
    <n v="3766"/>
    <x v="7"/>
    <s v="Lazio"/>
    <s v="Latina"/>
    <x v="4"/>
    <x v="10"/>
    <n v="30"/>
    <n v="50"/>
    <n v="3"/>
    <n v="219.02299516908212"/>
    <n v="150"/>
    <n v="60"/>
    <x v="1"/>
    <d v="2020-01-14T07:52:00"/>
    <d v="2020-01-14T07:52:00"/>
    <x v="0"/>
    <d v="2020-01-14T08:07:00"/>
    <x v="317"/>
    <s v="Credit Card"/>
    <x v="379"/>
    <d v="2020-01-14T07:57:00"/>
    <x v="1"/>
    <x v="2"/>
    <x v="32"/>
  </r>
  <r>
    <x v="381"/>
    <d v="2020-01-16T09:16:00"/>
    <n v="1382"/>
    <x v="381"/>
    <x v="0"/>
    <n v="44"/>
    <x v="3"/>
    <n v="687"/>
    <n v="6124"/>
    <x v="3"/>
    <s v="Catalonia"/>
    <s v="Tarragona"/>
    <x v="4"/>
    <x v="10"/>
    <n v="30"/>
    <n v="50"/>
    <n v="3"/>
    <n v="219.02299516908212"/>
    <n v="150"/>
    <n v="60"/>
    <x v="2"/>
    <d v="2020-01-16T09:25:00"/>
    <d v="2020-01-16T09:25:00"/>
    <x v="0"/>
    <d v="2020-01-16T09:35:00"/>
    <x v="318"/>
    <s v="Credit Card"/>
    <x v="380"/>
    <d v="2020-01-16T09:28:00"/>
    <x v="0"/>
    <x v="0"/>
    <x v="22"/>
  </r>
  <r>
    <x v="382"/>
    <d v="2020-01-17T13:38:00"/>
    <n v="1383"/>
    <x v="382"/>
    <x v="0"/>
    <n v="36"/>
    <x v="3"/>
    <n v="727"/>
    <n v="3778"/>
    <x v="5"/>
    <s v="Tokyo"/>
    <s v="Yokohama"/>
    <x v="4"/>
    <x v="8"/>
    <n v="10"/>
    <n v="18"/>
    <n v="2"/>
    <n v="219.02299516908212"/>
    <n v="36"/>
    <n v="16"/>
    <x v="3"/>
    <d v="2020-01-17T13:46:00"/>
    <d v="2020-01-17T13:46:00"/>
    <x v="0"/>
    <d v="2020-01-17T13:53:00"/>
    <x v="319"/>
    <s v="Paypal"/>
    <x v="381"/>
    <d v="2020-01-17T13:50:00"/>
    <x v="1"/>
    <x v="5"/>
    <x v="22"/>
  </r>
  <r>
    <x v="383"/>
    <d v="2020-01-18T20:29:00"/>
    <n v="1384"/>
    <x v="383"/>
    <x v="1"/>
    <n v="54"/>
    <x v="4"/>
    <n v="635"/>
    <n v="6975"/>
    <x v="0"/>
    <s v="Shandong"/>
    <s v="Jinan"/>
    <x v="1"/>
    <x v="1"/>
    <n v="50"/>
    <n v="80"/>
    <n v="2"/>
    <n v="219.02299516908212"/>
    <n v="160"/>
    <n v="60"/>
    <x v="5"/>
    <d v="2020-01-18T20:55:00"/>
    <d v="2020-01-18T20:55:00"/>
    <x v="0"/>
    <d v="2020-01-18T21:00:00"/>
    <x v="320"/>
    <s v="Debit Card"/>
    <x v="382"/>
    <d v="2020-01-18T20:59:00"/>
    <x v="1"/>
    <x v="1"/>
    <x v="9"/>
  </r>
  <r>
    <x v="384"/>
    <d v="2020-01-21T16:31:00"/>
    <n v="1385"/>
    <x v="384"/>
    <x v="0"/>
    <n v="51"/>
    <x v="4"/>
    <n v="688"/>
    <n v="7278"/>
    <x v="6"/>
    <s v="New South Wales"/>
    <s v="Wollongong"/>
    <x v="0"/>
    <x v="13"/>
    <n v="800"/>
    <n v="1200"/>
    <n v="6"/>
    <n v="219.02299516908212"/>
    <n v="7200"/>
    <n v="2400"/>
    <x v="0"/>
    <d v="2020-01-21T16:36:00"/>
    <d v="2020-01-21T16:36:00"/>
    <x v="0"/>
    <d v="2020-01-21T16:41:00"/>
    <x v="321"/>
    <s v="Credit Card"/>
    <x v="383"/>
    <d v="2020-01-21T16:38:00"/>
    <x v="0"/>
    <x v="0"/>
    <x v="3"/>
  </r>
  <r>
    <x v="385"/>
    <d v="2020-01-22T22:22:00"/>
    <n v="1386"/>
    <x v="385"/>
    <x v="0"/>
    <n v="55"/>
    <x v="0"/>
    <n v="760"/>
    <n v="3558"/>
    <x v="0"/>
    <s v="Shandong"/>
    <s v="Qingdao"/>
    <x v="2"/>
    <x v="12"/>
    <n v="8"/>
    <n v="15"/>
    <n v="2"/>
    <n v="219.02299516908212"/>
    <n v="30"/>
    <n v="14"/>
    <x v="1"/>
    <d v="2020-01-22T22:32:00"/>
    <d v="2020-01-22T22:32:00"/>
    <x v="1"/>
    <m/>
    <x v="9"/>
    <s v="N/A"/>
    <x v="384"/>
    <d v="2020-01-22T23:02:00"/>
    <x v="2"/>
    <x v="3"/>
    <x v="27"/>
  </r>
  <r>
    <x v="386"/>
    <d v="2020-01-23T21:31:00"/>
    <n v="1387"/>
    <x v="386"/>
    <x v="1"/>
    <n v="50"/>
    <x v="4"/>
    <n v="778"/>
    <n v="5251"/>
    <x v="3"/>
    <s v="Catalonia"/>
    <s v="Girona"/>
    <x v="1"/>
    <x v="4"/>
    <n v="40"/>
    <n v="70"/>
    <n v="5"/>
    <n v="219.02299516908212"/>
    <n v="350"/>
    <n v="150"/>
    <x v="2"/>
    <d v="2020-01-23T21:38:00"/>
    <d v="2020-01-23T21:38:00"/>
    <x v="0"/>
    <d v="2020-01-23T21:47:00"/>
    <x v="322"/>
    <s v="Credit Card"/>
    <x v="385"/>
    <d v="2020-01-23T21:42:00"/>
    <x v="0"/>
    <x v="0"/>
    <x v="0"/>
  </r>
  <r>
    <x v="387"/>
    <d v="2020-01-24T09:41:00"/>
    <n v="1388"/>
    <x v="387"/>
    <x v="0"/>
    <n v="19"/>
    <x v="2"/>
    <n v="637"/>
    <n v="4296"/>
    <x v="5"/>
    <s v="Tokyo"/>
    <s v="Tokyo"/>
    <x v="1"/>
    <x v="1"/>
    <n v="50"/>
    <n v="80"/>
    <n v="5"/>
    <n v="219.02299516908212"/>
    <n v="400"/>
    <n v="150"/>
    <x v="1"/>
    <d v="2020-01-24T09:52:00"/>
    <d v="2020-01-24T09:52:00"/>
    <x v="0"/>
    <d v="2020-01-24T10:05:00"/>
    <x v="323"/>
    <s v="Credit Card"/>
    <x v="386"/>
    <d v="2020-01-24T09:54:00"/>
    <x v="0"/>
    <x v="0"/>
    <x v="19"/>
  </r>
  <r>
    <x v="388"/>
    <d v="2020-01-26T05:43:00"/>
    <n v="1389"/>
    <x v="388"/>
    <x v="0"/>
    <n v="34"/>
    <x v="5"/>
    <n v="736"/>
    <n v="4038"/>
    <x v="7"/>
    <s v="Lombardy"/>
    <s v="Bergamo"/>
    <x v="4"/>
    <x v="8"/>
    <n v="10"/>
    <n v="18"/>
    <n v="5"/>
    <n v="219.02299516908212"/>
    <n v="90"/>
    <n v="40"/>
    <x v="3"/>
    <d v="2020-01-26T06:13:00"/>
    <d v="2020-01-26T06:13:00"/>
    <x v="1"/>
    <m/>
    <x v="9"/>
    <s v="N/A"/>
    <x v="387"/>
    <d v="2020-01-26T06:07:00"/>
    <x v="2"/>
    <x v="3"/>
    <x v="2"/>
  </r>
  <r>
    <x v="389"/>
    <d v="2020-01-26T07:09:00"/>
    <n v="1390"/>
    <x v="389"/>
    <x v="0"/>
    <n v="44"/>
    <x v="3"/>
    <n v="748"/>
    <n v="4380"/>
    <x v="3"/>
    <s v="Andalusia"/>
    <s v="Malaga"/>
    <x v="0"/>
    <x v="0"/>
    <n v="30"/>
    <n v="50"/>
    <n v="2"/>
    <n v="219.02299516908212"/>
    <n v="100"/>
    <n v="40"/>
    <x v="5"/>
    <d v="2020-01-26T07:26:00"/>
    <d v="2020-01-26T07:26:00"/>
    <x v="0"/>
    <d v="2020-01-26T07:31:00"/>
    <x v="324"/>
    <s v="Debit Card"/>
    <x v="388"/>
    <d v="2020-01-26T07:31:00"/>
    <x v="1"/>
    <x v="4"/>
    <x v="30"/>
  </r>
  <r>
    <x v="390"/>
    <d v="2020-01-27T01:53:00"/>
    <n v="1391"/>
    <x v="390"/>
    <x v="1"/>
    <n v="21"/>
    <x v="2"/>
    <n v="625"/>
    <n v="5462"/>
    <x v="3"/>
    <s v="Catalonia"/>
    <s v="Barcelona"/>
    <x v="0"/>
    <x v="18"/>
    <n v="1000"/>
    <n v="1500"/>
    <n v="5"/>
    <n v="219.02299516908212"/>
    <n v="7500"/>
    <n v="2500"/>
    <x v="1"/>
    <d v="2020-01-27T02:21:00"/>
    <d v="2020-01-27T02:21:00"/>
    <x v="0"/>
    <d v="2020-01-27T02:34:00"/>
    <x v="325"/>
    <s v="Cash On Delivery"/>
    <x v="389"/>
    <d v="2020-01-27T02:23:00"/>
    <x v="0"/>
    <x v="0"/>
    <x v="9"/>
  </r>
  <r>
    <x v="391"/>
    <d v="2020-01-28T11:14:00"/>
    <n v="1392"/>
    <x v="391"/>
    <x v="1"/>
    <n v="72"/>
    <x v="1"/>
    <n v="722"/>
    <n v="3929"/>
    <x v="5"/>
    <s v="Tokyo"/>
    <s v="Tokyo"/>
    <x v="3"/>
    <x v="5"/>
    <n v="300"/>
    <n v="500"/>
    <n v="4"/>
    <n v="219.02299516908212"/>
    <n v="2000"/>
    <n v="800"/>
    <x v="1"/>
    <d v="2020-01-28T11:39:00"/>
    <d v="2020-01-28T11:39:00"/>
    <x v="0"/>
    <d v="2020-01-28T11:46:00"/>
    <x v="326"/>
    <s v="Cash On Delivery"/>
    <x v="390"/>
    <d v="2020-01-28T11:42:00"/>
    <x v="0"/>
    <x v="0"/>
    <x v="13"/>
  </r>
  <r>
    <x v="392"/>
    <d v="2020-01-28T14:10:00"/>
    <n v="1393"/>
    <x v="392"/>
    <x v="0"/>
    <n v="45"/>
    <x v="4"/>
    <n v="731"/>
    <n v="3557"/>
    <x v="1"/>
    <s v="Scotland"/>
    <s v="Aberdeen"/>
    <x v="4"/>
    <x v="8"/>
    <n v="10"/>
    <n v="18"/>
    <n v="2"/>
    <n v="219.02299516908212"/>
    <n v="36"/>
    <n v="16"/>
    <x v="2"/>
    <d v="2020-01-28T14:25:00"/>
    <d v="2020-01-28T14:25:00"/>
    <x v="0"/>
    <d v="2020-01-28T14:36:00"/>
    <x v="327"/>
    <s v="Credit Card"/>
    <x v="391"/>
    <d v="2020-01-28T14:29:00"/>
    <x v="1"/>
    <x v="4"/>
    <x v="1"/>
  </r>
  <r>
    <x v="393"/>
    <d v="2020-01-29T12:16:00"/>
    <n v="1394"/>
    <x v="393"/>
    <x v="0"/>
    <n v="23"/>
    <x v="2"/>
    <n v="673"/>
    <n v="7771"/>
    <x v="4"/>
    <s v="Texas"/>
    <s v="Houston"/>
    <x v="0"/>
    <x v="13"/>
    <n v="800"/>
    <n v="1200"/>
    <n v="6"/>
    <n v="219.02299516908212"/>
    <n v="7200"/>
    <n v="2400"/>
    <x v="2"/>
    <d v="2020-01-29T12:30:00"/>
    <d v="2020-01-29T12:30:00"/>
    <x v="0"/>
    <d v="2020-01-29T12:39:00"/>
    <x v="328"/>
    <s v="Credit Card"/>
    <x v="392"/>
    <d v="2020-01-29T12:32:00"/>
    <x v="0"/>
    <x v="0"/>
    <x v="20"/>
  </r>
  <r>
    <x v="394"/>
    <d v="2020-01-29T16:39:00"/>
    <n v="1395"/>
    <x v="394"/>
    <x v="1"/>
    <n v="44"/>
    <x v="3"/>
    <n v="646"/>
    <n v="6587"/>
    <x v="6"/>
    <s v="Victoria"/>
    <s v="Geelong"/>
    <x v="1"/>
    <x v="3"/>
    <n v="60"/>
    <n v="100"/>
    <n v="2"/>
    <n v="219.02299516908212"/>
    <n v="200"/>
    <n v="80"/>
    <x v="1"/>
    <d v="2020-01-29T17:02:00"/>
    <d v="2020-01-29T17:02:00"/>
    <x v="0"/>
    <d v="2020-01-29T17:09:00"/>
    <x v="329"/>
    <s v="Credit Card"/>
    <x v="393"/>
    <d v="2020-01-29T17:04:00"/>
    <x v="0"/>
    <x v="0"/>
    <x v="21"/>
  </r>
  <r>
    <x v="395"/>
    <d v="2020-01-29T23:53:00"/>
    <n v="1396"/>
    <x v="395"/>
    <x v="0"/>
    <n v="41"/>
    <x v="3"/>
    <n v="671"/>
    <n v="5383"/>
    <x v="3"/>
    <s v="Catalonia"/>
    <s v="Girona"/>
    <x v="3"/>
    <x v="5"/>
    <n v="300"/>
    <n v="500"/>
    <n v="3"/>
    <n v="219.02299516908212"/>
    <n v="1500"/>
    <n v="600"/>
    <x v="2"/>
    <d v="2020-01-30T00:08:00"/>
    <d v="2020-01-30T00:08:00"/>
    <x v="0"/>
    <d v="2020-01-30T00:13:00"/>
    <x v="330"/>
    <s v="Debit Card"/>
    <x v="394"/>
    <d v="2020-01-30T00:12:00"/>
    <x v="0"/>
    <x v="0"/>
    <x v="1"/>
  </r>
  <r>
    <x v="396"/>
    <d v="2020-01-31T17:33:00"/>
    <n v="1397"/>
    <x v="396"/>
    <x v="0"/>
    <n v="34"/>
    <x v="5"/>
    <n v="761"/>
    <n v="5376"/>
    <x v="8"/>
    <s v="Ontario"/>
    <s v="Toronto"/>
    <x v="2"/>
    <x v="16"/>
    <n v="20"/>
    <n v="35"/>
    <n v="4"/>
    <n v="219.02299516908212"/>
    <n v="140"/>
    <n v="60"/>
    <x v="2"/>
    <d v="2020-01-31T18:01:00"/>
    <d v="2020-01-31T18:01:00"/>
    <x v="0"/>
    <d v="2020-01-31T18:12:00"/>
    <x v="331"/>
    <s v="Credit Card"/>
    <x v="395"/>
    <d v="2020-01-31T18:04:00"/>
    <x v="0"/>
    <x v="0"/>
    <x v="8"/>
  </r>
  <r>
    <x v="397"/>
    <d v="2020-02-01T19:28:00"/>
    <n v="1398"/>
    <x v="397"/>
    <x v="0"/>
    <n v="30"/>
    <x v="5"/>
    <n v="620"/>
    <n v="3307"/>
    <x v="6"/>
    <s v="New South Wales"/>
    <s v="Wollongong"/>
    <x v="1"/>
    <x v="4"/>
    <n v="40"/>
    <n v="70"/>
    <n v="3"/>
    <n v="219.02299516908212"/>
    <n v="210"/>
    <n v="90"/>
    <x v="5"/>
    <d v="2020-02-01T19:58:00"/>
    <d v="2020-02-01T19:58:00"/>
    <x v="0"/>
    <d v="2020-02-01T20:06:00"/>
    <x v="332"/>
    <s v="Credit Card"/>
    <x v="396"/>
    <d v="2020-02-01T20:02:00"/>
    <x v="1"/>
    <x v="6"/>
    <x v="28"/>
  </r>
  <r>
    <x v="398"/>
    <d v="2020-02-03T05:20:00"/>
    <n v="1399"/>
    <x v="398"/>
    <x v="1"/>
    <n v="38"/>
    <x v="3"/>
    <n v="708"/>
    <n v="4161"/>
    <x v="3"/>
    <s v="Andalusia"/>
    <s v="Malaga"/>
    <x v="1"/>
    <x v="1"/>
    <n v="50"/>
    <n v="80"/>
    <n v="2"/>
    <n v="219.02299516908212"/>
    <n v="160"/>
    <n v="60"/>
    <x v="2"/>
    <d v="2020-02-03T05:38:00"/>
    <d v="2020-02-03T05:38:00"/>
    <x v="1"/>
    <m/>
    <x v="9"/>
    <s v="N/A"/>
    <x v="397"/>
    <d v="2020-02-03T05:35:00"/>
    <x v="2"/>
    <x v="3"/>
    <x v="18"/>
  </r>
  <r>
    <x v="399"/>
    <d v="2020-02-04T09:19:00"/>
    <n v="1400"/>
    <x v="399"/>
    <x v="1"/>
    <n v="68"/>
    <x v="1"/>
    <n v="614"/>
    <n v="7217"/>
    <x v="1"/>
    <s v="England"/>
    <s v="Birmingham"/>
    <x v="1"/>
    <x v="3"/>
    <n v="60"/>
    <n v="100"/>
    <n v="6"/>
    <n v="219.02299516908212"/>
    <n v="600"/>
    <n v="240"/>
    <x v="2"/>
    <d v="2020-02-04T09:27:00"/>
    <d v="2020-02-04T09:27:00"/>
    <x v="0"/>
    <d v="2020-02-04T09:34:00"/>
    <x v="333"/>
    <s v="Credit Card"/>
    <x v="398"/>
    <d v="2020-02-04T09:29:00"/>
    <x v="1"/>
    <x v="4"/>
    <x v="5"/>
  </r>
  <r>
    <x v="400"/>
    <d v="2020-02-04T12:38:00"/>
    <n v="1401"/>
    <x v="400"/>
    <x v="1"/>
    <n v="34"/>
    <x v="5"/>
    <n v="692"/>
    <n v="6617"/>
    <x v="1"/>
    <s v="Scotland"/>
    <s v="Edinburgh"/>
    <x v="2"/>
    <x v="12"/>
    <n v="8"/>
    <n v="15"/>
    <n v="2"/>
    <n v="219.02299516908212"/>
    <n v="30"/>
    <n v="14"/>
    <x v="1"/>
    <d v="2020-02-04T12:47:00"/>
    <d v="2020-02-04T12:47:00"/>
    <x v="0"/>
    <d v="2020-02-04T12:57:00"/>
    <x v="334"/>
    <s v="Paypal"/>
    <x v="399"/>
    <d v="2020-02-04T12:52:00"/>
    <x v="0"/>
    <x v="0"/>
    <x v="16"/>
  </r>
  <r>
    <x v="401"/>
    <d v="2020-02-05T03:53:00"/>
    <n v="1402"/>
    <x v="401"/>
    <x v="0"/>
    <n v="25"/>
    <x v="5"/>
    <n v="714"/>
    <n v="7070"/>
    <x v="0"/>
    <s v="Shandong"/>
    <s v="Jinan"/>
    <x v="1"/>
    <x v="4"/>
    <n v="40"/>
    <n v="70"/>
    <n v="3"/>
    <n v="219.02299516908212"/>
    <n v="210"/>
    <n v="90"/>
    <x v="1"/>
    <d v="2020-02-05T04:10:00"/>
    <d v="2020-02-05T04:10:00"/>
    <x v="0"/>
    <d v="2020-02-05T04:17:00"/>
    <x v="335"/>
    <s v="Credit Card"/>
    <x v="400"/>
    <d v="2020-02-05T04:14:00"/>
    <x v="0"/>
    <x v="0"/>
    <x v="17"/>
  </r>
  <r>
    <x v="402"/>
    <d v="2020-02-05T16:04:00"/>
    <n v="1403"/>
    <x v="402"/>
    <x v="0"/>
    <n v="22"/>
    <x v="2"/>
    <n v="651"/>
    <n v="6263"/>
    <x v="6"/>
    <s v="Victoria"/>
    <s v="Ballarat"/>
    <x v="4"/>
    <x v="17"/>
    <n v="5"/>
    <n v="8"/>
    <n v="3"/>
    <n v="219.02299516908212"/>
    <n v="24"/>
    <n v="9"/>
    <x v="4"/>
    <d v="2020-02-05T16:24:00"/>
    <d v="2020-02-05T16:24:00"/>
    <x v="0"/>
    <d v="2020-02-05T16:39:00"/>
    <x v="336"/>
    <s v="Paypal"/>
    <x v="401"/>
    <d v="2020-02-05T16:28:00"/>
    <x v="0"/>
    <x v="0"/>
    <x v="2"/>
  </r>
  <r>
    <x v="403"/>
    <d v="2020-02-05T17:44:00"/>
    <n v="1404"/>
    <x v="403"/>
    <x v="1"/>
    <n v="71"/>
    <x v="1"/>
    <n v="622"/>
    <n v="3747"/>
    <x v="6"/>
    <s v="Victoria"/>
    <s v="Geelong"/>
    <x v="4"/>
    <x v="6"/>
    <n v="20"/>
    <n v="35"/>
    <n v="6"/>
    <n v="219.02299516908212"/>
    <n v="210"/>
    <n v="90"/>
    <x v="0"/>
    <d v="2020-02-05T18:03:00"/>
    <d v="2020-02-05T18:03:00"/>
    <x v="1"/>
    <m/>
    <x v="9"/>
    <s v="N/A"/>
    <x v="402"/>
    <d v="2020-02-05T17:58:00"/>
    <x v="2"/>
    <x v="3"/>
    <x v="16"/>
  </r>
  <r>
    <x v="404"/>
    <d v="2020-02-05T23:24:00"/>
    <n v="1405"/>
    <x v="404"/>
    <x v="1"/>
    <n v="47"/>
    <x v="4"/>
    <n v="605"/>
    <n v="7568"/>
    <x v="4"/>
    <s v="Texas"/>
    <s v="San Antonio"/>
    <x v="0"/>
    <x v="18"/>
    <n v="1000"/>
    <n v="1500"/>
    <n v="1"/>
    <n v="219.02299516908212"/>
    <n v="1500"/>
    <n v="500"/>
    <x v="1"/>
    <d v="2020-02-05T23:30:00"/>
    <d v="2020-02-05T23:30:00"/>
    <x v="0"/>
    <d v="2020-02-05T23:35:00"/>
    <x v="337"/>
    <s v="Debit Card"/>
    <x v="403"/>
    <d v="2020-02-05T23:32:00"/>
    <x v="0"/>
    <x v="0"/>
    <x v="23"/>
  </r>
  <r>
    <x v="405"/>
    <d v="2020-02-07T10:31:00"/>
    <n v="1406"/>
    <x v="405"/>
    <x v="0"/>
    <n v="44"/>
    <x v="3"/>
    <n v="687"/>
    <n v="6409"/>
    <x v="5"/>
    <s v="Kanagawa"/>
    <s v="Sagamihara"/>
    <x v="1"/>
    <x v="4"/>
    <n v="40"/>
    <n v="70"/>
    <n v="4"/>
    <n v="219.02299516908212"/>
    <n v="280"/>
    <n v="120"/>
    <x v="0"/>
    <d v="2020-02-07T10:38:00"/>
    <d v="2020-02-07T10:38:00"/>
    <x v="0"/>
    <d v="2020-02-07T10:53:00"/>
    <x v="338"/>
    <s v="Cash On Delivery"/>
    <x v="404"/>
    <d v="2020-02-07T10:41:00"/>
    <x v="0"/>
    <x v="0"/>
    <x v="5"/>
  </r>
  <r>
    <x v="406"/>
    <d v="2020-02-07T17:43:00"/>
    <n v="1407"/>
    <x v="406"/>
    <x v="0"/>
    <n v="50"/>
    <x v="4"/>
    <n v="630"/>
    <n v="5843"/>
    <x v="3"/>
    <s v="Andalusia"/>
    <s v="Malaga"/>
    <x v="0"/>
    <x v="13"/>
    <n v="800"/>
    <n v="1200"/>
    <n v="6"/>
    <n v="219.02299516908212"/>
    <n v="7200"/>
    <n v="2400"/>
    <x v="1"/>
    <d v="2020-02-07T18:11:00"/>
    <d v="2020-02-07T18:11:00"/>
    <x v="0"/>
    <d v="2020-02-07T18:18:00"/>
    <x v="339"/>
    <s v="Credit Card"/>
    <x v="405"/>
    <d v="2020-02-07T18:16:00"/>
    <x v="1"/>
    <x v="6"/>
    <x v="11"/>
  </r>
  <r>
    <x v="407"/>
    <d v="2020-02-08T06:42:00"/>
    <n v="1408"/>
    <x v="407"/>
    <x v="0"/>
    <n v="44"/>
    <x v="3"/>
    <n v="719"/>
    <n v="3626"/>
    <x v="6"/>
    <s v="New South Wales"/>
    <s v="Sydney"/>
    <x v="4"/>
    <x v="17"/>
    <n v="5"/>
    <n v="8"/>
    <n v="2"/>
    <n v="219.02299516908212"/>
    <n v="16"/>
    <n v="6"/>
    <x v="0"/>
    <d v="2020-02-08T06:55:00"/>
    <d v="2020-02-08T06:55:00"/>
    <x v="0"/>
    <d v="2020-02-08T07:07:00"/>
    <x v="340"/>
    <s v="Paypal"/>
    <x v="406"/>
    <d v="2020-02-08T06:58:00"/>
    <x v="0"/>
    <x v="0"/>
    <x v="20"/>
  </r>
  <r>
    <x v="408"/>
    <d v="2020-02-08T14:53:00"/>
    <n v="1409"/>
    <x v="408"/>
    <x v="1"/>
    <n v="46"/>
    <x v="4"/>
    <n v="776"/>
    <n v="5319"/>
    <x v="0"/>
    <s v="Guangdong"/>
    <s v="Guangzhou"/>
    <x v="4"/>
    <x v="6"/>
    <n v="20"/>
    <n v="35"/>
    <n v="2"/>
    <n v="219.02299516908212"/>
    <n v="70"/>
    <n v="30"/>
    <x v="1"/>
    <d v="2020-02-08T15:23:00"/>
    <d v="2020-02-08T15:23:00"/>
    <x v="0"/>
    <d v="2020-02-08T15:34:00"/>
    <x v="341"/>
    <s v="Credit Card"/>
    <x v="407"/>
    <d v="2020-02-08T15:26:00"/>
    <x v="1"/>
    <x v="4"/>
    <x v="11"/>
  </r>
  <r>
    <x v="409"/>
    <d v="2020-02-08T16:51:00"/>
    <n v="1410"/>
    <x v="409"/>
    <x v="1"/>
    <n v="64"/>
    <x v="0"/>
    <n v="728"/>
    <n v="4735"/>
    <x v="0"/>
    <s v="Shandong"/>
    <s v="Yantai"/>
    <x v="4"/>
    <x v="10"/>
    <n v="30"/>
    <n v="50"/>
    <n v="1"/>
    <n v="219.02299516908212"/>
    <n v="50"/>
    <n v="20"/>
    <x v="3"/>
    <d v="2020-02-08T17:13:00"/>
    <d v="2020-02-08T17:13:00"/>
    <x v="0"/>
    <d v="2020-02-08T17:25:00"/>
    <x v="342"/>
    <s v="Cash On Delivery"/>
    <x v="408"/>
    <d v="2020-02-08T17:17:00"/>
    <x v="0"/>
    <x v="0"/>
    <x v="10"/>
  </r>
  <r>
    <x v="410"/>
    <d v="2020-02-09T01:42:00"/>
    <n v="1411"/>
    <x v="410"/>
    <x v="1"/>
    <n v="35"/>
    <x v="3"/>
    <n v="664"/>
    <n v="3796"/>
    <x v="3"/>
    <s v="Catalonia"/>
    <s v="Girona"/>
    <x v="3"/>
    <x v="14"/>
    <n v="40"/>
    <n v="60"/>
    <n v="6"/>
    <n v="219.02299516908212"/>
    <n v="360"/>
    <n v="120"/>
    <x v="5"/>
    <d v="2020-02-09T02:09:00"/>
    <d v="2020-02-09T02:09:00"/>
    <x v="0"/>
    <d v="2020-02-09T02:22:00"/>
    <x v="343"/>
    <s v="Debit Card"/>
    <x v="409"/>
    <d v="2020-02-09T02:13:00"/>
    <x v="0"/>
    <x v="0"/>
    <x v="8"/>
  </r>
  <r>
    <x v="411"/>
    <d v="2020-02-09T22:57:00"/>
    <n v="1412"/>
    <x v="411"/>
    <x v="1"/>
    <n v="37"/>
    <x v="3"/>
    <n v="710"/>
    <n v="5803"/>
    <x v="1"/>
    <s v="Scotland"/>
    <s v="Edinburgh"/>
    <x v="3"/>
    <x v="9"/>
    <n v="60"/>
    <n v="90"/>
    <n v="3"/>
    <n v="219.02299516908212"/>
    <n v="270"/>
    <n v="90"/>
    <x v="4"/>
    <d v="2020-02-09T23:12:00"/>
    <d v="2020-02-09T23:12:00"/>
    <x v="0"/>
    <d v="2020-02-09T23:22:00"/>
    <x v="344"/>
    <s v="Paypal"/>
    <x v="410"/>
    <d v="2020-02-09T23:14:00"/>
    <x v="0"/>
    <x v="0"/>
    <x v="24"/>
  </r>
  <r>
    <x v="412"/>
    <d v="2020-02-09T23:08:00"/>
    <n v="1413"/>
    <x v="412"/>
    <x v="1"/>
    <n v="22"/>
    <x v="2"/>
    <n v="754"/>
    <n v="3027"/>
    <x v="2"/>
    <s v="Uttar Pradesh"/>
    <s v="Ghaziabad"/>
    <x v="0"/>
    <x v="0"/>
    <n v="30"/>
    <n v="50"/>
    <n v="3"/>
    <n v="219.02299516908212"/>
    <n v="150"/>
    <n v="60"/>
    <x v="2"/>
    <d v="2020-02-09T23:36:00"/>
    <d v="2020-02-09T23:36:00"/>
    <x v="0"/>
    <d v="2020-02-09T23:42:00"/>
    <x v="345"/>
    <s v="Paypal"/>
    <x v="411"/>
    <d v="2020-02-09T23:40:00"/>
    <x v="0"/>
    <x v="0"/>
    <x v="7"/>
  </r>
  <r>
    <x v="413"/>
    <d v="2020-02-11T04:14:00"/>
    <n v="1414"/>
    <x v="413"/>
    <x v="1"/>
    <n v="71"/>
    <x v="1"/>
    <n v="688"/>
    <n v="5406"/>
    <x v="5"/>
    <s v="Tokyo"/>
    <s v="Tokyo"/>
    <x v="2"/>
    <x v="2"/>
    <n v="12"/>
    <n v="20"/>
    <n v="5"/>
    <n v="219.02299516908212"/>
    <n v="100"/>
    <n v="40"/>
    <x v="1"/>
    <d v="2020-02-11T04:21:00"/>
    <d v="2020-02-11T04:21:00"/>
    <x v="0"/>
    <d v="2020-02-11T04:31:00"/>
    <x v="346"/>
    <s v="Debit Card"/>
    <x v="412"/>
    <d v="2020-02-11T04:25:00"/>
    <x v="0"/>
    <x v="0"/>
    <x v="0"/>
  </r>
  <r>
    <x v="414"/>
    <d v="2020-02-11T14:16:00"/>
    <n v="1415"/>
    <x v="414"/>
    <x v="1"/>
    <n v="64"/>
    <x v="0"/>
    <n v="645"/>
    <n v="7848"/>
    <x v="8"/>
    <s v="Ontario"/>
    <s v="Ottawa"/>
    <x v="4"/>
    <x v="10"/>
    <n v="30"/>
    <n v="50"/>
    <n v="2"/>
    <n v="219.02299516908212"/>
    <n v="100"/>
    <n v="40"/>
    <x v="0"/>
    <d v="2020-02-11T14:46:00"/>
    <d v="2020-02-11T14:46:00"/>
    <x v="1"/>
    <m/>
    <x v="9"/>
    <s v="N/A"/>
    <x v="413"/>
    <d v="2020-02-11T14:25:00"/>
    <x v="2"/>
    <x v="3"/>
    <x v="12"/>
  </r>
  <r>
    <x v="415"/>
    <d v="2020-02-11T16:54:00"/>
    <n v="1416"/>
    <x v="415"/>
    <x v="1"/>
    <n v="47"/>
    <x v="4"/>
    <n v="769"/>
    <n v="6076"/>
    <x v="4"/>
    <s v="Texas"/>
    <s v="Dallas"/>
    <x v="4"/>
    <x v="6"/>
    <n v="20"/>
    <n v="35"/>
    <n v="3"/>
    <n v="219.02299516908212"/>
    <n v="105"/>
    <n v="45"/>
    <x v="3"/>
    <d v="2020-02-11T16:59:00"/>
    <d v="2020-02-11T16:59:00"/>
    <x v="0"/>
    <d v="2020-02-11T17:08:00"/>
    <x v="347"/>
    <s v="Cash On Delivery"/>
    <x v="414"/>
    <d v="2020-02-11T17:02:00"/>
    <x v="0"/>
    <x v="0"/>
    <x v="23"/>
  </r>
  <r>
    <x v="416"/>
    <d v="2020-02-11T18:26:00"/>
    <n v="1417"/>
    <x v="416"/>
    <x v="1"/>
    <n v="68"/>
    <x v="1"/>
    <n v="626"/>
    <n v="6253"/>
    <x v="8"/>
    <s v="Quebec"/>
    <s v="Montreal"/>
    <x v="3"/>
    <x v="5"/>
    <n v="300"/>
    <n v="500"/>
    <n v="6"/>
    <n v="219.02299516908212"/>
    <n v="3000"/>
    <n v="1200"/>
    <x v="1"/>
    <d v="2020-02-11T18:49:00"/>
    <d v="2020-02-11T18:49:00"/>
    <x v="0"/>
    <d v="2020-02-11T19:01:00"/>
    <x v="348"/>
    <s v="Credit Card"/>
    <x v="415"/>
    <d v="2020-02-11T18:51:00"/>
    <x v="0"/>
    <x v="0"/>
    <x v="21"/>
  </r>
  <r>
    <x v="417"/>
    <d v="2020-02-11T23:37:00"/>
    <n v="1418"/>
    <x v="417"/>
    <x v="0"/>
    <n v="37"/>
    <x v="3"/>
    <n v="655"/>
    <n v="4794"/>
    <x v="0"/>
    <s v="Shandong"/>
    <s v="Jinan"/>
    <x v="0"/>
    <x v="0"/>
    <n v="30"/>
    <n v="50"/>
    <n v="3"/>
    <n v="219.02299516908212"/>
    <n v="150"/>
    <n v="60"/>
    <x v="4"/>
    <d v="2020-02-12T00:04:00"/>
    <d v="2020-02-12T00:04:00"/>
    <x v="0"/>
    <d v="2020-02-12T00:19:00"/>
    <x v="349"/>
    <s v="Paypal"/>
    <x v="416"/>
    <d v="2020-02-12T00:06:00"/>
    <x v="0"/>
    <x v="0"/>
    <x v="29"/>
  </r>
  <r>
    <x v="418"/>
    <d v="2020-02-13T08:26:00"/>
    <n v="1419"/>
    <x v="418"/>
    <x v="0"/>
    <n v="54"/>
    <x v="4"/>
    <n v="648"/>
    <n v="5887"/>
    <x v="3"/>
    <s v="Andalusia"/>
    <s v="Seville"/>
    <x v="1"/>
    <x v="4"/>
    <n v="40"/>
    <n v="70"/>
    <n v="1"/>
    <n v="219.02299516908212"/>
    <n v="70"/>
    <n v="30"/>
    <x v="5"/>
    <d v="2020-02-13T08:44:00"/>
    <d v="2020-02-13T08:44:00"/>
    <x v="0"/>
    <d v="2020-02-13T08:58:00"/>
    <x v="350"/>
    <s v="Credit Card"/>
    <x v="417"/>
    <d v="2020-02-13T08:49:00"/>
    <x v="0"/>
    <x v="0"/>
    <x v="6"/>
  </r>
  <r>
    <x v="419"/>
    <d v="2020-02-14T02:40:00"/>
    <n v="1420"/>
    <x v="419"/>
    <x v="0"/>
    <n v="69"/>
    <x v="1"/>
    <n v="709"/>
    <n v="4288"/>
    <x v="7"/>
    <s v="Lazio"/>
    <s v="Frosinone"/>
    <x v="2"/>
    <x v="12"/>
    <n v="8"/>
    <n v="15"/>
    <n v="2"/>
    <n v="219.02299516908212"/>
    <n v="30"/>
    <n v="14"/>
    <x v="2"/>
    <d v="2020-02-14T02:53:00"/>
    <d v="2020-02-14T02:53:00"/>
    <x v="0"/>
    <d v="2020-02-14T03:07:00"/>
    <x v="351"/>
    <s v="Debit Card"/>
    <x v="418"/>
    <d v="2020-02-14T02:57:00"/>
    <x v="0"/>
    <x v="0"/>
    <x v="24"/>
  </r>
  <r>
    <x v="420"/>
    <d v="2020-02-14T03:01:00"/>
    <n v="1421"/>
    <x v="420"/>
    <x v="1"/>
    <n v="20"/>
    <x v="2"/>
    <n v="709"/>
    <n v="7201"/>
    <x v="0"/>
    <s v="Guangdong"/>
    <s v="Dongguan"/>
    <x v="4"/>
    <x v="10"/>
    <n v="30"/>
    <n v="50"/>
    <n v="1"/>
    <n v="219.02299516908212"/>
    <n v="50"/>
    <n v="20"/>
    <x v="2"/>
    <d v="2020-02-14T03:23:00"/>
    <d v="2020-02-14T03:23:00"/>
    <x v="1"/>
    <m/>
    <x v="9"/>
    <s v="N/A"/>
    <x v="419"/>
    <d v="2020-02-14T03:04:00"/>
    <x v="2"/>
    <x v="3"/>
    <x v="36"/>
  </r>
  <r>
    <x v="421"/>
    <d v="2020-02-14T03:26:00"/>
    <n v="1422"/>
    <x v="421"/>
    <x v="0"/>
    <n v="26"/>
    <x v="5"/>
    <n v="699"/>
    <n v="6034"/>
    <x v="2"/>
    <s v="Uttar Pradesh"/>
    <s v="Kanpur"/>
    <x v="1"/>
    <x v="4"/>
    <n v="40"/>
    <n v="70"/>
    <n v="1"/>
    <n v="219.02299516908212"/>
    <n v="70"/>
    <n v="30"/>
    <x v="3"/>
    <d v="2020-02-14T03:41:00"/>
    <d v="2020-02-14T03:41:00"/>
    <x v="0"/>
    <d v="2020-02-14T03:47:00"/>
    <x v="352"/>
    <s v="Paypal"/>
    <x v="420"/>
    <d v="2020-02-14T03:43:00"/>
    <x v="0"/>
    <x v="0"/>
    <x v="24"/>
  </r>
  <r>
    <x v="422"/>
    <d v="2020-02-14T11:39:00"/>
    <n v="1423"/>
    <x v="422"/>
    <x v="1"/>
    <n v="27"/>
    <x v="5"/>
    <n v="739"/>
    <n v="3479"/>
    <x v="0"/>
    <s v="Shandong"/>
    <s v="Jinan"/>
    <x v="4"/>
    <x v="10"/>
    <n v="30"/>
    <n v="50"/>
    <n v="5"/>
    <n v="219.02299516908212"/>
    <n v="250"/>
    <n v="100"/>
    <x v="3"/>
    <d v="2020-02-14T11:48:00"/>
    <d v="2020-02-14T11:48:00"/>
    <x v="0"/>
    <d v="2020-02-14T11:55:00"/>
    <x v="353"/>
    <s v="Paypal"/>
    <x v="421"/>
    <d v="2020-02-14T11:53:00"/>
    <x v="0"/>
    <x v="0"/>
    <x v="16"/>
  </r>
  <r>
    <x v="423"/>
    <d v="2020-02-14T13:48:00"/>
    <n v="1424"/>
    <x v="423"/>
    <x v="0"/>
    <n v="52"/>
    <x v="4"/>
    <n v="765"/>
    <n v="7696"/>
    <x v="1"/>
    <s v="England"/>
    <s v="London"/>
    <x v="4"/>
    <x v="8"/>
    <n v="10"/>
    <n v="18"/>
    <n v="3"/>
    <n v="219.02299516908212"/>
    <n v="54"/>
    <n v="24"/>
    <x v="1"/>
    <d v="2020-02-14T13:57:00"/>
    <d v="2020-02-14T13:57:00"/>
    <x v="0"/>
    <d v="2020-02-14T14:09:00"/>
    <x v="354"/>
    <s v="Credit Card"/>
    <x v="422"/>
    <d v="2020-02-14T14:01:00"/>
    <x v="0"/>
    <x v="0"/>
    <x v="19"/>
  </r>
  <r>
    <x v="424"/>
    <d v="2020-02-16T00:57:00"/>
    <n v="1425"/>
    <x v="424"/>
    <x v="0"/>
    <n v="52"/>
    <x v="4"/>
    <n v="668"/>
    <n v="5625"/>
    <x v="2"/>
    <s v="Uttar Pradesh"/>
    <s v="Ghaziabad"/>
    <x v="1"/>
    <x v="3"/>
    <n v="60"/>
    <n v="100"/>
    <n v="2"/>
    <n v="219.02299516908212"/>
    <n v="200"/>
    <n v="80"/>
    <x v="5"/>
    <d v="2020-02-16T01:17:00"/>
    <d v="2020-02-16T01:17:00"/>
    <x v="0"/>
    <d v="2020-02-16T01:25:00"/>
    <x v="355"/>
    <s v="Cash On Delivery"/>
    <x v="423"/>
    <d v="2020-02-16T01:21:00"/>
    <x v="0"/>
    <x v="0"/>
    <x v="2"/>
  </r>
  <r>
    <x v="425"/>
    <d v="2020-02-16T23:26:00"/>
    <n v="1426"/>
    <x v="425"/>
    <x v="0"/>
    <n v="60"/>
    <x v="0"/>
    <n v="602"/>
    <n v="6569"/>
    <x v="5"/>
    <s v="Kanagawa"/>
    <s v="Kawasaki"/>
    <x v="0"/>
    <x v="19"/>
    <n v="25"/>
    <n v="40"/>
    <n v="1"/>
    <n v="219.02299516908212"/>
    <n v="40"/>
    <n v="15"/>
    <x v="2"/>
    <d v="2020-02-16T23:47:00"/>
    <d v="2020-02-16T23:47:00"/>
    <x v="0"/>
    <d v="2020-02-17T00:02:00"/>
    <x v="356"/>
    <s v="Credit Card"/>
    <x v="424"/>
    <d v="2020-02-16T23:51:00"/>
    <x v="1"/>
    <x v="2"/>
    <x v="21"/>
  </r>
  <r>
    <x v="426"/>
    <d v="2020-02-18T01:19:00"/>
    <n v="1427"/>
    <x v="426"/>
    <x v="0"/>
    <n v="69"/>
    <x v="1"/>
    <n v="756"/>
    <n v="4074"/>
    <x v="6"/>
    <s v="Victoria"/>
    <s v="Geelong"/>
    <x v="2"/>
    <x v="12"/>
    <n v="8"/>
    <n v="15"/>
    <n v="6"/>
    <n v="219.02299516908212"/>
    <n v="90"/>
    <n v="42"/>
    <x v="3"/>
    <d v="2020-02-18T01:32:00"/>
    <d v="2020-02-18T01:32:00"/>
    <x v="0"/>
    <d v="2020-02-18T01:43:00"/>
    <x v="357"/>
    <s v="Paypal"/>
    <x v="425"/>
    <d v="2020-02-18T01:37:00"/>
    <x v="0"/>
    <x v="0"/>
    <x v="25"/>
  </r>
  <r>
    <x v="427"/>
    <d v="2020-02-18T18:10:00"/>
    <n v="1428"/>
    <x v="427"/>
    <x v="1"/>
    <n v="33"/>
    <x v="5"/>
    <n v="664"/>
    <n v="5002"/>
    <x v="0"/>
    <s v="Guangdong"/>
    <s v="Guangzhou"/>
    <x v="0"/>
    <x v="19"/>
    <n v="25"/>
    <n v="40"/>
    <n v="4"/>
    <n v="219.02299516908212"/>
    <n v="160"/>
    <n v="60"/>
    <x v="3"/>
    <d v="2020-02-18T18:22:00"/>
    <d v="2020-02-18T18:22:00"/>
    <x v="0"/>
    <d v="2020-02-18T18:34:00"/>
    <x v="358"/>
    <s v="Debit Card"/>
    <x v="426"/>
    <d v="2020-02-18T18:24:00"/>
    <x v="0"/>
    <x v="0"/>
    <x v="16"/>
  </r>
  <r>
    <x v="428"/>
    <d v="2020-02-19T03:49:00"/>
    <n v="1429"/>
    <x v="428"/>
    <x v="0"/>
    <n v="59"/>
    <x v="0"/>
    <n v="746"/>
    <n v="3873"/>
    <x v="5"/>
    <s v="Tokyo"/>
    <s v="Kawasaki"/>
    <x v="2"/>
    <x v="15"/>
    <n v="15"/>
    <n v="25"/>
    <n v="3"/>
    <n v="219.02299516908212"/>
    <n v="75"/>
    <n v="30"/>
    <x v="1"/>
    <d v="2020-02-19T04:02:00"/>
    <d v="2020-02-19T04:02:00"/>
    <x v="0"/>
    <d v="2020-02-19T04:08:00"/>
    <x v="359"/>
    <s v="Debit Card"/>
    <x v="427"/>
    <d v="2020-02-19T04:04:00"/>
    <x v="0"/>
    <x v="0"/>
    <x v="18"/>
  </r>
  <r>
    <x v="429"/>
    <d v="2020-02-20T22:13:00"/>
    <n v="1430"/>
    <x v="429"/>
    <x v="1"/>
    <n v="22"/>
    <x v="2"/>
    <n v="720"/>
    <n v="3415"/>
    <x v="0"/>
    <s v="Shandong"/>
    <s v="Qingdao"/>
    <x v="3"/>
    <x v="14"/>
    <n v="40"/>
    <n v="60"/>
    <n v="2"/>
    <n v="219.02299516908212"/>
    <n v="120"/>
    <n v="40"/>
    <x v="0"/>
    <d v="2020-02-20T22:19:00"/>
    <d v="2020-02-20T22:19:00"/>
    <x v="0"/>
    <d v="2020-02-20T22:30:00"/>
    <x v="360"/>
    <s v="Credit Card"/>
    <x v="428"/>
    <d v="2020-02-20T22:24:00"/>
    <x v="1"/>
    <x v="6"/>
    <x v="0"/>
  </r>
  <r>
    <x v="430"/>
    <d v="2020-02-21T17:32:00"/>
    <n v="1431"/>
    <x v="430"/>
    <x v="0"/>
    <n v="64"/>
    <x v="0"/>
    <n v="724"/>
    <n v="6555"/>
    <x v="8"/>
    <s v="Quebec"/>
    <s v="Laval"/>
    <x v="3"/>
    <x v="5"/>
    <n v="300"/>
    <n v="500"/>
    <n v="5"/>
    <n v="219.02299516908212"/>
    <n v="2500"/>
    <n v="1000"/>
    <x v="1"/>
    <d v="2020-02-21T17:40:00"/>
    <d v="2020-02-21T17:40:00"/>
    <x v="0"/>
    <d v="2020-02-21T17:45:00"/>
    <x v="361"/>
    <s v="Debit Card"/>
    <x v="429"/>
    <d v="2020-02-21T17:44:00"/>
    <x v="0"/>
    <x v="0"/>
    <x v="22"/>
  </r>
  <r>
    <x v="431"/>
    <d v="2020-02-22T03:24:00"/>
    <n v="1432"/>
    <x v="431"/>
    <x v="0"/>
    <n v="22"/>
    <x v="2"/>
    <n v="692"/>
    <n v="3075"/>
    <x v="6"/>
    <s v="New South Wales"/>
    <s v="Sydney"/>
    <x v="2"/>
    <x v="16"/>
    <n v="20"/>
    <n v="35"/>
    <n v="4"/>
    <n v="219.02299516908212"/>
    <n v="140"/>
    <n v="60"/>
    <x v="4"/>
    <d v="2020-02-22T03:53:00"/>
    <d v="2020-02-22T03:53:00"/>
    <x v="0"/>
    <d v="2020-02-22T04:05:00"/>
    <x v="362"/>
    <s v="Cash On Delivery"/>
    <x v="430"/>
    <d v="2020-02-22T03:55:00"/>
    <x v="0"/>
    <x v="0"/>
    <x v="8"/>
  </r>
  <r>
    <x v="432"/>
    <d v="2020-02-28T16:28:00"/>
    <n v="1433"/>
    <x v="432"/>
    <x v="1"/>
    <n v="51"/>
    <x v="4"/>
    <n v="644"/>
    <n v="4944"/>
    <x v="6"/>
    <s v="Victoria"/>
    <s v="Ballarat"/>
    <x v="0"/>
    <x v="0"/>
    <n v="30"/>
    <n v="50"/>
    <n v="3"/>
    <n v="219.02299516908212"/>
    <n v="150"/>
    <n v="60"/>
    <x v="4"/>
    <d v="2020-02-28T16:44:00"/>
    <d v="2020-02-28T16:44:00"/>
    <x v="0"/>
    <d v="2020-02-28T16:54:00"/>
    <x v="363"/>
    <s v="Credit Card"/>
    <x v="431"/>
    <d v="2020-02-28T16:49:00"/>
    <x v="0"/>
    <x v="0"/>
    <x v="17"/>
  </r>
  <r>
    <x v="433"/>
    <d v="2020-02-28T20:11:00"/>
    <n v="1434"/>
    <x v="433"/>
    <x v="1"/>
    <n v="61"/>
    <x v="0"/>
    <n v="687"/>
    <n v="7734"/>
    <x v="1"/>
    <s v="England"/>
    <s v="London"/>
    <x v="1"/>
    <x v="11"/>
    <n v="15"/>
    <n v="25"/>
    <n v="6"/>
    <n v="219.02299516908212"/>
    <n v="150"/>
    <n v="60"/>
    <x v="4"/>
    <d v="2020-02-28T20:21:00"/>
    <d v="2020-02-28T20:21:00"/>
    <x v="0"/>
    <d v="2020-02-28T20:28:00"/>
    <x v="364"/>
    <s v="Cash On Delivery"/>
    <x v="432"/>
    <d v="2020-02-28T20:26:00"/>
    <x v="0"/>
    <x v="0"/>
    <x v="18"/>
  </r>
  <r>
    <x v="434"/>
    <d v="2020-03-01T17:41:00"/>
    <n v="1435"/>
    <x v="434"/>
    <x v="1"/>
    <n v="56"/>
    <x v="0"/>
    <n v="745"/>
    <n v="3238"/>
    <x v="5"/>
    <s v="Kanagawa"/>
    <s v="Sagamihara"/>
    <x v="0"/>
    <x v="0"/>
    <n v="30"/>
    <n v="50"/>
    <n v="3"/>
    <n v="219.02299516908212"/>
    <n v="150"/>
    <n v="60"/>
    <x v="0"/>
    <d v="2020-03-01T18:08:00"/>
    <d v="2020-03-01T18:08:00"/>
    <x v="0"/>
    <d v="2020-03-01T18:17:00"/>
    <x v="365"/>
    <s v="Credit Card"/>
    <x v="433"/>
    <d v="2020-03-01T18:11:00"/>
    <x v="0"/>
    <x v="0"/>
    <x v="9"/>
  </r>
  <r>
    <x v="435"/>
    <d v="2020-03-03T02:48:00"/>
    <n v="1436"/>
    <x v="435"/>
    <x v="0"/>
    <n v="29"/>
    <x v="5"/>
    <n v="686"/>
    <n v="5424"/>
    <x v="2"/>
    <s v="Maharashtra"/>
    <s v="Mumbai"/>
    <x v="0"/>
    <x v="19"/>
    <n v="25"/>
    <n v="40"/>
    <n v="4"/>
    <n v="219.02299516908212"/>
    <n v="160"/>
    <n v="60"/>
    <x v="3"/>
    <d v="2020-03-03T03:00:00"/>
    <d v="2020-03-03T03:00:00"/>
    <x v="0"/>
    <d v="2020-03-03T03:08:00"/>
    <x v="366"/>
    <s v="Credit Card"/>
    <x v="434"/>
    <d v="2020-03-03T03:03:00"/>
    <x v="1"/>
    <x v="2"/>
    <x v="18"/>
  </r>
  <r>
    <x v="436"/>
    <d v="2020-03-04T14:01:00"/>
    <n v="1437"/>
    <x v="436"/>
    <x v="0"/>
    <n v="56"/>
    <x v="0"/>
    <n v="634"/>
    <n v="4530"/>
    <x v="4"/>
    <s v="California"/>
    <s v="Los Angeles"/>
    <x v="2"/>
    <x v="15"/>
    <n v="15"/>
    <n v="25"/>
    <n v="6"/>
    <n v="219.02299516908212"/>
    <n v="150"/>
    <n v="60"/>
    <x v="3"/>
    <d v="2020-03-04T14:28:00"/>
    <d v="2020-03-04T14:28:00"/>
    <x v="0"/>
    <d v="2020-03-04T14:40:00"/>
    <x v="367"/>
    <s v="Cash On Delivery"/>
    <x v="435"/>
    <d v="2020-03-04T14:30:00"/>
    <x v="0"/>
    <x v="0"/>
    <x v="29"/>
  </r>
  <r>
    <x v="437"/>
    <d v="2020-03-05T08:25:00"/>
    <n v="1438"/>
    <x v="437"/>
    <x v="1"/>
    <n v="59"/>
    <x v="0"/>
    <n v="684"/>
    <n v="6493"/>
    <x v="4"/>
    <s v="California"/>
    <s v="Los Angeles"/>
    <x v="1"/>
    <x v="11"/>
    <n v="15"/>
    <n v="25"/>
    <n v="1"/>
    <n v="219.02299516908212"/>
    <n v="25"/>
    <n v="10"/>
    <x v="2"/>
    <d v="2020-03-05T08:47:00"/>
    <d v="2020-03-05T08:47:00"/>
    <x v="0"/>
    <d v="2020-03-05T09:02:00"/>
    <x v="368"/>
    <s v="Paypal"/>
    <x v="436"/>
    <d v="2020-03-05T08:52:00"/>
    <x v="1"/>
    <x v="5"/>
    <x v="32"/>
  </r>
  <r>
    <x v="438"/>
    <d v="2020-03-09T09:39:00"/>
    <n v="1439"/>
    <x v="438"/>
    <x v="1"/>
    <n v="59"/>
    <x v="0"/>
    <n v="756"/>
    <n v="7420"/>
    <x v="7"/>
    <s v="Lazio"/>
    <s v="Latina"/>
    <x v="3"/>
    <x v="7"/>
    <n v="250"/>
    <n v="400"/>
    <n v="2"/>
    <n v="219.02299516908212"/>
    <n v="800"/>
    <n v="300"/>
    <x v="1"/>
    <d v="2020-03-09T10:04:00"/>
    <d v="2020-03-09T10:04:00"/>
    <x v="0"/>
    <d v="2020-03-09T10:13:00"/>
    <x v="369"/>
    <s v="Credit Card"/>
    <x v="437"/>
    <d v="2020-03-09T10:06:00"/>
    <x v="0"/>
    <x v="0"/>
    <x v="32"/>
  </r>
  <r>
    <x v="439"/>
    <d v="2020-03-09T13:29:00"/>
    <n v="1440"/>
    <x v="439"/>
    <x v="1"/>
    <n v="31"/>
    <x v="5"/>
    <n v="614"/>
    <n v="6303"/>
    <x v="1"/>
    <s v="England"/>
    <s v="London"/>
    <x v="0"/>
    <x v="19"/>
    <n v="25"/>
    <n v="40"/>
    <n v="4"/>
    <n v="219.02299516908212"/>
    <n v="160"/>
    <n v="60"/>
    <x v="0"/>
    <d v="2020-03-09T13:37:00"/>
    <d v="2020-03-09T13:37:00"/>
    <x v="0"/>
    <d v="2020-03-09T13:51:00"/>
    <x v="370"/>
    <s v="Credit Card"/>
    <x v="438"/>
    <d v="2020-03-09T13:40:00"/>
    <x v="0"/>
    <x v="0"/>
    <x v="0"/>
  </r>
  <r>
    <x v="440"/>
    <d v="2020-03-09T22:37:00"/>
    <n v="1441"/>
    <x v="440"/>
    <x v="1"/>
    <n v="63"/>
    <x v="0"/>
    <n v="641"/>
    <n v="4821"/>
    <x v="1"/>
    <s v="Scotland"/>
    <s v="Glasgow"/>
    <x v="2"/>
    <x v="16"/>
    <n v="20"/>
    <n v="35"/>
    <n v="3"/>
    <n v="219.02299516908212"/>
    <n v="105"/>
    <n v="45"/>
    <x v="2"/>
    <d v="2020-03-09T22:49:00"/>
    <d v="2020-03-09T22:49:00"/>
    <x v="0"/>
    <d v="2020-03-09T22:55:00"/>
    <x v="371"/>
    <s v="Debit Card"/>
    <x v="439"/>
    <d v="2020-03-09T22:54:00"/>
    <x v="0"/>
    <x v="0"/>
    <x v="24"/>
  </r>
  <r>
    <x v="441"/>
    <d v="2020-03-10T17:24:00"/>
    <n v="1442"/>
    <x v="441"/>
    <x v="0"/>
    <n v="52"/>
    <x v="4"/>
    <n v="656"/>
    <n v="4799"/>
    <x v="5"/>
    <s v="Kanagawa"/>
    <s v="Yokohama"/>
    <x v="3"/>
    <x v="14"/>
    <n v="40"/>
    <n v="60"/>
    <n v="6"/>
    <n v="219.02299516908212"/>
    <n v="360"/>
    <n v="120"/>
    <x v="4"/>
    <d v="2020-03-10T17:33:00"/>
    <d v="2020-03-10T17:33:00"/>
    <x v="1"/>
    <m/>
    <x v="9"/>
    <s v="N/A"/>
    <x v="440"/>
    <d v="2020-03-10T18:04:00"/>
    <x v="2"/>
    <x v="3"/>
    <x v="27"/>
  </r>
  <r>
    <x v="442"/>
    <d v="2020-03-11T00:50:00"/>
    <n v="1443"/>
    <x v="442"/>
    <x v="0"/>
    <n v="55"/>
    <x v="0"/>
    <n v="774"/>
    <n v="3799"/>
    <x v="0"/>
    <s v="Guangdong"/>
    <s v="Shenzhen"/>
    <x v="1"/>
    <x v="4"/>
    <n v="40"/>
    <n v="70"/>
    <n v="6"/>
    <n v="219.02299516908212"/>
    <n v="420"/>
    <n v="180"/>
    <x v="1"/>
    <d v="2020-03-11T01:00:00"/>
    <d v="2020-03-11T01:00:00"/>
    <x v="0"/>
    <d v="2020-03-11T01:14:00"/>
    <x v="372"/>
    <s v="Credit Card"/>
    <x v="441"/>
    <d v="2020-03-11T01:02:00"/>
    <x v="0"/>
    <x v="0"/>
    <x v="22"/>
  </r>
  <r>
    <x v="443"/>
    <d v="2020-03-12T01:03:00"/>
    <n v="1444"/>
    <x v="443"/>
    <x v="1"/>
    <n v="58"/>
    <x v="0"/>
    <n v="690"/>
    <n v="3225"/>
    <x v="8"/>
    <s v="Ontario"/>
    <s v="Toronto"/>
    <x v="4"/>
    <x v="6"/>
    <n v="20"/>
    <n v="35"/>
    <n v="5"/>
    <n v="219.02299516908212"/>
    <n v="175"/>
    <n v="75"/>
    <x v="1"/>
    <d v="2020-03-12T01:23:00"/>
    <d v="2020-03-12T01:23:00"/>
    <x v="1"/>
    <m/>
    <x v="9"/>
    <s v="N/A"/>
    <x v="442"/>
    <d v="2020-03-12T01:07:00"/>
    <x v="2"/>
    <x v="3"/>
    <x v="35"/>
  </r>
  <r>
    <x v="444"/>
    <d v="2020-03-13T00:33:00"/>
    <n v="1445"/>
    <x v="444"/>
    <x v="0"/>
    <n v="62"/>
    <x v="0"/>
    <n v="614"/>
    <n v="7330"/>
    <x v="1"/>
    <s v="Scotland"/>
    <s v="Aberdeen"/>
    <x v="3"/>
    <x v="9"/>
    <n v="60"/>
    <n v="90"/>
    <n v="2"/>
    <n v="219.02299516908212"/>
    <n v="180"/>
    <n v="60"/>
    <x v="4"/>
    <d v="2020-03-13T00:45:00"/>
    <d v="2020-03-13T00:45:00"/>
    <x v="0"/>
    <d v="2020-03-13T00:54:00"/>
    <x v="373"/>
    <s v="Cash On Delivery"/>
    <x v="443"/>
    <d v="2020-03-13T00:48:00"/>
    <x v="0"/>
    <x v="0"/>
    <x v="18"/>
  </r>
  <r>
    <x v="445"/>
    <d v="2020-03-13T10:38:00"/>
    <n v="1446"/>
    <x v="445"/>
    <x v="1"/>
    <n v="42"/>
    <x v="3"/>
    <n v="712"/>
    <n v="7377"/>
    <x v="0"/>
    <s v="Shandong"/>
    <s v="Qingdao"/>
    <x v="1"/>
    <x v="3"/>
    <n v="60"/>
    <n v="100"/>
    <n v="1"/>
    <n v="219.02299516908212"/>
    <n v="100"/>
    <n v="40"/>
    <x v="3"/>
    <d v="2020-03-13T10:44:00"/>
    <d v="2020-03-13T10:44:00"/>
    <x v="0"/>
    <d v="2020-03-13T10:59:00"/>
    <x v="374"/>
    <s v="Credit Card"/>
    <x v="444"/>
    <d v="2020-03-13T10:49:00"/>
    <x v="0"/>
    <x v="0"/>
    <x v="0"/>
  </r>
  <r>
    <x v="446"/>
    <d v="2020-03-14T16:13:00"/>
    <n v="1447"/>
    <x v="446"/>
    <x v="0"/>
    <n v="53"/>
    <x v="4"/>
    <n v="671"/>
    <n v="6521"/>
    <x v="6"/>
    <s v="Victoria"/>
    <s v="Melbourne"/>
    <x v="0"/>
    <x v="18"/>
    <n v="1000"/>
    <n v="1500"/>
    <n v="3"/>
    <n v="219.02299516908212"/>
    <n v="4500"/>
    <n v="1500"/>
    <x v="0"/>
    <d v="2020-03-14T16:30:00"/>
    <d v="2020-03-14T16:30:00"/>
    <x v="0"/>
    <d v="2020-03-14T16:44:00"/>
    <x v="375"/>
    <s v="Credit Card"/>
    <x v="445"/>
    <d v="2020-03-14T16:32:00"/>
    <x v="0"/>
    <x v="0"/>
    <x v="1"/>
  </r>
  <r>
    <x v="447"/>
    <d v="2020-03-16T04:38:00"/>
    <n v="1448"/>
    <x v="447"/>
    <x v="0"/>
    <n v="22"/>
    <x v="2"/>
    <n v="670"/>
    <n v="6054"/>
    <x v="7"/>
    <s v="Lazio"/>
    <s v="Rome"/>
    <x v="4"/>
    <x v="6"/>
    <n v="20"/>
    <n v="35"/>
    <n v="4"/>
    <n v="219.02299516908212"/>
    <n v="140"/>
    <n v="60"/>
    <x v="2"/>
    <d v="2020-03-16T05:08:00"/>
    <d v="2020-03-16T05:08:00"/>
    <x v="1"/>
    <m/>
    <x v="9"/>
    <s v="N/A"/>
    <x v="446"/>
    <d v="2020-03-16T04:49:00"/>
    <x v="2"/>
    <x v="3"/>
    <x v="0"/>
  </r>
  <r>
    <x v="448"/>
    <d v="2020-03-17T17:34:00"/>
    <n v="1449"/>
    <x v="448"/>
    <x v="0"/>
    <n v="62"/>
    <x v="0"/>
    <n v="708"/>
    <n v="3789"/>
    <x v="2"/>
    <s v="Maharashtra"/>
    <s v="Pune"/>
    <x v="0"/>
    <x v="13"/>
    <n v="800"/>
    <n v="1200"/>
    <n v="4"/>
    <n v="219.02299516908212"/>
    <n v="4800"/>
    <n v="1600"/>
    <x v="2"/>
    <d v="2020-03-17T17:39:00"/>
    <d v="2020-03-17T17:39:00"/>
    <x v="0"/>
    <d v="2020-03-17T17:48:00"/>
    <x v="376"/>
    <s v="Debit Card"/>
    <x v="447"/>
    <d v="2020-03-17T17:44:00"/>
    <x v="1"/>
    <x v="5"/>
    <x v="5"/>
  </r>
  <r>
    <x v="449"/>
    <d v="2020-03-18T18:10:00"/>
    <n v="1450"/>
    <x v="449"/>
    <x v="0"/>
    <n v="20"/>
    <x v="2"/>
    <n v="673"/>
    <n v="5031"/>
    <x v="7"/>
    <s v="Lombardy"/>
    <s v="Bergamo"/>
    <x v="3"/>
    <x v="7"/>
    <n v="250"/>
    <n v="400"/>
    <n v="3"/>
    <n v="219.02299516908212"/>
    <n v="1200"/>
    <n v="450"/>
    <x v="1"/>
    <d v="2020-03-18T18:29:00"/>
    <d v="2020-03-18T18:29:00"/>
    <x v="0"/>
    <d v="2020-03-18T18:36:00"/>
    <x v="377"/>
    <s v="Credit Card"/>
    <x v="448"/>
    <d v="2020-03-18T18:34:00"/>
    <x v="0"/>
    <x v="0"/>
    <x v="2"/>
  </r>
  <r>
    <x v="450"/>
    <d v="2020-03-20T05:16:00"/>
    <n v="1451"/>
    <x v="450"/>
    <x v="1"/>
    <n v="38"/>
    <x v="3"/>
    <n v="730"/>
    <n v="4166"/>
    <x v="2"/>
    <s v="Uttar Pradesh"/>
    <s v="Lucknow"/>
    <x v="2"/>
    <x v="16"/>
    <n v="20"/>
    <n v="35"/>
    <n v="1"/>
    <n v="219.02299516908212"/>
    <n v="35"/>
    <n v="15"/>
    <x v="4"/>
    <d v="2020-03-20T05:25:00"/>
    <d v="2020-03-20T05:25:00"/>
    <x v="0"/>
    <d v="2020-03-20T05:33:00"/>
    <x v="378"/>
    <s v="Credit Card"/>
    <x v="449"/>
    <d v="2020-03-20T05:27:00"/>
    <x v="0"/>
    <x v="0"/>
    <x v="0"/>
  </r>
  <r>
    <x v="451"/>
    <d v="2020-03-21T13:40:00"/>
    <n v="1452"/>
    <x v="451"/>
    <x v="0"/>
    <n v="71"/>
    <x v="1"/>
    <n v="741"/>
    <n v="3090"/>
    <x v="2"/>
    <s v="Uttar Pradesh"/>
    <s v="Kanpur"/>
    <x v="0"/>
    <x v="0"/>
    <n v="30"/>
    <n v="50"/>
    <n v="2"/>
    <n v="219.02299516908212"/>
    <n v="100"/>
    <n v="40"/>
    <x v="0"/>
    <d v="2020-03-21T13:46:00"/>
    <d v="2020-03-21T13:46:00"/>
    <x v="0"/>
    <d v="2020-03-21T13:59:00"/>
    <x v="379"/>
    <s v="Paypal"/>
    <x v="450"/>
    <d v="2020-03-21T13:50:00"/>
    <x v="0"/>
    <x v="0"/>
    <x v="5"/>
  </r>
  <r>
    <x v="452"/>
    <d v="2020-03-24T09:52:00"/>
    <n v="1453"/>
    <x v="452"/>
    <x v="1"/>
    <n v="44"/>
    <x v="3"/>
    <n v="745"/>
    <n v="5391"/>
    <x v="3"/>
    <s v="Catalonia"/>
    <s v="Barcelona"/>
    <x v="1"/>
    <x v="11"/>
    <n v="15"/>
    <n v="25"/>
    <n v="4"/>
    <n v="219.02299516908212"/>
    <n v="100"/>
    <n v="40"/>
    <x v="2"/>
    <d v="2020-03-24T09:58:00"/>
    <d v="2020-03-24T09:58:00"/>
    <x v="0"/>
    <d v="2020-03-24T10:10:00"/>
    <x v="380"/>
    <s v="Credit Card"/>
    <x v="451"/>
    <d v="2020-03-24T10:01:00"/>
    <x v="0"/>
    <x v="0"/>
    <x v="12"/>
  </r>
  <r>
    <x v="453"/>
    <d v="2020-03-24T17:50:00"/>
    <n v="1454"/>
    <x v="453"/>
    <x v="0"/>
    <n v="24"/>
    <x v="2"/>
    <n v="654"/>
    <n v="5740"/>
    <x v="5"/>
    <s v="Kanagawa"/>
    <s v="Kawasaki"/>
    <x v="2"/>
    <x v="15"/>
    <n v="15"/>
    <n v="25"/>
    <n v="3"/>
    <n v="219.02299516908212"/>
    <n v="75"/>
    <n v="30"/>
    <x v="2"/>
    <d v="2020-03-24T18:12:00"/>
    <d v="2020-03-24T18:12:00"/>
    <x v="0"/>
    <d v="2020-03-24T18:21:00"/>
    <x v="381"/>
    <s v="Debit Card"/>
    <x v="452"/>
    <d v="2020-03-24T18:15:00"/>
    <x v="0"/>
    <x v="0"/>
    <x v="21"/>
  </r>
  <r>
    <x v="454"/>
    <d v="2020-03-26T01:39:00"/>
    <n v="1455"/>
    <x v="454"/>
    <x v="1"/>
    <n v="57"/>
    <x v="0"/>
    <n v="637"/>
    <n v="3650"/>
    <x v="1"/>
    <s v="England"/>
    <s v="London"/>
    <x v="0"/>
    <x v="13"/>
    <n v="800"/>
    <n v="1200"/>
    <n v="2"/>
    <n v="219.02299516908212"/>
    <n v="2400"/>
    <n v="800"/>
    <x v="5"/>
    <d v="2020-03-26T02:09:00"/>
    <d v="2020-03-26T02:09:00"/>
    <x v="0"/>
    <d v="2020-03-26T02:22:00"/>
    <x v="382"/>
    <s v="Credit Card"/>
    <x v="453"/>
    <d v="2020-03-26T02:14:00"/>
    <x v="0"/>
    <x v="0"/>
    <x v="14"/>
  </r>
  <r>
    <x v="455"/>
    <d v="2020-03-26T12:13:00"/>
    <n v="1456"/>
    <x v="455"/>
    <x v="0"/>
    <n v="21"/>
    <x v="2"/>
    <n v="724"/>
    <n v="4730"/>
    <x v="1"/>
    <s v="Scotland"/>
    <s v="Edinburgh"/>
    <x v="4"/>
    <x v="6"/>
    <n v="20"/>
    <n v="35"/>
    <n v="5"/>
    <n v="219.02299516908212"/>
    <n v="175"/>
    <n v="75"/>
    <x v="2"/>
    <d v="2020-03-26T12:41:00"/>
    <d v="2020-03-26T12:41:00"/>
    <x v="0"/>
    <d v="2020-03-26T12:50:00"/>
    <x v="383"/>
    <s v="Debit Card"/>
    <x v="454"/>
    <d v="2020-03-26T12:43:00"/>
    <x v="1"/>
    <x v="4"/>
    <x v="9"/>
  </r>
  <r>
    <x v="456"/>
    <d v="2020-03-26T21:45:00"/>
    <n v="1457"/>
    <x v="456"/>
    <x v="0"/>
    <n v="33"/>
    <x v="5"/>
    <n v="660"/>
    <n v="7977"/>
    <x v="1"/>
    <s v="England"/>
    <s v="Manchester"/>
    <x v="1"/>
    <x v="1"/>
    <n v="50"/>
    <n v="80"/>
    <n v="1"/>
    <n v="219.02299516908212"/>
    <n v="80"/>
    <n v="30"/>
    <x v="3"/>
    <d v="2020-03-26T21:56:00"/>
    <d v="2020-03-26T21:56:00"/>
    <x v="1"/>
    <m/>
    <x v="9"/>
    <s v="N/A"/>
    <x v="455"/>
    <d v="2020-03-26T22:21:00"/>
    <x v="2"/>
    <x v="3"/>
    <x v="34"/>
  </r>
  <r>
    <x v="457"/>
    <d v="2020-03-27T01:59:00"/>
    <n v="1458"/>
    <x v="457"/>
    <x v="0"/>
    <n v="42"/>
    <x v="3"/>
    <n v="746"/>
    <n v="5488"/>
    <x v="8"/>
    <s v="Quebec"/>
    <s v="Montreal"/>
    <x v="1"/>
    <x v="1"/>
    <n v="50"/>
    <n v="80"/>
    <n v="4"/>
    <n v="219.02299516908212"/>
    <n v="320"/>
    <n v="120"/>
    <x v="5"/>
    <d v="2020-03-27T02:21:00"/>
    <d v="2020-03-27T02:21:00"/>
    <x v="0"/>
    <d v="2020-03-27T02:26:00"/>
    <x v="384"/>
    <s v="Credit Card"/>
    <x v="456"/>
    <d v="2020-03-27T02:23:00"/>
    <x v="0"/>
    <x v="0"/>
    <x v="2"/>
  </r>
  <r>
    <x v="458"/>
    <d v="2020-03-28T01:45:00"/>
    <n v="1459"/>
    <x v="458"/>
    <x v="1"/>
    <n v="35"/>
    <x v="3"/>
    <n v="607"/>
    <n v="4308"/>
    <x v="1"/>
    <s v="Scotland"/>
    <s v="Edinburgh"/>
    <x v="0"/>
    <x v="19"/>
    <n v="25"/>
    <n v="40"/>
    <n v="6"/>
    <n v="219.02299516908212"/>
    <n v="240"/>
    <n v="90"/>
    <x v="5"/>
    <d v="2020-03-28T02:02:00"/>
    <d v="2020-03-28T02:02:00"/>
    <x v="0"/>
    <d v="2020-03-28T02:15:00"/>
    <x v="385"/>
    <s v="Credit Card"/>
    <x v="457"/>
    <d v="2020-03-28T02:04:00"/>
    <x v="0"/>
    <x v="0"/>
    <x v="1"/>
  </r>
  <r>
    <x v="459"/>
    <d v="2020-03-28T08:34:00"/>
    <n v="1460"/>
    <x v="459"/>
    <x v="0"/>
    <n v="36"/>
    <x v="3"/>
    <n v="651"/>
    <n v="7311"/>
    <x v="6"/>
    <s v="Victoria"/>
    <s v="Ballarat"/>
    <x v="0"/>
    <x v="18"/>
    <n v="1000"/>
    <n v="1500"/>
    <n v="2"/>
    <n v="219.02299516908212"/>
    <n v="3000"/>
    <n v="1000"/>
    <x v="4"/>
    <d v="2020-03-28T08:48:00"/>
    <d v="2020-03-28T08:48:00"/>
    <x v="0"/>
    <d v="2020-03-28T09:02:00"/>
    <x v="386"/>
    <s v="Cash On Delivery"/>
    <x v="458"/>
    <d v="2020-03-28T08:50:00"/>
    <x v="0"/>
    <x v="0"/>
    <x v="20"/>
  </r>
  <r>
    <x v="460"/>
    <d v="2020-03-28T16:29:00"/>
    <n v="1461"/>
    <x v="460"/>
    <x v="1"/>
    <n v="64"/>
    <x v="0"/>
    <n v="613"/>
    <n v="5036"/>
    <x v="6"/>
    <s v="Victoria"/>
    <s v="Melbourne"/>
    <x v="4"/>
    <x v="10"/>
    <n v="30"/>
    <n v="50"/>
    <n v="5"/>
    <n v="219.02299516908212"/>
    <n v="250"/>
    <n v="100"/>
    <x v="5"/>
    <d v="2020-03-28T16:45:00"/>
    <d v="2020-03-28T16:45:00"/>
    <x v="0"/>
    <d v="2020-03-28T17:00:00"/>
    <x v="387"/>
    <s v="Credit Card"/>
    <x v="459"/>
    <d v="2020-03-28T16:49:00"/>
    <x v="0"/>
    <x v="0"/>
    <x v="4"/>
  </r>
  <r>
    <x v="461"/>
    <d v="2020-03-29T03:32:00"/>
    <n v="1462"/>
    <x v="461"/>
    <x v="0"/>
    <n v="34"/>
    <x v="5"/>
    <n v="655"/>
    <n v="4170"/>
    <x v="0"/>
    <s v="Guangdong"/>
    <s v="Guangzhou"/>
    <x v="3"/>
    <x v="9"/>
    <n v="60"/>
    <n v="90"/>
    <n v="5"/>
    <n v="219.02299516908212"/>
    <n v="450"/>
    <n v="150"/>
    <x v="2"/>
    <d v="2020-03-29T03:46:00"/>
    <d v="2020-03-29T03:46:00"/>
    <x v="0"/>
    <d v="2020-03-29T03:54:00"/>
    <x v="388"/>
    <s v="Paypal"/>
    <x v="460"/>
    <d v="2020-03-29T03:49:00"/>
    <x v="1"/>
    <x v="4"/>
    <x v="24"/>
  </r>
  <r>
    <x v="462"/>
    <d v="2020-03-29T17:21:00"/>
    <n v="1463"/>
    <x v="462"/>
    <x v="1"/>
    <n v="42"/>
    <x v="3"/>
    <n v="663"/>
    <n v="5016"/>
    <x v="5"/>
    <s v="Tokyo"/>
    <s v="Kawasaki"/>
    <x v="3"/>
    <x v="14"/>
    <n v="40"/>
    <n v="60"/>
    <n v="2"/>
    <n v="219.02299516908212"/>
    <n v="120"/>
    <n v="40"/>
    <x v="4"/>
    <d v="2020-03-29T17:46:00"/>
    <d v="2020-03-29T17:46:00"/>
    <x v="0"/>
    <d v="2020-03-29T17:57:00"/>
    <x v="389"/>
    <s v="Paypal"/>
    <x v="461"/>
    <d v="2020-03-29T17:49:00"/>
    <x v="0"/>
    <x v="0"/>
    <x v="13"/>
  </r>
  <r>
    <x v="463"/>
    <d v="2020-03-31T09:12:00"/>
    <n v="1464"/>
    <x v="463"/>
    <x v="1"/>
    <n v="33"/>
    <x v="5"/>
    <n v="759"/>
    <n v="5707"/>
    <x v="7"/>
    <s v="Lombardy"/>
    <s v="Milan"/>
    <x v="0"/>
    <x v="18"/>
    <n v="1000"/>
    <n v="1500"/>
    <n v="1"/>
    <n v="219.02299516908212"/>
    <n v="1500"/>
    <n v="500"/>
    <x v="3"/>
    <d v="2020-03-31T09:28:00"/>
    <d v="2020-03-31T09:28:00"/>
    <x v="0"/>
    <d v="2020-03-31T09:35:00"/>
    <x v="390"/>
    <s v="Debit Card"/>
    <x v="462"/>
    <d v="2020-03-31T09:31:00"/>
    <x v="0"/>
    <x v="0"/>
    <x v="1"/>
  </r>
  <r>
    <x v="464"/>
    <d v="2020-04-02T10:53:00"/>
    <n v="1465"/>
    <x v="464"/>
    <x v="0"/>
    <n v="62"/>
    <x v="0"/>
    <n v="735"/>
    <n v="7150"/>
    <x v="0"/>
    <s v="Shandong"/>
    <s v="Qingdao"/>
    <x v="4"/>
    <x v="10"/>
    <n v="30"/>
    <n v="50"/>
    <n v="6"/>
    <n v="219.02299516908212"/>
    <n v="300"/>
    <n v="120"/>
    <x v="3"/>
    <d v="2020-04-02T11:13:00"/>
    <d v="2020-04-02T11:13:00"/>
    <x v="0"/>
    <d v="2020-04-02T11:27:00"/>
    <x v="391"/>
    <s v="Credit Card"/>
    <x v="463"/>
    <d v="2020-04-02T11:18:00"/>
    <x v="1"/>
    <x v="5"/>
    <x v="21"/>
  </r>
  <r>
    <x v="465"/>
    <d v="2020-04-02T20:48:00"/>
    <n v="1466"/>
    <x v="465"/>
    <x v="0"/>
    <n v="69"/>
    <x v="1"/>
    <n v="659"/>
    <n v="7366"/>
    <x v="7"/>
    <s v="Lazio"/>
    <s v="Rome"/>
    <x v="4"/>
    <x v="8"/>
    <n v="10"/>
    <n v="18"/>
    <n v="1"/>
    <n v="219.02299516908212"/>
    <n v="18"/>
    <n v="8"/>
    <x v="4"/>
    <d v="2020-04-02T21:03:00"/>
    <d v="2020-04-02T21:03:00"/>
    <x v="0"/>
    <d v="2020-04-02T21:12:00"/>
    <x v="392"/>
    <s v="Credit Card"/>
    <x v="464"/>
    <d v="2020-04-02T21:05:00"/>
    <x v="0"/>
    <x v="0"/>
    <x v="24"/>
  </r>
  <r>
    <x v="466"/>
    <d v="2020-04-03T23:00:00"/>
    <n v="1467"/>
    <x v="466"/>
    <x v="1"/>
    <n v="53"/>
    <x v="4"/>
    <n v="757"/>
    <n v="6185"/>
    <x v="8"/>
    <s v="Ontario"/>
    <s v="Mississauga"/>
    <x v="2"/>
    <x v="12"/>
    <n v="8"/>
    <n v="15"/>
    <n v="6"/>
    <n v="219.02299516908212"/>
    <n v="90"/>
    <n v="42"/>
    <x v="2"/>
    <d v="2020-04-03T23:27:00"/>
    <d v="2020-04-03T23:27:00"/>
    <x v="0"/>
    <d v="2020-04-03T23:33:00"/>
    <x v="393"/>
    <s v="Debit Card"/>
    <x v="465"/>
    <d v="2020-04-03T23:31:00"/>
    <x v="0"/>
    <x v="0"/>
    <x v="8"/>
  </r>
  <r>
    <x v="467"/>
    <d v="2020-04-04T03:49:00"/>
    <n v="1468"/>
    <x v="467"/>
    <x v="1"/>
    <n v="48"/>
    <x v="4"/>
    <n v="753"/>
    <n v="4769"/>
    <x v="3"/>
    <s v="Andalusia"/>
    <s v="Seville"/>
    <x v="3"/>
    <x v="7"/>
    <n v="250"/>
    <n v="400"/>
    <n v="3"/>
    <n v="219.02299516908212"/>
    <n v="1200"/>
    <n v="450"/>
    <x v="0"/>
    <d v="2020-04-04T04:18:00"/>
    <d v="2020-04-04T04:18:00"/>
    <x v="0"/>
    <d v="2020-04-04T04:30:00"/>
    <x v="394"/>
    <s v="Cash On Delivery"/>
    <x v="466"/>
    <d v="2020-04-04T04:22:00"/>
    <x v="1"/>
    <x v="5"/>
    <x v="11"/>
  </r>
  <r>
    <x v="468"/>
    <d v="2020-04-05T05:17:00"/>
    <n v="1469"/>
    <x v="468"/>
    <x v="1"/>
    <n v="59"/>
    <x v="0"/>
    <n v="664"/>
    <n v="4650"/>
    <x v="7"/>
    <s v="Lombardy"/>
    <s v="Brescia"/>
    <x v="4"/>
    <x v="10"/>
    <n v="30"/>
    <n v="50"/>
    <n v="1"/>
    <n v="219.02299516908212"/>
    <n v="50"/>
    <n v="20"/>
    <x v="0"/>
    <d v="2020-04-05T05:35:00"/>
    <d v="2020-04-05T05:35:00"/>
    <x v="0"/>
    <d v="2020-04-05T05:45:00"/>
    <x v="395"/>
    <s v="Credit Card"/>
    <x v="467"/>
    <d v="2020-04-05T05:40:00"/>
    <x v="0"/>
    <x v="0"/>
    <x v="6"/>
  </r>
  <r>
    <x v="469"/>
    <d v="2020-04-08T06:51:00"/>
    <n v="1470"/>
    <x v="469"/>
    <x v="1"/>
    <n v="51"/>
    <x v="4"/>
    <n v="644"/>
    <n v="6023"/>
    <x v="0"/>
    <s v="Shandong"/>
    <s v="Qingdao"/>
    <x v="0"/>
    <x v="18"/>
    <n v="1000"/>
    <n v="1500"/>
    <n v="6"/>
    <n v="219.02299516908212"/>
    <n v="9000"/>
    <n v="3000"/>
    <x v="3"/>
    <d v="2020-04-08T07:13:00"/>
    <d v="2020-04-08T07:13:00"/>
    <x v="1"/>
    <m/>
    <x v="9"/>
    <s v="N/A"/>
    <x v="468"/>
    <d v="2020-04-08T07:07:00"/>
    <x v="2"/>
    <x v="3"/>
    <x v="20"/>
  </r>
  <r>
    <x v="470"/>
    <d v="2020-04-15T17:59:00"/>
    <n v="1471"/>
    <x v="470"/>
    <x v="1"/>
    <n v="54"/>
    <x v="4"/>
    <n v="718"/>
    <n v="7743"/>
    <x v="7"/>
    <s v="Lombardy"/>
    <s v="Brescia"/>
    <x v="0"/>
    <x v="0"/>
    <n v="30"/>
    <n v="50"/>
    <n v="5"/>
    <n v="219.02299516908212"/>
    <n v="250"/>
    <n v="100"/>
    <x v="2"/>
    <d v="2020-04-15T18:06:00"/>
    <d v="2020-04-15T18:06:00"/>
    <x v="0"/>
    <d v="2020-04-15T18:18:00"/>
    <x v="396"/>
    <s v="Credit Card"/>
    <x v="469"/>
    <d v="2020-04-15T18:10:00"/>
    <x v="0"/>
    <x v="0"/>
    <x v="0"/>
  </r>
  <r>
    <x v="471"/>
    <d v="2020-04-16T02:13:00"/>
    <n v="1472"/>
    <x v="471"/>
    <x v="1"/>
    <n v="46"/>
    <x v="4"/>
    <n v="632"/>
    <n v="4345"/>
    <x v="4"/>
    <s v="Texas"/>
    <s v="Houston"/>
    <x v="0"/>
    <x v="0"/>
    <n v="30"/>
    <n v="50"/>
    <n v="2"/>
    <n v="219.02299516908212"/>
    <n v="100"/>
    <n v="40"/>
    <x v="5"/>
    <d v="2020-04-16T02:38:00"/>
    <d v="2020-04-16T02:38:00"/>
    <x v="1"/>
    <m/>
    <x v="9"/>
    <s v="N/A"/>
    <x v="470"/>
    <d v="2020-04-16T02:53:00"/>
    <x v="2"/>
    <x v="3"/>
    <x v="27"/>
  </r>
  <r>
    <x v="472"/>
    <d v="2020-04-17T01:25:00"/>
    <n v="1473"/>
    <x v="472"/>
    <x v="1"/>
    <n v="44"/>
    <x v="3"/>
    <n v="738"/>
    <n v="4644"/>
    <x v="7"/>
    <s v="Lombardy"/>
    <s v="Milan"/>
    <x v="0"/>
    <x v="18"/>
    <n v="1000"/>
    <n v="1500"/>
    <n v="1"/>
    <n v="219.02299516908212"/>
    <n v="1500"/>
    <n v="500"/>
    <x v="0"/>
    <d v="2020-04-17T01:48:00"/>
    <d v="2020-04-17T01:48:00"/>
    <x v="0"/>
    <d v="2020-04-17T02:03:00"/>
    <x v="397"/>
    <s v="Credit Card"/>
    <x v="471"/>
    <d v="2020-04-17T01:53:00"/>
    <x v="0"/>
    <x v="0"/>
    <x v="13"/>
  </r>
  <r>
    <x v="473"/>
    <d v="2020-04-18T04:11:00"/>
    <n v="1474"/>
    <x v="473"/>
    <x v="0"/>
    <n v="32"/>
    <x v="5"/>
    <n v="678"/>
    <n v="5153"/>
    <x v="2"/>
    <s v="Uttar Pradesh"/>
    <s v="Ghaziabad"/>
    <x v="3"/>
    <x v="9"/>
    <n v="60"/>
    <n v="90"/>
    <n v="3"/>
    <n v="219.02299516908212"/>
    <n v="270"/>
    <n v="90"/>
    <x v="3"/>
    <d v="2020-04-18T04:41:00"/>
    <d v="2020-04-18T04:41:00"/>
    <x v="1"/>
    <m/>
    <x v="9"/>
    <s v="N/A"/>
    <x v="472"/>
    <d v="2020-04-18T04:28:00"/>
    <x v="2"/>
    <x v="3"/>
    <x v="24"/>
  </r>
  <r>
    <x v="474"/>
    <d v="2020-04-19T22:28:00"/>
    <n v="1475"/>
    <x v="474"/>
    <x v="0"/>
    <n v="68"/>
    <x v="1"/>
    <n v="638"/>
    <n v="6836"/>
    <x v="1"/>
    <s v="England"/>
    <s v="London"/>
    <x v="4"/>
    <x v="10"/>
    <n v="30"/>
    <n v="50"/>
    <n v="1"/>
    <n v="219.02299516908212"/>
    <n v="50"/>
    <n v="20"/>
    <x v="1"/>
    <d v="2020-04-19T22:42:00"/>
    <d v="2020-04-19T22:42:00"/>
    <x v="0"/>
    <d v="2020-04-19T22:52:00"/>
    <x v="398"/>
    <s v="Debit Card"/>
    <x v="473"/>
    <d v="2020-04-19T22:44:00"/>
    <x v="0"/>
    <x v="0"/>
    <x v="20"/>
  </r>
  <r>
    <x v="475"/>
    <d v="2020-04-20T05:20:00"/>
    <n v="1476"/>
    <x v="475"/>
    <x v="0"/>
    <n v="47"/>
    <x v="4"/>
    <n v="732"/>
    <n v="7372"/>
    <x v="4"/>
    <s v="California"/>
    <s v="San Jose"/>
    <x v="2"/>
    <x v="2"/>
    <n v="12"/>
    <n v="20"/>
    <n v="4"/>
    <n v="219.02299516908212"/>
    <n v="80"/>
    <n v="32"/>
    <x v="2"/>
    <d v="2020-04-20T05:41:00"/>
    <d v="2020-04-20T05:41:00"/>
    <x v="0"/>
    <d v="2020-04-20T05:48:00"/>
    <x v="399"/>
    <s v="Debit Card"/>
    <x v="474"/>
    <d v="2020-04-20T05:43:00"/>
    <x v="0"/>
    <x v="0"/>
    <x v="6"/>
  </r>
  <r>
    <x v="476"/>
    <d v="2020-04-20T11:29:00"/>
    <n v="1477"/>
    <x v="476"/>
    <x v="1"/>
    <n v="27"/>
    <x v="5"/>
    <n v="663"/>
    <n v="4572"/>
    <x v="8"/>
    <s v="Ontario"/>
    <s v="Toronto"/>
    <x v="4"/>
    <x v="17"/>
    <n v="5"/>
    <n v="8"/>
    <n v="2"/>
    <n v="219.02299516908212"/>
    <n v="16"/>
    <n v="6"/>
    <x v="3"/>
    <d v="2020-04-20T11:53:00"/>
    <d v="2020-04-20T11:53:00"/>
    <x v="0"/>
    <d v="2020-04-20T12:03:00"/>
    <x v="400"/>
    <s v="Debit Card"/>
    <x v="475"/>
    <d v="2020-04-20T11:58:00"/>
    <x v="0"/>
    <x v="0"/>
    <x v="29"/>
  </r>
  <r>
    <x v="477"/>
    <d v="2020-04-21T20:08:00"/>
    <n v="1478"/>
    <x v="477"/>
    <x v="1"/>
    <n v="44"/>
    <x v="3"/>
    <n v="706"/>
    <n v="4574"/>
    <x v="7"/>
    <s v="Lazio"/>
    <s v="Latina"/>
    <x v="2"/>
    <x v="12"/>
    <n v="8"/>
    <n v="15"/>
    <n v="1"/>
    <n v="219.02299516908212"/>
    <n v="15"/>
    <n v="7"/>
    <x v="5"/>
    <d v="2020-04-21T20:23:00"/>
    <d v="2020-04-21T20:23:00"/>
    <x v="0"/>
    <d v="2020-04-21T20:34:00"/>
    <x v="401"/>
    <s v="Credit Card"/>
    <x v="476"/>
    <d v="2020-04-21T20:25:00"/>
    <x v="0"/>
    <x v="0"/>
    <x v="24"/>
  </r>
  <r>
    <x v="478"/>
    <d v="2020-04-23T16:33:00"/>
    <n v="1479"/>
    <x v="478"/>
    <x v="0"/>
    <n v="24"/>
    <x v="2"/>
    <n v="779"/>
    <n v="6915"/>
    <x v="8"/>
    <s v="Ontario"/>
    <s v="Ottawa"/>
    <x v="1"/>
    <x v="3"/>
    <n v="60"/>
    <n v="100"/>
    <n v="2"/>
    <n v="219.02299516908212"/>
    <n v="200"/>
    <n v="80"/>
    <x v="1"/>
    <d v="2020-04-23T16:55:00"/>
    <d v="2020-04-23T16:55:00"/>
    <x v="0"/>
    <d v="2020-04-23T17:00:00"/>
    <x v="402"/>
    <s v="Cash On Delivery"/>
    <x v="477"/>
    <d v="2020-04-23T16:57:00"/>
    <x v="0"/>
    <x v="0"/>
    <x v="2"/>
  </r>
  <r>
    <x v="479"/>
    <d v="2020-04-23T21:57:00"/>
    <n v="1480"/>
    <x v="479"/>
    <x v="1"/>
    <n v="58"/>
    <x v="0"/>
    <n v="616"/>
    <n v="7137"/>
    <x v="2"/>
    <s v="Uttar Pradesh"/>
    <s v="Lucknow"/>
    <x v="3"/>
    <x v="9"/>
    <n v="60"/>
    <n v="90"/>
    <n v="1"/>
    <n v="219.02299516908212"/>
    <n v="90"/>
    <n v="30"/>
    <x v="4"/>
    <d v="2020-04-23T22:08:00"/>
    <d v="2020-04-23T22:08:00"/>
    <x v="0"/>
    <d v="2020-04-23T22:22:00"/>
    <x v="403"/>
    <s v="Cash On Delivery"/>
    <x v="478"/>
    <d v="2020-04-23T22:11:00"/>
    <x v="1"/>
    <x v="5"/>
    <x v="16"/>
  </r>
  <r>
    <x v="480"/>
    <d v="2020-04-24T23:26:00"/>
    <n v="1481"/>
    <x v="480"/>
    <x v="0"/>
    <n v="68"/>
    <x v="1"/>
    <n v="735"/>
    <n v="6725"/>
    <x v="4"/>
    <s v="Texas"/>
    <s v="San Antonio"/>
    <x v="3"/>
    <x v="5"/>
    <n v="300"/>
    <n v="500"/>
    <n v="3"/>
    <n v="219.02299516908212"/>
    <n v="1500"/>
    <n v="600"/>
    <x v="0"/>
    <d v="2020-04-24T23:36:00"/>
    <d v="2020-04-24T23:36:00"/>
    <x v="0"/>
    <d v="2020-04-24T23:50:00"/>
    <x v="404"/>
    <s v="Debit Card"/>
    <x v="479"/>
    <d v="2020-04-24T23:39:00"/>
    <x v="0"/>
    <x v="0"/>
    <x v="19"/>
  </r>
  <r>
    <x v="481"/>
    <d v="2020-04-24T23:38:00"/>
    <n v="1482"/>
    <x v="481"/>
    <x v="1"/>
    <n v="47"/>
    <x v="4"/>
    <n v="694"/>
    <n v="6843"/>
    <x v="7"/>
    <s v="Lazio"/>
    <s v="Latina"/>
    <x v="0"/>
    <x v="13"/>
    <n v="800"/>
    <n v="1200"/>
    <n v="4"/>
    <n v="219.02299516908212"/>
    <n v="4800"/>
    <n v="1600"/>
    <x v="1"/>
    <d v="2020-04-24T23:50:00"/>
    <d v="2020-04-24T23:50:00"/>
    <x v="0"/>
    <d v="2020-04-25T00:01:00"/>
    <x v="405"/>
    <s v="Debit Card"/>
    <x v="480"/>
    <d v="2020-04-24T23:54:00"/>
    <x v="0"/>
    <x v="0"/>
    <x v="20"/>
  </r>
  <r>
    <x v="482"/>
    <d v="2020-04-25T01:47:00"/>
    <n v="1483"/>
    <x v="482"/>
    <x v="1"/>
    <n v="66"/>
    <x v="1"/>
    <n v="713"/>
    <n v="3702"/>
    <x v="7"/>
    <s v="Lazio"/>
    <s v="Frosinone"/>
    <x v="1"/>
    <x v="1"/>
    <n v="50"/>
    <n v="80"/>
    <n v="3"/>
    <n v="219.02299516908212"/>
    <n v="240"/>
    <n v="90"/>
    <x v="2"/>
    <d v="2020-04-25T02:01:00"/>
    <d v="2020-04-25T02:01:00"/>
    <x v="0"/>
    <d v="2020-04-25T02:16:00"/>
    <x v="406"/>
    <s v="Credit Card"/>
    <x v="481"/>
    <d v="2020-04-25T02:05:00"/>
    <x v="0"/>
    <x v="0"/>
    <x v="25"/>
  </r>
  <r>
    <x v="483"/>
    <d v="2020-04-25T09:47:00"/>
    <n v="1484"/>
    <x v="483"/>
    <x v="1"/>
    <n v="61"/>
    <x v="0"/>
    <n v="617"/>
    <n v="7045"/>
    <x v="7"/>
    <s v="Lazio"/>
    <s v="Latina"/>
    <x v="2"/>
    <x v="15"/>
    <n v="15"/>
    <n v="25"/>
    <n v="5"/>
    <n v="219.02299516908212"/>
    <n v="125"/>
    <n v="50"/>
    <x v="1"/>
    <d v="2020-04-25T10:06:00"/>
    <d v="2020-04-25T10:06:00"/>
    <x v="0"/>
    <d v="2020-04-25T10:16:00"/>
    <x v="407"/>
    <s v="Paypal"/>
    <x v="482"/>
    <d v="2020-04-25T10:08:00"/>
    <x v="0"/>
    <x v="0"/>
    <x v="17"/>
  </r>
  <r>
    <x v="484"/>
    <d v="2020-04-25T13:03:00"/>
    <n v="1485"/>
    <x v="484"/>
    <x v="0"/>
    <n v="41"/>
    <x v="3"/>
    <n v="740"/>
    <n v="7329"/>
    <x v="7"/>
    <s v="Lazio"/>
    <s v="Frosinone"/>
    <x v="0"/>
    <x v="19"/>
    <n v="25"/>
    <n v="40"/>
    <n v="2"/>
    <n v="219.02299516908212"/>
    <n v="80"/>
    <n v="30"/>
    <x v="5"/>
    <d v="2020-04-25T13:29:00"/>
    <d v="2020-04-25T13:29:00"/>
    <x v="0"/>
    <d v="2020-04-25T13:44:00"/>
    <x v="408"/>
    <s v="Credit Card"/>
    <x v="483"/>
    <d v="2020-04-25T13:34:00"/>
    <x v="1"/>
    <x v="5"/>
    <x v="8"/>
  </r>
  <r>
    <x v="485"/>
    <d v="2020-04-26T13:21:00"/>
    <n v="1486"/>
    <x v="485"/>
    <x v="0"/>
    <n v="68"/>
    <x v="1"/>
    <n v="608"/>
    <n v="3252"/>
    <x v="6"/>
    <s v="Victoria"/>
    <s v="Geelong"/>
    <x v="4"/>
    <x v="17"/>
    <n v="5"/>
    <n v="8"/>
    <n v="3"/>
    <n v="219.02299516908212"/>
    <n v="24"/>
    <n v="9"/>
    <x v="3"/>
    <d v="2020-04-26T13:36:00"/>
    <d v="2020-04-26T13:36:00"/>
    <x v="0"/>
    <d v="2020-04-26T13:48:00"/>
    <x v="409"/>
    <s v="Credit Card"/>
    <x v="484"/>
    <d v="2020-04-26T13:39:00"/>
    <x v="0"/>
    <x v="0"/>
    <x v="25"/>
  </r>
  <r>
    <x v="486"/>
    <d v="2020-04-27T11:47:00"/>
    <n v="1487"/>
    <x v="486"/>
    <x v="0"/>
    <n v="63"/>
    <x v="0"/>
    <n v="691"/>
    <n v="3640"/>
    <x v="5"/>
    <s v="Tokyo"/>
    <s v="Tokyo"/>
    <x v="4"/>
    <x v="10"/>
    <n v="30"/>
    <n v="50"/>
    <n v="2"/>
    <n v="219.02299516908212"/>
    <n v="100"/>
    <n v="40"/>
    <x v="0"/>
    <d v="2020-04-27T12:17:00"/>
    <d v="2020-04-27T12:17:00"/>
    <x v="0"/>
    <d v="2020-04-27T12:30:00"/>
    <x v="410"/>
    <s v="Cash On Delivery"/>
    <x v="485"/>
    <d v="2020-04-27T12:22:00"/>
    <x v="1"/>
    <x v="1"/>
    <x v="14"/>
  </r>
  <r>
    <x v="487"/>
    <d v="2020-04-29T21:02:00"/>
    <n v="1488"/>
    <x v="487"/>
    <x v="1"/>
    <n v="41"/>
    <x v="3"/>
    <n v="778"/>
    <n v="7612"/>
    <x v="5"/>
    <s v="Tokyo"/>
    <s v="Yokohama"/>
    <x v="2"/>
    <x v="12"/>
    <n v="8"/>
    <n v="15"/>
    <n v="2"/>
    <n v="219.02299516908212"/>
    <n v="30"/>
    <n v="14"/>
    <x v="3"/>
    <d v="2020-04-29T21:10:00"/>
    <d v="2020-04-29T21:10:00"/>
    <x v="0"/>
    <d v="2020-04-29T21:15:00"/>
    <x v="411"/>
    <s v="Credit Card"/>
    <x v="486"/>
    <d v="2020-04-29T21:14:00"/>
    <x v="0"/>
    <x v="0"/>
    <x v="22"/>
  </r>
  <r>
    <x v="488"/>
    <d v="2020-04-30T01:23:00"/>
    <n v="1489"/>
    <x v="488"/>
    <x v="1"/>
    <n v="21"/>
    <x v="2"/>
    <n v="767"/>
    <n v="4929"/>
    <x v="8"/>
    <s v="Ontario"/>
    <s v="Toronto"/>
    <x v="2"/>
    <x v="16"/>
    <n v="20"/>
    <n v="35"/>
    <n v="1"/>
    <n v="219.02299516908212"/>
    <n v="35"/>
    <n v="15"/>
    <x v="4"/>
    <d v="2020-04-30T01:52:00"/>
    <d v="2020-04-30T01:52:00"/>
    <x v="0"/>
    <d v="2020-04-30T01:58:00"/>
    <x v="412"/>
    <s v="Credit Card"/>
    <x v="487"/>
    <d v="2020-04-30T01:54:00"/>
    <x v="0"/>
    <x v="0"/>
    <x v="8"/>
  </r>
  <r>
    <x v="489"/>
    <d v="2020-04-30T02:29:00"/>
    <n v="1490"/>
    <x v="489"/>
    <x v="0"/>
    <n v="52"/>
    <x v="4"/>
    <n v="661"/>
    <n v="5034"/>
    <x v="8"/>
    <s v="Quebec"/>
    <s v="Quebec City"/>
    <x v="4"/>
    <x v="17"/>
    <n v="5"/>
    <n v="8"/>
    <n v="2"/>
    <n v="219.02299516908212"/>
    <n v="16"/>
    <n v="6"/>
    <x v="2"/>
    <d v="2020-04-30T02:57:00"/>
    <d v="2020-04-30T02:57:00"/>
    <x v="0"/>
    <d v="2020-04-30T03:06:00"/>
    <x v="413"/>
    <s v="Cash On Delivery"/>
    <x v="488"/>
    <d v="2020-04-30T03:00:00"/>
    <x v="0"/>
    <x v="0"/>
    <x v="8"/>
  </r>
  <r>
    <x v="490"/>
    <d v="2020-04-30T02:52:00"/>
    <n v="1491"/>
    <x v="490"/>
    <x v="1"/>
    <n v="19"/>
    <x v="2"/>
    <n v="780"/>
    <n v="7959"/>
    <x v="3"/>
    <s v="Catalonia"/>
    <s v="Girona"/>
    <x v="3"/>
    <x v="9"/>
    <n v="60"/>
    <n v="90"/>
    <n v="3"/>
    <n v="219.02299516908212"/>
    <n v="270"/>
    <n v="90"/>
    <x v="4"/>
    <d v="2020-04-30T03:04:00"/>
    <d v="2020-04-30T03:04:00"/>
    <x v="0"/>
    <d v="2020-04-30T03:16:00"/>
    <x v="414"/>
    <s v="Debit Card"/>
    <x v="489"/>
    <d v="2020-04-30T03:09:00"/>
    <x v="0"/>
    <x v="0"/>
    <x v="24"/>
  </r>
  <r>
    <x v="491"/>
    <d v="2020-05-01T17:10:00"/>
    <n v="1492"/>
    <x v="491"/>
    <x v="1"/>
    <n v="44"/>
    <x v="3"/>
    <n v="727"/>
    <n v="3235"/>
    <x v="8"/>
    <s v="Ontario"/>
    <s v="Toronto"/>
    <x v="2"/>
    <x v="16"/>
    <n v="20"/>
    <n v="35"/>
    <n v="5"/>
    <n v="219.02299516908212"/>
    <n v="175"/>
    <n v="75"/>
    <x v="4"/>
    <d v="2020-05-01T17:25:00"/>
    <d v="2020-05-01T17:25:00"/>
    <x v="0"/>
    <d v="2020-05-01T17:34:00"/>
    <x v="415"/>
    <s v="Credit Card"/>
    <x v="490"/>
    <d v="2020-05-01T17:30:00"/>
    <x v="0"/>
    <x v="0"/>
    <x v="4"/>
  </r>
  <r>
    <x v="492"/>
    <d v="2020-05-04T03:28:00"/>
    <n v="1493"/>
    <x v="492"/>
    <x v="0"/>
    <n v="37"/>
    <x v="3"/>
    <n v="676"/>
    <n v="5397"/>
    <x v="4"/>
    <s v="California"/>
    <s v="San Jose"/>
    <x v="2"/>
    <x v="12"/>
    <n v="8"/>
    <n v="15"/>
    <n v="2"/>
    <n v="219.02299516908212"/>
    <n v="30"/>
    <n v="14"/>
    <x v="5"/>
    <d v="2020-05-04T03:47:00"/>
    <d v="2020-05-04T03:47:00"/>
    <x v="1"/>
    <m/>
    <x v="9"/>
    <s v="N/A"/>
    <x v="491"/>
    <d v="2020-05-04T03:51:00"/>
    <x v="2"/>
    <x v="3"/>
    <x v="6"/>
  </r>
  <r>
    <x v="493"/>
    <d v="2020-05-04T11:11:00"/>
    <n v="1494"/>
    <x v="493"/>
    <x v="0"/>
    <n v="41"/>
    <x v="3"/>
    <n v="627"/>
    <n v="4622"/>
    <x v="3"/>
    <s v="Catalonia"/>
    <s v="Tarragona"/>
    <x v="1"/>
    <x v="11"/>
    <n v="15"/>
    <n v="25"/>
    <n v="4"/>
    <n v="219.02299516908212"/>
    <n v="100"/>
    <n v="40"/>
    <x v="2"/>
    <d v="2020-05-04T11:38:00"/>
    <d v="2020-05-04T11:38:00"/>
    <x v="0"/>
    <d v="2020-05-04T11:51:00"/>
    <x v="416"/>
    <s v="Credit Card"/>
    <x v="492"/>
    <d v="2020-05-04T11:41:00"/>
    <x v="0"/>
    <x v="0"/>
    <x v="9"/>
  </r>
  <r>
    <x v="494"/>
    <d v="2020-05-04T13:56:00"/>
    <n v="1495"/>
    <x v="494"/>
    <x v="1"/>
    <n v="56"/>
    <x v="0"/>
    <n v="600"/>
    <n v="7545"/>
    <x v="0"/>
    <s v="Guangdong"/>
    <s v="Dongguan"/>
    <x v="0"/>
    <x v="18"/>
    <n v="1000"/>
    <n v="1500"/>
    <n v="2"/>
    <n v="219.02299516908212"/>
    <n v="3000"/>
    <n v="1000"/>
    <x v="3"/>
    <d v="2020-05-04T14:04:00"/>
    <d v="2020-05-04T14:04:00"/>
    <x v="0"/>
    <d v="2020-05-04T14:12:00"/>
    <x v="417"/>
    <s v="Credit Card"/>
    <x v="493"/>
    <d v="2020-05-04T14:08:00"/>
    <x v="0"/>
    <x v="0"/>
    <x v="22"/>
  </r>
  <r>
    <x v="495"/>
    <d v="2020-05-06T03:29:00"/>
    <n v="1496"/>
    <x v="495"/>
    <x v="0"/>
    <n v="54"/>
    <x v="4"/>
    <n v="700"/>
    <n v="6528"/>
    <x v="1"/>
    <s v="Scotland"/>
    <s v="Glasgow"/>
    <x v="0"/>
    <x v="18"/>
    <n v="1000"/>
    <n v="1500"/>
    <n v="6"/>
    <n v="219.02299516908212"/>
    <n v="9000"/>
    <n v="3000"/>
    <x v="3"/>
    <d v="2020-05-06T03:55:00"/>
    <d v="2020-05-06T03:55:00"/>
    <x v="0"/>
    <d v="2020-05-06T04:10:00"/>
    <x v="418"/>
    <s v="Credit Card"/>
    <x v="494"/>
    <d v="2020-05-06T03:59:00"/>
    <x v="0"/>
    <x v="0"/>
    <x v="9"/>
  </r>
  <r>
    <x v="496"/>
    <d v="2020-05-07T00:48:00"/>
    <n v="1497"/>
    <x v="496"/>
    <x v="0"/>
    <n v="56"/>
    <x v="0"/>
    <n v="619"/>
    <n v="5313"/>
    <x v="6"/>
    <s v="Victoria"/>
    <s v="Melbourne"/>
    <x v="3"/>
    <x v="7"/>
    <n v="250"/>
    <n v="400"/>
    <n v="1"/>
    <n v="219.02299516908212"/>
    <n v="400"/>
    <n v="150"/>
    <x v="5"/>
    <d v="2020-05-07T01:03:00"/>
    <d v="2020-05-07T01:03:00"/>
    <x v="0"/>
    <d v="2020-05-07T01:11:00"/>
    <x v="419"/>
    <s v="Debit Card"/>
    <x v="495"/>
    <d v="2020-05-07T01:08:00"/>
    <x v="0"/>
    <x v="0"/>
    <x v="4"/>
  </r>
  <r>
    <x v="497"/>
    <d v="2020-05-07T11:24:00"/>
    <n v="1498"/>
    <x v="497"/>
    <x v="0"/>
    <n v="29"/>
    <x v="5"/>
    <n v="610"/>
    <n v="6825"/>
    <x v="0"/>
    <s v="Guangdong"/>
    <s v="Dongguan"/>
    <x v="3"/>
    <x v="7"/>
    <n v="250"/>
    <n v="400"/>
    <n v="2"/>
    <n v="219.02299516908212"/>
    <n v="800"/>
    <n v="300"/>
    <x v="1"/>
    <d v="2020-05-07T11:50:00"/>
    <d v="2020-05-07T11:50:00"/>
    <x v="0"/>
    <d v="2020-05-07T11:58:00"/>
    <x v="420"/>
    <s v="Credit Card"/>
    <x v="496"/>
    <d v="2020-05-07T11:53:00"/>
    <x v="0"/>
    <x v="0"/>
    <x v="29"/>
  </r>
  <r>
    <x v="498"/>
    <d v="2020-05-07T18:11:00"/>
    <n v="1499"/>
    <x v="498"/>
    <x v="1"/>
    <n v="47"/>
    <x v="4"/>
    <n v="772"/>
    <n v="3774"/>
    <x v="1"/>
    <s v="Scotland"/>
    <s v="Edinburgh"/>
    <x v="0"/>
    <x v="13"/>
    <n v="800"/>
    <n v="1200"/>
    <n v="1"/>
    <n v="219.02299516908212"/>
    <n v="1200"/>
    <n v="400"/>
    <x v="0"/>
    <d v="2020-05-07T18:27:00"/>
    <d v="2020-05-07T18:27:00"/>
    <x v="1"/>
    <m/>
    <x v="9"/>
    <s v="N/A"/>
    <x v="497"/>
    <d v="2020-05-07T18:38:00"/>
    <x v="2"/>
    <x v="3"/>
    <x v="32"/>
  </r>
  <r>
    <x v="499"/>
    <d v="2020-05-09T04:42:00"/>
    <n v="1500"/>
    <x v="499"/>
    <x v="1"/>
    <n v="48"/>
    <x v="4"/>
    <n v="680"/>
    <n v="5841"/>
    <x v="4"/>
    <s v="California"/>
    <s v="San Diego"/>
    <x v="4"/>
    <x v="17"/>
    <n v="5"/>
    <n v="8"/>
    <n v="2"/>
    <n v="219.02299516908212"/>
    <n v="16"/>
    <n v="6"/>
    <x v="5"/>
    <d v="2020-05-09T04:53:00"/>
    <d v="2020-05-09T04:53:00"/>
    <x v="0"/>
    <d v="2020-05-09T05:06:00"/>
    <x v="421"/>
    <s v="Cash On Delivery"/>
    <x v="498"/>
    <d v="2020-05-09T04:55:00"/>
    <x v="0"/>
    <x v="0"/>
    <x v="19"/>
  </r>
  <r>
    <x v="500"/>
    <d v="2020-05-10T18:19:00"/>
    <n v="1501"/>
    <x v="500"/>
    <x v="1"/>
    <n v="70"/>
    <x v="1"/>
    <n v="763"/>
    <n v="7845"/>
    <x v="3"/>
    <s v="Andalusia"/>
    <s v="Seville"/>
    <x v="2"/>
    <x v="15"/>
    <n v="15"/>
    <n v="25"/>
    <n v="6"/>
    <n v="219.02299516908212"/>
    <n v="150"/>
    <n v="60"/>
    <x v="3"/>
    <d v="2020-05-10T18:36:00"/>
    <d v="2020-05-10T18:36:00"/>
    <x v="0"/>
    <d v="2020-05-10T18:43:00"/>
    <x v="422"/>
    <s v="Debit Card"/>
    <x v="499"/>
    <d v="2020-05-10T18:38:00"/>
    <x v="0"/>
    <x v="0"/>
    <x v="1"/>
  </r>
  <r>
    <x v="501"/>
    <d v="2020-05-12T08:38:00"/>
    <n v="1502"/>
    <x v="501"/>
    <x v="1"/>
    <n v="56"/>
    <x v="0"/>
    <n v="673"/>
    <n v="3089"/>
    <x v="5"/>
    <s v="Tokyo"/>
    <s v="Yokohama"/>
    <x v="3"/>
    <x v="14"/>
    <n v="40"/>
    <n v="60"/>
    <n v="3"/>
    <n v="219.02299516908212"/>
    <n v="180"/>
    <n v="60"/>
    <x v="5"/>
    <d v="2020-05-12T09:03:00"/>
    <d v="2020-05-12T09:03:00"/>
    <x v="0"/>
    <d v="2020-05-12T09:11:00"/>
    <x v="423"/>
    <s v="Debit Card"/>
    <x v="500"/>
    <d v="2020-05-12T09:07:00"/>
    <x v="0"/>
    <x v="0"/>
    <x v="29"/>
  </r>
  <r>
    <x v="502"/>
    <d v="2020-05-12T19:33:00"/>
    <n v="1503"/>
    <x v="502"/>
    <x v="0"/>
    <n v="37"/>
    <x v="3"/>
    <n v="778"/>
    <n v="7246"/>
    <x v="4"/>
    <s v="Texas"/>
    <s v="San Antonio"/>
    <x v="4"/>
    <x v="17"/>
    <n v="5"/>
    <n v="8"/>
    <n v="1"/>
    <n v="219.02299516908212"/>
    <n v="8"/>
    <n v="3"/>
    <x v="1"/>
    <d v="2020-05-12T19:55:00"/>
    <d v="2020-05-12T19:55:00"/>
    <x v="0"/>
    <d v="2020-05-12T20:05:00"/>
    <x v="424"/>
    <s v="Paypal"/>
    <x v="501"/>
    <d v="2020-05-12T19:57:00"/>
    <x v="0"/>
    <x v="0"/>
    <x v="2"/>
  </r>
  <r>
    <x v="503"/>
    <d v="2020-05-12T22:05:00"/>
    <n v="1504"/>
    <x v="503"/>
    <x v="1"/>
    <n v="22"/>
    <x v="2"/>
    <n v="634"/>
    <n v="5551"/>
    <x v="5"/>
    <s v="Tokyo"/>
    <s v="Tokyo"/>
    <x v="2"/>
    <x v="12"/>
    <n v="8"/>
    <n v="15"/>
    <n v="3"/>
    <n v="219.02299516908212"/>
    <n v="45"/>
    <n v="21"/>
    <x v="3"/>
    <d v="2020-05-12T22:28:00"/>
    <d v="2020-05-12T22:28:00"/>
    <x v="0"/>
    <d v="2020-05-12T22:38:00"/>
    <x v="425"/>
    <s v="Debit Card"/>
    <x v="502"/>
    <d v="2020-05-12T22:32:00"/>
    <x v="0"/>
    <x v="0"/>
    <x v="32"/>
  </r>
  <r>
    <x v="504"/>
    <d v="2020-05-12T22:46:00"/>
    <n v="1505"/>
    <x v="504"/>
    <x v="0"/>
    <n v="71"/>
    <x v="1"/>
    <n v="681"/>
    <n v="6426"/>
    <x v="5"/>
    <s v="Tokyo"/>
    <s v="Tokyo"/>
    <x v="0"/>
    <x v="13"/>
    <n v="800"/>
    <n v="1200"/>
    <n v="5"/>
    <n v="219.02299516908212"/>
    <n v="6000"/>
    <n v="2000"/>
    <x v="4"/>
    <d v="2020-05-12T23:03:00"/>
    <d v="2020-05-12T23:03:00"/>
    <x v="1"/>
    <m/>
    <x v="9"/>
    <s v="N/A"/>
    <x v="503"/>
    <d v="2020-05-12T23:21:00"/>
    <x v="2"/>
    <x v="3"/>
    <x v="14"/>
  </r>
  <r>
    <x v="505"/>
    <d v="2020-05-13T09:06:00"/>
    <n v="1506"/>
    <x v="505"/>
    <x v="1"/>
    <n v="53"/>
    <x v="4"/>
    <n v="634"/>
    <n v="4083"/>
    <x v="6"/>
    <s v="New South Wales"/>
    <s v="Newcastle"/>
    <x v="4"/>
    <x v="17"/>
    <n v="5"/>
    <n v="8"/>
    <n v="6"/>
    <n v="219.02299516908212"/>
    <n v="48"/>
    <n v="18"/>
    <x v="5"/>
    <d v="2020-05-13T09:12:00"/>
    <d v="2020-05-13T09:12:00"/>
    <x v="0"/>
    <d v="2020-05-13T09:23:00"/>
    <x v="426"/>
    <s v="Paypal"/>
    <x v="504"/>
    <d v="2020-05-13T09:15:00"/>
    <x v="1"/>
    <x v="1"/>
    <x v="12"/>
  </r>
  <r>
    <x v="506"/>
    <d v="2020-05-15T12:35:00"/>
    <n v="1507"/>
    <x v="506"/>
    <x v="1"/>
    <n v="48"/>
    <x v="4"/>
    <n v="695"/>
    <n v="7709"/>
    <x v="2"/>
    <s v="Uttar Pradesh"/>
    <s v="Ghaziabad"/>
    <x v="1"/>
    <x v="4"/>
    <n v="40"/>
    <n v="70"/>
    <n v="3"/>
    <n v="219.02299516908212"/>
    <n v="210"/>
    <n v="90"/>
    <x v="1"/>
    <d v="2020-05-15T12:51:00"/>
    <d v="2020-05-15T12:51:00"/>
    <x v="1"/>
    <m/>
    <x v="9"/>
    <s v="N/A"/>
    <x v="505"/>
    <d v="2020-05-15T13:07:00"/>
    <x v="2"/>
    <x v="3"/>
    <x v="7"/>
  </r>
  <r>
    <x v="507"/>
    <d v="2020-05-15T18:55:00"/>
    <n v="1508"/>
    <x v="507"/>
    <x v="0"/>
    <n v="33"/>
    <x v="5"/>
    <n v="600"/>
    <n v="3353"/>
    <x v="6"/>
    <s v="New South Wales"/>
    <s v="Sydney"/>
    <x v="4"/>
    <x v="8"/>
    <n v="10"/>
    <n v="18"/>
    <n v="2"/>
    <n v="219.02299516908212"/>
    <n v="36"/>
    <n v="16"/>
    <x v="4"/>
    <d v="2020-05-15T19:19:00"/>
    <d v="2020-05-15T19:19:00"/>
    <x v="1"/>
    <m/>
    <x v="9"/>
    <s v="N/A"/>
    <x v="506"/>
    <d v="2020-05-15T19:29:00"/>
    <x v="2"/>
    <x v="3"/>
    <x v="28"/>
  </r>
  <r>
    <x v="508"/>
    <d v="2020-05-16T20:35:00"/>
    <n v="1509"/>
    <x v="508"/>
    <x v="1"/>
    <n v="39"/>
    <x v="3"/>
    <n v="653"/>
    <n v="5689"/>
    <x v="0"/>
    <s v="Shandong"/>
    <s v="Yantai"/>
    <x v="1"/>
    <x v="4"/>
    <n v="40"/>
    <n v="70"/>
    <n v="6"/>
    <n v="219.02299516908212"/>
    <n v="420"/>
    <n v="180"/>
    <x v="3"/>
    <d v="2020-05-16T20:55:00"/>
    <d v="2020-05-16T20:55:00"/>
    <x v="0"/>
    <d v="2020-05-16T21:03:00"/>
    <x v="427"/>
    <s v="Credit Card"/>
    <x v="507"/>
    <d v="2020-05-16T20:57:00"/>
    <x v="1"/>
    <x v="1"/>
    <x v="30"/>
  </r>
  <r>
    <x v="509"/>
    <d v="2020-05-17T09:33:00"/>
    <n v="1510"/>
    <x v="509"/>
    <x v="1"/>
    <n v="43"/>
    <x v="3"/>
    <n v="763"/>
    <n v="5060"/>
    <x v="3"/>
    <s v="Andalusia"/>
    <s v="Malaga"/>
    <x v="2"/>
    <x v="15"/>
    <n v="15"/>
    <n v="25"/>
    <n v="5"/>
    <n v="219.02299516908212"/>
    <n v="125"/>
    <n v="50"/>
    <x v="2"/>
    <d v="2020-05-17T09:41:00"/>
    <d v="2020-05-17T09:41:00"/>
    <x v="0"/>
    <d v="2020-05-17T09:49:00"/>
    <x v="428"/>
    <s v="Credit Card"/>
    <x v="508"/>
    <d v="2020-05-17T09:44:00"/>
    <x v="0"/>
    <x v="0"/>
    <x v="0"/>
  </r>
  <r>
    <x v="510"/>
    <d v="2020-05-18T12:56:00"/>
    <n v="1511"/>
    <x v="510"/>
    <x v="1"/>
    <n v="21"/>
    <x v="2"/>
    <n v="768"/>
    <n v="3114"/>
    <x v="5"/>
    <s v="Tokyo"/>
    <s v="Tokyo"/>
    <x v="2"/>
    <x v="12"/>
    <n v="8"/>
    <n v="15"/>
    <n v="1"/>
    <n v="219.02299516908212"/>
    <n v="15"/>
    <n v="7"/>
    <x v="2"/>
    <d v="2020-05-18T13:03:00"/>
    <d v="2020-05-18T13:03:00"/>
    <x v="0"/>
    <d v="2020-05-18T13:11:00"/>
    <x v="429"/>
    <s v="Cash On Delivery"/>
    <x v="509"/>
    <d v="2020-05-18T13:07:00"/>
    <x v="0"/>
    <x v="0"/>
    <x v="0"/>
  </r>
  <r>
    <x v="511"/>
    <d v="2020-05-18T18:09:00"/>
    <n v="1512"/>
    <x v="511"/>
    <x v="0"/>
    <n v="35"/>
    <x v="3"/>
    <n v="629"/>
    <n v="5308"/>
    <x v="0"/>
    <s v="Shandong"/>
    <s v="Qingdao"/>
    <x v="3"/>
    <x v="9"/>
    <n v="60"/>
    <n v="90"/>
    <n v="2"/>
    <n v="219.02299516908212"/>
    <n v="180"/>
    <n v="60"/>
    <x v="5"/>
    <d v="2020-05-18T18:24:00"/>
    <d v="2020-05-18T18:24:00"/>
    <x v="0"/>
    <d v="2020-05-18T18:36:00"/>
    <x v="430"/>
    <s v="Credit Card"/>
    <x v="510"/>
    <d v="2020-05-18T18:26:00"/>
    <x v="0"/>
    <x v="0"/>
    <x v="24"/>
  </r>
  <r>
    <x v="512"/>
    <d v="2020-05-19T12:42:00"/>
    <n v="1513"/>
    <x v="512"/>
    <x v="1"/>
    <n v="31"/>
    <x v="5"/>
    <n v="632"/>
    <n v="7130"/>
    <x v="1"/>
    <s v="England"/>
    <s v="London"/>
    <x v="3"/>
    <x v="14"/>
    <n v="40"/>
    <n v="60"/>
    <n v="4"/>
    <n v="219.02299516908212"/>
    <n v="240"/>
    <n v="80"/>
    <x v="2"/>
    <d v="2020-05-19T13:09:00"/>
    <d v="2020-05-19T13:09:00"/>
    <x v="0"/>
    <d v="2020-05-19T13:20:00"/>
    <x v="431"/>
    <s v="Credit Card"/>
    <x v="511"/>
    <d v="2020-05-19T13:13:00"/>
    <x v="0"/>
    <x v="0"/>
    <x v="8"/>
  </r>
  <r>
    <x v="513"/>
    <d v="2020-05-20T13:35:00"/>
    <n v="1514"/>
    <x v="513"/>
    <x v="0"/>
    <n v="23"/>
    <x v="2"/>
    <n v="709"/>
    <n v="5766"/>
    <x v="2"/>
    <s v="Maharashtra"/>
    <s v="Nagpur"/>
    <x v="0"/>
    <x v="19"/>
    <n v="25"/>
    <n v="40"/>
    <n v="6"/>
    <n v="219.02299516908212"/>
    <n v="240"/>
    <n v="90"/>
    <x v="2"/>
    <d v="2020-05-20T13:54:00"/>
    <d v="2020-05-20T13:54:00"/>
    <x v="0"/>
    <d v="2020-05-20T14:02:00"/>
    <x v="432"/>
    <s v="Credit Card"/>
    <x v="512"/>
    <d v="2020-05-20T13:56:00"/>
    <x v="0"/>
    <x v="0"/>
    <x v="17"/>
  </r>
  <r>
    <x v="514"/>
    <d v="2020-05-21T20:09:00"/>
    <n v="1515"/>
    <x v="514"/>
    <x v="1"/>
    <n v="32"/>
    <x v="5"/>
    <n v="757"/>
    <n v="3611"/>
    <x v="6"/>
    <s v="Victoria"/>
    <s v="Melbourne"/>
    <x v="0"/>
    <x v="0"/>
    <n v="30"/>
    <n v="50"/>
    <n v="3"/>
    <n v="219.02299516908212"/>
    <n v="150"/>
    <n v="60"/>
    <x v="5"/>
    <d v="2020-05-21T20:18:00"/>
    <d v="2020-05-21T20:18:00"/>
    <x v="0"/>
    <d v="2020-05-21T20:23:00"/>
    <x v="433"/>
    <s v="Credit Card"/>
    <x v="513"/>
    <d v="2020-05-21T20:21:00"/>
    <x v="0"/>
    <x v="0"/>
    <x v="22"/>
  </r>
  <r>
    <x v="515"/>
    <d v="2020-05-22T16:25:00"/>
    <n v="1516"/>
    <x v="515"/>
    <x v="0"/>
    <n v="34"/>
    <x v="5"/>
    <n v="776"/>
    <n v="6761"/>
    <x v="4"/>
    <s v="California"/>
    <s v="San Diego"/>
    <x v="2"/>
    <x v="15"/>
    <n v="15"/>
    <n v="25"/>
    <n v="3"/>
    <n v="219.02299516908212"/>
    <n v="75"/>
    <n v="30"/>
    <x v="2"/>
    <d v="2020-05-22T16:33:00"/>
    <d v="2020-05-22T16:33:00"/>
    <x v="0"/>
    <d v="2020-05-22T16:44:00"/>
    <x v="434"/>
    <s v="Credit Card"/>
    <x v="514"/>
    <d v="2020-05-22T16:36:00"/>
    <x v="0"/>
    <x v="0"/>
    <x v="0"/>
  </r>
  <r>
    <x v="516"/>
    <d v="2020-05-24T05:26:00"/>
    <n v="1517"/>
    <x v="516"/>
    <x v="1"/>
    <n v="57"/>
    <x v="0"/>
    <n v="761"/>
    <n v="5637"/>
    <x v="2"/>
    <s v="Maharashtra"/>
    <s v="Nagpur"/>
    <x v="0"/>
    <x v="19"/>
    <n v="25"/>
    <n v="40"/>
    <n v="1"/>
    <n v="219.02299516908212"/>
    <n v="40"/>
    <n v="15"/>
    <x v="1"/>
    <d v="2020-05-24T05:56:00"/>
    <d v="2020-05-24T05:56:00"/>
    <x v="0"/>
    <d v="2020-05-24T06:05:00"/>
    <x v="435"/>
    <s v="Cash On Delivery"/>
    <x v="515"/>
    <d v="2020-05-24T06:00:00"/>
    <x v="0"/>
    <x v="0"/>
    <x v="28"/>
  </r>
  <r>
    <x v="517"/>
    <d v="2020-05-24T10:29:00"/>
    <n v="1518"/>
    <x v="517"/>
    <x v="1"/>
    <n v="25"/>
    <x v="5"/>
    <n v="689"/>
    <n v="7734"/>
    <x v="8"/>
    <s v="Quebec"/>
    <s v="Quebec City"/>
    <x v="0"/>
    <x v="19"/>
    <n v="25"/>
    <n v="40"/>
    <n v="5"/>
    <n v="219.02299516908212"/>
    <n v="200"/>
    <n v="75"/>
    <x v="4"/>
    <d v="2020-05-24T10:41:00"/>
    <d v="2020-05-24T10:41:00"/>
    <x v="0"/>
    <d v="2020-05-24T10:52:00"/>
    <x v="436"/>
    <s v="Paypal"/>
    <x v="516"/>
    <d v="2020-05-24T10:44:00"/>
    <x v="0"/>
    <x v="0"/>
    <x v="18"/>
  </r>
  <r>
    <x v="518"/>
    <d v="2020-05-24T12:16:00"/>
    <n v="1519"/>
    <x v="518"/>
    <x v="1"/>
    <n v="39"/>
    <x v="3"/>
    <n v="611"/>
    <n v="5943"/>
    <x v="4"/>
    <s v="Texas"/>
    <s v="Houston"/>
    <x v="1"/>
    <x v="4"/>
    <n v="40"/>
    <n v="70"/>
    <n v="1"/>
    <n v="219.02299516908212"/>
    <n v="70"/>
    <n v="30"/>
    <x v="4"/>
    <d v="2020-05-24T12:37:00"/>
    <d v="2020-05-24T12:37:00"/>
    <x v="0"/>
    <d v="2020-05-24T12:47:00"/>
    <x v="437"/>
    <s v="Credit Card"/>
    <x v="517"/>
    <d v="2020-05-24T12:41:00"/>
    <x v="0"/>
    <x v="0"/>
    <x v="21"/>
  </r>
  <r>
    <x v="519"/>
    <d v="2020-05-25T11:53:00"/>
    <n v="1520"/>
    <x v="519"/>
    <x v="1"/>
    <n v="37"/>
    <x v="3"/>
    <n v="703"/>
    <n v="5363"/>
    <x v="2"/>
    <s v="Maharashtra"/>
    <s v="Mumbai"/>
    <x v="1"/>
    <x v="1"/>
    <n v="50"/>
    <n v="80"/>
    <n v="4"/>
    <n v="219.02299516908212"/>
    <n v="320"/>
    <n v="120"/>
    <x v="3"/>
    <d v="2020-05-25T12:22:00"/>
    <d v="2020-05-25T12:22:00"/>
    <x v="1"/>
    <m/>
    <x v="9"/>
    <s v="N/A"/>
    <x v="518"/>
    <d v="2020-05-25T12:09:00"/>
    <x v="2"/>
    <x v="3"/>
    <x v="20"/>
  </r>
  <r>
    <x v="520"/>
    <d v="2020-05-26T16:49:00"/>
    <n v="1521"/>
    <x v="520"/>
    <x v="0"/>
    <n v="21"/>
    <x v="2"/>
    <n v="750"/>
    <n v="5617"/>
    <x v="2"/>
    <s v="Maharashtra"/>
    <s v="Nagpur"/>
    <x v="2"/>
    <x v="2"/>
    <n v="12"/>
    <n v="20"/>
    <n v="4"/>
    <n v="219.02299516908212"/>
    <n v="80"/>
    <n v="32"/>
    <x v="5"/>
    <d v="2020-05-26T17:18:00"/>
    <d v="2020-05-26T17:18:00"/>
    <x v="0"/>
    <d v="2020-05-26T17:25:00"/>
    <x v="438"/>
    <s v="Debit Card"/>
    <x v="519"/>
    <d v="2020-05-26T17:23:00"/>
    <x v="0"/>
    <x v="0"/>
    <x v="28"/>
  </r>
  <r>
    <x v="521"/>
    <d v="2020-05-27T13:42:00"/>
    <n v="1522"/>
    <x v="521"/>
    <x v="1"/>
    <n v="19"/>
    <x v="2"/>
    <n v="722"/>
    <n v="3815"/>
    <x v="5"/>
    <s v="Tokyo"/>
    <s v="Tokyo"/>
    <x v="0"/>
    <x v="18"/>
    <n v="1000"/>
    <n v="1500"/>
    <n v="6"/>
    <n v="219.02299516908212"/>
    <n v="9000"/>
    <n v="3000"/>
    <x v="4"/>
    <d v="2020-05-27T14:10:00"/>
    <d v="2020-05-27T14:10:00"/>
    <x v="0"/>
    <d v="2020-05-27T14:24:00"/>
    <x v="439"/>
    <s v="Paypal"/>
    <x v="520"/>
    <d v="2020-05-27T14:14:00"/>
    <x v="0"/>
    <x v="0"/>
    <x v="7"/>
  </r>
  <r>
    <x v="522"/>
    <d v="2020-05-28T03:49:00"/>
    <n v="1523"/>
    <x v="522"/>
    <x v="1"/>
    <n v="33"/>
    <x v="5"/>
    <n v="675"/>
    <n v="6751"/>
    <x v="1"/>
    <s v="England"/>
    <s v="London"/>
    <x v="2"/>
    <x v="12"/>
    <n v="8"/>
    <n v="15"/>
    <n v="6"/>
    <n v="219.02299516908212"/>
    <n v="90"/>
    <n v="42"/>
    <x v="4"/>
    <d v="2020-05-28T04:10:00"/>
    <d v="2020-05-28T04:10:00"/>
    <x v="0"/>
    <d v="2020-05-28T04:17:00"/>
    <x v="440"/>
    <s v="Credit Card"/>
    <x v="521"/>
    <d v="2020-05-28T04:14:00"/>
    <x v="0"/>
    <x v="0"/>
    <x v="21"/>
  </r>
  <r>
    <x v="523"/>
    <d v="2020-05-28T05:48:00"/>
    <n v="1524"/>
    <x v="523"/>
    <x v="0"/>
    <n v="37"/>
    <x v="3"/>
    <n v="759"/>
    <n v="7681"/>
    <x v="3"/>
    <s v="Catalonia"/>
    <s v="Tarragona"/>
    <x v="3"/>
    <x v="5"/>
    <n v="300"/>
    <n v="500"/>
    <n v="1"/>
    <n v="219.02299516908212"/>
    <n v="500"/>
    <n v="200"/>
    <x v="5"/>
    <d v="2020-05-28T06:11:00"/>
    <d v="2020-05-28T06:11:00"/>
    <x v="0"/>
    <d v="2020-05-28T06:26:00"/>
    <x v="441"/>
    <s v="Debit Card"/>
    <x v="522"/>
    <d v="2020-05-28T06:14:00"/>
    <x v="0"/>
    <x v="0"/>
    <x v="10"/>
  </r>
  <r>
    <x v="524"/>
    <d v="2020-05-28T07:05:00"/>
    <n v="1525"/>
    <x v="524"/>
    <x v="1"/>
    <n v="67"/>
    <x v="1"/>
    <n v="682"/>
    <n v="7758"/>
    <x v="3"/>
    <s v="Catalonia"/>
    <s v="Tarragona"/>
    <x v="3"/>
    <x v="9"/>
    <n v="60"/>
    <n v="90"/>
    <n v="5"/>
    <n v="219.02299516908212"/>
    <n v="450"/>
    <n v="150"/>
    <x v="1"/>
    <d v="2020-05-28T07:18:00"/>
    <d v="2020-05-28T07:18:00"/>
    <x v="0"/>
    <d v="2020-05-28T07:23:00"/>
    <x v="442"/>
    <s v="Credit Card"/>
    <x v="523"/>
    <d v="2020-05-28T07:21:00"/>
    <x v="0"/>
    <x v="0"/>
    <x v="20"/>
  </r>
  <r>
    <x v="525"/>
    <d v="2020-05-30T02:17:00"/>
    <n v="1526"/>
    <x v="525"/>
    <x v="0"/>
    <n v="39"/>
    <x v="3"/>
    <n v="613"/>
    <n v="4454"/>
    <x v="4"/>
    <s v="Texas"/>
    <s v="Houston"/>
    <x v="0"/>
    <x v="19"/>
    <n v="25"/>
    <n v="40"/>
    <n v="2"/>
    <n v="219.02299516908212"/>
    <n v="80"/>
    <n v="30"/>
    <x v="1"/>
    <d v="2020-05-30T02:23:00"/>
    <d v="2020-05-30T02:23:00"/>
    <x v="0"/>
    <d v="2020-05-30T02:37:00"/>
    <x v="443"/>
    <s v="Credit Card"/>
    <x v="524"/>
    <d v="2020-05-30T02:28:00"/>
    <x v="0"/>
    <x v="0"/>
    <x v="0"/>
  </r>
  <r>
    <x v="526"/>
    <d v="2020-05-31T16:11:00"/>
    <n v="1527"/>
    <x v="526"/>
    <x v="0"/>
    <n v="43"/>
    <x v="3"/>
    <n v="766"/>
    <n v="5062"/>
    <x v="8"/>
    <s v="Quebec"/>
    <s v="Laval"/>
    <x v="4"/>
    <x v="8"/>
    <n v="10"/>
    <n v="18"/>
    <n v="1"/>
    <n v="219.02299516908212"/>
    <n v="18"/>
    <n v="8"/>
    <x v="4"/>
    <d v="2020-05-31T16:35:00"/>
    <d v="2020-05-31T16:35:00"/>
    <x v="0"/>
    <d v="2020-05-31T16:46:00"/>
    <x v="444"/>
    <s v="Credit Card"/>
    <x v="525"/>
    <d v="2020-05-31T16:37:00"/>
    <x v="0"/>
    <x v="0"/>
    <x v="10"/>
  </r>
  <r>
    <x v="527"/>
    <d v="2020-06-01T12:47:00"/>
    <n v="1528"/>
    <x v="527"/>
    <x v="1"/>
    <n v="33"/>
    <x v="5"/>
    <n v="651"/>
    <n v="4750"/>
    <x v="2"/>
    <s v="Uttar Pradesh"/>
    <s v="Kanpur"/>
    <x v="1"/>
    <x v="3"/>
    <n v="60"/>
    <n v="100"/>
    <n v="5"/>
    <n v="219.02299516908212"/>
    <n v="500"/>
    <n v="200"/>
    <x v="2"/>
    <d v="2020-06-01T13:01:00"/>
    <d v="2020-06-01T13:01:00"/>
    <x v="0"/>
    <d v="2020-06-01T13:16:00"/>
    <x v="445"/>
    <s v="Paypal"/>
    <x v="526"/>
    <d v="2020-06-01T13:06:00"/>
    <x v="0"/>
    <x v="0"/>
    <x v="1"/>
  </r>
  <r>
    <x v="528"/>
    <d v="2020-06-02T08:34:00"/>
    <n v="1529"/>
    <x v="528"/>
    <x v="0"/>
    <n v="36"/>
    <x v="3"/>
    <n v="689"/>
    <n v="7791"/>
    <x v="1"/>
    <s v="Scotland"/>
    <s v="Edinburgh"/>
    <x v="3"/>
    <x v="9"/>
    <n v="60"/>
    <n v="90"/>
    <n v="5"/>
    <n v="219.02299516908212"/>
    <n v="450"/>
    <n v="150"/>
    <x v="0"/>
    <d v="2020-06-02T08:48:00"/>
    <d v="2020-06-02T08:48:00"/>
    <x v="1"/>
    <m/>
    <x v="9"/>
    <s v="N/A"/>
    <x v="527"/>
    <d v="2020-06-02T09:03:00"/>
    <x v="2"/>
    <x v="3"/>
    <x v="29"/>
  </r>
  <r>
    <x v="529"/>
    <d v="2020-06-02T20:21:00"/>
    <n v="1530"/>
    <x v="529"/>
    <x v="0"/>
    <n v="66"/>
    <x v="1"/>
    <n v="723"/>
    <n v="5953"/>
    <x v="1"/>
    <s v="Scotland"/>
    <s v="Edinburgh"/>
    <x v="2"/>
    <x v="12"/>
    <n v="8"/>
    <n v="15"/>
    <n v="5"/>
    <n v="219.02299516908212"/>
    <n v="75"/>
    <n v="35"/>
    <x v="4"/>
    <d v="2020-06-02T20:31:00"/>
    <d v="2020-06-02T20:31:00"/>
    <x v="0"/>
    <d v="2020-06-02T20:39:00"/>
    <x v="446"/>
    <s v="Credit Card"/>
    <x v="528"/>
    <d v="2020-06-02T20:35:00"/>
    <x v="0"/>
    <x v="0"/>
    <x v="16"/>
  </r>
  <r>
    <x v="530"/>
    <d v="2020-06-03T01:15:00"/>
    <n v="1531"/>
    <x v="530"/>
    <x v="0"/>
    <n v="68"/>
    <x v="1"/>
    <n v="659"/>
    <n v="4001"/>
    <x v="0"/>
    <s v="Shandong"/>
    <s v="Yantai"/>
    <x v="3"/>
    <x v="9"/>
    <n v="60"/>
    <n v="90"/>
    <n v="3"/>
    <n v="219.02299516908212"/>
    <n v="270"/>
    <n v="90"/>
    <x v="2"/>
    <d v="2020-06-03T01:38:00"/>
    <d v="2020-06-03T01:38:00"/>
    <x v="0"/>
    <d v="2020-06-03T01:46:00"/>
    <x v="447"/>
    <s v="Credit Card"/>
    <x v="529"/>
    <d v="2020-06-03T01:42:00"/>
    <x v="0"/>
    <x v="0"/>
    <x v="32"/>
  </r>
  <r>
    <x v="531"/>
    <d v="2020-06-04T15:42:00"/>
    <n v="1532"/>
    <x v="531"/>
    <x v="1"/>
    <n v="29"/>
    <x v="5"/>
    <n v="631"/>
    <n v="3106"/>
    <x v="0"/>
    <s v="Guangdong"/>
    <s v="Shenzhen"/>
    <x v="4"/>
    <x v="17"/>
    <n v="5"/>
    <n v="8"/>
    <n v="1"/>
    <n v="219.02299516908212"/>
    <n v="8"/>
    <n v="3"/>
    <x v="5"/>
    <d v="2020-06-04T15:52:00"/>
    <d v="2020-06-04T15:52:00"/>
    <x v="0"/>
    <d v="2020-06-04T16:05:00"/>
    <x v="448"/>
    <s v="Credit Card"/>
    <x v="530"/>
    <d v="2020-06-04T15:56:00"/>
    <x v="0"/>
    <x v="0"/>
    <x v="16"/>
  </r>
  <r>
    <x v="532"/>
    <d v="2020-06-06T20:55:00"/>
    <n v="1533"/>
    <x v="532"/>
    <x v="1"/>
    <n v="33"/>
    <x v="5"/>
    <n v="731"/>
    <n v="5851"/>
    <x v="4"/>
    <s v="Texas"/>
    <s v="Dallas"/>
    <x v="1"/>
    <x v="4"/>
    <n v="40"/>
    <n v="70"/>
    <n v="4"/>
    <n v="219.02299516908212"/>
    <n v="280"/>
    <n v="120"/>
    <x v="3"/>
    <d v="2020-06-06T21:16:00"/>
    <d v="2020-06-06T21:16:00"/>
    <x v="0"/>
    <d v="2020-06-06T21:27:00"/>
    <x v="449"/>
    <s v="Credit Card"/>
    <x v="531"/>
    <d v="2020-06-06T21:20:00"/>
    <x v="0"/>
    <x v="0"/>
    <x v="21"/>
  </r>
  <r>
    <x v="533"/>
    <d v="2020-06-07T18:21:00"/>
    <n v="1534"/>
    <x v="533"/>
    <x v="1"/>
    <n v="64"/>
    <x v="0"/>
    <n v="682"/>
    <n v="7099"/>
    <x v="4"/>
    <s v="California"/>
    <s v="San Jose"/>
    <x v="2"/>
    <x v="12"/>
    <n v="8"/>
    <n v="15"/>
    <n v="5"/>
    <n v="219.02299516908212"/>
    <n v="75"/>
    <n v="35"/>
    <x v="1"/>
    <d v="2020-06-07T18:43:00"/>
    <d v="2020-06-07T18:43:00"/>
    <x v="0"/>
    <d v="2020-06-07T18:58:00"/>
    <x v="450"/>
    <s v="Cash On Delivery"/>
    <x v="532"/>
    <d v="2020-06-07T18:46:00"/>
    <x v="0"/>
    <x v="0"/>
    <x v="21"/>
  </r>
  <r>
    <x v="534"/>
    <d v="2020-06-08T08:29:00"/>
    <n v="1535"/>
    <x v="534"/>
    <x v="0"/>
    <n v="64"/>
    <x v="0"/>
    <n v="753"/>
    <n v="3663"/>
    <x v="0"/>
    <s v="Guangdong"/>
    <s v="Shenzhen"/>
    <x v="3"/>
    <x v="14"/>
    <n v="40"/>
    <n v="60"/>
    <n v="2"/>
    <n v="219.02299516908212"/>
    <n v="120"/>
    <n v="40"/>
    <x v="1"/>
    <d v="2020-06-08T08:46:00"/>
    <d v="2020-06-08T08:46:00"/>
    <x v="1"/>
    <m/>
    <x v="9"/>
    <s v="N/A"/>
    <x v="533"/>
    <d v="2020-06-08T08:41:00"/>
    <x v="2"/>
    <x v="3"/>
    <x v="22"/>
  </r>
  <r>
    <x v="535"/>
    <d v="2020-06-08T21:05:00"/>
    <n v="1536"/>
    <x v="535"/>
    <x v="0"/>
    <n v="69"/>
    <x v="1"/>
    <n v="744"/>
    <n v="4260"/>
    <x v="2"/>
    <s v="Maharashtra"/>
    <s v="Nagpur"/>
    <x v="0"/>
    <x v="0"/>
    <n v="30"/>
    <n v="50"/>
    <n v="6"/>
    <n v="219.02299516908212"/>
    <n v="300"/>
    <n v="120"/>
    <x v="0"/>
    <d v="2020-06-08T21:28:00"/>
    <d v="2020-06-08T21:28:00"/>
    <x v="0"/>
    <d v="2020-06-08T21:38:00"/>
    <x v="451"/>
    <s v="Debit Card"/>
    <x v="534"/>
    <d v="2020-06-08T21:32:00"/>
    <x v="0"/>
    <x v="0"/>
    <x v="32"/>
  </r>
  <r>
    <x v="536"/>
    <d v="2020-06-09T01:12:00"/>
    <n v="1537"/>
    <x v="536"/>
    <x v="0"/>
    <n v="55"/>
    <x v="0"/>
    <n v="716"/>
    <n v="6651"/>
    <x v="3"/>
    <s v="Catalonia"/>
    <s v="Barcelona"/>
    <x v="2"/>
    <x v="16"/>
    <n v="20"/>
    <n v="35"/>
    <n v="5"/>
    <n v="219.02299516908212"/>
    <n v="175"/>
    <n v="75"/>
    <x v="2"/>
    <d v="2020-06-09T01:20:00"/>
    <d v="2020-06-09T01:20:00"/>
    <x v="0"/>
    <d v="2020-06-09T01:26:00"/>
    <x v="452"/>
    <s v="Credit Card"/>
    <x v="535"/>
    <d v="2020-06-09T01:25:00"/>
    <x v="1"/>
    <x v="5"/>
    <x v="19"/>
  </r>
  <r>
    <x v="537"/>
    <d v="2020-06-09T12:35:00"/>
    <n v="1538"/>
    <x v="537"/>
    <x v="0"/>
    <n v="59"/>
    <x v="0"/>
    <n v="744"/>
    <n v="6195"/>
    <x v="5"/>
    <s v="Kanagawa"/>
    <s v="Yokohama"/>
    <x v="0"/>
    <x v="18"/>
    <n v="1000"/>
    <n v="1500"/>
    <n v="2"/>
    <n v="219.02299516908212"/>
    <n v="3000"/>
    <n v="1000"/>
    <x v="3"/>
    <d v="2020-06-09T12:49:00"/>
    <d v="2020-06-09T12:49:00"/>
    <x v="0"/>
    <d v="2020-06-09T12:59:00"/>
    <x v="453"/>
    <s v="Cash On Delivery"/>
    <x v="536"/>
    <d v="2020-06-09T12:51:00"/>
    <x v="0"/>
    <x v="0"/>
    <x v="20"/>
  </r>
  <r>
    <x v="538"/>
    <d v="2020-06-10T06:13:00"/>
    <n v="1539"/>
    <x v="538"/>
    <x v="0"/>
    <n v="72"/>
    <x v="1"/>
    <n v="760"/>
    <n v="3273"/>
    <x v="3"/>
    <s v="Catalonia"/>
    <s v="Tarragona"/>
    <x v="4"/>
    <x v="17"/>
    <n v="5"/>
    <n v="8"/>
    <n v="2"/>
    <n v="219.02299516908212"/>
    <n v="16"/>
    <n v="6"/>
    <x v="3"/>
    <d v="2020-06-10T06:42:00"/>
    <d v="2020-06-10T06:42:00"/>
    <x v="0"/>
    <d v="2020-06-10T06:47:00"/>
    <x v="454"/>
    <s v="Cash On Delivery"/>
    <x v="537"/>
    <d v="2020-06-10T06:44:00"/>
    <x v="0"/>
    <x v="0"/>
    <x v="8"/>
  </r>
  <r>
    <x v="539"/>
    <d v="2020-06-10T11:36:00"/>
    <n v="1540"/>
    <x v="539"/>
    <x v="0"/>
    <n v="72"/>
    <x v="1"/>
    <n v="646"/>
    <n v="3535"/>
    <x v="1"/>
    <s v="Scotland"/>
    <s v="Aberdeen"/>
    <x v="3"/>
    <x v="14"/>
    <n v="40"/>
    <n v="60"/>
    <n v="4"/>
    <n v="219.02299516908212"/>
    <n v="240"/>
    <n v="80"/>
    <x v="0"/>
    <d v="2020-06-10T12:05:00"/>
    <d v="2020-06-10T12:05:00"/>
    <x v="0"/>
    <d v="2020-06-10T12:10:00"/>
    <x v="455"/>
    <s v="Paypal"/>
    <x v="538"/>
    <d v="2020-06-10T12:07:00"/>
    <x v="0"/>
    <x v="0"/>
    <x v="8"/>
  </r>
  <r>
    <x v="540"/>
    <d v="2020-06-10T18:38:00"/>
    <n v="1541"/>
    <x v="540"/>
    <x v="1"/>
    <n v="60"/>
    <x v="0"/>
    <n v="669"/>
    <n v="3335"/>
    <x v="0"/>
    <s v="Guangdong"/>
    <s v="Guangzhou"/>
    <x v="3"/>
    <x v="9"/>
    <n v="60"/>
    <n v="90"/>
    <n v="5"/>
    <n v="219.02299516908212"/>
    <n v="450"/>
    <n v="150"/>
    <x v="4"/>
    <d v="2020-06-10T19:04:00"/>
    <d v="2020-06-10T19:04:00"/>
    <x v="0"/>
    <d v="2020-06-10T19:09:00"/>
    <x v="456"/>
    <s v="Debit Card"/>
    <x v="539"/>
    <d v="2020-06-10T19:08:00"/>
    <x v="0"/>
    <x v="0"/>
    <x v="9"/>
  </r>
  <r>
    <x v="541"/>
    <d v="2020-06-10T22:58:00"/>
    <n v="1542"/>
    <x v="541"/>
    <x v="1"/>
    <n v="30"/>
    <x v="5"/>
    <n v="655"/>
    <n v="7566"/>
    <x v="5"/>
    <s v="Tokyo"/>
    <s v="Tokyo"/>
    <x v="4"/>
    <x v="8"/>
    <n v="10"/>
    <n v="18"/>
    <n v="4"/>
    <n v="219.02299516908212"/>
    <n v="72"/>
    <n v="32"/>
    <x v="4"/>
    <d v="2020-06-10T23:12:00"/>
    <d v="2020-06-10T23:12:00"/>
    <x v="0"/>
    <d v="2020-06-10T23:22:00"/>
    <x v="457"/>
    <s v="Debit Card"/>
    <x v="540"/>
    <d v="2020-06-10T23:14:00"/>
    <x v="0"/>
    <x v="0"/>
    <x v="20"/>
  </r>
  <r>
    <x v="542"/>
    <d v="2020-06-11T00:39:00"/>
    <n v="1543"/>
    <x v="542"/>
    <x v="1"/>
    <n v="27"/>
    <x v="5"/>
    <n v="747"/>
    <n v="7207"/>
    <x v="2"/>
    <s v="Uttar Pradesh"/>
    <s v="Kanpur"/>
    <x v="1"/>
    <x v="1"/>
    <n v="50"/>
    <n v="80"/>
    <n v="6"/>
    <n v="219.02299516908212"/>
    <n v="480"/>
    <n v="180"/>
    <x v="5"/>
    <d v="2020-06-11T00:54:00"/>
    <d v="2020-06-11T00:54:00"/>
    <x v="0"/>
    <d v="2020-06-11T01:09:00"/>
    <x v="458"/>
    <s v="Credit Card"/>
    <x v="541"/>
    <d v="2020-06-11T00:56:00"/>
    <x v="0"/>
    <x v="0"/>
    <x v="24"/>
  </r>
  <r>
    <x v="543"/>
    <d v="2020-06-12T06:00:00"/>
    <n v="1544"/>
    <x v="543"/>
    <x v="0"/>
    <n v="68"/>
    <x v="1"/>
    <n v="669"/>
    <n v="7463"/>
    <x v="4"/>
    <s v="Texas"/>
    <s v="Dallas"/>
    <x v="4"/>
    <x v="17"/>
    <n v="5"/>
    <n v="8"/>
    <n v="5"/>
    <n v="219.02299516908212"/>
    <n v="40"/>
    <n v="15"/>
    <x v="3"/>
    <d v="2020-06-12T06:21:00"/>
    <d v="2020-06-12T06:21:00"/>
    <x v="0"/>
    <d v="2020-06-12T06:31:00"/>
    <x v="459"/>
    <s v="Credit Card"/>
    <x v="542"/>
    <d v="2020-06-12T06:26:00"/>
    <x v="1"/>
    <x v="4"/>
    <x v="10"/>
  </r>
  <r>
    <x v="544"/>
    <d v="2020-06-12T11:21:00"/>
    <n v="1545"/>
    <x v="544"/>
    <x v="0"/>
    <n v="58"/>
    <x v="0"/>
    <n v="728"/>
    <n v="5821"/>
    <x v="6"/>
    <s v="New South Wales"/>
    <s v="Wollongong"/>
    <x v="0"/>
    <x v="19"/>
    <n v="25"/>
    <n v="40"/>
    <n v="6"/>
    <n v="219.02299516908212"/>
    <n v="240"/>
    <n v="90"/>
    <x v="3"/>
    <d v="2020-06-12T11:42:00"/>
    <d v="2020-06-12T11:42:00"/>
    <x v="1"/>
    <m/>
    <x v="9"/>
    <s v="N/A"/>
    <x v="543"/>
    <d v="2020-06-12T11:24:00"/>
    <x v="2"/>
    <x v="3"/>
    <x v="36"/>
  </r>
  <r>
    <x v="545"/>
    <d v="2020-06-12T12:48:00"/>
    <n v="1546"/>
    <x v="545"/>
    <x v="1"/>
    <n v="44"/>
    <x v="3"/>
    <n v="683"/>
    <n v="3141"/>
    <x v="0"/>
    <s v="Shandong"/>
    <s v="Yantai"/>
    <x v="3"/>
    <x v="14"/>
    <n v="40"/>
    <n v="60"/>
    <n v="4"/>
    <n v="219.02299516908212"/>
    <n v="240"/>
    <n v="80"/>
    <x v="5"/>
    <d v="2020-06-12T12:54:00"/>
    <d v="2020-06-12T12:54:00"/>
    <x v="1"/>
    <m/>
    <x v="9"/>
    <s v="N/A"/>
    <x v="544"/>
    <d v="2020-06-12T13:14:00"/>
    <x v="2"/>
    <x v="3"/>
    <x v="10"/>
  </r>
  <r>
    <x v="546"/>
    <d v="2020-06-12T19:58:00"/>
    <n v="1547"/>
    <x v="546"/>
    <x v="1"/>
    <n v="36"/>
    <x v="3"/>
    <n v="678"/>
    <n v="3748"/>
    <x v="1"/>
    <s v="England"/>
    <s v="Birmingham"/>
    <x v="0"/>
    <x v="19"/>
    <n v="25"/>
    <n v="40"/>
    <n v="2"/>
    <n v="219.02299516908212"/>
    <n v="80"/>
    <n v="30"/>
    <x v="4"/>
    <d v="2020-06-12T20:25:00"/>
    <d v="2020-06-12T20:25:00"/>
    <x v="0"/>
    <d v="2020-06-12T20:35:00"/>
    <x v="460"/>
    <s v="Debit Card"/>
    <x v="545"/>
    <d v="2020-06-12T20:27:00"/>
    <x v="0"/>
    <x v="0"/>
    <x v="29"/>
  </r>
  <r>
    <x v="547"/>
    <d v="2020-06-13T16:00:00"/>
    <n v="1548"/>
    <x v="547"/>
    <x v="0"/>
    <n v="28"/>
    <x v="5"/>
    <n v="762"/>
    <n v="7943"/>
    <x v="1"/>
    <s v="England"/>
    <s v="London"/>
    <x v="1"/>
    <x v="1"/>
    <n v="50"/>
    <n v="80"/>
    <n v="5"/>
    <n v="219.02299516908212"/>
    <n v="400"/>
    <n v="150"/>
    <x v="1"/>
    <d v="2020-06-13T16:27:00"/>
    <d v="2020-06-13T16:27:00"/>
    <x v="0"/>
    <d v="2020-06-13T16:32:00"/>
    <x v="461"/>
    <s v="Cash On Delivery"/>
    <x v="546"/>
    <d v="2020-06-13T16:29:00"/>
    <x v="0"/>
    <x v="0"/>
    <x v="29"/>
  </r>
  <r>
    <x v="548"/>
    <d v="2020-06-13T19:28:00"/>
    <n v="1549"/>
    <x v="548"/>
    <x v="1"/>
    <n v="22"/>
    <x v="2"/>
    <n v="706"/>
    <n v="3318"/>
    <x v="8"/>
    <s v="Ontario"/>
    <s v="Ottawa"/>
    <x v="1"/>
    <x v="3"/>
    <n v="60"/>
    <n v="100"/>
    <n v="3"/>
    <n v="219.02299516908212"/>
    <n v="300"/>
    <n v="120"/>
    <x v="0"/>
    <d v="2020-06-13T19:34:00"/>
    <d v="2020-06-13T19:34:00"/>
    <x v="0"/>
    <d v="2020-06-13T19:48:00"/>
    <x v="462"/>
    <s v="Credit Card"/>
    <x v="547"/>
    <d v="2020-06-13T19:39:00"/>
    <x v="0"/>
    <x v="0"/>
    <x v="0"/>
  </r>
  <r>
    <x v="549"/>
    <d v="2020-06-13T21:26:00"/>
    <n v="1550"/>
    <x v="549"/>
    <x v="0"/>
    <n v="36"/>
    <x v="3"/>
    <n v="697"/>
    <n v="6390"/>
    <x v="4"/>
    <s v="California"/>
    <s v="San Diego"/>
    <x v="3"/>
    <x v="5"/>
    <n v="300"/>
    <n v="500"/>
    <n v="6"/>
    <n v="219.02299516908212"/>
    <n v="3000"/>
    <n v="1200"/>
    <x v="5"/>
    <d v="2020-06-13T21:42:00"/>
    <d v="2020-06-13T21:42:00"/>
    <x v="0"/>
    <d v="2020-06-13T21:53:00"/>
    <x v="463"/>
    <s v="Credit Card"/>
    <x v="548"/>
    <d v="2020-06-13T21:45:00"/>
    <x v="0"/>
    <x v="0"/>
    <x v="1"/>
  </r>
  <r>
    <x v="550"/>
    <d v="2020-06-13T21:34:00"/>
    <n v="1551"/>
    <x v="550"/>
    <x v="1"/>
    <n v="54"/>
    <x v="4"/>
    <n v="721"/>
    <n v="6535"/>
    <x v="0"/>
    <s v="Guangdong"/>
    <s v="Shenzhen"/>
    <x v="1"/>
    <x v="3"/>
    <n v="60"/>
    <n v="100"/>
    <n v="1"/>
    <n v="219.02299516908212"/>
    <n v="100"/>
    <n v="40"/>
    <x v="4"/>
    <d v="2020-06-13T21:57:00"/>
    <d v="2020-06-13T21:57:00"/>
    <x v="0"/>
    <d v="2020-06-13T22:08:00"/>
    <x v="464"/>
    <s v="Cash On Delivery"/>
    <x v="549"/>
    <d v="2020-06-13T22:00:00"/>
    <x v="0"/>
    <x v="0"/>
    <x v="10"/>
  </r>
  <r>
    <x v="551"/>
    <d v="2020-06-14T00:43:00"/>
    <n v="1552"/>
    <x v="551"/>
    <x v="1"/>
    <n v="64"/>
    <x v="0"/>
    <n v="641"/>
    <n v="7444"/>
    <x v="7"/>
    <s v="Lazio"/>
    <s v="Frosinone"/>
    <x v="2"/>
    <x v="2"/>
    <n v="12"/>
    <n v="20"/>
    <n v="6"/>
    <n v="219.02299516908212"/>
    <n v="120"/>
    <n v="48"/>
    <x v="4"/>
    <d v="2020-06-14T01:05:00"/>
    <d v="2020-06-14T01:05:00"/>
    <x v="1"/>
    <m/>
    <x v="9"/>
    <s v="N/A"/>
    <x v="550"/>
    <d v="2020-06-14T01:19:00"/>
    <x v="2"/>
    <x v="3"/>
    <x v="34"/>
  </r>
  <r>
    <x v="552"/>
    <d v="2020-06-14T03:00:00"/>
    <n v="1553"/>
    <x v="552"/>
    <x v="0"/>
    <n v="21"/>
    <x v="2"/>
    <n v="733"/>
    <n v="6546"/>
    <x v="2"/>
    <s v="Uttar Pradesh"/>
    <s v="Kanpur"/>
    <x v="2"/>
    <x v="12"/>
    <n v="8"/>
    <n v="15"/>
    <n v="1"/>
    <n v="219.02299516908212"/>
    <n v="15"/>
    <n v="7"/>
    <x v="4"/>
    <d v="2020-06-14T03:30:00"/>
    <d v="2020-06-14T03:30:00"/>
    <x v="0"/>
    <d v="2020-06-14T03:35:00"/>
    <x v="465"/>
    <s v="Cash On Delivery"/>
    <x v="551"/>
    <d v="2020-06-14T03:33:00"/>
    <x v="0"/>
    <x v="0"/>
    <x v="11"/>
  </r>
  <r>
    <x v="553"/>
    <d v="2020-06-14T04:35:00"/>
    <n v="1554"/>
    <x v="553"/>
    <x v="1"/>
    <n v="53"/>
    <x v="4"/>
    <n v="615"/>
    <n v="3306"/>
    <x v="6"/>
    <s v="Victoria"/>
    <s v="Melbourne"/>
    <x v="3"/>
    <x v="9"/>
    <n v="60"/>
    <n v="90"/>
    <n v="6"/>
    <n v="219.02299516908212"/>
    <n v="540"/>
    <n v="180"/>
    <x v="4"/>
    <d v="2020-06-14T04:57:00"/>
    <d v="2020-06-14T04:57:00"/>
    <x v="0"/>
    <d v="2020-06-14T05:08:00"/>
    <x v="466"/>
    <s v="Cash On Delivery"/>
    <x v="552"/>
    <d v="2020-06-14T05:02:00"/>
    <x v="0"/>
    <x v="0"/>
    <x v="32"/>
  </r>
  <r>
    <x v="554"/>
    <d v="2020-06-16T08:22:00"/>
    <n v="1555"/>
    <x v="554"/>
    <x v="1"/>
    <n v="62"/>
    <x v="0"/>
    <n v="681"/>
    <n v="4608"/>
    <x v="6"/>
    <s v="Victoria"/>
    <s v="Ballarat"/>
    <x v="4"/>
    <x v="8"/>
    <n v="10"/>
    <n v="18"/>
    <n v="3"/>
    <n v="219.02299516908212"/>
    <n v="54"/>
    <n v="24"/>
    <x v="5"/>
    <d v="2020-06-16T08:45:00"/>
    <d v="2020-06-16T08:45:00"/>
    <x v="1"/>
    <m/>
    <x v="9"/>
    <s v="N/A"/>
    <x v="553"/>
    <d v="2020-06-16T08:25:00"/>
    <x v="2"/>
    <x v="3"/>
    <x v="36"/>
  </r>
  <r>
    <x v="555"/>
    <d v="2020-06-17T07:24:00"/>
    <n v="1556"/>
    <x v="555"/>
    <x v="0"/>
    <n v="69"/>
    <x v="1"/>
    <n v="693"/>
    <n v="7294"/>
    <x v="8"/>
    <s v="Quebec"/>
    <s v="Laval"/>
    <x v="4"/>
    <x v="10"/>
    <n v="30"/>
    <n v="50"/>
    <n v="1"/>
    <n v="219.02299516908212"/>
    <n v="50"/>
    <n v="20"/>
    <x v="1"/>
    <d v="2020-06-17T07:43:00"/>
    <d v="2020-06-17T07:43:00"/>
    <x v="0"/>
    <d v="2020-06-17T07:56:00"/>
    <x v="467"/>
    <s v="Credit Card"/>
    <x v="554"/>
    <d v="2020-06-17T07:46:00"/>
    <x v="0"/>
    <x v="0"/>
    <x v="30"/>
  </r>
  <r>
    <x v="556"/>
    <d v="2020-06-19T02:27:00"/>
    <n v="1557"/>
    <x v="556"/>
    <x v="0"/>
    <n v="24"/>
    <x v="2"/>
    <n v="723"/>
    <n v="7440"/>
    <x v="1"/>
    <s v="Scotland"/>
    <s v="Aberdeen"/>
    <x v="2"/>
    <x v="16"/>
    <n v="20"/>
    <n v="35"/>
    <n v="1"/>
    <n v="219.02299516908212"/>
    <n v="35"/>
    <n v="15"/>
    <x v="1"/>
    <d v="2020-06-19T02:53:00"/>
    <d v="2020-06-19T02:53:00"/>
    <x v="0"/>
    <d v="2020-06-19T02:58:00"/>
    <x v="468"/>
    <s v="Paypal"/>
    <x v="555"/>
    <d v="2020-06-19T02:56:00"/>
    <x v="1"/>
    <x v="4"/>
    <x v="29"/>
  </r>
  <r>
    <x v="557"/>
    <d v="2020-06-20T01:15:00"/>
    <n v="1558"/>
    <x v="557"/>
    <x v="0"/>
    <n v="52"/>
    <x v="4"/>
    <n v="690"/>
    <n v="5478"/>
    <x v="0"/>
    <s v="Guangdong"/>
    <s v="Dongguan"/>
    <x v="2"/>
    <x v="16"/>
    <n v="20"/>
    <n v="35"/>
    <n v="5"/>
    <n v="219.02299516908212"/>
    <n v="175"/>
    <n v="75"/>
    <x v="3"/>
    <d v="2020-06-20T01:42:00"/>
    <d v="2020-06-20T01:42:00"/>
    <x v="0"/>
    <d v="2020-06-20T01:54:00"/>
    <x v="469"/>
    <s v="Paypal"/>
    <x v="556"/>
    <d v="2020-06-20T01:45:00"/>
    <x v="0"/>
    <x v="0"/>
    <x v="9"/>
  </r>
  <r>
    <x v="558"/>
    <d v="2020-06-20T12:09:00"/>
    <n v="1559"/>
    <x v="558"/>
    <x v="0"/>
    <n v="32"/>
    <x v="5"/>
    <n v="771"/>
    <n v="3393"/>
    <x v="3"/>
    <s v="Andalusia"/>
    <s v="Granada"/>
    <x v="1"/>
    <x v="3"/>
    <n v="60"/>
    <n v="100"/>
    <n v="6"/>
    <n v="219.02299516908212"/>
    <n v="600"/>
    <n v="240"/>
    <x v="5"/>
    <d v="2020-06-20T12:16:00"/>
    <d v="2020-06-20T12:16:00"/>
    <x v="0"/>
    <d v="2020-06-20T12:25:00"/>
    <x v="470"/>
    <s v="Debit Card"/>
    <x v="557"/>
    <d v="2020-06-20T12:20:00"/>
    <x v="0"/>
    <x v="0"/>
    <x v="0"/>
  </r>
  <r>
    <x v="559"/>
    <d v="2020-06-20T19:48:00"/>
    <n v="1560"/>
    <x v="559"/>
    <x v="0"/>
    <n v="53"/>
    <x v="4"/>
    <n v="725"/>
    <n v="3365"/>
    <x v="0"/>
    <s v="Shandong"/>
    <s v="Qingdao"/>
    <x v="0"/>
    <x v="18"/>
    <n v="1000"/>
    <n v="1500"/>
    <n v="4"/>
    <n v="219.02299516908212"/>
    <n v="6000"/>
    <n v="2000"/>
    <x v="1"/>
    <d v="2020-06-20T19:59:00"/>
    <d v="2020-06-20T19:59:00"/>
    <x v="0"/>
    <d v="2020-06-20T20:05:00"/>
    <x v="471"/>
    <s v="Debit Card"/>
    <x v="558"/>
    <d v="2020-06-20T20:01:00"/>
    <x v="0"/>
    <x v="0"/>
    <x v="19"/>
  </r>
  <r>
    <x v="560"/>
    <d v="2020-06-20T23:10:00"/>
    <n v="1561"/>
    <x v="560"/>
    <x v="0"/>
    <n v="23"/>
    <x v="2"/>
    <n v="663"/>
    <n v="3779"/>
    <x v="5"/>
    <s v="Tokyo"/>
    <s v="Yokohama"/>
    <x v="1"/>
    <x v="4"/>
    <n v="40"/>
    <n v="70"/>
    <n v="1"/>
    <n v="219.02299516908212"/>
    <n v="70"/>
    <n v="30"/>
    <x v="1"/>
    <d v="2020-06-20T23:28:00"/>
    <d v="2020-06-20T23:28:00"/>
    <x v="0"/>
    <d v="2020-06-20T23:35:00"/>
    <x v="472"/>
    <s v="Credit Card"/>
    <x v="559"/>
    <d v="2020-06-20T23:33:00"/>
    <x v="1"/>
    <x v="4"/>
    <x v="6"/>
  </r>
  <r>
    <x v="561"/>
    <d v="2020-06-22T06:35:00"/>
    <n v="1562"/>
    <x v="561"/>
    <x v="1"/>
    <n v="29"/>
    <x v="5"/>
    <n v="650"/>
    <n v="5800"/>
    <x v="3"/>
    <s v="Andalusia"/>
    <s v="Granada"/>
    <x v="3"/>
    <x v="9"/>
    <n v="60"/>
    <n v="90"/>
    <n v="3"/>
    <n v="219.02299516908212"/>
    <n v="270"/>
    <n v="90"/>
    <x v="5"/>
    <d v="2020-06-22T07:01:00"/>
    <d v="2020-06-22T07:01:00"/>
    <x v="0"/>
    <d v="2020-06-22T07:09:00"/>
    <x v="473"/>
    <s v="Cash On Delivery"/>
    <x v="560"/>
    <d v="2020-06-22T07:06:00"/>
    <x v="0"/>
    <x v="0"/>
    <x v="8"/>
  </r>
  <r>
    <x v="562"/>
    <d v="2020-06-23T02:24:00"/>
    <n v="1563"/>
    <x v="562"/>
    <x v="0"/>
    <n v="70"/>
    <x v="1"/>
    <n v="655"/>
    <n v="5982"/>
    <x v="7"/>
    <s v="Lombardy"/>
    <s v="Brescia"/>
    <x v="0"/>
    <x v="19"/>
    <n v="25"/>
    <n v="40"/>
    <n v="4"/>
    <n v="219.02299516908212"/>
    <n v="160"/>
    <n v="60"/>
    <x v="2"/>
    <d v="2020-06-23T02:47:00"/>
    <d v="2020-06-23T02:47:00"/>
    <x v="0"/>
    <d v="2020-06-23T02:56:00"/>
    <x v="474"/>
    <s v="Cash On Delivery"/>
    <x v="561"/>
    <d v="2020-06-23T02:51:00"/>
    <x v="0"/>
    <x v="0"/>
    <x v="32"/>
  </r>
  <r>
    <x v="563"/>
    <d v="2020-06-25T14:14:00"/>
    <n v="1564"/>
    <x v="563"/>
    <x v="0"/>
    <n v="27"/>
    <x v="5"/>
    <n v="629"/>
    <n v="6988"/>
    <x v="1"/>
    <s v="Scotland"/>
    <s v="Edinburgh"/>
    <x v="4"/>
    <x v="17"/>
    <n v="5"/>
    <n v="8"/>
    <n v="3"/>
    <n v="219.02299516908212"/>
    <n v="24"/>
    <n v="9"/>
    <x v="2"/>
    <d v="2020-06-25T14:41:00"/>
    <d v="2020-06-25T14:41:00"/>
    <x v="0"/>
    <d v="2020-06-25T14:48:00"/>
    <x v="475"/>
    <s v="Paypal"/>
    <x v="562"/>
    <d v="2020-06-25T14:45:00"/>
    <x v="0"/>
    <x v="0"/>
    <x v="8"/>
  </r>
  <r>
    <x v="564"/>
    <d v="2020-06-27T14:40:00"/>
    <n v="1565"/>
    <x v="564"/>
    <x v="0"/>
    <n v="19"/>
    <x v="2"/>
    <n v="708"/>
    <n v="7634"/>
    <x v="3"/>
    <s v="Andalusia"/>
    <s v="Granada"/>
    <x v="0"/>
    <x v="0"/>
    <n v="30"/>
    <n v="50"/>
    <n v="1"/>
    <n v="219.02299516908212"/>
    <n v="50"/>
    <n v="20"/>
    <x v="4"/>
    <d v="2020-06-27T14:58:00"/>
    <d v="2020-06-27T14:58:00"/>
    <x v="1"/>
    <m/>
    <x v="9"/>
    <s v="N/A"/>
    <x v="563"/>
    <d v="2020-06-27T15:17:00"/>
    <x v="2"/>
    <x v="3"/>
    <x v="37"/>
  </r>
  <r>
    <x v="565"/>
    <d v="2020-06-30T04:53:00"/>
    <n v="1566"/>
    <x v="565"/>
    <x v="0"/>
    <n v="33"/>
    <x v="5"/>
    <n v="639"/>
    <n v="5439"/>
    <x v="0"/>
    <s v="Shandong"/>
    <s v="Yantai"/>
    <x v="1"/>
    <x v="4"/>
    <n v="40"/>
    <n v="70"/>
    <n v="5"/>
    <n v="219.02299516908212"/>
    <n v="350"/>
    <n v="150"/>
    <x v="5"/>
    <d v="2020-06-30T05:03:00"/>
    <d v="2020-06-30T05:03:00"/>
    <x v="0"/>
    <d v="2020-06-30T05:08:00"/>
    <x v="476"/>
    <s v="Debit Card"/>
    <x v="564"/>
    <d v="2020-06-30T05:05:00"/>
    <x v="0"/>
    <x v="0"/>
    <x v="22"/>
  </r>
  <r>
    <x v="566"/>
    <d v="2020-06-30T20:37:00"/>
    <n v="1567"/>
    <x v="566"/>
    <x v="0"/>
    <n v="37"/>
    <x v="3"/>
    <n v="735"/>
    <n v="7256"/>
    <x v="0"/>
    <s v="Guangdong"/>
    <s v="Dongguan"/>
    <x v="4"/>
    <x v="10"/>
    <n v="30"/>
    <n v="50"/>
    <n v="3"/>
    <n v="219.02299516908212"/>
    <n v="150"/>
    <n v="60"/>
    <x v="3"/>
    <d v="2020-06-30T21:03:00"/>
    <d v="2020-06-30T21:03:00"/>
    <x v="0"/>
    <d v="2020-06-30T21:16:00"/>
    <x v="477"/>
    <s v="Credit Card"/>
    <x v="565"/>
    <d v="2020-06-30T21:05:00"/>
    <x v="0"/>
    <x v="0"/>
    <x v="13"/>
  </r>
  <r>
    <x v="567"/>
    <d v="2020-07-01T20:57:00"/>
    <n v="1568"/>
    <x v="567"/>
    <x v="1"/>
    <n v="66"/>
    <x v="1"/>
    <n v="686"/>
    <n v="3628"/>
    <x v="7"/>
    <s v="Lazio"/>
    <s v="Frosinone"/>
    <x v="3"/>
    <x v="5"/>
    <n v="300"/>
    <n v="500"/>
    <n v="2"/>
    <n v="219.02299516908212"/>
    <n v="1000"/>
    <n v="400"/>
    <x v="3"/>
    <d v="2020-07-01T21:06:00"/>
    <d v="2020-07-01T21:06:00"/>
    <x v="0"/>
    <d v="2020-07-01T21:11:00"/>
    <x v="478"/>
    <s v="Credit Card"/>
    <x v="566"/>
    <d v="2020-07-01T21:10:00"/>
    <x v="0"/>
    <x v="0"/>
    <x v="19"/>
  </r>
  <r>
    <x v="568"/>
    <d v="2020-07-03T16:09:00"/>
    <n v="1569"/>
    <x v="568"/>
    <x v="1"/>
    <n v="68"/>
    <x v="1"/>
    <n v="659"/>
    <n v="6354"/>
    <x v="2"/>
    <s v="Uttar Pradesh"/>
    <s v="Kanpur"/>
    <x v="2"/>
    <x v="15"/>
    <n v="15"/>
    <n v="25"/>
    <n v="5"/>
    <n v="219.02299516908212"/>
    <n v="125"/>
    <n v="50"/>
    <x v="0"/>
    <d v="2020-07-03T16:23:00"/>
    <d v="2020-07-03T16:23:00"/>
    <x v="0"/>
    <d v="2020-07-03T16:30:00"/>
    <x v="479"/>
    <s v="Debit Card"/>
    <x v="567"/>
    <d v="2020-07-03T16:27:00"/>
    <x v="0"/>
    <x v="0"/>
    <x v="25"/>
  </r>
  <r>
    <x v="569"/>
    <d v="2020-07-05T02:30:00"/>
    <n v="1570"/>
    <x v="569"/>
    <x v="0"/>
    <n v="49"/>
    <x v="4"/>
    <n v="742"/>
    <n v="3783"/>
    <x v="0"/>
    <s v="Shandong"/>
    <s v="Qingdao"/>
    <x v="3"/>
    <x v="5"/>
    <n v="300"/>
    <n v="500"/>
    <n v="3"/>
    <n v="219.02299516908212"/>
    <n v="1500"/>
    <n v="600"/>
    <x v="1"/>
    <d v="2020-07-05T02:43:00"/>
    <d v="2020-07-05T02:43:00"/>
    <x v="0"/>
    <d v="2020-07-05T02:52:00"/>
    <x v="480"/>
    <s v="Debit Card"/>
    <x v="568"/>
    <d v="2020-07-05T02:47:00"/>
    <x v="0"/>
    <x v="0"/>
    <x v="24"/>
  </r>
  <r>
    <x v="570"/>
    <d v="2020-07-05T21:50:00"/>
    <n v="1571"/>
    <x v="570"/>
    <x v="0"/>
    <n v="58"/>
    <x v="0"/>
    <n v="613"/>
    <n v="3775"/>
    <x v="6"/>
    <s v="Victoria"/>
    <s v="Melbourne"/>
    <x v="4"/>
    <x v="6"/>
    <n v="20"/>
    <n v="35"/>
    <n v="5"/>
    <n v="219.02299516908212"/>
    <n v="175"/>
    <n v="75"/>
    <x v="5"/>
    <d v="2020-07-05T22:10:00"/>
    <d v="2020-07-05T22:10:00"/>
    <x v="0"/>
    <d v="2020-07-05T22:19:00"/>
    <x v="481"/>
    <s v="Debit Card"/>
    <x v="569"/>
    <d v="2020-07-05T22:15:00"/>
    <x v="0"/>
    <x v="0"/>
    <x v="21"/>
  </r>
  <r>
    <x v="571"/>
    <d v="2020-07-06T11:41:00"/>
    <n v="1572"/>
    <x v="571"/>
    <x v="0"/>
    <n v="71"/>
    <x v="1"/>
    <n v="754"/>
    <n v="6991"/>
    <x v="2"/>
    <s v="Maharashtra"/>
    <s v="Nagpur"/>
    <x v="2"/>
    <x v="12"/>
    <n v="8"/>
    <n v="15"/>
    <n v="5"/>
    <n v="219.02299516908212"/>
    <n v="75"/>
    <n v="35"/>
    <x v="2"/>
    <d v="2020-07-06T11:52:00"/>
    <d v="2020-07-06T11:52:00"/>
    <x v="0"/>
    <d v="2020-07-06T11:57:00"/>
    <x v="482"/>
    <s v="Debit Card"/>
    <x v="570"/>
    <d v="2020-07-06T11:54:00"/>
    <x v="0"/>
    <x v="0"/>
    <x v="19"/>
  </r>
  <r>
    <x v="572"/>
    <d v="2020-07-06T14:05:00"/>
    <n v="1573"/>
    <x v="572"/>
    <x v="1"/>
    <n v="37"/>
    <x v="3"/>
    <n v="765"/>
    <n v="7219"/>
    <x v="1"/>
    <s v="England"/>
    <s v="Manchester"/>
    <x v="0"/>
    <x v="19"/>
    <n v="25"/>
    <n v="40"/>
    <n v="3"/>
    <n v="219.02299516908212"/>
    <n v="120"/>
    <n v="45"/>
    <x v="0"/>
    <d v="2020-07-06T14:31:00"/>
    <d v="2020-07-06T14:31:00"/>
    <x v="0"/>
    <d v="2020-07-06T14:41:00"/>
    <x v="483"/>
    <s v="Debit Card"/>
    <x v="571"/>
    <d v="2020-07-06T14:33:00"/>
    <x v="0"/>
    <x v="0"/>
    <x v="13"/>
  </r>
  <r>
    <x v="573"/>
    <d v="2020-07-06T21:51:00"/>
    <n v="1574"/>
    <x v="573"/>
    <x v="1"/>
    <n v="59"/>
    <x v="0"/>
    <n v="724"/>
    <n v="5659"/>
    <x v="7"/>
    <s v="Lombardy"/>
    <s v="Brescia"/>
    <x v="0"/>
    <x v="19"/>
    <n v="25"/>
    <n v="40"/>
    <n v="3"/>
    <n v="219.02299516908212"/>
    <n v="120"/>
    <n v="45"/>
    <x v="2"/>
    <d v="2020-07-06T22:05:00"/>
    <d v="2020-07-06T22:05:00"/>
    <x v="0"/>
    <d v="2020-07-06T22:19:00"/>
    <x v="484"/>
    <s v="Debit Card"/>
    <x v="572"/>
    <d v="2020-07-06T22:09:00"/>
    <x v="0"/>
    <x v="0"/>
    <x v="25"/>
  </r>
  <r>
    <x v="574"/>
    <d v="2020-07-07T23:16:00"/>
    <n v="1575"/>
    <x v="574"/>
    <x v="0"/>
    <n v="47"/>
    <x v="4"/>
    <n v="686"/>
    <n v="6142"/>
    <x v="5"/>
    <s v="Kanagawa"/>
    <s v="Kawasaki"/>
    <x v="1"/>
    <x v="4"/>
    <n v="40"/>
    <n v="70"/>
    <n v="4"/>
    <n v="219.02299516908212"/>
    <n v="280"/>
    <n v="120"/>
    <x v="1"/>
    <d v="2020-07-07T23:24:00"/>
    <d v="2020-07-07T23:24:00"/>
    <x v="0"/>
    <d v="2020-07-07T23:38:00"/>
    <x v="485"/>
    <s v="Debit Card"/>
    <x v="573"/>
    <d v="2020-07-07T23:26:00"/>
    <x v="0"/>
    <x v="0"/>
    <x v="5"/>
  </r>
  <r>
    <x v="575"/>
    <d v="2020-07-08T01:05:00"/>
    <n v="1576"/>
    <x v="575"/>
    <x v="0"/>
    <n v="56"/>
    <x v="0"/>
    <n v="670"/>
    <n v="5863"/>
    <x v="7"/>
    <s v="Lazio"/>
    <s v="Latina"/>
    <x v="2"/>
    <x v="15"/>
    <n v="15"/>
    <n v="25"/>
    <n v="1"/>
    <n v="219.02299516908212"/>
    <n v="25"/>
    <n v="10"/>
    <x v="4"/>
    <d v="2020-07-08T01:18:00"/>
    <d v="2020-07-08T01:18:00"/>
    <x v="0"/>
    <d v="2020-07-08T01:26:00"/>
    <x v="486"/>
    <s v="Cash On Delivery"/>
    <x v="574"/>
    <d v="2020-07-08T01:23:00"/>
    <x v="0"/>
    <x v="0"/>
    <x v="25"/>
  </r>
  <r>
    <x v="576"/>
    <d v="2020-07-08T13:54:00"/>
    <n v="1577"/>
    <x v="576"/>
    <x v="1"/>
    <n v="21"/>
    <x v="2"/>
    <n v="737"/>
    <n v="4730"/>
    <x v="7"/>
    <s v="Lombardy"/>
    <s v="Milan"/>
    <x v="3"/>
    <x v="7"/>
    <n v="250"/>
    <n v="400"/>
    <n v="3"/>
    <n v="219.02299516908212"/>
    <n v="1200"/>
    <n v="450"/>
    <x v="1"/>
    <d v="2020-07-08T14:23:00"/>
    <d v="2020-07-08T14:23:00"/>
    <x v="0"/>
    <d v="2020-07-08T14:29:00"/>
    <x v="487"/>
    <s v="Debit Card"/>
    <x v="575"/>
    <d v="2020-07-08T14:26:00"/>
    <x v="0"/>
    <x v="0"/>
    <x v="7"/>
  </r>
  <r>
    <x v="577"/>
    <d v="2020-07-08T14:30:00"/>
    <n v="1578"/>
    <x v="577"/>
    <x v="0"/>
    <n v="19"/>
    <x v="2"/>
    <n v="758"/>
    <n v="5407"/>
    <x v="3"/>
    <s v="Catalonia"/>
    <s v="Barcelona"/>
    <x v="1"/>
    <x v="1"/>
    <n v="50"/>
    <n v="80"/>
    <n v="2"/>
    <n v="219.02299516908212"/>
    <n v="160"/>
    <n v="60"/>
    <x v="2"/>
    <d v="2020-07-08T14:39:00"/>
    <d v="2020-07-08T14:39:00"/>
    <x v="0"/>
    <d v="2020-07-08T14:46:00"/>
    <x v="488"/>
    <s v="Cash On Delivery"/>
    <x v="576"/>
    <d v="2020-07-08T14:42:00"/>
    <x v="0"/>
    <x v="0"/>
    <x v="22"/>
  </r>
  <r>
    <x v="578"/>
    <d v="2020-07-08T17:58:00"/>
    <n v="1579"/>
    <x v="578"/>
    <x v="1"/>
    <n v="57"/>
    <x v="0"/>
    <n v="694"/>
    <n v="6598"/>
    <x v="0"/>
    <s v="Shandong"/>
    <s v="Yantai"/>
    <x v="3"/>
    <x v="5"/>
    <n v="300"/>
    <n v="500"/>
    <n v="4"/>
    <n v="219.02299516908212"/>
    <n v="2000"/>
    <n v="800"/>
    <x v="5"/>
    <d v="2020-07-08T18:10:00"/>
    <d v="2020-07-08T18:10:00"/>
    <x v="0"/>
    <d v="2020-07-08T18:20:00"/>
    <x v="489"/>
    <s v="Credit Card"/>
    <x v="577"/>
    <d v="2020-07-08T18:14:00"/>
    <x v="0"/>
    <x v="0"/>
    <x v="20"/>
  </r>
  <r>
    <x v="579"/>
    <d v="2020-07-08T20:13:00"/>
    <n v="1580"/>
    <x v="579"/>
    <x v="1"/>
    <n v="40"/>
    <x v="3"/>
    <n v="626"/>
    <n v="7997"/>
    <x v="0"/>
    <s v="Shandong"/>
    <s v="Jinan"/>
    <x v="4"/>
    <x v="10"/>
    <n v="30"/>
    <n v="50"/>
    <n v="2"/>
    <n v="219.02299516908212"/>
    <n v="100"/>
    <n v="40"/>
    <x v="0"/>
    <d v="2020-07-08T20:18:00"/>
    <d v="2020-07-08T20:18:00"/>
    <x v="0"/>
    <d v="2020-07-08T20:32:00"/>
    <x v="490"/>
    <s v="Credit Card"/>
    <x v="578"/>
    <d v="2020-07-08T20:21:00"/>
    <x v="0"/>
    <x v="0"/>
    <x v="23"/>
  </r>
  <r>
    <x v="580"/>
    <d v="2020-07-11T02:43:00"/>
    <n v="1581"/>
    <x v="580"/>
    <x v="1"/>
    <n v="38"/>
    <x v="3"/>
    <n v="695"/>
    <n v="5027"/>
    <x v="0"/>
    <s v="Guangdong"/>
    <s v="Guangzhou"/>
    <x v="3"/>
    <x v="14"/>
    <n v="40"/>
    <n v="60"/>
    <n v="1"/>
    <n v="219.02299516908212"/>
    <n v="60"/>
    <n v="20"/>
    <x v="4"/>
    <d v="2020-07-11T02:59:00"/>
    <d v="2020-07-11T02:59:00"/>
    <x v="1"/>
    <m/>
    <x v="9"/>
    <s v="N/A"/>
    <x v="579"/>
    <d v="2020-07-11T02:49:00"/>
    <x v="2"/>
    <x v="3"/>
    <x v="15"/>
  </r>
  <r>
    <x v="581"/>
    <d v="2020-07-12T06:46:00"/>
    <n v="1582"/>
    <x v="581"/>
    <x v="1"/>
    <n v="66"/>
    <x v="1"/>
    <n v="727"/>
    <n v="4176"/>
    <x v="3"/>
    <s v="Catalonia"/>
    <s v="Tarragona"/>
    <x v="1"/>
    <x v="1"/>
    <n v="50"/>
    <n v="80"/>
    <n v="4"/>
    <n v="219.02299516908212"/>
    <n v="320"/>
    <n v="120"/>
    <x v="4"/>
    <d v="2020-07-12T07:07:00"/>
    <d v="2020-07-12T07:07:00"/>
    <x v="0"/>
    <d v="2020-07-12T07:17:00"/>
    <x v="491"/>
    <s v="Credit Card"/>
    <x v="580"/>
    <d v="2020-07-12T07:09:00"/>
    <x v="0"/>
    <x v="0"/>
    <x v="6"/>
  </r>
  <r>
    <x v="582"/>
    <d v="2020-07-13T14:17:00"/>
    <n v="1583"/>
    <x v="582"/>
    <x v="1"/>
    <n v="48"/>
    <x v="4"/>
    <n v="604"/>
    <n v="5024"/>
    <x v="6"/>
    <s v="Victoria"/>
    <s v="Melbourne"/>
    <x v="3"/>
    <x v="5"/>
    <n v="300"/>
    <n v="500"/>
    <n v="4"/>
    <n v="219.02299516908212"/>
    <n v="2000"/>
    <n v="800"/>
    <x v="0"/>
    <d v="2020-07-13T14:43:00"/>
    <d v="2020-07-13T14:43:00"/>
    <x v="0"/>
    <d v="2020-07-13T14:49:00"/>
    <x v="492"/>
    <s v="Paypal"/>
    <x v="581"/>
    <d v="2020-07-13T14:48:00"/>
    <x v="0"/>
    <x v="0"/>
    <x v="8"/>
  </r>
  <r>
    <x v="583"/>
    <d v="2020-07-14T02:30:00"/>
    <n v="1584"/>
    <x v="583"/>
    <x v="1"/>
    <n v="55"/>
    <x v="0"/>
    <n v="625"/>
    <n v="6753"/>
    <x v="6"/>
    <s v="New South Wales"/>
    <s v="Sydney"/>
    <x v="3"/>
    <x v="7"/>
    <n v="250"/>
    <n v="400"/>
    <n v="3"/>
    <n v="219.02299516908212"/>
    <n v="1200"/>
    <n v="450"/>
    <x v="3"/>
    <d v="2020-07-14T02:57:00"/>
    <d v="2020-07-14T02:57:00"/>
    <x v="0"/>
    <d v="2020-07-14T03:12:00"/>
    <x v="493"/>
    <s v="Cash On Delivery"/>
    <x v="582"/>
    <d v="2020-07-14T03:01:00"/>
    <x v="0"/>
    <x v="0"/>
    <x v="8"/>
  </r>
  <r>
    <x v="584"/>
    <d v="2020-07-14T15:25:00"/>
    <n v="1585"/>
    <x v="584"/>
    <x v="0"/>
    <n v="26"/>
    <x v="5"/>
    <n v="721"/>
    <n v="6914"/>
    <x v="7"/>
    <s v="Lombardy"/>
    <s v="Milan"/>
    <x v="4"/>
    <x v="10"/>
    <n v="30"/>
    <n v="50"/>
    <n v="6"/>
    <n v="219.02299516908212"/>
    <n v="300"/>
    <n v="120"/>
    <x v="3"/>
    <d v="2020-07-14T15:33:00"/>
    <d v="2020-07-14T15:33:00"/>
    <x v="0"/>
    <d v="2020-07-14T15:42:00"/>
    <x v="494"/>
    <s v="Debit Card"/>
    <x v="583"/>
    <d v="2020-07-14T15:36:00"/>
    <x v="0"/>
    <x v="0"/>
    <x v="0"/>
  </r>
  <r>
    <x v="585"/>
    <d v="2020-07-14T16:54:00"/>
    <n v="1586"/>
    <x v="585"/>
    <x v="0"/>
    <n v="47"/>
    <x v="4"/>
    <n v="670"/>
    <n v="6578"/>
    <x v="2"/>
    <s v="Maharashtra"/>
    <s v="Pune"/>
    <x v="2"/>
    <x v="16"/>
    <n v="20"/>
    <n v="35"/>
    <n v="6"/>
    <n v="219.02299516908212"/>
    <n v="210"/>
    <n v="90"/>
    <x v="2"/>
    <d v="2020-07-14T17:12:00"/>
    <d v="2020-07-14T17:12:00"/>
    <x v="1"/>
    <m/>
    <x v="9"/>
    <s v="N/A"/>
    <x v="584"/>
    <d v="2020-07-14T16:59:00"/>
    <x v="2"/>
    <x v="3"/>
    <x v="31"/>
  </r>
  <r>
    <x v="586"/>
    <d v="2020-07-15T22:47:00"/>
    <n v="1587"/>
    <x v="586"/>
    <x v="0"/>
    <n v="58"/>
    <x v="0"/>
    <n v="685"/>
    <n v="3746"/>
    <x v="7"/>
    <s v="Lombardy"/>
    <s v="Bergamo"/>
    <x v="4"/>
    <x v="8"/>
    <n v="10"/>
    <n v="18"/>
    <n v="4"/>
    <n v="219.02299516908212"/>
    <n v="72"/>
    <n v="32"/>
    <x v="3"/>
    <d v="2020-07-15T23:16:00"/>
    <d v="2020-07-15T23:16:00"/>
    <x v="0"/>
    <d v="2020-07-15T23:26:00"/>
    <x v="495"/>
    <s v="Debit Card"/>
    <x v="585"/>
    <d v="2020-07-15T23:20:00"/>
    <x v="1"/>
    <x v="5"/>
    <x v="11"/>
  </r>
  <r>
    <x v="587"/>
    <d v="2020-07-16T22:37:00"/>
    <n v="1588"/>
    <x v="587"/>
    <x v="0"/>
    <n v="55"/>
    <x v="0"/>
    <n v="651"/>
    <n v="4106"/>
    <x v="8"/>
    <s v="Ontario"/>
    <s v="Ottawa"/>
    <x v="2"/>
    <x v="12"/>
    <n v="8"/>
    <n v="15"/>
    <n v="5"/>
    <n v="219.02299516908212"/>
    <n v="75"/>
    <n v="35"/>
    <x v="0"/>
    <d v="2020-07-16T22:55:00"/>
    <d v="2020-07-16T22:55:00"/>
    <x v="0"/>
    <d v="2020-07-16T23:00:00"/>
    <x v="496"/>
    <s v="Debit Card"/>
    <x v="586"/>
    <d v="2020-07-16T22:59:00"/>
    <x v="0"/>
    <x v="0"/>
    <x v="30"/>
  </r>
  <r>
    <x v="588"/>
    <d v="2020-07-17T21:54:00"/>
    <n v="1589"/>
    <x v="588"/>
    <x v="1"/>
    <n v="31"/>
    <x v="5"/>
    <n v="726"/>
    <n v="7752"/>
    <x v="7"/>
    <s v="Lombardy"/>
    <s v="Brescia"/>
    <x v="4"/>
    <x v="10"/>
    <n v="30"/>
    <n v="50"/>
    <n v="6"/>
    <n v="219.02299516908212"/>
    <n v="300"/>
    <n v="120"/>
    <x v="0"/>
    <d v="2020-07-17T22:11:00"/>
    <d v="2020-07-17T22:11:00"/>
    <x v="0"/>
    <d v="2020-07-17T22:25:00"/>
    <x v="497"/>
    <s v="Cash On Delivery"/>
    <x v="587"/>
    <d v="2020-07-17T22:15:00"/>
    <x v="0"/>
    <x v="0"/>
    <x v="17"/>
  </r>
  <r>
    <x v="589"/>
    <d v="2020-07-18T22:52:00"/>
    <n v="1590"/>
    <x v="589"/>
    <x v="1"/>
    <n v="36"/>
    <x v="3"/>
    <n v="619"/>
    <n v="5787"/>
    <x v="4"/>
    <s v="Texas"/>
    <s v="Houston"/>
    <x v="2"/>
    <x v="16"/>
    <n v="20"/>
    <n v="35"/>
    <n v="2"/>
    <n v="219.02299516908212"/>
    <n v="70"/>
    <n v="30"/>
    <x v="5"/>
    <d v="2020-07-18T23:17:00"/>
    <d v="2020-07-18T23:17:00"/>
    <x v="0"/>
    <d v="2020-07-18T23:31:00"/>
    <x v="498"/>
    <s v="Debit Card"/>
    <x v="588"/>
    <d v="2020-07-18T23:22:00"/>
    <x v="0"/>
    <x v="0"/>
    <x v="9"/>
  </r>
  <r>
    <x v="590"/>
    <d v="2020-07-19T15:58:00"/>
    <n v="1591"/>
    <x v="590"/>
    <x v="1"/>
    <n v="31"/>
    <x v="5"/>
    <n v="731"/>
    <n v="3343"/>
    <x v="4"/>
    <s v="Texas"/>
    <s v="San Antonio"/>
    <x v="2"/>
    <x v="15"/>
    <n v="15"/>
    <n v="25"/>
    <n v="4"/>
    <n v="219.02299516908212"/>
    <n v="100"/>
    <n v="40"/>
    <x v="1"/>
    <d v="2020-07-19T16:12:00"/>
    <d v="2020-07-19T16:12:00"/>
    <x v="0"/>
    <d v="2020-07-19T16:21:00"/>
    <x v="499"/>
    <s v="Credit Card"/>
    <x v="589"/>
    <d v="2020-07-19T16:14:00"/>
    <x v="0"/>
    <x v="0"/>
    <x v="20"/>
  </r>
  <r>
    <x v="591"/>
    <d v="2020-07-22T09:42:00"/>
    <n v="1592"/>
    <x v="591"/>
    <x v="0"/>
    <n v="56"/>
    <x v="0"/>
    <n v="615"/>
    <n v="3267"/>
    <x v="8"/>
    <s v="Ontario"/>
    <s v="Ottawa"/>
    <x v="3"/>
    <x v="5"/>
    <n v="300"/>
    <n v="500"/>
    <n v="5"/>
    <n v="219.02299516908212"/>
    <n v="2500"/>
    <n v="1000"/>
    <x v="4"/>
    <d v="2020-07-22T10:07:00"/>
    <d v="2020-07-22T10:07:00"/>
    <x v="0"/>
    <d v="2020-07-22T10:18:00"/>
    <x v="500"/>
    <s v="Credit Card"/>
    <x v="590"/>
    <d v="2020-07-22T10:10:00"/>
    <x v="0"/>
    <x v="0"/>
    <x v="13"/>
  </r>
  <r>
    <x v="592"/>
    <d v="2020-07-23T14:10:00"/>
    <n v="1593"/>
    <x v="592"/>
    <x v="0"/>
    <n v="42"/>
    <x v="3"/>
    <n v="637"/>
    <n v="7962"/>
    <x v="4"/>
    <s v="Texas"/>
    <s v="Houston"/>
    <x v="4"/>
    <x v="10"/>
    <n v="30"/>
    <n v="50"/>
    <n v="6"/>
    <n v="219.02299516908212"/>
    <n v="300"/>
    <n v="120"/>
    <x v="5"/>
    <d v="2020-07-23T14:24:00"/>
    <d v="2020-07-23T14:24:00"/>
    <x v="1"/>
    <m/>
    <x v="9"/>
    <s v="N/A"/>
    <x v="591"/>
    <d v="2020-07-23T14:37:00"/>
    <x v="2"/>
    <x v="3"/>
    <x v="32"/>
  </r>
  <r>
    <x v="593"/>
    <d v="2020-07-23T15:48:00"/>
    <n v="1594"/>
    <x v="593"/>
    <x v="0"/>
    <n v="69"/>
    <x v="1"/>
    <n v="768"/>
    <n v="4007"/>
    <x v="0"/>
    <s v="Guangdong"/>
    <s v="Guangzhou"/>
    <x v="4"/>
    <x v="8"/>
    <n v="10"/>
    <n v="18"/>
    <n v="6"/>
    <n v="219.02299516908212"/>
    <n v="108"/>
    <n v="48"/>
    <x v="0"/>
    <d v="2020-07-23T16:18:00"/>
    <d v="2020-07-23T16:18:00"/>
    <x v="0"/>
    <d v="2020-07-23T16:30:00"/>
    <x v="501"/>
    <s v="Credit Card"/>
    <x v="592"/>
    <d v="2020-07-23T16:23:00"/>
    <x v="0"/>
    <x v="0"/>
    <x v="14"/>
  </r>
  <r>
    <x v="594"/>
    <d v="2020-07-23T16:20:00"/>
    <n v="1595"/>
    <x v="594"/>
    <x v="0"/>
    <n v="25"/>
    <x v="5"/>
    <n v="696"/>
    <n v="7829"/>
    <x v="8"/>
    <s v="Ontario"/>
    <s v="Ottawa"/>
    <x v="3"/>
    <x v="14"/>
    <n v="40"/>
    <n v="60"/>
    <n v="5"/>
    <n v="219.02299516908212"/>
    <n v="300"/>
    <n v="100"/>
    <x v="0"/>
    <d v="2020-07-23T16:48:00"/>
    <d v="2020-07-23T16:48:00"/>
    <x v="0"/>
    <d v="2020-07-23T16:58:00"/>
    <x v="502"/>
    <s v="Credit Card"/>
    <x v="593"/>
    <d v="2020-07-23T16:50:00"/>
    <x v="0"/>
    <x v="0"/>
    <x v="9"/>
  </r>
  <r>
    <x v="595"/>
    <d v="2020-07-23T23:40:00"/>
    <n v="1596"/>
    <x v="595"/>
    <x v="0"/>
    <n v="35"/>
    <x v="3"/>
    <n v="655"/>
    <n v="7663"/>
    <x v="8"/>
    <s v="Quebec"/>
    <s v="Montreal"/>
    <x v="3"/>
    <x v="5"/>
    <n v="300"/>
    <n v="500"/>
    <n v="1"/>
    <n v="219.02299516908212"/>
    <n v="500"/>
    <n v="200"/>
    <x v="1"/>
    <d v="2020-07-23T23:58:00"/>
    <d v="2020-07-23T23:58:00"/>
    <x v="0"/>
    <d v="2020-07-24T00:03:00"/>
    <x v="503"/>
    <s v="Debit Card"/>
    <x v="594"/>
    <d v="2020-07-24T00:01:00"/>
    <x v="0"/>
    <x v="0"/>
    <x v="17"/>
  </r>
  <r>
    <x v="596"/>
    <d v="2020-07-26T00:24:00"/>
    <n v="1597"/>
    <x v="596"/>
    <x v="0"/>
    <n v="66"/>
    <x v="1"/>
    <n v="665"/>
    <n v="5136"/>
    <x v="5"/>
    <s v="Tokyo"/>
    <s v="Tokyo"/>
    <x v="2"/>
    <x v="16"/>
    <n v="20"/>
    <n v="35"/>
    <n v="6"/>
    <n v="219.02299516908212"/>
    <n v="210"/>
    <n v="90"/>
    <x v="1"/>
    <d v="2020-07-26T00:38:00"/>
    <d v="2020-07-26T00:38:00"/>
    <x v="1"/>
    <m/>
    <x v="9"/>
    <s v="N/A"/>
    <x v="595"/>
    <d v="2020-07-26T00:31:00"/>
    <x v="2"/>
    <x v="3"/>
    <x v="3"/>
  </r>
  <r>
    <x v="597"/>
    <d v="2020-07-26T20:08:00"/>
    <n v="1598"/>
    <x v="597"/>
    <x v="0"/>
    <n v="36"/>
    <x v="3"/>
    <n v="644"/>
    <n v="5613"/>
    <x v="1"/>
    <s v="England"/>
    <s v="London"/>
    <x v="0"/>
    <x v="18"/>
    <n v="1000"/>
    <n v="1500"/>
    <n v="5"/>
    <n v="219.02299516908212"/>
    <n v="7500"/>
    <n v="2500"/>
    <x v="0"/>
    <d v="2020-07-26T20:24:00"/>
    <d v="2020-07-26T20:24:00"/>
    <x v="1"/>
    <m/>
    <x v="9"/>
    <s v="N/A"/>
    <x v="596"/>
    <d v="2020-07-26T20:13:00"/>
    <x v="2"/>
    <x v="3"/>
    <x v="31"/>
  </r>
  <r>
    <x v="598"/>
    <d v="2020-07-28T06:01:00"/>
    <n v="1599"/>
    <x v="598"/>
    <x v="0"/>
    <n v="58"/>
    <x v="0"/>
    <n v="771"/>
    <n v="4050"/>
    <x v="3"/>
    <s v="Catalonia"/>
    <s v="Tarragona"/>
    <x v="3"/>
    <x v="9"/>
    <n v="60"/>
    <n v="90"/>
    <n v="3"/>
    <n v="219.02299516908212"/>
    <n v="270"/>
    <n v="90"/>
    <x v="2"/>
    <d v="2020-07-28T06:20:00"/>
    <d v="2020-07-28T06:20:00"/>
    <x v="0"/>
    <d v="2020-07-28T06:25:00"/>
    <x v="504"/>
    <s v="Credit Card"/>
    <x v="597"/>
    <d v="2020-07-28T06:25:00"/>
    <x v="0"/>
    <x v="0"/>
    <x v="2"/>
  </r>
  <r>
    <x v="599"/>
    <d v="2020-07-29T04:28:00"/>
    <n v="1600"/>
    <x v="599"/>
    <x v="0"/>
    <n v="63"/>
    <x v="0"/>
    <n v="645"/>
    <n v="6134"/>
    <x v="1"/>
    <s v="Scotland"/>
    <s v="Edinburgh"/>
    <x v="2"/>
    <x v="16"/>
    <n v="20"/>
    <n v="35"/>
    <n v="6"/>
    <n v="219.02299516908212"/>
    <n v="210"/>
    <n v="90"/>
    <x v="3"/>
    <d v="2020-07-29T04:50:00"/>
    <d v="2020-07-29T04:50:00"/>
    <x v="0"/>
    <d v="2020-07-29T05:05:00"/>
    <x v="505"/>
    <s v="Credit Card"/>
    <x v="598"/>
    <d v="2020-07-29T04:53:00"/>
    <x v="0"/>
    <x v="0"/>
    <x v="21"/>
  </r>
  <r>
    <x v="600"/>
    <d v="2020-07-29T09:13:00"/>
    <n v="1601"/>
    <x v="600"/>
    <x v="1"/>
    <n v="19"/>
    <x v="2"/>
    <n v="758"/>
    <n v="5334"/>
    <x v="3"/>
    <s v="Catalonia"/>
    <s v="Barcelona"/>
    <x v="1"/>
    <x v="11"/>
    <n v="15"/>
    <n v="25"/>
    <n v="1"/>
    <n v="219.02299516908212"/>
    <n v="25"/>
    <n v="10"/>
    <x v="2"/>
    <d v="2020-07-29T09:38:00"/>
    <d v="2020-07-29T09:38:00"/>
    <x v="0"/>
    <d v="2020-07-29T09:53:00"/>
    <x v="506"/>
    <s v="Debit Card"/>
    <x v="599"/>
    <d v="2020-07-29T09:42:00"/>
    <x v="0"/>
    <x v="0"/>
    <x v="29"/>
  </r>
  <r>
    <x v="601"/>
    <d v="2020-07-29T18:52:00"/>
    <n v="1602"/>
    <x v="601"/>
    <x v="1"/>
    <n v="61"/>
    <x v="0"/>
    <n v="753"/>
    <n v="6569"/>
    <x v="3"/>
    <s v="Andalusia"/>
    <s v="Malaga"/>
    <x v="1"/>
    <x v="11"/>
    <n v="15"/>
    <n v="25"/>
    <n v="6"/>
    <n v="219.02299516908212"/>
    <n v="150"/>
    <n v="60"/>
    <x v="2"/>
    <d v="2020-07-29T19:04:00"/>
    <d v="2020-07-29T19:04:00"/>
    <x v="0"/>
    <d v="2020-07-29T19:15:00"/>
    <x v="507"/>
    <s v="Cash On Delivery"/>
    <x v="600"/>
    <d v="2020-07-29T19:07:00"/>
    <x v="1"/>
    <x v="6"/>
    <x v="18"/>
  </r>
  <r>
    <x v="602"/>
    <d v="2020-07-29T22:29:00"/>
    <n v="1603"/>
    <x v="602"/>
    <x v="1"/>
    <n v="31"/>
    <x v="5"/>
    <n v="700"/>
    <n v="7951"/>
    <x v="6"/>
    <s v="Victoria"/>
    <s v="Melbourne"/>
    <x v="1"/>
    <x v="3"/>
    <n v="60"/>
    <n v="100"/>
    <n v="3"/>
    <n v="219.02299516908212"/>
    <n v="300"/>
    <n v="120"/>
    <x v="5"/>
    <d v="2020-07-29T22:58:00"/>
    <d v="2020-07-29T22:58:00"/>
    <x v="0"/>
    <d v="2020-07-29T23:03:00"/>
    <x v="508"/>
    <s v="Credit Card"/>
    <x v="601"/>
    <d v="2020-07-29T23:01:00"/>
    <x v="0"/>
    <x v="0"/>
    <x v="7"/>
  </r>
  <r>
    <x v="603"/>
    <d v="2020-07-30T01:25:00"/>
    <n v="1604"/>
    <x v="603"/>
    <x v="1"/>
    <n v="41"/>
    <x v="3"/>
    <n v="616"/>
    <n v="4162"/>
    <x v="7"/>
    <s v="Lazio"/>
    <s v="Frosinone"/>
    <x v="1"/>
    <x v="3"/>
    <n v="60"/>
    <n v="100"/>
    <n v="6"/>
    <n v="219.02299516908212"/>
    <n v="600"/>
    <n v="240"/>
    <x v="5"/>
    <d v="2020-07-30T01:45:00"/>
    <d v="2020-07-30T01:45:00"/>
    <x v="0"/>
    <d v="2020-07-30T01:53:00"/>
    <x v="509"/>
    <s v="Debit Card"/>
    <x v="602"/>
    <d v="2020-07-30T01:48:00"/>
    <x v="0"/>
    <x v="0"/>
    <x v="6"/>
  </r>
  <r>
    <x v="604"/>
    <d v="2020-07-30T02:24:00"/>
    <n v="1605"/>
    <x v="604"/>
    <x v="1"/>
    <n v="20"/>
    <x v="2"/>
    <n v="676"/>
    <n v="7931"/>
    <x v="4"/>
    <s v="Texas"/>
    <s v="Dallas"/>
    <x v="4"/>
    <x v="8"/>
    <n v="10"/>
    <n v="18"/>
    <n v="3"/>
    <n v="219.02299516908212"/>
    <n v="54"/>
    <n v="24"/>
    <x v="3"/>
    <d v="2020-07-30T02:41:00"/>
    <d v="2020-07-30T02:41:00"/>
    <x v="1"/>
    <m/>
    <x v="9"/>
    <s v="N/A"/>
    <x v="603"/>
    <d v="2020-07-30T03:03:00"/>
    <x v="2"/>
    <x v="3"/>
    <x v="26"/>
  </r>
  <r>
    <x v="605"/>
    <d v="2020-07-30T06:37:00"/>
    <n v="1606"/>
    <x v="605"/>
    <x v="1"/>
    <n v="33"/>
    <x v="5"/>
    <n v="683"/>
    <n v="7477"/>
    <x v="4"/>
    <s v="California"/>
    <s v="San Diego"/>
    <x v="4"/>
    <x v="8"/>
    <n v="10"/>
    <n v="18"/>
    <n v="5"/>
    <n v="219.02299516908212"/>
    <n v="90"/>
    <n v="40"/>
    <x v="5"/>
    <d v="2020-07-30T06:58:00"/>
    <d v="2020-07-30T06:58:00"/>
    <x v="0"/>
    <d v="2020-07-30T07:07:00"/>
    <x v="510"/>
    <s v="Cash On Delivery"/>
    <x v="604"/>
    <d v="2020-07-30T07:03:00"/>
    <x v="0"/>
    <x v="0"/>
    <x v="10"/>
  </r>
  <r>
    <x v="606"/>
    <d v="2020-07-30T14:11:00"/>
    <n v="1607"/>
    <x v="606"/>
    <x v="0"/>
    <n v="63"/>
    <x v="0"/>
    <n v="648"/>
    <n v="3583"/>
    <x v="5"/>
    <s v="Tokyo"/>
    <s v="Kawasaki"/>
    <x v="1"/>
    <x v="11"/>
    <n v="15"/>
    <n v="25"/>
    <n v="4"/>
    <n v="219.02299516908212"/>
    <n v="100"/>
    <n v="40"/>
    <x v="1"/>
    <d v="2020-07-30T14:28:00"/>
    <d v="2020-07-30T14:28:00"/>
    <x v="0"/>
    <d v="2020-07-30T14:41:00"/>
    <x v="511"/>
    <s v="Credit Card"/>
    <x v="605"/>
    <d v="2020-07-30T14:30:00"/>
    <x v="0"/>
    <x v="0"/>
    <x v="1"/>
  </r>
  <r>
    <x v="607"/>
    <d v="2020-07-31T17:48:00"/>
    <n v="1608"/>
    <x v="607"/>
    <x v="1"/>
    <n v="72"/>
    <x v="1"/>
    <n v="670"/>
    <n v="6252"/>
    <x v="0"/>
    <s v="Shandong"/>
    <s v="Qingdao"/>
    <x v="3"/>
    <x v="5"/>
    <n v="300"/>
    <n v="500"/>
    <n v="6"/>
    <n v="219.02299516908212"/>
    <n v="3000"/>
    <n v="1200"/>
    <x v="3"/>
    <d v="2020-07-31T18:13:00"/>
    <d v="2020-07-31T18:13:00"/>
    <x v="0"/>
    <d v="2020-07-31T18:20:00"/>
    <x v="512"/>
    <s v="Cash On Delivery"/>
    <x v="606"/>
    <d v="2020-07-31T18:15:00"/>
    <x v="0"/>
    <x v="0"/>
    <x v="32"/>
  </r>
  <r>
    <x v="608"/>
    <d v="2020-07-31T21:30:00"/>
    <n v="1609"/>
    <x v="608"/>
    <x v="1"/>
    <n v="48"/>
    <x v="4"/>
    <n v="762"/>
    <n v="7536"/>
    <x v="2"/>
    <s v="Uttar Pradesh"/>
    <s v="Ghaziabad"/>
    <x v="0"/>
    <x v="19"/>
    <n v="25"/>
    <n v="40"/>
    <n v="4"/>
    <n v="219.02299516908212"/>
    <n v="160"/>
    <n v="60"/>
    <x v="0"/>
    <d v="2020-07-31T21:42:00"/>
    <d v="2020-07-31T21:42:00"/>
    <x v="0"/>
    <d v="2020-07-31T21:53:00"/>
    <x v="513"/>
    <s v="Paypal"/>
    <x v="607"/>
    <d v="2020-07-31T21:44:00"/>
    <x v="0"/>
    <x v="0"/>
    <x v="16"/>
  </r>
  <r>
    <x v="609"/>
    <d v="2020-08-01T18:11:00"/>
    <n v="1610"/>
    <x v="609"/>
    <x v="1"/>
    <n v="35"/>
    <x v="3"/>
    <n v="667"/>
    <n v="3038"/>
    <x v="7"/>
    <s v="Lombardy"/>
    <s v="Bergamo"/>
    <x v="2"/>
    <x v="16"/>
    <n v="20"/>
    <n v="35"/>
    <n v="3"/>
    <n v="219.02299516908212"/>
    <n v="105"/>
    <n v="45"/>
    <x v="5"/>
    <d v="2020-08-01T18:40:00"/>
    <d v="2020-08-01T18:40:00"/>
    <x v="0"/>
    <d v="2020-08-01T18:53:00"/>
    <x v="514"/>
    <s v="Credit Card"/>
    <x v="608"/>
    <d v="2020-08-01T18:43:00"/>
    <x v="0"/>
    <x v="0"/>
    <x v="7"/>
  </r>
  <r>
    <x v="610"/>
    <d v="2020-08-02T03:40:00"/>
    <n v="1611"/>
    <x v="610"/>
    <x v="1"/>
    <n v="36"/>
    <x v="3"/>
    <n v="754"/>
    <n v="7513"/>
    <x v="4"/>
    <s v="California"/>
    <s v="San Jose"/>
    <x v="1"/>
    <x v="3"/>
    <n v="60"/>
    <n v="100"/>
    <n v="1"/>
    <n v="219.02299516908212"/>
    <n v="100"/>
    <n v="40"/>
    <x v="1"/>
    <d v="2020-08-02T03:46:00"/>
    <d v="2020-08-02T03:46:00"/>
    <x v="0"/>
    <d v="2020-08-02T03:53:00"/>
    <x v="515"/>
    <s v="Debit Card"/>
    <x v="609"/>
    <d v="2020-08-02T03:48:00"/>
    <x v="1"/>
    <x v="1"/>
    <x v="23"/>
  </r>
  <r>
    <x v="611"/>
    <d v="2020-08-04T16:23:00"/>
    <n v="1612"/>
    <x v="611"/>
    <x v="0"/>
    <n v="55"/>
    <x v="0"/>
    <n v="646"/>
    <n v="3487"/>
    <x v="3"/>
    <s v="Andalusia"/>
    <s v="Granada"/>
    <x v="2"/>
    <x v="2"/>
    <n v="12"/>
    <n v="20"/>
    <n v="2"/>
    <n v="219.02299516908212"/>
    <n v="40"/>
    <n v="16"/>
    <x v="5"/>
    <d v="2020-08-04T16:52:00"/>
    <d v="2020-08-04T16:52:00"/>
    <x v="0"/>
    <d v="2020-08-04T17:07:00"/>
    <x v="516"/>
    <s v="Credit Card"/>
    <x v="610"/>
    <d v="2020-08-04T16:56:00"/>
    <x v="0"/>
    <x v="0"/>
    <x v="11"/>
  </r>
  <r>
    <x v="612"/>
    <d v="2020-08-04T20:14:00"/>
    <n v="1613"/>
    <x v="612"/>
    <x v="1"/>
    <n v="53"/>
    <x v="4"/>
    <n v="678"/>
    <n v="3287"/>
    <x v="8"/>
    <s v="Ontario"/>
    <s v="Mississauga"/>
    <x v="3"/>
    <x v="9"/>
    <n v="60"/>
    <n v="90"/>
    <n v="4"/>
    <n v="219.02299516908212"/>
    <n v="360"/>
    <n v="120"/>
    <x v="1"/>
    <d v="2020-08-04T20:21:00"/>
    <d v="2020-08-04T20:21:00"/>
    <x v="0"/>
    <d v="2020-08-04T20:28:00"/>
    <x v="517"/>
    <s v="Credit Card"/>
    <x v="611"/>
    <d v="2020-08-04T20:25:00"/>
    <x v="1"/>
    <x v="5"/>
    <x v="0"/>
  </r>
  <r>
    <x v="613"/>
    <d v="2020-08-05T11:52:00"/>
    <n v="1614"/>
    <x v="613"/>
    <x v="0"/>
    <n v="25"/>
    <x v="5"/>
    <n v="631"/>
    <n v="6647"/>
    <x v="8"/>
    <s v="Ontario"/>
    <s v="Mississauga"/>
    <x v="2"/>
    <x v="2"/>
    <n v="12"/>
    <n v="20"/>
    <n v="5"/>
    <n v="219.02299516908212"/>
    <n v="100"/>
    <n v="40"/>
    <x v="4"/>
    <d v="2020-08-05T12:08:00"/>
    <d v="2020-08-05T12:08:00"/>
    <x v="0"/>
    <d v="2020-08-05T12:23:00"/>
    <x v="518"/>
    <s v="Paypal"/>
    <x v="612"/>
    <d v="2020-08-05T12:12:00"/>
    <x v="0"/>
    <x v="0"/>
    <x v="4"/>
  </r>
  <r>
    <x v="614"/>
    <d v="2020-08-05T17:34:00"/>
    <n v="1615"/>
    <x v="614"/>
    <x v="1"/>
    <n v="63"/>
    <x v="0"/>
    <n v="603"/>
    <n v="4676"/>
    <x v="8"/>
    <s v="Ontario"/>
    <s v="Mississauga"/>
    <x v="2"/>
    <x v="15"/>
    <n v="15"/>
    <n v="25"/>
    <n v="3"/>
    <n v="219.02299516908212"/>
    <n v="75"/>
    <n v="30"/>
    <x v="0"/>
    <d v="2020-08-05T17:42:00"/>
    <d v="2020-08-05T17:42:00"/>
    <x v="0"/>
    <d v="2020-08-05T17:52:00"/>
    <x v="519"/>
    <s v="Credit Card"/>
    <x v="613"/>
    <d v="2020-08-05T17:44:00"/>
    <x v="0"/>
    <x v="0"/>
    <x v="5"/>
  </r>
  <r>
    <x v="615"/>
    <d v="2020-08-06T05:47:00"/>
    <n v="1616"/>
    <x v="615"/>
    <x v="1"/>
    <n v="22"/>
    <x v="2"/>
    <n v="686"/>
    <n v="6060"/>
    <x v="2"/>
    <s v="Maharashtra"/>
    <s v="Nagpur"/>
    <x v="3"/>
    <x v="7"/>
    <n v="250"/>
    <n v="400"/>
    <n v="4"/>
    <n v="219.02299516908212"/>
    <n v="1600"/>
    <n v="600"/>
    <x v="5"/>
    <d v="2020-08-06T06:02:00"/>
    <d v="2020-08-06T06:02:00"/>
    <x v="0"/>
    <d v="2020-08-06T06:12:00"/>
    <x v="520"/>
    <s v="Debit Card"/>
    <x v="614"/>
    <d v="2020-08-06T06:04:00"/>
    <x v="0"/>
    <x v="0"/>
    <x v="24"/>
  </r>
  <r>
    <x v="616"/>
    <d v="2020-08-07T21:45:00"/>
    <n v="1617"/>
    <x v="616"/>
    <x v="0"/>
    <n v="66"/>
    <x v="1"/>
    <n v="644"/>
    <n v="6267"/>
    <x v="6"/>
    <s v="New South Wales"/>
    <s v="Newcastle"/>
    <x v="2"/>
    <x v="15"/>
    <n v="15"/>
    <n v="25"/>
    <n v="3"/>
    <n v="219.02299516908212"/>
    <n v="75"/>
    <n v="30"/>
    <x v="3"/>
    <d v="2020-08-07T21:56:00"/>
    <d v="2020-08-07T21:56:00"/>
    <x v="0"/>
    <d v="2020-08-07T22:03:00"/>
    <x v="521"/>
    <s v="Credit Card"/>
    <x v="615"/>
    <d v="2020-08-07T22:01:00"/>
    <x v="0"/>
    <x v="0"/>
    <x v="20"/>
  </r>
  <r>
    <x v="617"/>
    <d v="2020-08-08T02:57:00"/>
    <n v="1618"/>
    <x v="617"/>
    <x v="1"/>
    <n v="70"/>
    <x v="1"/>
    <n v="658"/>
    <n v="4286"/>
    <x v="7"/>
    <s v="Lazio"/>
    <s v="Frosinone"/>
    <x v="1"/>
    <x v="4"/>
    <n v="40"/>
    <n v="70"/>
    <n v="1"/>
    <n v="219.02299516908212"/>
    <n v="70"/>
    <n v="30"/>
    <x v="2"/>
    <d v="2020-08-08T03:14:00"/>
    <d v="2020-08-08T03:14:00"/>
    <x v="0"/>
    <d v="2020-08-08T03:26:00"/>
    <x v="522"/>
    <s v="Paypal"/>
    <x v="616"/>
    <d v="2020-08-08T03:18:00"/>
    <x v="0"/>
    <x v="0"/>
    <x v="17"/>
  </r>
  <r>
    <x v="618"/>
    <d v="2020-08-09T07:35:00"/>
    <n v="1619"/>
    <x v="618"/>
    <x v="0"/>
    <n v="68"/>
    <x v="1"/>
    <n v="774"/>
    <n v="4072"/>
    <x v="3"/>
    <s v="Catalonia"/>
    <s v="Girona"/>
    <x v="1"/>
    <x v="3"/>
    <n v="60"/>
    <n v="100"/>
    <n v="1"/>
    <n v="219.02299516908212"/>
    <n v="100"/>
    <n v="40"/>
    <x v="4"/>
    <d v="2020-08-09T08:02:00"/>
    <d v="2020-08-09T08:02:00"/>
    <x v="0"/>
    <d v="2020-08-09T08:15:00"/>
    <x v="523"/>
    <s v="Debit Card"/>
    <x v="617"/>
    <d v="2020-08-09T08:05:00"/>
    <x v="0"/>
    <x v="0"/>
    <x v="9"/>
  </r>
  <r>
    <x v="619"/>
    <d v="2020-08-09T12:04:00"/>
    <n v="1620"/>
    <x v="619"/>
    <x v="1"/>
    <n v="20"/>
    <x v="2"/>
    <n v="690"/>
    <n v="7518"/>
    <x v="4"/>
    <s v="California"/>
    <s v="San Diego"/>
    <x v="4"/>
    <x v="6"/>
    <n v="20"/>
    <n v="35"/>
    <n v="2"/>
    <n v="219.02299516908212"/>
    <n v="70"/>
    <n v="30"/>
    <x v="5"/>
    <d v="2020-08-09T12:20:00"/>
    <d v="2020-08-09T12:20:00"/>
    <x v="0"/>
    <d v="2020-08-09T12:30:00"/>
    <x v="524"/>
    <s v="Debit Card"/>
    <x v="618"/>
    <d v="2020-08-09T12:22:00"/>
    <x v="0"/>
    <x v="0"/>
    <x v="25"/>
  </r>
  <r>
    <x v="620"/>
    <d v="2020-08-09T20:36:00"/>
    <n v="1621"/>
    <x v="620"/>
    <x v="0"/>
    <n v="43"/>
    <x v="3"/>
    <n v="740"/>
    <n v="6117"/>
    <x v="7"/>
    <s v="Lombardy"/>
    <s v="Brescia"/>
    <x v="1"/>
    <x v="4"/>
    <n v="40"/>
    <n v="70"/>
    <n v="6"/>
    <n v="219.02299516908212"/>
    <n v="420"/>
    <n v="180"/>
    <x v="3"/>
    <d v="2020-08-09T21:03:00"/>
    <d v="2020-08-09T21:03:00"/>
    <x v="0"/>
    <d v="2020-08-09T21:13:00"/>
    <x v="525"/>
    <s v="Debit Card"/>
    <x v="619"/>
    <d v="2020-08-09T21:08:00"/>
    <x v="0"/>
    <x v="0"/>
    <x v="7"/>
  </r>
  <r>
    <x v="621"/>
    <d v="2020-08-10T22:32:00"/>
    <n v="1622"/>
    <x v="621"/>
    <x v="0"/>
    <n v="44"/>
    <x v="3"/>
    <n v="732"/>
    <n v="7977"/>
    <x v="7"/>
    <s v="Lombardy"/>
    <s v="Brescia"/>
    <x v="0"/>
    <x v="18"/>
    <n v="1000"/>
    <n v="1500"/>
    <n v="1"/>
    <n v="219.02299516908212"/>
    <n v="1500"/>
    <n v="500"/>
    <x v="2"/>
    <d v="2020-08-10T22:55:00"/>
    <d v="2020-08-10T22:55:00"/>
    <x v="0"/>
    <d v="2020-08-10T23:04:00"/>
    <x v="526"/>
    <s v="Paypal"/>
    <x v="620"/>
    <d v="2020-08-10T22:58:00"/>
    <x v="1"/>
    <x v="6"/>
    <x v="10"/>
  </r>
  <r>
    <x v="622"/>
    <d v="2020-08-10T22:34:00"/>
    <n v="1623"/>
    <x v="622"/>
    <x v="1"/>
    <n v="23"/>
    <x v="2"/>
    <n v="703"/>
    <n v="7909"/>
    <x v="3"/>
    <s v="Andalusia"/>
    <s v="Granada"/>
    <x v="2"/>
    <x v="15"/>
    <n v="15"/>
    <n v="25"/>
    <n v="2"/>
    <n v="219.02299516908212"/>
    <n v="50"/>
    <n v="20"/>
    <x v="2"/>
    <d v="2020-08-10T23:00:00"/>
    <d v="2020-08-10T23:00:00"/>
    <x v="0"/>
    <d v="2020-08-10T23:10:00"/>
    <x v="527"/>
    <s v="Cash On Delivery"/>
    <x v="621"/>
    <d v="2020-08-10T23:05:00"/>
    <x v="0"/>
    <x v="0"/>
    <x v="8"/>
  </r>
  <r>
    <x v="623"/>
    <d v="2020-08-13T14:48:00"/>
    <n v="1624"/>
    <x v="623"/>
    <x v="0"/>
    <n v="51"/>
    <x v="4"/>
    <n v="757"/>
    <n v="5682"/>
    <x v="3"/>
    <s v="Andalusia"/>
    <s v="Granada"/>
    <x v="1"/>
    <x v="4"/>
    <n v="40"/>
    <n v="70"/>
    <n v="6"/>
    <n v="219.02299516908212"/>
    <n v="420"/>
    <n v="180"/>
    <x v="5"/>
    <d v="2020-08-13T15:11:00"/>
    <d v="2020-08-13T15:11:00"/>
    <x v="0"/>
    <d v="2020-08-13T15:22:00"/>
    <x v="528"/>
    <s v="Credit Card"/>
    <x v="622"/>
    <d v="2020-08-13T15:15:00"/>
    <x v="0"/>
    <x v="0"/>
    <x v="32"/>
  </r>
  <r>
    <x v="624"/>
    <d v="2020-08-14T23:14:00"/>
    <n v="1625"/>
    <x v="624"/>
    <x v="0"/>
    <n v="25"/>
    <x v="5"/>
    <n v="750"/>
    <n v="7999"/>
    <x v="7"/>
    <s v="Lazio"/>
    <s v="Latina"/>
    <x v="2"/>
    <x v="16"/>
    <n v="20"/>
    <n v="35"/>
    <n v="3"/>
    <n v="219.02299516908212"/>
    <n v="105"/>
    <n v="45"/>
    <x v="4"/>
    <d v="2020-08-14T23:40:00"/>
    <d v="2020-08-14T23:40:00"/>
    <x v="0"/>
    <d v="2020-08-14T23:50:00"/>
    <x v="529"/>
    <s v="Credit Card"/>
    <x v="623"/>
    <d v="2020-08-14T23:43:00"/>
    <x v="0"/>
    <x v="0"/>
    <x v="29"/>
  </r>
  <r>
    <x v="625"/>
    <d v="2020-08-15T03:27:00"/>
    <n v="1626"/>
    <x v="625"/>
    <x v="1"/>
    <n v="42"/>
    <x v="3"/>
    <n v="665"/>
    <n v="6204"/>
    <x v="6"/>
    <s v="Victoria"/>
    <s v="Geelong"/>
    <x v="3"/>
    <x v="14"/>
    <n v="40"/>
    <n v="60"/>
    <n v="4"/>
    <n v="219.02299516908212"/>
    <n v="240"/>
    <n v="80"/>
    <x v="1"/>
    <d v="2020-08-15T03:48:00"/>
    <d v="2020-08-15T03:48:00"/>
    <x v="1"/>
    <m/>
    <x v="9"/>
    <s v="N/A"/>
    <x v="624"/>
    <d v="2020-08-15T03:53:00"/>
    <x v="2"/>
    <x v="3"/>
    <x v="10"/>
  </r>
  <r>
    <x v="626"/>
    <d v="2020-08-15T12:14:00"/>
    <n v="1627"/>
    <x v="626"/>
    <x v="1"/>
    <n v="37"/>
    <x v="3"/>
    <n v="642"/>
    <n v="7822"/>
    <x v="4"/>
    <s v="Texas"/>
    <s v="San Antonio"/>
    <x v="1"/>
    <x v="11"/>
    <n v="15"/>
    <n v="25"/>
    <n v="6"/>
    <n v="219.02299516908212"/>
    <n v="150"/>
    <n v="60"/>
    <x v="1"/>
    <d v="2020-08-15T12:35:00"/>
    <d v="2020-08-15T12:35:00"/>
    <x v="0"/>
    <d v="2020-08-15T12:48:00"/>
    <x v="530"/>
    <s v="Cash On Delivery"/>
    <x v="625"/>
    <d v="2020-08-15T12:40:00"/>
    <x v="0"/>
    <x v="0"/>
    <x v="10"/>
  </r>
  <r>
    <x v="627"/>
    <d v="2020-08-16T16:09:00"/>
    <n v="1628"/>
    <x v="627"/>
    <x v="0"/>
    <n v="47"/>
    <x v="4"/>
    <n v="625"/>
    <n v="4495"/>
    <x v="3"/>
    <s v="Catalonia"/>
    <s v="Girona"/>
    <x v="1"/>
    <x v="3"/>
    <n v="60"/>
    <n v="100"/>
    <n v="5"/>
    <n v="219.02299516908212"/>
    <n v="500"/>
    <n v="200"/>
    <x v="2"/>
    <d v="2020-08-16T16:15:00"/>
    <d v="2020-08-16T16:15:00"/>
    <x v="0"/>
    <d v="2020-08-16T16:20:00"/>
    <x v="531"/>
    <s v="Credit Card"/>
    <x v="626"/>
    <d v="2020-08-16T16:19:00"/>
    <x v="0"/>
    <x v="0"/>
    <x v="5"/>
  </r>
  <r>
    <x v="628"/>
    <d v="2020-08-16T20:11:00"/>
    <n v="1629"/>
    <x v="628"/>
    <x v="1"/>
    <n v="37"/>
    <x v="3"/>
    <n v="752"/>
    <n v="7118"/>
    <x v="5"/>
    <s v="Kanagawa"/>
    <s v="Sagamihara"/>
    <x v="3"/>
    <x v="7"/>
    <n v="250"/>
    <n v="400"/>
    <n v="3"/>
    <n v="219.02299516908212"/>
    <n v="1200"/>
    <n v="450"/>
    <x v="5"/>
    <d v="2020-08-16T20:33:00"/>
    <d v="2020-08-16T20:33:00"/>
    <x v="0"/>
    <d v="2020-08-16T20:40:00"/>
    <x v="532"/>
    <s v="Debit Card"/>
    <x v="627"/>
    <d v="2020-08-16T20:36:00"/>
    <x v="0"/>
    <x v="0"/>
    <x v="21"/>
  </r>
  <r>
    <x v="629"/>
    <d v="2020-08-17T21:40:00"/>
    <n v="1630"/>
    <x v="629"/>
    <x v="1"/>
    <n v="44"/>
    <x v="3"/>
    <n v="773"/>
    <n v="3205"/>
    <x v="7"/>
    <s v="Lombardy"/>
    <s v="Brescia"/>
    <x v="2"/>
    <x v="2"/>
    <n v="12"/>
    <n v="20"/>
    <n v="5"/>
    <n v="219.02299516908212"/>
    <n v="100"/>
    <n v="40"/>
    <x v="2"/>
    <d v="2020-08-17T21:49:00"/>
    <d v="2020-08-17T21:49:00"/>
    <x v="0"/>
    <d v="2020-08-17T21:56:00"/>
    <x v="533"/>
    <s v="Debit Card"/>
    <x v="628"/>
    <d v="2020-08-17T21:54:00"/>
    <x v="1"/>
    <x v="2"/>
    <x v="16"/>
  </r>
  <r>
    <x v="630"/>
    <d v="2020-08-18T19:08:00"/>
    <n v="1631"/>
    <x v="630"/>
    <x v="1"/>
    <n v="71"/>
    <x v="1"/>
    <n v="676"/>
    <n v="4933"/>
    <x v="3"/>
    <s v="Catalonia"/>
    <s v="Barcelona"/>
    <x v="3"/>
    <x v="9"/>
    <n v="60"/>
    <n v="90"/>
    <n v="6"/>
    <n v="219.02299516908212"/>
    <n v="540"/>
    <n v="180"/>
    <x v="0"/>
    <d v="2020-08-18T19:15:00"/>
    <d v="2020-08-18T19:15:00"/>
    <x v="0"/>
    <d v="2020-08-18T19:29:00"/>
    <x v="534"/>
    <s v="Debit Card"/>
    <x v="629"/>
    <d v="2020-08-18T19:20:00"/>
    <x v="0"/>
    <x v="0"/>
    <x v="22"/>
  </r>
  <r>
    <x v="631"/>
    <d v="2020-08-18T20:37:00"/>
    <n v="1632"/>
    <x v="631"/>
    <x v="1"/>
    <n v="68"/>
    <x v="1"/>
    <n v="780"/>
    <n v="6977"/>
    <x v="1"/>
    <s v="England"/>
    <s v="Manchester"/>
    <x v="2"/>
    <x v="2"/>
    <n v="12"/>
    <n v="20"/>
    <n v="3"/>
    <n v="219.02299516908212"/>
    <n v="60"/>
    <n v="24"/>
    <x v="4"/>
    <d v="2020-08-18T20:58:00"/>
    <d v="2020-08-18T20:58:00"/>
    <x v="0"/>
    <d v="2020-08-18T21:04:00"/>
    <x v="535"/>
    <s v="Cash On Delivery"/>
    <x v="630"/>
    <d v="2020-08-18T21:03:00"/>
    <x v="0"/>
    <x v="0"/>
    <x v="10"/>
  </r>
  <r>
    <x v="632"/>
    <d v="2020-08-19T15:14:00"/>
    <n v="1633"/>
    <x v="632"/>
    <x v="0"/>
    <n v="71"/>
    <x v="1"/>
    <n v="630"/>
    <n v="7370"/>
    <x v="3"/>
    <s v="Catalonia"/>
    <s v="Tarragona"/>
    <x v="1"/>
    <x v="3"/>
    <n v="60"/>
    <n v="100"/>
    <n v="2"/>
    <n v="219.02299516908212"/>
    <n v="200"/>
    <n v="80"/>
    <x v="2"/>
    <d v="2020-08-19T15:34:00"/>
    <d v="2020-08-19T15:34:00"/>
    <x v="0"/>
    <d v="2020-08-19T15:45:00"/>
    <x v="536"/>
    <s v="Paypal"/>
    <x v="631"/>
    <d v="2020-08-19T15:39:00"/>
    <x v="0"/>
    <x v="0"/>
    <x v="21"/>
  </r>
  <r>
    <x v="633"/>
    <d v="2020-08-20T10:40:00"/>
    <n v="1634"/>
    <x v="633"/>
    <x v="1"/>
    <n v="57"/>
    <x v="0"/>
    <n v="748"/>
    <n v="6560"/>
    <x v="0"/>
    <s v="Guangdong"/>
    <s v="Shenzhen"/>
    <x v="4"/>
    <x v="6"/>
    <n v="20"/>
    <n v="35"/>
    <n v="4"/>
    <n v="219.02299516908212"/>
    <n v="140"/>
    <n v="60"/>
    <x v="2"/>
    <d v="2020-08-20T10:52:00"/>
    <d v="2020-08-20T10:52:00"/>
    <x v="0"/>
    <d v="2020-08-20T11:04:00"/>
    <x v="537"/>
    <s v="Credit Card"/>
    <x v="632"/>
    <d v="2020-08-20T10:54:00"/>
    <x v="0"/>
    <x v="0"/>
    <x v="16"/>
  </r>
  <r>
    <x v="634"/>
    <d v="2020-08-20T16:27:00"/>
    <n v="1635"/>
    <x v="634"/>
    <x v="1"/>
    <n v="59"/>
    <x v="0"/>
    <n v="764"/>
    <n v="7346"/>
    <x v="5"/>
    <s v="Kanagawa"/>
    <s v="Yokohama"/>
    <x v="4"/>
    <x v="6"/>
    <n v="20"/>
    <n v="35"/>
    <n v="6"/>
    <n v="219.02299516908212"/>
    <n v="210"/>
    <n v="90"/>
    <x v="2"/>
    <d v="2020-08-20T16:51:00"/>
    <d v="2020-08-20T16:51:00"/>
    <x v="0"/>
    <d v="2020-08-20T17:05:00"/>
    <x v="538"/>
    <s v="Credit Card"/>
    <x v="633"/>
    <d v="2020-08-20T16:54:00"/>
    <x v="0"/>
    <x v="0"/>
    <x v="32"/>
  </r>
  <r>
    <x v="635"/>
    <d v="2020-08-20T17:47:00"/>
    <n v="1636"/>
    <x v="635"/>
    <x v="1"/>
    <n v="70"/>
    <x v="1"/>
    <n v="763"/>
    <n v="3083"/>
    <x v="0"/>
    <s v="Shandong"/>
    <s v="Qingdao"/>
    <x v="3"/>
    <x v="14"/>
    <n v="40"/>
    <n v="60"/>
    <n v="4"/>
    <n v="219.02299516908212"/>
    <n v="240"/>
    <n v="80"/>
    <x v="3"/>
    <d v="2020-08-20T18:12:00"/>
    <d v="2020-08-20T18:12:00"/>
    <x v="0"/>
    <d v="2020-08-20T18:19:00"/>
    <x v="539"/>
    <s v="Cash On Delivery"/>
    <x v="634"/>
    <d v="2020-08-20T18:15:00"/>
    <x v="0"/>
    <x v="0"/>
    <x v="13"/>
  </r>
  <r>
    <x v="636"/>
    <d v="2020-08-21T13:21:00"/>
    <n v="1637"/>
    <x v="636"/>
    <x v="0"/>
    <n v="57"/>
    <x v="0"/>
    <n v="613"/>
    <n v="6532"/>
    <x v="8"/>
    <s v="Quebec"/>
    <s v="Montreal"/>
    <x v="3"/>
    <x v="5"/>
    <n v="300"/>
    <n v="500"/>
    <n v="1"/>
    <n v="219.02299516908212"/>
    <n v="500"/>
    <n v="200"/>
    <x v="5"/>
    <d v="2020-08-21T13:35:00"/>
    <d v="2020-08-21T13:35:00"/>
    <x v="0"/>
    <d v="2020-08-21T13:42:00"/>
    <x v="540"/>
    <s v="Debit Card"/>
    <x v="635"/>
    <d v="2020-08-21T13:38:00"/>
    <x v="0"/>
    <x v="0"/>
    <x v="24"/>
  </r>
  <r>
    <x v="637"/>
    <d v="2020-08-22T15:17:00"/>
    <n v="1638"/>
    <x v="637"/>
    <x v="0"/>
    <n v="38"/>
    <x v="3"/>
    <n v="714"/>
    <n v="3282"/>
    <x v="5"/>
    <s v="Kanagawa"/>
    <s v="Yokohama"/>
    <x v="0"/>
    <x v="18"/>
    <n v="1000"/>
    <n v="1500"/>
    <n v="4"/>
    <n v="219.02299516908212"/>
    <n v="6000"/>
    <n v="2000"/>
    <x v="3"/>
    <d v="2020-08-22T15:47:00"/>
    <d v="2020-08-22T15:47:00"/>
    <x v="0"/>
    <d v="2020-08-22T15:52:00"/>
    <x v="541"/>
    <s v="Cash On Delivery"/>
    <x v="636"/>
    <d v="2020-08-22T15:52:00"/>
    <x v="0"/>
    <x v="0"/>
    <x v="14"/>
  </r>
  <r>
    <x v="638"/>
    <d v="2020-08-23T02:04:00"/>
    <n v="1639"/>
    <x v="638"/>
    <x v="1"/>
    <n v="59"/>
    <x v="0"/>
    <n v="650"/>
    <n v="7996"/>
    <x v="8"/>
    <s v="Quebec"/>
    <s v="Quebec City"/>
    <x v="2"/>
    <x v="15"/>
    <n v="15"/>
    <n v="25"/>
    <n v="5"/>
    <n v="219.02299516908212"/>
    <n v="125"/>
    <n v="50"/>
    <x v="4"/>
    <d v="2020-08-23T02:30:00"/>
    <d v="2020-08-23T02:30:00"/>
    <x v="0"/>
    <d v="2020-08-23T02:40:00"/>
    <x v="542"/>
    <s v="Credit Card"/>
    <x v="637"/>
    <d v="2020-08-23T02:35:00"/>
    <x v="0"/>
    <x v="0"/>
    <x v="8"/>
  </r>
  <r>
    <x v="639"/>
    <d v="2020-08-25T12:46:00"/>
    <n v="1640"/>
    <x v="639"/>
    <x v="0"/>
    <n v="69"/>
    <x v="1"/>
    <n v="680"/>
    <n v="6832"/>
    <x v="1"/>
    <s v="England"/>
    <s v="London"/>
    <x v="1"/>
    <x v="1"/>
    <n v="50"/>
    <n v="80"/>
    <n v="5"/>
    <n v="219.02299516908212"/>
    <n v="400"/>
    <n v="150"/>
    <x v="1"/>
    <d v="2020-08-25T13:16:00"/>
    <d v="2020-08-25T13:16:00"/>
    <x v="0"/>
    <d v="2020-08-25T13:31:00"/>
    <x v="543"/>
    <s v="Credit Card"/>
    <x v="638"/>
    <d v="2020-08-25T13:20:00"/>
    <x v="0"/>
    <x v="0"/>
    <x v="28"/>
  </r>
  <r>
    <x v="640"/>
    <d v="2020-08-25T18:04:00"/>
    <n v="1641"/>
    <x v="640"/>
    <x v="0"/>
    <n v="37"/>
    <x v="3"/>
    <n v="771"/>
    <n v="3436"/>
    <x v="8"/>
    <s v="Ontario"/>
    <s v="Ottawa"/>
    <x v="2"/>
    <x v="16"/>
    <n v="20"/>
    <n v="35"/>
    <n v="1"/>
    <n v="219.02299516908212"/>
    <n v="35"/>
    <n v="15"/>
    <x v="5"/>
    <d v="2020-08-25T18:25:00"/>
    <d v="2020-08-25T18:25:00"/>
    <x v="1"/>
    <m/>
    <x v="9"/>
    <s v="N/A"/>
    <x v="639"/>
    <d v="2020-08-25T18:44:00"/>
    <x v="2"/>
    <x v="3"/>
    <x v="27"/>
  </r>
  <r>
    <x v="641"/>
    <d v="2020-08-27T08:50:00"/>
    <n v="1642"/>
    <x v="641"/>
    <x v="1"/>
    <n v="62"/>
    <x v="0"/>
    <n v="637"/>
    <n v="5326"/>
    <x v="7"/>
    <s v="Lombardy"/>
    <s v="Bergamo"/>
    <x v="2"/>
    <x v="2"/>
    <n v="12"/>
    <n v="20"/>
    <n v="5"/>
    <n v="219.02299516908212"/>
    <n v="100"/>
    <n v="40"/>
    <x v="3"/>
    <d v="2020-08-27T09:08:00"/>
    <d v="2020-08-27T09:08:00"/>
    <x v="0"/>
    <d v="2020-08-27T09:14:00"/>
    <x v="544"/>
    <s v="Paypal"/>
    <x v="640"/>
    <d v="2020-08-27T09:13:00"/>
    <x v="0"/>
    <x v="0"/>
    <x v="6"/>
  </r>
  <r>
    <x v="642"/>
    <d v="2020-08-28T05:37:00"/>
    <n v="1643"/>
    <x v="642"/>
    <x v="0"/>
    <n v="31"/>
    <x v="5"/>
    <n v="714"/>
    <n v="7939"/>
    <x v="2"/>
    <s v="Maharashtra"/>
    <s v="Pune"/>
    <x v="2"/>
    <x v="15"/>
    <n v="15"/>
    <n v="25"/>
    <n v="2"/>
    <n v="219.02299516908212"/>
    <n v="50"/>
    <n v="20"/>
    <x v="0"/>
    <d v="2020-08-28T06:00:00"/>
    <d v="2020-08-28T06:00:00"/>
    <x v="0"/>
    <d v="2020-08-28T06:11:00"/>
    <x v="545"/>
    <s v="Debit Card"/>
    <x v="641"/>
    <d v="2020-08-28T06:05:00"/>
    <x v="0"/>
    <x v="0"/>
    <x v="13"/>
  </r>
  <r>
    <x v="643"/>
    <d v="2020-08-28T14:57:00"/>
    <n v="1644"/>
    <x v="643"/>
    <x v="1"/>
    <n v="49"/>
    <x v="4"/>
    <n v="705"/>
    <n v="7432"/>
    <x v="1"/>
    <s v="Scotland"/>
    <s v="Aberdeen"/>
    <x v="0"/>
    <x v="18"/>
    <n v="1000"/>
    <n v="1500"/>
    <n v="4"/>
    <n v="219.02299516908212"/>
    <n v="6000"/>
    <n v="2000"/>
    <x v="3"/>
    <d v="2020-08-28T15:06:00"/>
    <d v="2020-08-28T15:06:00"/>
    <x v="0"/>
    <d v="2020-08-28T15:11:00"/>
    <x v="546"/>
    <s v="Cash On Delivery"/>
    <x v="642"/>
    <d v="2020-08-28T15:09:00"/>
    <x v="0"/>
    <x v="0"/>
    <x v="22"/>
  </r>
  <r>
    <x v="644"/>
    <d v="2020-08-29T06:53:00"/>
    <n v="1645"/>
    <x v="644"/>
    <x v="1"/>
    <n v="36"/>
    <x v="3"/>
    <n v="740"/>
    <n v="4668"/>
    <x v="6"/>
    <s v="Victoria"/>
    <s v="Geelong"/>
    <x v="0"/>
    <x v="18"/>
    <n v="1000"/>
    <n v="1500"/>
    <n v="2"/>
    <n v="219.02299516908212"/>
    <n v="3000"/>
    <n v="1000"/>
    <x v="0"/>
    <d v="2020-08-29T06:58:00"/>
    <d v="2020-08-29T06:58:00"/>
    <x v="0"/>
    <d v="2020-08-29T07:11:00"/>
    <x v="547"/>
    <s v="Credit Card"/>
    <x v="643"/>
    <d v="2020-08-29T07:00:00"/>
    <x v="0"/>
    <x v="0"/>
    <x v="3"/>
  </r>
  <r>
    <x v="645"/>
    <d v="2020-08-31T08:41:00"/>
    <n v="1646"/>
    <x v="645"/>
    <x v="0"/>
    <n v="22"/>
    <x v="2"/>
    <n v="667"/>
    <n v="6583"/>
    <x v="3"/>
    <s v="Andalusia"/>
    <s v="Seville"/>
    <x v="4"/>
    <x v="10"/>
    <n v="30"/>
    <n v="50"/>
    <n v="2"/>
    <n v="219.02299516908212"/>
    <n v="100"/>
    <n v="40"/>
    <x v="5"/>
    <d v="2020-08-31T08:51:00"/>
    <d v="2020-08-31T08:51:00"/>
    <x v="0"/>
    <d v="2020-08-31T09:06:00"/>
    <x v="548"/>
    <s v="Credit Card"/>
    <x v="644"/>
    <d v="2020-08-31T08:55:00"/>
    <x v="0"/>
    <x v="0"/>
    <x v="16"/>
  </r>
  <r>
    <x v="646"/>
    <d v="2020-08-31T14:54:00"/>
    <n v="1647"/>
    <x v="646"/>
    <x v="0"/>
    <n v="25"/>
    <x v="5"/>
    <n v="673"/>
    <n v="4938"/>
    <x v="2"/>
    <s v="Maharashtra"/>
    <s v="Pune"/>
    <x v="3"/>
    <x v="5"/>
    <n v="300"/>
    <n v="500"/>
    <n v="1"/>
    <n v="219.02299516908212"/>
    <n v="500"/>
    <n v="200"/>
    <x v="0"/>
    <d v="2020-08-31T15:02:00"/>
    <d v="2020-08-31T15:02:00"/>
    <x v="0"/>
    <d v="2020-08-31T15:16:00"/>
    <x v="549"/>
    <s v="Credit Card"/>
    <x v="645"/>
    <d v="2020-08-31T15:07:00"/>
    <x v="0"/>
    <x v="0"/>
    <x v="19"/>
  </r>
  <r>
    <x v="647"/>
    <d v="2020-09-01T01:58:00"/>
    <n v="1648"/>
    <x v="647"/>
    <x v="0"/>
    <n v="24"/>
    <x v="2"/>
    <n v="767"/>
    <n v="5928"/>
    <x v="7"/>
    <s v="Lombardy"/>
    <s v="Milan"/>
    <x v="2"/>
    <x v="15"/>
    <n v="15"/>
    <n v="25"/>
    <n v="6"/>
    <n v="219.02299516908212"/>
    <n v="150"/>
    <n v="60"/>
    <x v="0"/>
    <d v="2020-09-01T02:14:00"/>
    <d v="2020-09-01T02:14:00"/>
    <x v="0"/>
    <d v="2020-09-01T02:29:00"/>
    <x v="550"/>
    <s v="Debit Card"/>
    <x v="646"/>
    <d v="2020-09-01T02:17:00"/>
    <x v="1"/>
    <x v="2"/>
    <x v="1"/>
  </r>
  <r>
    <x v="648"/>
    <d v="2020-09-01T04:43:00"/>
    <n v="1649"/>
    <x v="648"/>
    <x v="1"/>
    <n v="58"/>
    <x v="0"/>
    <n v="643"/>
    <n v="3808"/>
    <x v="6"/>
    <s v="Victoria"/>
    <s v="Melbourne"/>
    <x v="2"/>
    <x v="16"/>
    <n v="20"/>
    <n v="35"/>
    <n v="2"/>
    <n v="219.02299516908212"/>
    <n v="70"/>
    <n v="30"/>
    <x v="1"/>
    <d v="2020-09-01T05:07:00"/>
    <d v="2020-09-01T05:07:00"/>
    <x v="0"/>
    <d v="2020-09-01T05:13:00"/>
    <x v="551"/>
    <s v="Credit Card"/>
    <x v="647"/>
    <d v="2020-09-01T05:09:00"/>
    <x v="0"/>
    <x v="0"/>
    <x v="10"/>
  </r>
  <r>
    <x v="649"/>
    <d v="2020-09-01T18:14:00"/>
    <n v="1650"/>
    <x v="649"/>
    <x v="1"/>
    <n v="55"/>
    <x v="0"/>
    <n v="762"/>
    <n v="7695"/>
    <x v="6"/>
    <s v="New South Wales"/>
    <s v="Newcastle"/>
    <x v="3"/>
    <x v="14"/>
    <n v="40"/>
    <n v="60"/>
    <n v="6"/>
    <n v="219.02299516908212"/>
    <n v="360"/>
    <n v="120"/>
    <x v="3"/>
    <d v="2020-09-01T18:39:00"/>
    <d v="2020-09-01T18:39:00"/>
    <x v="0"/>
    <d v="2020-09-01T18:44:00"/>
    <x v="552"/>
    <s v="Debit Card"/>
    <x v="648"/>
    <d v="2020-09-01T18:43:00"/>
    <x v="0"/>
    <x v="0"/>
    <x v="29"/>
  </r>
  <r>
    <x v="650"/>
    <d v="2020-09-01T22:22:00"/>
    <n v="1651"/>
    <x v="650"/>
    <x v="1"/>
    <n v="29"/>
    <x v="5"/>
    <n v="684"/>
    <n v="4729"/>
    <x v="4"/>
    <s v="Texas"/>
    <s v="Dallas"/>
    <x v="0"/>
    <x v="19"/>
    <n v="25"/>
    <n v="40"/>
    <n v="5"/>
    <n v="219.02299516908212"/>
    <n v="200"/>
    <n v="75"/>
    <x v="5"/>
    <d v="2020-09-01T22:48:00"/>
    <d v="2020-09-01T22:48:00"/>
    <x v="0"/>
    <d v="2020-09-01T23:02:00"/>
    <x v="553"/>
    <s v="Credit Card"/>
    <x v="649"/>
    <d v="2020-09-01T22:51:00"/>
    <x v="0"/>
    <x v="0"/>
    <x v="29"/>
  </r>
  <r>
    <x v="651"/>
    <d v="2020-09-04T09:52:00"/>
    <n v="1652"/>
    <x v="651"/>
    <x v="0"/>
    <n v="36"/>
    <x v="3"/>
    <n v="623"/>
    <n v="6092"/>
    <x v="8"/>
    <s v="Ontario"/>
    <s v="Ottawa"/>
    <x v="1"/>
    <x v="4"/>
    <n v="40"/>
    <n v="70"/>
    <n v="5"/>
    <n v="219.02299516908212"/>
    <n v="350"/>
    <n v="150"/>
    <x v="2"/>
    <d v="2020-09-04T10:19:00"/>
    <d v="2020-09-04T10:19:00"/>
    <x v="0"/>
    <d v="2020-09-04T10:31:00"/>
    <x v="554"/>
    <s v="Debit Card"/>
    <x v="650"/>
    <d v="2020-09-04T10:22:00"/>
    <x v="0"/>
    <x v="0"/>
    <x v="9"/>
  </r>
  <r>
    <x v="652"/>
    <d v="2020-09-05T05:52:00"/>
    <n v="1653"/>
    <x v="652"/>
    <x v="1"/>
    <n v="25"/>
    <x v="5"/>
    <n v="628"/>
    <n v="6015"/>
    <x v="7"/>
    <s v="Lombardy"/>
    <s v="Bergamo"/>
    <x v="3"/>
    <x v="9"/>
    <n v="60"/>
    <n v="90"/>
    <n v="1"/>
    <n v="219.02299516908212"/>
    <n v="90"/>
    <n v="30"/>
    <x v="3"/>
    <d v="2020-09-05T06:00:00"/>
    <d v="2020-09-05T06:00:00"/>
    <x v="1"/>
    <m/>
    <x v="9"/>
    <s v="N/A"/>
    <x v="651"/>
    <d v="2020-09-05T06:22:00"/>
    <x v="2"/>
    <x v="3"/>
    <x v="9"/>
  </r>
  <r>
    <x v="653"/>
    <d v="2020-09-05T07:57:00"/>
    <n v="1654"/>
    <x v="653"/>
    <x v="1"/>
    <n v="25"/>
    <x v="5"/>
    <n v="650"/>
    <n v="6818"/>
    <x v="1"/>
    <s v="Scotland"/>
    <s v="Edinburgh"/>
    <x v="1"/>
    <x v="11"/>
    <n v="15"/>
    <n v="25"/>
    <n v="1"/>
    <n v="219.02299516908212"/>
    <n v="25"/>
    <n v="10"/>
    <x v="0"/>
    <d v="2020-09-05T08:25:00"/>
    <d v="2020-09-05T08:25:00"/>
    <x v="0"/>
    <d v="2020-09-05T08:33:00"/>
    <x v="555"/>
    <s v="Credit Card"/>
    <x v="652"/>
    <d v="2020-09-05T08:30:00"/>
    <x v="1"/>
    <x v="1"/>
    <x v="11"/>
  </r>
  <r>
    <x v="654"/>
    <d v="2020-09-05T12:53:00"/>
    <n v="1655"/>
    <x v="654"/>
    <x v="0"/>
    <n v="21"/>
    <x v="2"/>
    <n v="665"/>
    <n v="3192"/>
    <x v="1"/>
    <s v="England"/>
    <s v="Manchester"/>
    <x v="0"/>
    <x v="13"/>
    <n v="800"/>
    <n v="1200"/>
    <n v="4"/>
    <n v="219.02299516908212"/>
    <n v="4800"/>
    <n v="1600"/>
    <x v="3"/>
    <d v="2020-09-05T13:21:00"/>
    <d v="2020-09-05T13:21:00"/>
    <x v="0"/>
    <d v="2020-09-05T13:34:00"/>
    <x v="556"/>
    <s v="Credit Card"/>
    <x v="653"/>
    <d v="2020-09-05T13:24:00"/>
    <x v="0"/>
    <x v="0"/>
    <x v="8"/>
  </r>
  <r>
    <x v="655"/>
    <d v="2020-09-05T22:26:00"/>
    <n v="1656"/>
    <x v="655"/>
    <x v="1"/>
    <n v="25"/>
    <x v="5"/>
    <n v="621"/>
    <n v="5092"/>
    <x v="2"/>
    <s v="Maharashtra"/>
    <s v="Pune"/>
    <x v="3"/>
    <x v="14"/>
    <n v="40"/>
    <n v="60"/>
    <n v="2"/>
    <n v="219.02299516908212"/>
    <n v="120"/>
    <n v="40"/>
    <x v="2"/>
    <d v="2020-09-05T22:42:00"/>
    <d v="2020-09-05T22:42:00"/>
    <x v="0"/>
    <d v="2020-09-05T22:57:00"/>
    <x v="557"/>
    <s v="Cash On Delivery"/>
    <x v="654"/>
    <d v="2020-09-05T22:46:00"/>
    <x v="0"/>
    <x v="0"/>
    <x v="4"/>
  </r>
  <r>
    <x v="656"/>
    <d v="2020-09-08T05:05:00"/>
    <n v="1657"/>
    <x v="656"/>
    <x v="0"/>
    <n v="44"/>
    <x v="3"/>
    <n v="641"/>
    <n v="3251"/>
    <x v="6"/>
    <s v="Victoria"/>
    <s v="Geelong"/>
    <x v="2"/>
    <x v="2"/>
    <n v="12"/>
    <n v="20"/>
    <n v="2"/>
    <n v="219.02299516908212"/>
    <n v="40"/>
    <n v="16"/>
    <x v="3"/>
    <d v="2020-09-08T05:27:00"/>
    <d v="2020-09-08T05:27:00"/>
    <x v="0"/>
    <d v="2020-09-08T05:32:00"/>
    <x v="558"/>
    <s v="Cash On Delivery"/>
    <x v="655"/>
    <d v="2020-09-08T05:32:00"/>
    <x v="0"/>
    <x v="0"/>
    <x v="32"/>
  </r>
  <r>
    <x v="657"/>
    <d v="2020-09-09T15:18:00"/>
    <n v="1658"/>
    <x v="657"/>
    <x v="1"/>
    <n v="71"/>
    <x v="1"/>
    <n v="776"/>
    <n v="7517"/>
    <x v="3"/>
    <s v="Catalonia"/>
    <s v="Barcelona"/>
    <x v="2"/>
    <x v="16"/>
    <n v="20"/>
    <n v="35"/>
    <n v="1"/>
    <n v="219.02299516908212"/>
    <n v="35"/>
    <n v="15"/>
    <x v="1"/>
    <d v="2020-09-09T15:46:00"/>
    <d v="2020-09-09T15:46:00"/>
    <x v="0"/>
    <d v="2020-09-09T15:52:00"/>
    <x v="559"/>
    <s v="Credit Card"/>
    <x v="656"/>
    <d v="2020-09-09T15:50:00"/>
    <x v="1"/>
    <x v="2"/>
    <x v="7"/>
  </r>
  <r>
    <x v="658"/>
    <d v="2020-09-10T03:00:00"/>
    <n v="1659"/>
    <x v="658"/>
    <x v="0"/>
    <n v="18"/>
    <x v="2"/>
    <n v="637"/>
    <n v="5108"/>
    <x v="2"/>
    <s v="Maharashtra"/>
    <s v="Pune"/>
    <x v="2"/>
    <x v="12"/>
    <n v="8"/>
    <n v="15"/>
    <n v="6"/>
    <n v="219.02299516908212"/>
    <n v="90"/>
    <n v="42"/>
    <x v="1"/>
    <d v="2020-09-10T03:11:00"/>
    <d v="2020-09-10T03:11:00"/>
    <x v="0"/>
    <d v="2020-09-10T03:18:00"/>
    <x v="560"/>
    <s v="Paypal"/>
    <x v="657"/>
    <d v="2020-09-10T03:14:00"/>
    <x v="0"/>
    <x v="0"/>
    <x v="16"/>
  </r>
  <r>
    <x v="659"/>
    <d v="2020-09-10T04:17:00"/>
    <n v="1660"/>
    <x v="659"/>
    <x v="1"/>
    <n v="71"/>
    <x v="1"/>
    <n v="610"/>
    <n v="5216"/>
    <x v="4"/>
    <s v="Texas"/>
    <s v="San Antonio"/>
    <x v="2"/>
    <x v="16"/>
    <n v="20"/>
    <n v="35"/>
    <n v="3"/>
    <n v="219.02299516908212"/>
    <n v="105"/>
    <n v="45"/>
    <x v="5"/>
    <d v="2020-09-10T04:23:00"/>
    <d v="2020-09-10T04:23:00"/>
    <x v="0"/>
    <d v="2020-09-10T04:37:00"/>
    <x v="561"/>
    <s v="Cash On Delivery"/>
    <x v="658"/>
    <d v="2020-09-10T04:27:00"/>
    <x v="1"/>
    <x v="2"/>
    <x v="5"/>
  </r>
  <r>
    <x v="660"/>
    <d v="2020-09-10T10:48:00"/>
    <n v="1661"/>
    <x v="660"/>
    <x v="1"/>
    <n v="43"/>
    <x v="3"/>
    <n v="749"/>
    <n v="6970"/>
    <x v="5"/>
    <s v="Kanagawa"/>
    <s v="Kawasaki"/>
    <x v="4"/>
    <x v="8"/>
    <n v="10"/>
    <n v="18"/>
    <n v="3"/>
    <n v="219.02299516908212"/>
    <n v="54"/>
    <n v="24"/>
    <x v="3"/>
    <d v="2020-09-10T10:55:00"/>
    <d v="2020-09-10T10:55:00"/>
    <x v="0"/>
    <d v="2020-09-10T11:01:00"/>
    <x v="562"/>
    <s v="Credit Card"/>
    <x v="659"/>
    <d v="2020-09-10T11:00:00"/>
    <x v="0"/>
    <x v="0"/>
    <x v="22"/>
  </r>
  <r>
    <x v="661"/>
    <d v="2020-09-11T09:09:00"/>
    <n v="1662"/>
    <x v="661"/>
    <x v="0"/>
    <n v="71"/>
    <x v="1"/>
    <n v="673"/>
    <n v="4336"/>
    <x v="1"/>
    <s v="England"/>
    <s v="Birmingham"/>
    <x v="1"/>
    <x v="3"/>
    <n v="60"/>
    <n v="100"/>
    <n v="6"/>
    <n v="219.02299516908212"/>
    <n v="600"/>
    <n v="240"/>
    <x v="5"/>
    <d v="2020-09-11T09:22:00"/>
    <d v="2020-09-11T09:22:00"/>
    <x v="0"/>
    <d v="2020-09-11T09:34:00"/>
    <x v="563"/>
    <s v="Debit Card"/>
    <x v="660"/>
    <d v="2020-09-11T09:24:00"/>
    <x v="0"/>
    <x v="0"/>
    <x v="18"/>
  </r>
  <r>
    <x v="662"/>
    <d v="2020-09-11T15:55:00"/>
    <n v="1663"/>
    <x v="662"/>
    <x v="1"/>
    <n v="41"/>
    <x v="3"/>
    <n v="747"/>
    <n v="6170"/>
    <x v="8"/>
    <s v="Ontario"/>
    <s v="Ottawa"/>
    <x v="0"/>
    <x v="0"/>
    <n v="30"/>
    <n v="50"/>
    <n v="4"/>
    <n v="219.02299516908212"/>
    <n v="200"/>
    <n v="80"/>
    <x v="3"/>
    <d v="2020-09-11T16:12:00"/>
    <d v="2020-09-11T16:12:00"/>
    <x v="0"/>
    <d v="2020-09-11T16:26:00"/>
    <x v="564"/>
    <s v="Cash On Delivery"/>
    <x v="661"/>
    <d v="2020-09-11T16:14:00"/>
    <x v="0"/>
    <x v="0"/>
    <x v="1"/>
  </r>
  <r>
    <x v="663"/>
    <d v="2020-09-12T00:35:00"/>
    <n v="1664"/>
    <x v="663"/>
    <x v="0"/>
    <n v="21"/>
    <x v="2"/>
    <n v="742"/>
    <n v="5855"/>
    <x v="2"/>
    <s v="Uttar Pradesh"/>
    <s v="Ghaziabad"/>
    <x v="2"/>
    <x v="15"/>
    <n v="15"/>
    <n v="25"/>
    <n v="5"/>
    <n v="219.02299516908212"/>
    <n v="125"/>
    <n v="50"/>
    <x v="0"/>
    <d v="2020-09-12T00:41:00"/>
    <d v="2020-09-12T00:41:00"/>
    <x v="0"/>
    <d v="2020-09-12T00:46:00"/>
    <x v="565"/>
    <s v="Credit Card"/>
    <x v="662"/>
    <d v="2020-09-12T00:43:00"/>
    <x v="0"/>
    <x v="0"/>
    <x v="23"/>
  </r>
  <r>
    <x v="664"/>
    <d v="2020-09-14T06:05:00"/>
    <n v="1665"/>
    <x v="664"/>
    <x v="1"/>
    <n v="37"/>
    <x v="3"/>
    <n v="732"/>
    <n v="3001"/>
    <x v="0"/>
    <s v="Shandong"/>
    <s v="Jinan"/>
    <x v="1"/>
    <x v="4"/>
    <n v="40"/>
    <n v="70"/>
    <n v="5"/>
    <n v="219.02299516908212"/>
    <n v="350"/>
    <n v="150"/>
    <x v="1"/>
    <d v="2020-09-14T06:18:00"/>
    <d v="2020-09-14T06:18:00"/>
    <x v="0"/>
    <d v="2020-09-14T06:27:00"/>
    <x v="566"/>
    <s v="Credit Card"/>
    <x v="663"/>
    <d v="2020-09-14T06:21:00"/>
    <x v="0"/>
    <x v="0"/>
    <x v="20"/>
  </r>
  <r>
    <x v="665"/>
    <d v="2020-09-14T18:46:00"/>
    <n v="1666"/>
    <x v="665"/>
    <x v="1"/>
    <n v="39"/>
    <x v="3"/>
    <n v="753"/>
    <n v="5893"/>
    <x v="3"/>
    <s v="Andalusia"/>
    <s v="Malaga"/>
    <x v="1"/>
    <x v="4"/>
    <n v="40"/>
    <n v="70"/>
    <n v="6"/>
    <n v="219.02299516908212"/>
    <n v="420"/>
    <n v="180"/>
    <x v="4"/>
    <d v="2020-09-14T18:58:00"/>
    <d v="2020-09-14T18:58:00"/>
    <x v="0"/>
    <d v="2020-09-14T19:09:00"/>
    <x v="567"/>
    <s v="Paypal"/>
    <x v="664"/>
    <d v="2020-09-14T19:01:00"/>
    <x v="0"/>
    <x v="0"/>
    <x v="18"/>
  </r>
  <r>
    <x v="666"/>
    <d v="2020-09-17T22:33:00"/>
    <n v="1667"/>
    <x v="666"/>
    <x v="0"/>
    <n v="56"/>
    <x v="0"/>
    <n v="650"/>
    <n v="5154"/>
    <x v="5"/>
    <s v="Tokyo"/>
    <s v="Kawasaki"/>
    <x v="3"/>
    <x v="9"/>
    <n v="60"/>
    <n v="90"/>
    <n v="5"/>
    <n v="219.02299516908212"/>
    <n v="450"/>
    <n v="150"/>
    <x v="0"/>
    <d v="2020-09-17T22:53:00"/>
    <d v="2020-09-17T22:53:00"/>
    <x v="0"/>
    <d v="2020-09-17T23:05:00"/>
    <x v="568"/>
    <s v="Cash On Delivery"/>
    <x v="665"/>
    <d v="2020-09-17T22:56:00"/>
    <x v="1"/>
    <x v="2"/>
    <x v="6"/>
  </r>
  <r>
    <x v="667"/>
    <d v="2020-09-18T09:53:00"/>
    <n v="1668"/>
    <x v="667"/>
    <x v="0"/>
    <n v="41"/>
    <x v="3"/>
    <n v="716"/>
    <n v="3569"/>
    <x v="2"/>
    <s v="Uttar Pradesh"/>
    <s v="Kanpur"/>
    <x v="4"/>
    <x v="17"/>
    <n v="5"/>
    <n v="8"/>
    <n v="5"/>
    <n v="219.02299516908212"/>
    <n v="40"/>
    <n v="15"/>
    <x v="4"/>
    <d v="2020-09-18T10:10:00"/>
    <d v="2020-09-18T10:10:00"/>
    <x v="0"/>
    <d v="2020-09-18T10:15:00"/>
    <x v="569"/>
    <s v="Debit Card"/>
    <x v="666"/>
    <d v="2020-09-18T10:13:00"/>
    <x v="0"/>
    <x v="0"/>
    <x v="4"/>
  </r>
  <r>
    <x v="668"/>
    <d v="2020-09-20T23:20:00"/>
    <n v="1669"/>
    <x v="668"/>
    <x v="1"/>
    <n v="60"/>
    <x v="0"/>
    <n v="759"/>
    <n v="5206"/>
    <x v="8"/>
    <s v="Quebec"/>
    <s v="Laval"/>
    <x v="3"/>
    <x v="9"/>
    <n v="60"/>
    <n v="90"/>
    <n v="1"/>
    <n v="219.02299516908212"/>
    <n v="90"/>
    <n v="30"/>
    <x v="5"/>
    <d v="2020-09-20T23:27:00"/>
    <d v="2020-09-20T23:27:00"/>
    <x v="0"/>
    <d v="2020-09-20T23:40:00"/>
    <x v="570"/>
    <s v="Paypal"/>
    <x v="667"/>
    <d v="2020-09-20T23:30:00"/>
    <x v="0"/>
    <x v="0"/>
    <x v="5"/>
  </r>
  <r>
    <x v="669"/>
    <d v="2020-09-22T14:24:00"/>
    <n v="1670"/>
    <x v="669"/>
    <x v="0"/>
    <n v="44"/>
    <x v="3"/>
    <n v="664"/>
    <n v="6461"/>
    <x v="6"/>
    <s v="New South Wales"/>
    <s v="Wollongong"/>
    <x v="0"/>
    <x v="13"/>
    <n v="800"/>
    <n v="1200"/>
    <n v="3"/>
    <n v="219.02299516908212"/>
    <n v="3600"/>
    <n v="1200"/>
    <x v="0"/>
    <d v="2020-09-22T14:50:00"/>
    <d v="2020-09-22T14:50:00"/>
    <x v="0"/>
    <d v="2020-09-22T15:05:00"/>
    <x v="571"/>
    <s v="Credit Card"/>
    <x v="668"/>
    <d v="2020-09-22T14:52:00"/>
    <x v="0"/>
    <x v="0"/>
    <x v="13"/>
  </r>
  <r>
    <x v="670"/>
    <d v="2020-09-22T15:57:00"/>
    <n v="1671"/>
    <x v="670"/>
    <x v="1"/>
    <n v="72"/>
    <x v="1"/>
    <n v="705"/>
    <n v="5746"/>
    <x v="0"/>
    <s v="Shandong"/>
    <s v="Jinan"/>
    <x v="1"/>
    <x v="11"/>
    <n v="15"/>
    <n v="25"/>
    <n v="3"/>
    <n v="219.02299516908212"/>
    <n v="75"/>
    <n v="30"/>
    <x v="3"/>
    <d v="2020-09-22T16:17:00"/>
    <d v="2020-09-22T16:17:00"/>
    <x v="0"/>
    <d v="2020-09-22T16:30:00"/>
    <x v="572"/>
    <s v="Credit Card"/>
    <x v="669"/>
    <d v="2020-09-22T16:22:00"/>
    <x v="0"/>
    <x v="0"/>
    <x v="21"/>
  </r>
  <r>
    <x v="671"/>
    <d v="2020-09-22T23:13:00"/>
    <n v="1672"/>
    <x v="671"/>
    <x v="0"/>
    <n v="48"/>
    <x v="4"/>
    <n v="634"/>
    <n v="3687"/>
    <x v="5"/>
    <s v="Kanagawa"/>
    <s v="Yokohama"/>
    <x v="1"/>
    <x v="4"/>
    <n v="40"/>
    <n v="70"/>
    <n v="5"/>
    <n v="219.02299516908212"/>
    <n v="350"/>
    <n v="150"/>
    <x v="0"/>
    <d v="2020-09-22T23:21:00"/>
    <d v="2020-09-22T23:21:00"/>
    <x v="0"/>
    <d v="2020-09-22T23:34:00"/>
    <x v="573"/>
    <s v="Cash On Delivery"/>
    <x v="670"/>
    <d v="2020-09-22T23:25:00"/>
    <x v="0"/>
    <x v="0"/>
    <x v="22"/>
  </r>
  <r>
    <x v="672"/>
    <d v="2020-09-23T10:56:00"/>
    <n v="1673"/>
    <x v="672"/>
    <x v="1"/>
    <n v="19"/>
    <x v="2"/>
    <n v="735"/>
    <n v="6095"/>
    <x v="2"/>
    <s v="Maharashtra"/>
    <s v="Pune"/>
    <x v="0"/>
    <x v="18"/>
    <n v="1000"/>
    <n v="1500"/>
    <n v="3"/>
    <n v="219.02299516908212"/>
    <n v="4500"/>
    <n v="1500"/>
    <x v="4"/>
    <d v="2020-09-23T11:01:00"/>
    <d v="2020-09-23T11:01:00"/>
    <x v="0"/>
    <d v="2020-09-23T11:14:00"/>
    <x v="574"/>
    <s v="Cash On Delivery"/>
    <x v="671"/>
    <d v="2020-09-23T11:05:00"/>
    <x v="0"/>
    <x v="0"/>
    <x v="12"/>
  </r>
  <r>
    <x v="673"/>
    <d v="2020-09-24T17:17:00"/>
    <n v="1674"/>
    <x v="673"/>
    <x v="1"/>
    <n v="41"/>
    <x v="3"/>
    <n v="715"/>
    <n v="4442"/>
    <x v="7"/>
    <s v="Lombardy"/>
    <s v="Milan"/>
    <x v="4"/>
    <x v="6"/>
    <n v="20"/>
    <n v="35"/>
    <n v="1"/>
    <n v="219.02299516908212"/>
    <n v="35"/>
    <n v="15"/>
    <x v="0"/>
    <d v="2020-09-24T17:40:00"/>
    <d v="2020-09-24T17:40:00"/>
    <x v="0"/>
    <d v="2020-09-24T17:55:00"/>
    <x v="575"/>
    <s v="Credit Card"/>
    <x v="672"/>
    <d v="2020-09-24T17:45:00"/>
    <x v="0"/>
    <x v="0"/>
    <x v="13"/>
  </r>
  <r>
    <x v="674"/>
    <d v="2020-09-25T10:53:00"/>
    <n v="1675"/>
    <x v="674"/>
    <x v="1"/>
    <n v="25"/>
    <x v="5"/>
    <n v="663"/>
    <n v="4251"/>
    <x v="1"/>
    <s v="England"/>
    <s v="Manchester"/>
    <x v="4"/>
    <x v="6"/>
    <n v="20"/>
    <n v="35"/>
    <n v="5"/>
    <n v="219.02299516908212"/>
    <n v="175"/>
    <n v="75"/>
    <x v="5"/>
    <d v="2020-09-25T11:20:00"/>
    <d v="2020-09-25T11:20:00"/>
    <x v="0"/>
    <d v="2020-09-25T11:34:00"/>
    <x v="576"/>
    <s v="Cash On Delivery"/>
    <x v="673"/>
    <d v="2020-09-25T11:24:00"/>
    <x v="0"/>
    <x v="0"/>
    <x v="8"/>
  </r>
  <r>
    <x v="675"/>
    <d v="2020-09-25T11:08:00"/>
    <n v="1676"/>
    <x v="675"/>
    <x v="0"/>
    <n v="32"/>
    <x v="5"/>
    <n v="719"/>
    <n v="6818"/>
    <x v="5"/>
    <s v="Kanagawa"/>
    <s v="Kawasaki"/>
    <x v="3"/>
    <x v="7"/>
    <n v="250"/>
    <n v="400"/>
    <n v="4"/>
    <n v="219.02299516908212"/>
    <n v="1600"/>
    <n v="600"/>
    <x v="5"/>
    <d v="2020-09-25T11:24:00"/>
    <d v="2020-09-25T11:24:00"/>
    <x v="0"/>
    <d v="2020-09-25T11:35:00"/>
    <x v="577"/>
    <s v="Debit Card"/>
    <x v="674"/>
    <d v="2020-09-25T11:29:00"/>
    <x v="0"/>
    <x v="0"/>
    <x v="17"/>
  </r>
  <r>
    <x v="676"/>
    <d v="2020-09-25T15:18:00"/>
    <n v="1677"/>
    <x v="676"/>
    <x v="0"/>
    <n v="48"/>
    <x v="4"/>
    <n v="630"/>
    <n v="6152"/>
    <x v="3"/>
    <s v="Catalonia"/>
    <s v="Girona"/>
    <x v="2"/>
    <x v="15"/>
    <n v="15"/>
    <n v="25"/>
    <n v="5"/>
    <n v="219.02299516908212"/>
    <n v="125"/>
    <n v="50"/>
    <x v="0"/>
    <d v="2020-09-25T15:24:00"/>
    <d v="2020-09-25T15:24:00"/>
    <x v="0"/>
    <d v="2020-09-25T15:31:00"/>
    <x v="578"/>
    <s v="Credit Card"/>
    <x v="675"/>
    <d v="2020-09-25T15:28:00"/>
    <x v="0"/>
    <x v="0"/>
    <x v="5"/>
  </r>
  <r>
    <x v="677"/>
    <d v="2020-09-26T10:06:00"/>
    <n v="1678"/>
    <x v="677"/>
    <x v="0"/>
    <n v="36"/>
    <x v="3"/>
    <n v="655"/>
    <n v="6362"/>
    <x v="4"/>
    <s v="Texas"/>
    <s v="Dallas"/>
    <x v="0"/>
    <x v="18"/>
    <n v="1000"/>
    <n v="1500"/>
    <n v="2"/>
    <n v="219.02299516908212"/>
    <n v="3000"/>
    <n v="1000"/>
    <x v="5"/>
    <d v="2020-09-26T10:32:00"/>
    <d v="2020-09-26T10:32:00"/>
    <x v="1"/>
    <m/>
    <x v="9"/>
    <s v="N/A"/>
    <x v="676"/>
    <d v="2020-09-26T10:46:00"/>
    <x v="2"/>
    <x v="3"/>
    <x v="27"/>
  </r>
  <r>
    <x v="678"/>
    <d v="2020-09-27T13:12:00"/>
    <n v="1679"/>
    <x v="678"/>
    <x v="0"/>
    <n v="54"/>
    <x v="4"/>
    <n v="730"/>
    <n v="7351"/>
    <x v="5"/>
    <s v="Kanagawa"/>
    <s v="Kawasaki"/>
    <x v="0"/>
    <x v="13"/>
    <n v="800"/>
    <n v="1200"/>
    <n v="5"/>
    <n v="219.02299516908212"/>
    <n v="6000"/>
    <n v="2000"/>
    <x v="0"/>
    <d v="2020-09-27T13:36:00"/>
    <d v="2020-09-27T13:36:00"/>
    <x v="0"/>
    <d v="2020-09-27T13:50:00"/>
    <x v="579"/>
    <s v="Debit Card"/>
    <x v="677"/>
    <d v="2020-09-27T13:40:00"/>
    <x v="0"/>
    <x v="0"/>
    <x v="13"/>
  </r>
  <r>
    <x v="679"/>
    <d v="2020-09-28T17:38:00"/>
    <n v="1680"/>
    <x v="679"/>
    <x v="1"/>
    <n v="65"/>
    <x v="1"/>
    <n v="670"/>
    <n v="6780"/>
    <x v="5"/>
    <s v="Kanagawa"/>
    <s v="Yokohama"/>
    <x v="0"/>
    <x v="13"/>
    <n v="800"/>
    <n v="1200"/>
    <n v="5"/>
    <n v="219.02299516908212"/>
    <n v="6000"/>
    <n v="2000"/>
    <x v="2"/>
    <d v="2020-09-28T17:45:00"/>
    <d v="2020-09-28T17:45:00"/>
    <x v="0"/>
    <d v="2020-09-28T18:00:00"/>
    <x v="580"/>
    <s v="Cash On Delivery"/>
    <x v="678"/>
    <d v="2020-09-28T17:47:00"/>
    <x v="0"/>
    <x v="0"/>
    <x v="12"/>
  </r>
  <r>
    <x v="680"/>
    <d v="2020-09-29T11:45:00"/>
    <n v="1681"/>
    <x v="680"/>
    <x v="1"/>
    <n v="25"/>
    <x v="5"/>
    <n v="639"/>
    <n v="6309"/>
    <x v="0"/>
    <s v="Shandong"/>
    <s v="Qingdao"/>
    <x v="2"/>
    <x v="15"/>
    <n v="15"/>
    <n v="25"/>
    <n v="3"/>
    <n v="219.02299516908212"/>
    <n v="75"/>
    <n v="30"/>
    <x v="3"/>
    <d v="2020-09-29T12:08:00"/>
    <d v="2020-09-29T12:08:00"/>
    <x v="0"/>
    <d v="2020-09-29T12:20:00"/>
    <x v="581"/>
    <s v="Debit Card"/>
    <x v="679"/>
    <d v="2020-09-29T12:10:00"/>
    <x v="0"/>
    <x v="0"/>
    <x v="21"/>
  </r>
  <r>
    <x v="681"/>
    <d v="2020-09-30T01:40:00"/>
    <n v="1682"/>
    <x v="681"/>
    <x v="1"/>
    <n v="65"/>
    <x v="1"/>
    <n v="714"/>
    <n v="6865"/>
    <x v="3"/>
    <s v="Andalusia"/>
    <s v="Malaga"/>
    <x v="2"/>
    <x v="15"/>
    <n v="15"/>
    <n v="25"/>
    <n v="4"/>
    <n v="219.02299516908212"/>
    <n v="100"/>
    <n v="40"/>
    <x v="4"/>
    <d v="2020-09-30T01:54:00"/>
    <d v="2020-09-30T01:54:00"/>
    <x v="1"/>
    <m/>
    <x v="9"/>
    <s v="N/A"/>
    <x v="680"/>
    <d v="2020-09-30T02:19:00"/>
    <x v="2"/>
    <x v="3"/>
    <x v="26"/>
  </r>
  <r>
    <x v="682"/>
    <d v="2020-09-30T02:24:00"/>
    <n v="1683"/>
    <x v="682"/>
    <x v="0"/>
    <n v="25"/>
    <x v="5"/>
    <n v="694"/>
    <n v="5757"/>
    <x v="3"/>
    <s v="Andalusia"/>
    <s v="Seville"/>
    <x v="3"/>
    <x v="7"/>
    <n v="250"/>
    <n v="400"/>
    <n v="4"/>
    <n v="219.02299516908212"/>
    <n v="1600"/>
    <n v="600"/>
    <x v="3"/>
    <d v="2020-09-30T02:51:00"/>
    <d v="2020-09-30T02:51:00"/>
    <x v="0"/>
    <d v="2020-09-30T02:56:00"/>
    <x v="582"/>
    <s v="Cash On Delivery"/>
    <x v="681"/>
    <d v="2020-09-30T02:53:00"/>
    <x v="0"/>
    <x v="0"/>
    <x v="29"/>
  </r>
  <r>
    <x v="683"/>
    <d v="2020-09-30T15:38:00"/>
    <n v="1684"/>
    <x v="683"/>
    <x v="0"/>
    <n v="44"/>
    <x v="3"/>
    <n v="633"/>
    <n v="3415"/>
    <x v="6"/>
    <s v="New South Wales"/>
    <s v="Wollongong"/>
    <x v="3"/>
    <x v="9"/>
    <n v="60"/>
    <n v="90"/>
    <n v="5"/>
    <n v="219.02299516908212"/>
    <n v="450"/>
    <n v="150"/>
    <x v="0"/>
    <d v="2020-09-30T15:56:00"/>
    <d v="2020-09-30T15:56:00"/>
    <x v="0"/>
    <d v="2020-09-30T16:01:00"/>
    <x v="583"/>
    <s v="Cash On Delivery"/>
    <x v="682"/>
    <d v="2020-09-30T16:00:00"/>
    <x v="0"/>
    <x v="0"/>
    <x v="30"/>
  </r>
  <r>
    <x v="684"/>
    <d v="2020-09-30T23:29:00"/>
    <n v="1685"/>
    <x v="684"/>
    <x v="0"/>
    <n v="57"/>
    <x v="0"/>
    <n v="686"/>
    <n v="4683"/>
    <x v="5"/>
    <s v="Kanagawa"/>
    <s v="Sagamihara"/>
    <x v="1"/>
    <x v="4"/>
    <n v="40"/>
    <n v="70"/>
    <n v="6"/>
    <n v="219.02299516908212"/>
    <n v="420"/>
    <n v="180"/>
    <x v="0"/>
    <d v="2020-09-30T23:45:00"/>
    <d v="2020-09-30T23:45:00"/>
    <x v="1"/>
    <m/>
    <x v="9"/>
    <s v="N/A"/>
    <x v="683"/>
    <d v="2020-09-30T23:51:00"/>
    <x v="2"/>
    <x v="3"/>
    <x v="30"/>
  </r>
  <r>
    <x v="685"/>
    <d v="2020-10-01T23:46:00"/>
    <n v="1686"/>
    <x v="685"/>
    <x v="1"/>
    <n v="28"/>
    <x v="5"/>
    <n v="745"/>
    <n v="3283"/>
    <x v="5"/>
    <s v="Tokyo"/>
    <s v="Tokyo"/>
    <x v="2"/>
    <x v="12"/>
    <n v="8"/>
    <n v="15"/>
    <n v="5"/>
    <n v="219.02299516908212"/>
    <n v="75"/>
    <n v="35"/>
    <x v="1"/>
    <d v="2020-10-02T00:13:00"/>
    <d v="2020-10-02T00:13:00"/>
    <x v="0"/>
    <d v="2020-10-02T00:19:00"/>
    <x v="584"/>
    <s v="Cash On Delivery"/>
    <x v="684"/>
    <d v="2020-10-02T00:16:00"/>
    <x v="0"/>
    <x v="0"/>
    <x v="9"/>
  </r>
  <r>
    <x v="686"/>
    <d v="2020-10-02T09:33:00"/>
    <n v="1687"/>
    <x v="686"/>
    <x v="1"/>
    <n v="32"/>
    <x v="5"/>
    <n v="626"/>
    <n v="7670"/>
    <x v="7"/>
    <s v="Lombardy"/>
    <s v="Brescia"/>
    <x v="0"/>
    <x v="18"/>
    <n v="1000"/>
    <n v="1500"/>
    <n v="6"/>
    <n v="219.02299516908212"/>
    <n v="9000"/>
    <n v="3000"/>
    <x v="4"/>
    <d v="2020-10-02T10:00:00"/>
    <d v="2020-10-02T10:00:00"/>
    <x v="0"/>
    <d v="2020-10-02T10:06:00"/>
    <x v="585"/>
    <s v="Credit Card"/>
    <x v="685"/>
    <d v="2020-10-02T10:03:00"/>
    <x v="0"/>
    <x v="0"/>
    <x v="9"/>
  </r>
  <r>
    <x v="687"/>
    <d v="2020-10-02T22:18:00"/>
    <n v="1688"/>
    <x v="687"/>
    <x v="1"/>
    <n v="44"/>
    <x v="3"/>
    <n v="768"/>
    <n v="5287"/>
    <x v="4"/>
    <s v="California"/>
    <s v="San Diego"/>
    <x v="4"/>
    <x v="8"/>
    <n v="10"/>
    <n v="18"/>
    <n v="1"/>
    <n v="219.02299516908212"/>
    <n v="18"/>
    <n v="8"/>
    <x v="4"/>
    <d v="2020-10-02T22:26:00"/>
    <d v="2020-10-02T22:26:00"/>
    <x v="0"/>
    <d v="2020-10-02T22:31:00"/>
    <x v="586"/>
    <s v="Debit Card"/>
    <x v="686"/>
    <d v="2020-10-02T22:29:00"/>
    <x v="1"/>
    <x v="2"/>
    <x v="0"/>
  </r>
  <r>
    <x v="688"/>
    <d v="2020-10-03T10:45:00"/>
    <n v="1689"/>
    <x v="688"/>
    <x v="1"/>
    <n v="61"/>
    <x v="0"/>
    <n v="733"/>
    <n v="4466"/>
    <x v="8"/>
    <s v="Ontario"/>
    <s v="Mississauga"/>
    <x v="4"/>
    <x v="17"/>
    <n v="5"/>
    <n v="8"/>
    <n v="1"/>
    <n v="219.02299516908212"/>
    <n v="8"/>
    <n v="3"/>
    <x v="1"/>
    <d v="2020-10-03T10:57:00"/>
    <d v="2020-10-03T10:57:00"/>
    <x v="0"/>
    <d v="2020-10-03T11:10:00"/>
    <x v="587"/>
    <s v="Debit Card"/>
    <x v="687"/>
    <d v="2020-10-03T11:01:00"/>
    <x v="0"/>
    <x v="0"/>
    <x v="20"/>
  </r>
  <r>
    <x v="689"/>
    <d v="2020-10-05T13:44:00"/>
    <n v="1690"/>
    <x v="689"/>
    <x v="1"/>
    <n v="38"/>
    <x v="3"/>
    <n v="734"/>
    <n v="7946"/>
    <x v="4"/>
    <s v="California"/>
    <s v="San Jose"/>
    <x v="2"/>
    <x v="16"/>
    <n v="20"/>
    <n v="35"/>
    <n v="2"/>
    <n v="219.02299516908212"/>
    <n v="70"/>
    <n v="30"/>
    <x v="5"/>
    <d v="2020-10-05T14:05:00"/>
    <d v="2020-10-05T14:05:00"/>
    <x v="0"/>
    <d v="2020-10-05T14:20:00"/>
    <x v="588"/>
    <s v="Credit Card"/>
    <x v="688"/>
    <d v="2020-10-05T14:07:00"/>
    <x v="0"/>
    <x v="0"/>
    <x v="6"/>
  </r>
  <r>
    <x v="690"/>
    <d v="2020-10-07T05:55:00"/>
    <n v="1691"/>
    <x v="690"/>
    <x v="0"/>
    <n v="40"/>
    <x v="3"/>
    <n v="663"/>
    <n v="5638"/>
    <x v="3"/>
    <s v="Andalusia"/>
    <s v="Granada"/>
    <x v="2"/>
    <x v="16"/>
    <n v="20"/>
    <n v="35"/>
    <n v="1"/>
    <n v="219.02299516908212"/>
    <n v="35"/>
    <n v="15"/>
    <x v="2"/>
    <d v="2020-10-07T06:10:00"/>
    <d v="2020-10-07T06:10:00"/>
    <x v="1"/>
    <m/>
    <x v="9"/>
    <s v="N/A"/>
    <x v="689"/>
    <d v="2020-10-07T06:09:00"/>
    <x v="2"/>
    <x v="3"/>
    <x v="16"/>
  </r>
  <r>
    <x v="691"/>
    <d v="2020-10-08T20:08:00"/>
    <n v="1692"/>
    <x v="691"/>
    <x v="0"/>
    <n v="40"/>
    <x v="3"/>
    <n v="673"/>
    <n v="7737"/>
    <x v="6"/>
    <s v="Victoria"/>
    <s v="Melbourne"/>
    <x v="0"/>
    <x v="19"/>
    <n v="25"/>
    <n v="40"/>
    <n v="4"/>
    <n v="219.02299516908212"/>
    <n v="160"/>
    <n v="60"/>
    <x v="5"/>
    <d v="2020-10-08T20:13:00"/>
    <d v="2020-10-08T20:13:00"/>
    <x v="0"/>
    <d v="2020-10-08T20:23:00"/>
    <x v="589"/>
    <s v="Cash On Delivery"/>
    <x v="690"/>
    <d v="2020-10-08T20:15:00"/>
    <x v="1"/>
    <x v="1"/>
    <x v="3"/>
  </r>
  <r>
    <x v="692"/>
    <d v="2020-10-08T22:54:00"/>
    <n v="1693"/>
    <x v="692"/>
    <x v="1"/>
    <n v="21"/>
    <x v="2"/>
    <n v="665"/>
    <n v="7376"/>
    <x v="8"/>
    <s v="Ontario"/>
    <s v="Ottawa"/>
    <x v="1"/>
    <x v="11"/>
    <n v="15"/>
    <n v="25"/>
    <n v="2"/>
    <n v="219.02299516908212"/>
    <n v="50"/>
    <n v="20"/>
    <x v="1"/>
    <d v="2020-10-08T23:02:00"/>
    <d v="2020-10-08T23:02:00"/>
    <x v="0"/>
    <d v="2020-10-08T23:07:00"/>
    <x v="590"/>
    <s v="Cash On Delivery"/>
    <x v="691"/>
    <d v="2020-10-08T23:06:00"/>
    <x v="0"/>
    <x v="0"/>
    <x v="22"/>
  </r>
  <r>
    <x v="693"/>
    <d v="2020-10-09T02:30:00"/>
    <n v="1694"/>
    <x v="693"/>
    <x v="0"/>
    <n v="69"/>
    <x v="1"/>
    <n v="700"/>
    <n v="7132"/>
    <x v="7"/>
    <s v="Lombardy"/>
    <s v="Milan"/>
    <x v="4"/>
    <x v="17"/>
    <n v="5"/>
    <n v="8"/>
    <n v="5"/>
    <n v="219.02299516908212"/>
    <n v="40"/>
    <n v="15"/>
    <x v="3"/>
    <d v="2020-10-09T02:47:00"/>
    <d v="2020-10-09T02:47:00"/>
    <x v="0"/>
    <d v="2020-10-09T02:53:00"/>
    <x v="591"/>
    <s v="Credit Card"/>
    <x v="692"/>
    <d v="2020-10-09T02:49:00"/>
    <x v="0"/>
    <x v="0"/>
    <x v="1"/>
  </r>
  <r>
    <x v="694"/>
    <d v="2020-10-10T16:59:00"/>
    <n v="1695"/>
    <x v="694"/>
    <x v="1"/>
    <n v="60"/>
    <x v="0"/>
    <n v="690"/>
    <n v="6557"/>
    <x v="3"/>
    <s v="Andalusia"/>
    <s v="Seville"/>
    <x v="3"/>
    <x v="9"/>
    <n v="60"/>
    <n v="90"/>
    <n v="5"/>
    <n v="219.02299516908212"/>
    <n v="450"/>
    <n v="150"/>
    <x v="1"/>
    <d v="2020-10-10T17:28:00"/>
    <d v="2020-10-10T17:28:00"/>
    <x v="0"/>
    <d v="2020-10-10T17:34:00"/>
    <x v="592"/>
    <s v="Credit Card"/>
    <x v="693"/>
    <d v="2020-10-10T17:30:00"/>
    <x v="0"/>
    <x v="0"/>
    <x v="8"/>
  </r>
  <r>
    <x v="695"/>
    <d v="2020-10-12T02:38:00"/>
    <n v="1696"/>
    <x v="695"/>
    <x v="0"/>
    <n v="27"/>
    <x v="5"/>
    <n v="660"/>
    <n v="3386"/>
    <x v="7"/>
    <s v="Lazio"/>
    <s v="Latina"/>
    <x v="4"/>
    <x v="10"/>
    <n v="30"/>
    <n v="50"/>
    <n v="5"/>
    <n v="219.02299516908212"/>
    <n v="250"/>
    <n v="100"/>
    <x v="0"/>
    <d v="2020-10-12T02:51:00"/>
    <d v="2020-10-12T02:51:00"/>
    <x v="0"/>
    <d v="2020-10-12T03:00:00"/>
    <x v="593"/>
    <s v="Credit Card"/>
    <x v="694"/>
    <d v="2020-10-12T02:53:00"/>
    <x v="0"/>
    <x v="0"/>
    <x v="18"/>
  </r>
  <r>
    <x v="696"/>
    <d v="2020-10-12T09:43:00"/>
    <n v="1697"/>
    <x v="696"/>
    <x v="1"/>
    <n v="50"/>
    <x v="4"/>
    <n v="754"/>
    <n v="5605"/>
    <x v="0"/>
    <s v="Guangdong"/>
    <s v="Shenzhen"/>
    <x v="4"/>
    <x v="10"/>
    <n v="30"/>
    <n v="50"/>
    <n v="1"/>
    <n v="219.02299516908212"/>
    <n v="50"/>
    <n v="20"/>
    <x v="3"/>
    <d v="2020-10-12T10:05:00"/>
    <d v="2020-10-12T10:05:00"/>
    <x v="0"/>
    <d v="2020-10-12T10:10:00"/>
    <x v="594"/>
    <s v="Credit Card"/>
    <x v="695"/>
    <d v="2020-10-12T10:10:00"/>
    <x v="0"/>
    <x v="0"/>
    <x v="32"/>
  </r>
  <r>
    <x v="697"/>
    <d v="2020-10-13T01:52:00"/>
    <n v="1698"/>
    <x v="697"/>
    <x v="0"/>
    <n v="51"/>
    <x v="4"/>
    <n v="719"/>
    <n v="6191"/>
    <x v="5"/>
    <s v="Tokyo"/>
    <s v="Tokyo"/>
    <x v="0"/>
    <x v="0"/>
    <n v="30"/>
    <n v="50"/>
    <n v="6"/>
    <n v="219.02299516908212"/>
    <n v="300"/>
    <n v="120"/>
    <x v="4"/>
    <d v="2020-10-13T02:21:00"/>
    <d v="2020-10-13T02:21:00"/>
    <x v="0"/>
    <d v="2020-10-13T02:34:00"/>
    <x v="595"/>
    <s v="Credit Card"/>
    <x v="696"/>
    <d v="2020-10-13T02:24:00"/>
    <x v="0"/>
    <x v="0"/>
    <x v="7"/>
  </r>
  <r>
    <x v="698"/>
    <d v="2020-10-13T02:42:00"/>
    <n v="1699"/>
    <x v="698"/>
    <x v="1"/>
    <n v="53"/>
    <x v="4"/>
    <n v="765"/>
    <n v="4916"/>
    <x v="1"/>
    <s v="England"/>
    <s v="Manchester"/>
    <x v="3"/>
    <x v="5"/>
    <n v="300"/>
    <n v="500"/>
    <n v="4"/>
    <n v="219.02299516908212"/>
    <n v="2000"/>
    <n v="800"/>
    <x v="1"/>
    <d v="2020-10-13T03:01:00"/>
    <d v="2020-10-13T03:01:00"/>
    <x v="1"/>
    <m/>
    <x v="9"/>
    <s v="N/A"/>
    <x v="697"/>
    <d v="2020-10-13T03:09:00"/>
    <x v="2"/>
    <x v="3"/>
    <x v="32"/>
  </r>
  <r>
    <x v="699"/>
    <d v="2020-10-13T12:46:00"/>
    <n v="1700"/>
    <x v="699"/>
    <x v="0"/>
    <n v="31"/>
    <x v="5"/>
    <n v="668"/>
    <n v="4686"/>
    <x v="4"/>
    <s v="California"/>
    <s v="San Jose"/>
    <x v="2"/>
    <x v="12"/>
    <n v="8"/>
    <n v="15"/>
    <n v="6"/>
    <n v="219.02299516908212"/>
    <n v="90"/>
    <n v="42"/>
    <x v="0"/>
    <d v="2020-10-13T13:10:00"/>
    <d v="2020-10-13T13:10:00"/>
    <x v="1"/>
    <m/>
    <x v="9"/>
    <s v="N/A"/>
    <x v="698"/>
    <d v="2020-10-13T12:52:00"/>
    <x v="2"/>
    <x v="3"/>
    <x v="15"/>
  </r>
  <r>
    <x v="700"/>
    <d v="2020-10-18T03:40:00"/>
    <n v="1701"/>
    <x v="700"/>
    <x v="1"/>
    <n v="34"/>
    <x v="5"/>
    <n v="734"/>
    <n v="5695"/>
    <x v="6"/>
    <s v="Victoria"/>
    <s v="Melbourne"/>
    <x v="4"/>
    <x v="6"/>
    <n v="20"/>
    <n v="35"/>
    <n v="3"/>
    <n v="219.02299516908212"/>
    <n v="105"/>
    <n v="45"/>
    <x v="3"/>
    <d v="2020-10-18T04:04:00"/>
    <d v="2020-10-18T04:04:00"/>
    <x v="0"/>
    <d v="2020-10-18T04:15:00"/>
    <x v="596"/>
    <s v="Credit Card"/>
    <x v="699"/>
    <d v="2020-10-18T04:08:00"/>
    <x v="0"/>
    <x v="0"/>
    <x v="13"/>
  </r>
  <r>
    <x v="701"/>
    <d v="2020-10-18T20:20:00"/>
    <n v="1702"/>
    <x v="701"/>
    <x v="0"/>
    <n v="21"/>
    <x v="2"/>
    <n v="722"/>
    <n v="5544"/>
    <x v="6"/>
    <s v="Victoria"/>
    <s v="Melbourne"/>
    <x v="4"/>
    <x v="8"/>
    <n v="10"/>
    <n v="18"/>
    <n v="4"/>
    <n v="219.02299516908212"/>
    <n v="72"/>
    <n v="32"/>
    <x v="1"/>
    <d v="2020-10-18T20:41:00"/>
    <d v="2020-10-18T20:41:00"/>
    <x v="1"/>
    <m/>
    <x v="9"/>
    <s v="N/A"/>
    <x v="700"/>
    <d v="2020-10-18T20:59:00"/>
    <x v="2"/>
    <x v="3"/>
    <x v="26"/>
  </r>
  <r>
    <x v="702"/>
    <d v="2020-10-19T10:46:00"/>
    <n v="1703"/>
    <x v="702"/>
    <x v="1"/>
    <n v="23"/>
    <x v="2"/>
    <n v="701"/>
    <n v="6395"/>
    <x v="3"/>
    <s v="Andalusia"/>
    <s v="Malaga"/>
    <x v="4"/>
    <x v="8"/>
    <n v="10"/>
    <n v="18"/>
    <n v="5"/>
    <n v="219.02299516908212"/>
    <n v="90"/>
    <n v="40"/>
    <x v="4"/>
    <d v="2020-10-19T10:56:00"/>
    <d v="2020-10-19T10:56:00"/>
    <x v="0"/>
    <d v="2020-10-19T11:05:00"/>
    <x v="597"/>
    <s v="Debit Card"/>
    <x v="701"/>
    <d v="2020-10-19T10:59:00"/>
    <x v="0"/>
    <x v="0"/>
    <x v="19"/>
  </r>
  <r>
    <x v="703"/>
    <d v="2020-10-19T19:26:00"/>
    <n v="1704"/>
    <x v="703"/>
    <x v="1"/>
    <n v="28"/>
    <x v="5"/>
    <n v="724"/>
    <n v="4455"/>
    <x v="7"/>
    <s v="Lazio"/>
    <s v="Rome"/>
    <x v="1"/>
    <x v="11"/>
    <n v="15"/>
    <n v="25"/>
    <n v="2"/>
    <n v="219.02299516908212"/>
    <n v="50"/>
    <n v="20"/>
    <x v="2"/>
    <d v="2020-10-19T19:47:00"/>
    <d v="2020-10-19T19:47:00"/>
    <x v="0"/>
    <d v="2020-10-19T20:01:00"/>
    <x v="598"/>
    <s v="Credit Card"/>
    <x v="702"/>
    <d v="2020-10-19T19:49:00"/>
    <x v="0"/>
    <x v="0"/>
    <x v="6"/>
  </r>
  <r>
    <x v="704"/>
    <d v="2020-10-19T22:16:00"/>
    <n v="1705"/>
    <x v="704"/>
    <x v="0"/>
    <n v="22"/>
    <x v="2"/>
    <n v="708"/>
    <n v="3646"/>
    <x v="3"/>
    <s v="Andalusia"/>
    <s v="Seville"/>
    <x v="0"/>
    <x v="13"/>
    <n v="800"/>
    <n v="1200"/>
    <n v="5"/>
    <n v="219.02299516908212"/>
    <n v="6000"/>
    <n v="2000"/>
    <x v="3"/>
    <d v="2020-10-19T22:41:00"/>
    <d v="2020-10-19T22:41:00"/>
    <x v="0"/>
    <d v="2020-10-19T22:50:00"/>
    <x v="599"/>
    <s v="Cash On Delivery"/>
    <x v="703"/>
    <d v="2020-10-19T22:46:00"/>
    <x v="0"/>
    <x v="0"/>
    <x v="9"/>
  </r>
  <r>
    <x v="705"/>
    <d v="2020-10-19T23:49:00"/>
    <n v="1706"/>
    <x v="705"/>
    <x v="1"/>
    <n v="26"/>
    <x v="5"/>
    <n v="619"/>
    <n v="7259"/>
    <x v="6"/>
    <s v="New South Wales"/>
    <s v="Sydney"/>
    <x v="4"/>
    <x v="8"/>
    <n v="10"/>
    <n v="18"/>
    <n v="3"/>
    <n v="219.02299516908212"/>
    <n v="54"/>
    <n v="24"/>
    <x v="3"/>
    <d v="2020-10-19T23:54:00"/>
    <d v="2020-10-19T23:54:00"/>
    <x v="0"/>
    <d v="2020-10-20T00:01:00"/>
    <x v="600"/>
    <s v="Credit Card"/>
    <x v="704"/>
    <d v="2020-10-19T23:59:00"/>
    <x v="0"/>
    <x v="0"/>
    <x v="5"/>
  </r>
  <r>
    <x v="706"/>
    <d v="2020-10-21T10:23:00"/>
    <n v="1707"/>
    <x v="706"/>
    <x v="0"/>
    <n v="63"/>
    <x v="0"/>
    <n v="636"/>
    <n v="7287"/>
    <x v="7"/>
    <s v="Lazio"/>
    <s v="Rome"/>
    <x v="1"/>
    <x v="11"/>
    <n v="15"/>
    <n v="25"/>
    <n v="1"/>
    <n v="219.02299516908212"/>
    <n v="25"/>
    <n v="10"/>
    <x v="2"/>
    <d v="2020-10-21T10:35:00"/>
    <d v="2020-10-21T10:35:00"/>
    <x v="0"/>
    <d v="2020-10-21T10:47:00"/>
    <x v="601"/>
    <s v="Cash On Delivery"/>
    <x v="705"/>
    <d v="2020-10-21T10:38:00"/>
    <x v="0"/>
    <x v="0"/>
    <x v="18"/>
  </r>
  <r>
    <x v="707"/>
    <d v="2020-10-21T17:45:00"/>
    <n v="1708"/>
    <x v="707"/>
    <x v="0"/>
    <n v="49"/>
    <x v="4"/>
    <n v="731"/>
    <n v="7237"/>
    <x v="6"/>
    <s v="New South Wales"/>
    <s v="Sydney"/>
    <x v="2"/>
    <x v="12"/>
    <n v="8"/>
    <n v="15"/>
    <n v="6"/>
    <n v="219.02299516908212"/>
    <n v="90"/>
    <n v="42"/>
    <x v="4"/>
    <d v="2020-10-21T18:09:00"/>
    <d v="2020-10-21T18:09:00"/>
    <x v="0"/>
    <d v="2020-10-21T18:22:00"/>
    <x v="602"/>
    <s v="Debit Card"/>
    <x v="706"/>
    <d v="2020-10-21T18:11:00"/>
    <x v="1"/>
    <x v="4"/>
    <x v="10"/>
  </r>
  <r>
    <x v="708"/>
    <d v="2020-10-22T20:14:00"/>
    <n v="1709"/>
    <x v="708"/>
    <x v="0"/>
    <n v="53"/>
    <x v="4"/>
    <n v="727"/>
    <n v="4396"/>
    <x v="5"/>
    <s v="Kanagawa"/>
    <s v="Yokohama"/>
    <x v="1"/>
    <x v="4"/>
    <n v="40"/>
    <n v="70"/>
    <n v="4"/>
    <n v="219.02299516908212"/>
    <n v="280"/>
    <n v="120"/>
    <x v="3"/>
    <d v="2020-10-22T20:44:00"/>
    <d v="2020-10-22T20:44:00"/>
    <x v="0"/>
    <d v="2020-10-22T20:50:00"/>
    <x v="603"/>
    <s v="Paypal"/>
    <x v="707"/>
    <d v="2020-10-22T20:49:00"/>
    <x v="1"/>
    <x v="4"/>
    <x v="14"/>
  </r>
  <r>
    <x v="709"/>
    <d v="2020-10-23T00:36:00"/>
    <n v="1710"/>
    <x v="709"/>
    <x v="0"/>
    <n v="71"/>
    <x v="1"/>
    <n v="634"/>
    <n v="3390"/>
    <x v="6"/>
    <s v="New South Wales"/>
    <s v="Sydney"/>
    <x v="1"/>
    <x v="11"/>
    <n v="15"/>
    <n v="25"/>
    <n v="4"/>
    <n v="219.02299516908212"/>
    <n v="100"/>
    <n v="40"/>
    <x v="3"/>
    <d v="2020-10-23T01:00:00"/>
    <d v="2020-10-23T01:00:00"/>
    <x v="0"/>
    <d v="2020-10-23T01:12:00"/>
    <x v="604"/>
    <s v="Debit Card"/>
    <x v="708"/>
    <d v="2020-10-23T01:05:00"/>
    <x v="0"/>
    <x v="0"/>
    <x v="29"/>
  </r>
  <r>
    <x v="710"/>
    <d v="2020-10-23T22:09:00"/>
    <n v="1711"/>
    <x v="710"/>
    <x v="0"/>
    <n v="46"/>
    <x v="4"/>
    <n v="695"/>
    <n v="6693"/>
    <x v="2"/>
    <s v="Maharashtra"/>
    <s v="Pune"/>
    <x v="0"/>
    <x v="19"/>
    <n v="25"/>
    <n v="40"/>
    <n v="4"/>
    <n v="219.02299516908212"/>
    <n v="160"/>
    <n v="60"/>
    <x v="5"/>
    <d v="2020-10-23T22:34:00"/>
    <d v="2020-10-23T22:34:00"/>
    <x v="0"/>
    <d v="2020-10-23T22:46:00"/>
    <x v="605"/>
    <s v="Credit Card"/>
    <x v="709"/>
    <d v="2020-10-23T22:36:00"/>
    <x v="0"/>
    <x v="0"/>
    <x v="32"/>
  </r>
  <r>
    <x v="711"/>
    <d v="2020-10-27T05:06:00"/>
    <n v="1712"/>
    <x v="711"/>
    <x v="1"/>
    <n v="68"/>
    <x v="1"/>
    <n v="777"/>
    <n v="4013"/>
    <x v="6"/>
    <s v="New South Wales"/>
    <s v="Sydney"/>
    <x v="1"/>
    <x v="1"/>
    <n v="50"/>
    <n v="80"/>
    <n v="4"/>
    <n v="219.02299516908212"/>
    <n v="320"/>
    <n v="120"/>
    <x v="4"/>
    <d v="2020-10-27T05:27:00"/>
    <d v="2020-10-27T05:27:00"/>
    <x v="0"/>
    <d v="2020-10-27T05:39:00"/>
    <x v="606"/>
    <s v="Debit Card"/>
    <x v="710"/>
    <d v="2020-10-27T05:29:00"/>
    <x v="0"/>
    <x v="0"/>
    <x v="6"/>
  </r>
  <r>
    <x v="712"/>
    <d v="2020-10-31T13:56:00"/>
    <n v="1713"/>
    <x v="712"/>
    <x v="0"/>
    <n v="25"/>
    <x v="5"/>
    <n v="672"/>
    <n v="3347"/>
    <x v="8"/>
    <s v="Ontario"/>
    <s v="Ottawa"/>
    <x v="0"/>
    <x v="0"/>
    <n v="30"/>
    <n v="50"/>
    <n v="5"/>
    <n v="219.02299516908212"/>
    <n v="250"/>
    <n v="100"/>
    <x v="3"/>
    <d v="2020-10-31T14:03:00"/>
    <d v="2020-10-31T14:03:00"/>
    <x v="0"/>
    <d v="2020-10-31T14:14:00"/>
    <x v="607"/>
    <s v="Cash On Delivery"/>
    <x v="711"/>
    <d v="2020-10-31T14:07:00"/>
    <x v="0"/>
    <x v="0"/>
    <x v="0"/>
  </r>
  <r>
    <x v="713"/>
    <d v="2020-10-31T19:31:00"/>
    <n v="1714"/>
    <x v="713"/>
    <x v="0"/>
    <n v="33"/>
    <x v="5"/>
    <n v="661"/>
    <n v="3168"/>
    <x v="6"/>
    <s v="New South Wales"/>
    <s v="Wollongong"/>
    <x v="0"/>
    <x v="19"/>
    <n v="25"/>
    <n v="40"/>
    <n v="3"/>
    <n v="219.02299516908212"/>
    <n v="120"/>
    <n v="45"/>
    <x v="1"/>
    <d v="2020-10-31T19:37:00"/>
    <d v="2020-10-31T19:37:00"/>
    <x v="0"/>
    <d v="2020-10-31T19:49:00"/>
    <x v="608"/>
    <s v="Debit Card"/>
    <x v="712"/>
    <d v="2020-10-31T19:39:00"/>
    <x v="0"/>
    <x v="0"/>
    <x v="23"/>
  </r>
  <r>
    <x v="714"/>
    <d v="2020-11-01T04:18:00"/>
    <n v="1715"/>
    <x v="714"/>
    <x v="0"/>
    <n v="60"/>
    <x v="0"/>
    <n v="774"/>
    <n v="7058"/>
    <x v="3"/>
    <s v="Catalonia"/>
    <s v="Tarragona"/>
    <x v="2"/>
    <x v="2"/>
    <n v="12"/>
    <n v="20"/>
    <n v="1"/>
    <n v="219.02299516908212"/>
    <n v="20"/>
    <n v="8"/>
    <x v="0"/>
    <d v="2020-11-01T04:33:00"/>
    <d v="2020-11-01T04:33:00"/>
    <x v="0"/>
    <d v="2020-11-01T04:40:00"/>
    <x v="609"/>
    <s v="Cash On Delivery"/>
    <x v="713"/>
    <d v="2020-11-01T04:38:00"/>
    <x v="0"/>
    <x v="0"/>
    <x v="4"/>
  </r>
  <r>
    <x v="715"/>
    <d v="2020-11-01T04:42:00"/>
    <n v="1716"/>
    <x v="715"/>
    <x v="1"/>
    <n v="39"/>
    <x v="3"/>
    <n v="697"/>
    <n v="6005"/>
    <x v="3"/>
    <s v="Andalusia"/>
    <s v="Malaga"/>
    <x v="2"/>
    <x v="15"/>
    <n v="15"/>
    <n v="25"/>
    <n v="2"/>
    <n v="219.02299516908212"/>
    <n v="50"/>
    <n v="20"/>
    <x v="5"/>
    <d v="2020-11-01T04:57:00"/>
    <d v="2020-11-01T04:57:00"/>
    <x v="0"/>
    <d v="2020-11-01T05:04:00"/>
    <x v="610"/>
    <s v="Cash On Delivery"/>
    <x v="714"/>
    <d v="2020-11-01T05:01:00"/>
    <x v="0"/>
    <x v="0"/>
    <x v="1"/>
  </r>
  <r>
    <x v="716"/>
    <d v="2020-11-01T10:19:00"/>
    <n v="1717"/>
    <x v="716"/>
    <x v="1"/>
    <n v="62"/>
    <x v="0"/>
    <n v="652"/>
    <n v="6014"/>
    <x v="8"/>
    <s v="Ontario"/>
    <s v="Ottawa"/>
    <x v="3"/>
    <x v="7"/>
    <n v="250"/>
    <n v="400"/>
    <n v="5"/>
    <n v="219.02299516908212"/>
    <n v="2000"/>
    <n v="750"/>
    <x v="2"/>
    <d v="2020-11-01T10:33:00"/>
    <d v="2020-11-01T10:33:00"/>
    <x v="0"/>
    <d v="2020-11-01T10:39:00"/>
    <x v="611"/>
    <s v="Credit Card"/>
    <x v="715"/>
    <d v="2020-11-01T10:38:00"/>
    <x v="0"/>
    <x v="0"/>
    <x v="1"/>
  </r>
  <r>
    <x v="717"/>
    <d v="2020-11-01T20:22:00"/>
    <n v="1718"/>
    <x v="717"/>
    <x v="1"/>
    <n v="55"/>
    <x v="0"/>
    <n v="649"/>
    <n v="7955"/>
    <x v="8"/>
    <s v="Quebec"/>
    <s v="Quebec City"/>
    <x v="3"/>
    <x v="9"/>
    <n v="60"/>
    <n v="90"/>
    <n v="1"/>
    <n v="219.02299516908212"/>
    <n v="90"/>
    <n v="30"/>
    <x v="0"/>
    <d v="2020-11-01T20:28:00"/>
    <d v="2020-11-01T20:28:00"/>
    <x v="0"/>
    <d v="2020-11-01T20:34:00"/>
    <x v="612"/>
    <s v="Paypal"/>
    <x v="716"/>
    <d v="2020-11-01T20:32:00"/>
    <x v="0"/>
    <x v="0"/>
    <x v="5"/>
  </r>
  <r>
    <x v="718"/>
    <d v="2020-11-03T22:43:00"/>
    <n v="1719"/>
    <x v="718"/>
    <x v="0"/>
    <n v="30"/>
    <x v="5"/>
    <n v="752"/>
    <n v="4800"/>
    <x v="4"/>
    <s v="Texas"/>
    <s v="Houston"/>
    <x v="3"/>
    <x v="14"/>
    <n v="40"/>
    <n v="60"/>
    <n v="2"/>
    <n v="219.02299516908212"/>
    <n v="120"/>
    <n v="40"/>
    <x v="2"/>
    <d v="2020-11-03T23:04:00"/>
    <d v="2020-11-03T23:04:00"/>
    <x v="0"/>
    <d v="2020-11-03T23:15:00"/>
    <x v="613"/>
    <s v="Debit Card"/>
    <x v="717"/>
    <d v="2020-11-03T23:06:00"/>
    <x v="0"/>
    <x v="0"/>
    <x v="6"/>
  </r>
  <r>
    <x v="719"/>
    <d v="2020-11-04T08:50:00"/>
    <n v="1720"/>
    <x v="719"/>
    <x v="1"/>
    <n v="26"/>
    <x v="5"/>
    <n v="629"/>
    <n v="4516"/>
    <x v="7"/>
    <s v="Lombardy"/>
    <s v="Brescia"/>
    <x v="3"/>
    <x v="14"/>
    <n v="40"/>
    <n v="60"/>
    <n v="5"/>
    <n v="219.02299516908212"/>
    <n v="300"/>
    <n v="100"/>
    <x v="0"/>
    <d v="2020-11-04T09:02:00"/>
    <d v="2020-11-04T09:02:00"/>
    <x v="0"/>
    <d v="2020-11-04T09:07:00"/>
    <x v="614"/>
    <s v="Paypal"/>
    <x v="718"/>
    <d v="2020-11-04T09:06:00"/>
    <x v="0"/>
    <x v="0"/>
    <x v="20"/>
  </r>
  <r>
    <x v="720"/>
    <d v="2020-11-05T02:51:00"/>
    <n v="1721"/>
    <x v="720"/>
    <x v="1"/>
    <n v="63"/>
    <x v="0"/>
    <n v="687"/>
    <n v="7907"/>
    <x v="3"/>
    <s v="Catalonia"/>
    <s v="Barcelona"/>
    <x v="0"/>
    <x v="13"/>
    <n v="800"/>
    <n v="1200"/>
    <n v="3"/>
    <n v="219.02299516908212"/>
    <n v="3600"/>
    <n v="1200"/>
    <x v="0"/>
    <d v="2020-11-05T03:21:00"/>
    <d v="2020-11-05T03:21:00"/>
    <x v="1"/>
    <m/>
    <x v="9"/>
    <s v="N/A"/>
    <x v="719"/>
    <d v="2020-11-05T03:28:00"/>
    <x v="2"/>
    <x v="3"/>
    <x v="37"/>
  </r>
  <r>
    <x v="721"/>
    <d v="2020-11-05T03:06:00"/>
    <n v="1722"/>
    <x v="721"/>
    <x v="0"/>
    <n v="71"/>
    <x v="1"/>
    <n v="626"/>
    <n v="7763"/>
    <x v="4"/>
    <s v="California"/>
    <s v="San Jose"/>
    <x v="3"/>
    <x v="9"/>
    <n v="60"/>
    <n v="90"/>
    <n v="4"/>
    <n v="219.02299516908212"/>
    <n v="360"/>
    <n v="120"/>
    <x v="3"/>
    <d v="2020-11-05T03:32:00"/>
    <d v="2020-11-05T03:32:00"/>
    <x v="0"/>
    <d v="2020-11-05T03:41:00"/>
    <x v="615"/>
    <s v="Credit Card"/>
    <x v="720"/>
    <d v="2020-11-05T03:36:00"/>
    <x v="0"/>
    <x v="0"/>
    <x v="9"/>
  </r>
  <r>
    <x v="722"/>
    <d v="2020-11-05T12:06:00"/>
    <n v="1723"/>
    <x v="722"/>
    <x v="1"/>
    <n v="29"/>
    <x v="5"/>
    <n v="713"/>
    <n v="7049"/>
    <x v="2"/>
    <s v="Uttar Pradesh"/>
    <s v="Lucknow"/>
    <x v="0"/>
    <x v="13"/>
    <n v="800"/>
    <n v="1200"/>
    <n v="1"/>
    <n v="219.02299516908212"/>
    <n v="1200"/>
    <n v="400"/>
    <x v="2"/>
    <d v="2020-11-05T12:16:00"/>
    <d v="2020-11-05T12:16:00"/>
    <x v="0"/>
    <d v="2020-11-05T12:23:00"/>
    <x v="616"/>
    <s v="Credit Card"/>
    <x v="721"/>
    <d v="2020-11-05T12:19:00"/>
    <x v="0"/>
    <x v="0"/>
    <x v="19"/>
  </r>
  <r>
    <x v="723"/>
    <d v="2020-11-09T00:45:00"/>
    <n v="1724"/>
    <x v="723"/>
    <x v="1"/>
    <n v="24"/>
    <x v="2"/>
    <n v="675"/>
    <n v="6870"/>
    <x v="2"/>
    <s v="Maharashtra"/>
    <s v="Nagpur"/>
    <x v="1"/>
    <x v="3"/>
    <n v="60"/>
    <n v="100"/>
    <n v="2"/>
    <n v="219.02299516908212"/>
    <n v="200"/>
    <n v="80"/>
    <x v="3"/>
    <d v="2020-11-09T01:02:00"/>
    <d v="2020-11-09T01:02:00"/>
    <x v="0"/>
    <d v="2020-11-09T01:12:00"/>
    <x v="617"/>
    <s v="Credit Card"/>
    <x v="722"/>
    <d v="2020-11-09T01:04:00"/>
    <x v="0"/>
    <x v="0"/>
    <x v="1"/>
  </r>
  <r>
    <x v="724"/>
    <d v="2020-11-11T02:00:00"/>
    <n v="1725"/>
    <x v="724"/>
    <x v="0"/>
    <n v="43"/>
    <x v="3"/>
    <n v="641"/>
    <n v="7480"/>
    <x v="2"/>
    <s v="Maharashtra"/>
    <s v="Nagpur"/>
    <x v="3"/>
    <x v="14"/>
    <n v="40"/>
    <n v="60"/>
    <n v="6"/>
    <n v="219.02299516908212"/>
    <n v="360"/>
    <n v="120"/>
    <x v="2"/>
    <d v="2020-11-11T02:11:00"/>
    <d v="2020-11-11T02:11:00"/>
    <x v="0"/>
    <d v="2020-11-11T02:26:00"/>
    <x v="618"/>
    <s v="Credit Card"/>
    <x v="723"/>
    <d v="2020-11-11T02:15:00"/>
    <x v="0"/>
    <x v="0"/>
    <x v="18"/>
  </r>
  <r>
    <x v="725"/>
    <d v="2020-11-13T20:51:00"/>
    <n v="1726"/>
    <x v="725"/>
    <x v="1"/>
    <n v="42"/>
    <x v="3"/>
    <n v="748"/>
    <n v="5288"/>
    <x v="6"/>
    <s v="New South Wales"/>
    <s v="Newcastle"/>
    <x v="4"/>
    <x v="17"/>
    <n v="5"/>
    <n v="8"/>
    <n v="2"/>
    <n v="219.02299516908212"/>
    <n v="16"/>
    <n v="6"/>
    <x v="0"/>
    <d v="2020-11-13T21:02:00"/>
    <d v="2020-11-13T21:02:00"/>
    <x v="0"/>
    <d v="2020-11-13T21:10:00"/>
    <x v="619"/>
    <s v="Debit Card"/>
    <x v="724"/>
    <d v="2020-11-13T21:04:00"/>
    <x v="0"/>
    <x v="0"/>
    <x v="19"/>
  </r>
  <r>
    <x v="726"/>
    <d v="2020-11-14T18:02:00"/>
    <n v="1727"/>
    <x v="726"/>
    <x v="1"/>
    <n v="47"/>
    <x v="4"/>
    <n v="758"/>
    <n v="3575"/>
    <x v="2"/>
    <s v="Uttar Pradesh"/>
    <s v="Ghaziabad"/>
    <x v="1"/>
    <x v="11"/>
    <n v="15"/>
    <n v="25"/>
    <n v="6"/>
    <n v="219.02299516908212"/>
    <n v="150"/>
    <n v="60"/>
    <x v="3"/>
    <d v="2020-11-14T18:17:00"/>
    <d v="2020-11-14T18:17:00"/>
    <x v="1"/>
    <m/>
    <x v="9"/>
    <s v="N/A"/>
    <x v="725"/>
    <d v="2020-11-14T18:13:00"/>
    <x v="2"/>
    <x v="3"/>
    <x v="0"/>
  </r>
  <r>
    <x v="727"/>
    <d v="2020-11-15T20:47:00"/>
    <n v="1728"/>
    <x v="727"/>
    <x v="0"/>
    <n v="55"/>
    <x v="0"/>
    <n v="702"/>
    <n v="7145"/>
    <x v="1"/>
    <s v="Scotland"/>
    <s v="Glasgow"/>
    <x v="4"/>
    <x v="17"/>
    <n v="5"/>
    <n v="8"/>
    <n v="5"/>
    <n v="219.02299516908212"/>
    <n v="40"/>
    <n v="15"/>
    <x v="3"/>
    <d v="2020-11-15T20:58:00"/>
    <d v="2020-11-15T20:58:00"/>
    <x v="0"/>
    <d v="2020-11-15T21:09:00"/>
    <x v="620"/>
    <s v="Credit Card"/>
    <x v="726"/>
    <d v="2020-11-15T21:03:00"/>
    <x v="0"/>
    <x v="0"/>
    <x v="20"/>
  </r>
  <r>
    <x v="728"/>
    <d v="2020-11-17T12:23:00"/>
    <n v="1729"/>
    <x v="728"/>
    <x v="0"/>
    <n v="18"/>
    <x v="2"/>
    <n v="614"/>
    <n v="5735"/>
    <x v="6"/>
    <s v="Victoria"/>
    <s v="Ballarat"/>
    <x v="1"/>
    <x v="1"/>
    <n v="50"/>
    <n v="80"/>
    <n v="3"/>
    <n v="219.02299516908212"/>
    <n v="240"/>
    <n v="90"/>
    <x v="1"/>
    <d v="2020-11-17T12:48:00"/>
    <d v="2020-11-17T12:48:00"/>
    <x v="0"/>
    <d v="2020-11-17T12:55:00"/>
    <x v="621"/>
    <s v="Cash On Delivery"/>
    <x v="727"/>
    <d v="2020-11-17T12:52:00"/>
    <x v="0"/>
    <x v="0"/>
    <x v="29"/>
  </r>
  <r>
    <x v="729"/>
    <d v="2020-11-18T02:24:00"/>
    <n v="1730"/>
    <x v="729"/>
    <x v="0"/>
    <n v="27"/>
    <x v="5"/>
    <n v="655"/>
    <n v="5990"/>
    <x v="0"/>
    <s v="Shandong"/>
    <s v="Qingdao"/>
    <x v="3"/>
    <x v="14"/>
    <n v="40"/>
    <n v="60"/>
    <n v="1"/>
    <n v="219.02299516908212"/>
    <n v="60"/>
    <n v="20"/>
    <x v="3"/>
    <d v="2020-11-18T02:35:00"/>
    <d v="2020-11-18T02:35:00"/>
    <x v="0"/>
    <d v="2020-11-18T02:45:00"/>
    <x v="622"/>
    <s v="Cash On Delivery"/>
    <x v="728"/>
    <d v="2020-11-18T02:39:00"/>
    <x v="0"/>
    <x v="0"/>
    <x v="18"/>
  </r>
  <r>
    <x v="730"/>
    <d v="2020-11-22T07:45:00"/>
    <n v="1731"/>
    <x v="730"/>
    <x v="1"/>
    <n v="45"/>
    <x v="4"/>
    <n v="668"/>
    <n v="7599"/>
    <x v="1"/>
    <s v="England"/>
    <s v="Birmingham"/>
    <x v="1"/>
    <x v="3"/>
    <n v="60"/>
    <n v="100"/>
    <n v="4"/>
    <n v="219.02299516908212"/>
    <n v="400"/>
    <n v="160"/>
    <x v="4"/>
    <d v="2020-11-22T08:02:00"/>
    <d v="2020-11-22T08:02:00"/>
    <x v="0"/>
    <d v="2020-11-22T08:11:00"/>
    <x v="623"/>
    <s v="Credit Card"/>
    <x v="729"/>
    <d v="2020-11-22T08:05:00"/>
    <x v="0"/>
    <x v="0"/>
    <x v="4"/>
  </r>
  <r>
    <x v="731"/>
    <d v="2020-11-22T19:21:00"/>
    <n v="1732"/>
    <x v="731"/>
    <x v="1"/>
    <n v="50"/>
    <x v="4"/>
    <n v="672"/>
    <n v="5797"/>
    <x v="3"/>
    <s v="Catalonia"/>
    <s v="Girona"/>
    <x v="4"/>
    <x v="17"/>
    <n v="5"/>
    <n v="8"/>
    <n v="1"/>
    <n v="219.02299516908212"/>
    <n v="8"/>
    <n v="3"/>
    <x v="2"/>
    <d v="2020-11-22T19:36:00"/>
    <d v="2020-11-22T19:36:00"/>
    <x v="0"/>
    <d v="2020-11-22T19:44:00"/>
    <x v="624"/>
    <s v="Debit Card"/>
    <x v="730"/>
    <d v="2020-11-22T19:41:00"/>
    <x v="0"/>
    <x v="0"/>
    <x v="4"/>
  </r>
  <r>
    <x v="732"/>
    <d v="2020-11-23T10:26:00"/>
    <n v="1733"/>
    <x v="732"/>
    <x v="0"/>
    <n v="51"/>
    <x v="4"/>
    <n v="630"/>
    <n v="3716"/>
    <x v="8"/>
    <s v="Ontario"/>
    <s v="Mississauga"/>
    <x v="2"/>
    <x v="2"/>
    <n v="12"/>
    <n v="20"/>
    <n v="5"/>
    <n v="219.02299516908212"/>
    <n v="100"/>
    <n v="40"/>
    <x v="0"/>
    <d v="2020-11-23T10:50:00"/>
    <d v="2020-11-23T10:50:00"/>
    <x v="0"/>
    <d v="2020-11-23T11:01:00"/>
    <x v="625"/>
    <s v="Debit Card"/>
    <x v="731"/>
    <d v="2020-11-23T10:54:00"/>
    <x v="1"/>
    <x v="6"/>
    <x v="13"/>
  </r>
  <r>
    <x v="733"/>
    <d v="2020-11-23T23:27:00"/>
    <n v="1734"/>
    <x v="733"/>
    <x v="1"/>
    <n v="21"/>
    <x v="2"/>
    <n v="609"/>
    <n v="7975"/>
    <x v="7"/>
    <s v="Lazio"/>
    <s v="Rome"/>
    <x v="1"/>
    <x v="3"/>
    <n v="60"/>
    <n v="100"/>
    <n v="6"/>
    <n v="219.02299516908212"/>
    <n v="600"/>
    <n v="240"/>
    <x v="1"/>
    <d v="2020-11-23T23:47:00"/>
    <d v="2020-11-23T23:47:00"/>
    <x v="0"/>
    <d v="2020-11-23T23:56:00"/>
    <x v="626"/>
    <s v="Paypal"/>
    <x v="732"/>
    <d v="2020-11-23T23:50:00"/>
    <x v="0"/>
    <x v="0"/>
    <x v="6"/>
  </r>
  <r>
    <x v="734"/>
    <d v="2020-11-24T21:07:00"/>
    <n v="1735"/>
    <x v="734"/>
    <x v="1"/>
    <n v="43"/>
    <x v="3"/>
    <n v="656"/>
    <n v="4662"/>
    <x v="5"/>
    <s v="Tokyo"/>
    <s v="Tokyo"/>
    <x v="3"/>
    <x v="5"/>
    <n v="300"/>
    <n v="500"/>
    <n v="6"/>
    <n v="219.02299516908212"/>
    <n v="3000"/>
    <n v="1200"/>
    <x v="0"/>
    <d v="2020-11-24T21:16:00"/>
    <d v="2020-11-24T21:16:00"/>
    <x v="1"/>
    <m/>
    <x v="9"/>
    <s v="N/A"/>
    <x v="733"/>
    <d v="2020-11-24T21:40:00"/>
    <x v="2"/>
    <x v="3"/>
    <x v="11"/>
  </r>
  <r>
    <x v="735"/>
    <d v="2020-11-25T23:45:00"/>
    <n v="1736"/>
    <x v="735"/>
    <x v="1"/>
    <n v="25"/>
    <x v="5"/>
    <n v="744"/>
    <n v="3649"/>
    <x v="8"/>
    <s v="Quebec"/>
    <s v="Laval"/>
    <x v="2"/>
    <x v="16"/>
    <n v="20"/>
    <n v="35"/>
    <n v="3"/>
    <n v="219.02299516908212"/>
    <n v="105"/>
    <n v="45"/>
    <x v="2"/>
    <d v="2020-11-26T00:07:00"/>
    <d v="2020-11-26T00:07:00"/>
    <x v="0"/>
    <d v="2020-11-26T00:22:00"/>
    <x v="627"/>
    <s v="Debit Card"/>
    <x v="734"/>
    <d v="2020-11-26T00:10:00"/>
    <x v="0"/>
    <x v="0"/>
    <x v="21"/>
  </r>
  <r>
    <x v="736"/>
    <d v="2020-11-26T09:48:00"/>
    <n v="1737"/>
    <x v="736"/>
    <x v="0"/>
    <n v="29"/>
    <x v="5"/>
    <n v="715"/>
    <n v="6327"/>
    <x v="3"/>
    <s v="Andalusia"/>
    <s v="Malaga"/>
    <x v="0"/>
    <x v="0"/>
    <n v="30"/>
    <n v="50"/>
    <n v="3"/>
    <n v="219.02299516908212"/>
    <n v="150"/>
    <n v="60"/>
    <x v="2"/>
    <d v="2020-11-26T10:16:00"/>
    <d v="2020-11-26T10:16:00"/>
    <x v="1"/>
    <m/>
    <x v="9"/>
    <s v="N/A"/>
    <x v="735"/>
    <d v="2020-11-26T10:14:00"/>
    <x v="2"/>
    <x v="3"/>
    <x v="10"/>
  </r>
  <r>
    <x v="737"/>
    <d v="2020-11-26T10:28:00"/>
    <n v="1738"/>
    <x v="737"/>
    <x v="1"/>
    <n v="47"/>
    <x v="4"/>
    <n v="640"/>
    <n v="3685"/>
    <x v="8"/>
    <s v="Quebec"/>
    <s v="Quebec City"/>
    <x v="2"/>
    <x v="16"/>
    <n v="20"/>
    <n v="35"/>
    <n v="3"/>
    <n v="219.02299516908212"/>
    <n v="105"/>
    <n v="45"/>
    <x v="0"/>
    <d v="2020-11-26T10:46:00"/>
    <d v="2020-11-26T10:46:00"/>
    <x v="0"/>
    <d v="2020-11-26T10:54:00"/>
    <x v="628"/>
    <s v="Debit Card"/>
    <x v="736"/>
    <d v="2020-11-26T10:49:00"/>
    <x v="0"/>
    <x v="0"/>
    <x v="17"/>
  </r>
  <r>
    <x v="738"/>
    <d v="2020-11-27T07:58:00"/>
    <n v="1739"/>
    <x v="738"/>
    <x v="1"/>
    <n v="62"/>
    <x v="0"/>
    <n v="646"/>
    <n v="4658"/>
    <x v="5"/>
    <s v="Tokyo"/>
    <s v="Tokyo"/>
    <x v="1"/>
    <x v="1"/>
    <n v="50"/>
    <n v="80"/>
    <n v="4"/>
    <n v="219.02299516908212"/>
    <n v="320"/>
    <n v="120"/>
    <x v="0"/>
    <d v="2020-11-27T08:18:00"/>
    <d v="2020-11-27T08:18:00"/>
    <x v="0"/>
    <d v="2020-11-27T08:31:00"/>
    <x v="629"/>
    <s v="Credit Card"/>
    <x v="737"/>
    <d v="2020-11-27T08:21:00"/>
    <x v="0"/>
    <x v="0"/>
    <x v="6"/>
  </r>
  <r>
    <x v="739"/>
    <d v="2020-11-27T18:21:00"/>
    <n v="1740"/>
    <x v="739"/>
    <x v="0"/>
    <n v="42"/>
    <x v="3"/>
    <n v="742"/>
    <n v="3963"/>
    <x v="8"/>
    <s v="Ontario"/>
    <s v="Toronto"/>
    <x v="3"/>
    <x v="14"/>
    <n v="40"/>
    <n v="60"/>
    <n v="4"/>
    <n v="219.02299516908212"/>
    <n v="240"/>
    <n v="80"/>
    <x v="5"/>
    <d v="2020-11-27T18:50:00"/>
    <d v="2020-11-27T18:50:00"/>
    <x v="0"/>
    <d v="2020-11-27T18:58:00"/>
    <x v="630"/>
    <s v="Debit Card"/>
    <x v="738"/>
    <d v="2020-11-27T18:53:00"/>
    <x v="1"/>
    <x v="5"/>
    <x v="7"/>
  </r>
  <r>
    <x v="740"/>
    <d v="2020-11-28T16:04:00"/>
    <n v="1741"/>
    <x v="740"/>
    <x v="1"/>
    <n v="66"/>
    <x v="1"/>
    <n v="763"/>
    <n v="6161"/>
    <x v="8"/>
    <s v="Quebec"/>
    <s v="Laval"/>
    <x v="2"/>
    <x v="2"/>
    <n v="12"/>
    <n v="20"/>
    <n v="5"/>
    <n v="219.02299516908212"/>
    <n v="100"/>
    <n v="40"/>
    <x v="1"/>
    <d v="2020-11-28T16:21:00"/>
    <d v="2020-11-28T16:21:00"/>
    <x v="0"/>
    <d v="2020-11-28T16:26:00"/>
    <x v="631"/>
    <s v="Cash On Delivery"/>
    <x v="739"/>
    <d v="2020-11-28T16:23:00"/>
    <x v="0"/>
    <x v="0"/>
    <x v="1"/>
  </r>
  <r>
    <x v="741"/>
    <d v="2020-11-28T18:41:00"/>
    <n v="1742"/>
    <x v="741"/>
    <x v="0"/>
    <n v="39"/>
    <x v="3"/>
    <n v="716"/>
    <n v="4597"/>
    <x v="6"/>
    <s v="Victoria"/>
    <s v="Melbourne"/>
    <x v="4"/>
    <x v="8"/>
    <n v="10"/>
    <n v="18"/>
    <n v="3"/>
    <n v="219.02299516908212"/>
    <n v="54"/>
    <n v="24"/>
    <x v="0"/>
    <d v="2020-11-28T19:05:00"/>
    <d v="2020-11-28T19:05:00"/>
    <x v="1"/>
    <m/>
    <x v="9"/>
    <s v="N/A"/>
    <x v="740"/>
    <d v="2020-11-28T19:06:00"/>
    <x v="2"/>
    <x v="3"/>
    <x v="21"/>
  </r>
  <r>
    <x v="742"/>
    <d v="2020-11-30T13:31:00"/>
    <n v="1743"/>
    <x v="742"/>
    <x v="0"/>
    <n v="69"/>
    <x v="1"/>
    <n v="718"/>
    <n v="5678"/>
    <x v="1"/>
    <s v="England"/>
    <s v="Birmingham"/>
    <x v="4"/>
    <x v="10"/>
    <n v="30"/>
    <n v="50"/>
    <n v="3"/>
    <n v="219.02299516908212"/>
    <n v="150"/>
    <n v="60"/>
    <x v="1"/>
    <d v="2020-11-30T13:54:00"/>
    <d v="2020-11-30T13:54:00"/>
    <x v="0"/>
    <d v="2020-11-30T14:01:00"/>
    <x v="632"/>
    <s v="Debit Card"/>
    <x v="741"/>
    <d v="2020-11-30T13:59:00"/>
    <x v="0"/>
    <x v="0"/>
    <x v="13"/>
  </r>
  <r>
    <x v="743"/>
    <d v="2020-11-30T20:58:00"/>
    <n v="1744"/>
    <x v="743"/>
    <x v="1"/>
    <n v="41"/>
    <x v="3"/>
    <n v="643"/>
    <n v="3588"/>
    <x v="4"/>
    <s v="California"/>
    <s v="San Jose"/>
    <x v="1"/>
    <x v="3"/>
    <n v="60"/>
    <n v="100"/>
    <n v="5"/>
    <n v="219.02299516908212"/>
    <n v="500"/>
    <n v="200"/>
    <x v="1"/>
    <d v="2020-11-30T21:28:00"/>
    <d v="2020-11-30T21:28:00"/>
    <x v="0"/>
    <d v="2020-11-30T21:41:00"/>
    <x v="633"/>
    <s v="Debit Card"/>
    <x v="742"/>
    <d v="2020-11-30T21:31:00"/>
    <x v="0"/>
    <x v="0"/>
    <x v="11"/>
  </r>
  <r>
    <x v="744"/>
    <d v="2020-12-03T14:05:00"/>
    <n v="1745"/>
    <x v="744"/>
    <x v="0"/>
    <n v="38"/>
    <x v="3"/>
    <n v="767"/>
    <n v="4842"/>
    <x v="3"/>
    <s v="Andalusia"/>
    <s v="Malaga"/>
    <x v="4"/>
    <x v="8"/>
    <n v="10"/>
    <n v="18"/>
    <n v="6"/>
    <n v="219.02299516908212"/>
    <n v="108"/>
    <n v="48"/>
    <x v="3"/>
    <d v="2020-12-03T14:19:00"/>
    <d v="2020-12-03T14:19:00"/>
    <x v="0"/>
    <d v="2020-12-03T14:24:00"/>
    <x v="634"/>
    <s v="Credit Card"/>
    <x v="743"/>
    <d v="2020-12-03T14:21:00"/>
    <x v="0"/>
    <x v="0"/>
    <x v="20"/>
  </r>
  <r>
    <x v="745"/>
    <d v="2020-12-04T11:11:00"/>
    <n v="1746"/>
    <x v="745"/>
    <x v="1"/>
    <n v="48"/>
    <x v="4"/>
    <n v="607"/>
    <n v="7617"/>
    <x v="5"/>
    <s v="Tokyo"/>
    <s v="Tokyo"/>
    <x v="3"/>
    <x v="14"/>
    <n v="40"/>
    <n v="60"/>
    <n v="3"/>
    <n v="219.02299516908212"/>
    <n v="180"/>
    <n v="60"/>
    <x v="4"/>
    <d v="2020-12-04T11:24:00"/>
    <d v="2020-12-04T11:24:00"/>
    <x v="0"/>
    <d v="2020-12-04T11:37:00"/>
    <x v="635"/>
    <s v="Debit Card"/>
    <x v="744"/>
    <d v="2020-12-04T11:27:00"/>
    <x v="0"/>
    <x v="0"/>
    <x v="20"/>
  </r>
  <r>
    <x v="746"/>
    <d v="2020-12-04T14:53:00"/>
    <n v="1747"/>
    <x v="746"/>
    <x v="0"/>
    <n v="25"/>
    <x v="5"/>
    <n v="737"/>
    <n v="3545"/>
    <x v="6"/>
    <s v="Victoria"/>
    <s v="Melbourne"/>
    <x v="1"/>
    <x v="4"/>
    <n v="40"/>
    <n v="70"/>
    <n v="5"/>
    <n v="219.02299516908212"/>
    <n v="350"/>
    <n v="150"/>
    <x v="0"/>
    <d v="2020-12-04T15:05:00"/>
    <d v="2020-12-04T15:05:00"/>
    <x v="1"/>
    <m/>
    <x v="9"/>
    <s v="N/A"/>
    <x v="745"/>
    <d v="2020-12-04T15:31:00"/>
    <x v="2"/>
    <x v="3"/>
    <x v="33"/>
  </r>
  <r>
    <x v="747"/>
    <d v="2020-12-06T08:14:00"/>
    <n v="1748"/>
    <x v="747"/>
    <x v="0"/>
    <n v="56"/>
    <x v="0"/>
    <n v="743"/>
    <n v="6683"/>
    <x v="1"/>
    <s v="Scotland"/>
    <s v="Glasgow"/>
    <x v="4"/>
    <x v="6"/>
    <n v="20"/>
    <n v="35"/>
    <n v="3"/>
    <n v="219.02299516908212"/>
    <n v="105"/>
    <n v="45"/>
    <x v="0"/>
    <d v="2020-12-06T08:22:00"/>
    <d v="2020-12-06T08:22:00"/>
    <x v="0"/>
    <d v="2020-12-06T08:28:00"/>
    <x v="636"/>
    <s v="Credit Card"/>
    <x v="746"/>
    <d v="2020-12-06T08:27:00"/>
    <x v="0"/>
    <x v="0"/>
    <x v="19"/>
  </r>
  <r>
    <x v="748"/>
    <d v="2020-12-06T21:54:00"/>
    <n v="1749"/>
    <x v="748"/>
    <x v="1"/>
    <n v="62"/>
    <x v="0"/>
    <n v="619"/>
    <n v="5603"/>
    <x v="8"/>
    <s v="Ontario"/>
    <s v="Toronto"/>
    <x v="1"/>
    <x v="3"/>
    <n v="60"/>
    <n v="100"/>
    <n v="3"/>
    <n v="219.02299516908212"/>
    <n v="300"/>
    <n v="120"/>
    <x v="4"/>
    <d v="2020-12-06T22:05:00"/>
    <d v="2020-12-06T22:05:00"/>
    <x v="0"/>
    <d v="2020-12-06T22:13:00"/>
    <x v="637"/>
    <s v="Credit Card"/>
    <x v="747"/>
    <d v="2020-12-06T22:10:00"/>
    <x v="0"/>
    <x v="0"/>
    <x v="20"/>
  </r>
  <r>
    <x v="749"/>
    <d v="2020-12-07T13:34:00"/>
    <n v="1750"/>
    <x v="749"/>
    <x v="0"/>
    <n v="70"/>
    <x v="1"/>
    <n v="622"/>
    <n v="6005"/>
    <x v="4"/>
    <s v="Texas"/>
    <s v="Houston"/>
    <x v="4"/>
    <x v="6"/>
    <n v="20"/>
    <n v="35"/>
    <n v="3"/>
    <n v="219.02299516908212"/>
    <n v="105"/>
    <n v="45"/>
    <x v="3"/>
    <d v="2020-12-07T13:55:00"/>
    <d v="2020-12-07T13:55:00"/>
    <x v="0"/>
    <d v="2020-12-07T14:01:00"/>
    <x v="638"/>
    <s v="Credit Card"/>
    <x v="748"/>
    <d v="2020-12-07T13:59:00"/>
    <x v="0"/>
    <x v="0"/>
    <x v="21"/>
  </r>
  <r>
    <x v="750"/>
    <d v="2020-12-07T19:25:00"/>
    <n v="1751"/>
    <x v="750"/>
    <x v="1"/>
    <n v="58"/>
    <x v="0"/>
    <n v="674"/>
    <n v="6494"/>
    <x v="8"/>
    <s v="Ontario"/>
    <s v="Mississauga"/>
    <x v="1"/>
    <x v="1"/>
    <n v="50"/>
    <n v="80"/>
    <n v="1"/>
    <n v="219.02299516908212"/>
    <n v="80"/>
    <n v="30"/>
    <x v="0"/>
    <d v="2020-12-07T19:44:00"/>
    <d v="2020-12-07T19:44:00"/>
    <x v="0"/>
    <d v="2020-12-07T19:49:00"/>
    <x v="639"/>
    <s v="Cash On Delivery"/>
    <x v="749"/>
    <d v="2020-12-07T19:49:00"/>
    <x v="0"/>
    <x v="0"/>
    <x v="2"/>
  </r>
  <r>
    <x v="751"/>
    <d v="2020-12-09T08:27:00"/>
    <n v="1752"/>
    <x v="751"/>
    <x v="0"/>
    <n v="57"/>
    <x v="0"/>
    <n v="739"/>
    <n v="6025"/>
    <x v="6"/>
    <s v="Victoria"/>
    <s v="Geelong"/>
    <x v="4"/>
    <x v="10"/>
    <n v="30"/>
    <n v="50"/>
    <n v="6"/>
    <n v="219.02299516908212"/>
    <n v="300"/>
    <n v="120"/>
    <x v="4"/>
    <d v="2020-12-09T08:55:00"/>
    <d v="2020-12-09T08:55:00"/>
    <x v="0"/>
    <d v="2020-12-09T09:03:00"/>
    <x v="640"/>
    <s v="Cash On Delivery"/>
    <x v="750"/>
    <d v="2020-12-09T08:57:00"/>
    <x v="0"/>
    <x v="0"/>
    <x v="9"/>
  </r>
  <r>
    <x v="752"/>
    <d v="2020-12-10T04:55:00"/>
    <n v="1753"/>
    <x v="752"/>
    <x v="1"/>
    <n v="40"/>
    <x v="3"/>
    <n v="611"/>
    <n v="6822"/>
    <x v="5"/>
    <s v="Tokyo"/>
    <s v="Yokohama"/>
    <x v="1"/>
    <x v="3"/>
    <n v="60"/>
    <n v="100"/>
    <n v="2"/>
    <n v="219.02299516908212"/>
    <n v="200"/>
    <n v="80"/>
    <x v="5"/>
    <d v="2020-12-10T05:15:00"/>
    <d v="2020-12-10T05:15:00"/>
    <x v="0"/>
    <d v="2020-12-10T05:27:00"/>
    <x v="641"/>
    <s v="Cash On Delivery"/>
    <x v="751"/>
    <d v="2020-12-10T05:19:00"/>
    <x v="0"/>
    <x v="0"/>
    <x v="2"/>
  </r>
  <r>
    <x v="753"/>
    <d v="2020-12-11T02:45:00"/>
    <n v="1754"/>
    <x v="753"/>
    <x v="0"/>
    <n v="68"/>
    <x v="1"/>
    <n v="641"/>
    <n v="6562"/>
    <x v="3"/>
    <s v="Catalonia"/>
    <s v="Barcelona"/>
    <x v="0"/>
    <x v="13"/>
    <n v="800"/>
    <n v="1200"/>
    <n v="5"/>
    <n v="219.02299516908212"/>
    <n v="6000"/>
    <n v="2000"/>
    <x v="0"/>
    <d v="2020-12-11T02:59:00"/>
    <d v="2020-12-11T02:59:00"/>
    <x v="0"/>
    <d v="2020-12-11T03:14:00"/>
    <x v="642"/>
    <s v="Debit Card"/>
    <x v="752"/>
    <d v="2020-12-11T03:02:00"/>
    <x v="0"/>
    <x v="0"/>
    <x v="24"/>
  </r>
  <r>
    <x v="754"/>
    <d v="2020-12-14T23:13:00"/>
    <n v="1755"/>
    <x v="754"/>
    <x v="1"/>
    <n v="60"/>
    <x v="0"/>
    <n v="636"/>
    <n v="3476"/>
    <x v="8"/>
    <s v="Quebec"/>
    <s v="Laval"/>
    <x v="3"/>
    <x v="7"/>
    <n v="250"/>
    <n v="400"/>
    <n v="3"/>
    <n v="219.02299516908212"/>
    <n v="1200"/>
    <n v="450"/>
    <x v="5"/>
    <d v="2020-12-14T23:29:00"/>
    <d v="2020-12-14T23:29:00"/>
    <x v="0"/>
    <d v="2020-12-14T23:40:00"/>
    <x v="643"/>
    <s v="Credit Card"/>
    <x v="753"/>
    <d v="2020-12-14T23:34:00"/>
    <x v="0"/>
    <x v="0"/>
    <x v="17"/>
  </r>
  <r>
    <x v="755"/>
    <d v="2020-12-15T00:59:00"/>
    <n v="1756"/>
    <x v="755"/>
    <x v="1"/>
    <n v="39"/>
    <x v="3"/>
    <n v="669"/>
    <n v="3886"/>
    <x v="1"/>
    <s v="England"/>
    <s v="London"/>
    <x v="3"/>
    <x v="9"/>
    <n v="60"/>
    <n v="90"/>
    <n v="1"/>
    <n v="219.02299516908212"/>
    <n v="90"/>
    <n v="30"/>
    <x v="2"/>
    <d v="2020-12-15T01:14:00"/>
    <d v="2020-12-15T01:14:00"/>
    <x v="0"/>
    <d v="2020-12-15T01:25:00"/>
    <x v="644"/>
    <s v="Paypal"/>
    <x v="754"/>
    <d v="2020-12-15T01:18:00"/>
    <x v="0"/>
    <x v="0"/>
    <x v="1"/>
  </r>
  <r>
    <x v="756"/>
    <d v="2020-12-15T04:01:00"/>
    <n v="1757"/>
    <x v="756"/>
    <x v="0"/>
    <n v="69"/>
    <x v="1"/>
    <n v="600"/>
    <n v="6074"/>
    <x v="4"/>
    <s v="Texas"/>
    <s v="Houston"/>
    <x v="2"/>
    <x v="16"/>
    <n v="20"/>
    <n v="35"/>
    <n v="5"/>
    <n v="219.02299516908212"/>
    <n v="175"/>
    <n v="75"/>
    <x v="0"/>
    <d v="2020-12-15T04:21:00"/>
    <d v="2020-12-15T04:21:00"/>
    <x v="0"/>
    <d v="2020-12-15T04:26:00"/>
    <x v="645"/>
    <s v="Debit Card"/>
    <x v="755"/>
    <d v="2020-12-15T04:25:00"/>
    <x v="0"/>
    <x v="0"/>
    <x v="2"/>
  </r>
  <r>
    <x v="757"/>
    <d v="2020-12-16T03:51:00"/>
    <n v="1758"/>
    <x v="757"/>
    <x v="0"/>
    <n v="37"/>
    <x v="3"/>
    <n v="703"/>
    <n v="4185"/>
    <x v="2"/>
    <s v="Maharashtra"/>
    <s v="Nagpur"/>
    <x v="0"/>
    <x v="13"/>
    <n v="800"/>
    <n v="1200"/>
    <n v="4"/>
    <n v="219.02299516908212"/>
    <n v="4800"/>
    <n v="1600"/>
    <x v="2"/>
    <d v="2020-12-16T04:10:00"/>
    <d v="2020-12-16T04:10:00"/>
    <x v="1"/>
    <m/>
    <x v="9"/>
    <s v="N/A"/>
    <x v="756"/>
    <d v="2020-12-16T03:58:00"/>
    <x v="2"/>
    <x v="3"/>
    <x v="3"/>
  </r>
  <r>
    <x v="758"/>
    <d v="2020-12-16T09:54:00"/>
    <n v="1759"/>
    <x v="758"/>
    <x v="0"/>
    <n v="59"/>
    <x v="0"/>
    <n v="615"/>
    <n v="5551"/>
    <x v="0"/>
    <s v="Guangdong"/>
    <s v="Shenzhen"/>
    <x v="2"/>
    <x v="2"/>
    <n v="12"/>
    <n v="20"/>
    <n v="1"/>
    <n v="219.02299516908212"/>
    <n v="20"/>
    <n v="8"/>
    <x v="5"/>
    <d v="2020-12-16T10:01:00"/>
    <d v="2020-12-16T10:01:00"/>
    <x v="0"/>
    <d v="2020-12-16T10:14:00"/>
    <x v="646"/>
    <s v="Credit Card"/>
    <x v="757"/>
    <d v="2020-12-16T10:05:00"/>
    <x v="1"/>
    <x v="1"/>
    <x v="0"/>
  </r>
  <r>
    <x v="759"/>
    <d v="2020-12-16T23:24:00"/>
    <n v="1760"/>
    <x v="759"/>
    <x v="1"/>
    <n v="45"/>
    <x v="4"/>
    <n v="724"/>
    <n v="5125"/>
    <x v="6"/>
    <s v="New South Wales"/>
    <s v="Wollongong"/>
    <x v="0"/>
    <x v="0"/>
    <n v="30"/>
    <n v="50"/>
    <n v="1"/>
    <n v="219.02299516908212"/>
    <n v="50"/>
    <n v="20"/>
    <x v="1"/>
    <d v="2020-12-16T23:53:00"/>
    <d v="2020-12-16T23:53:00"/>
    <x v="0"/>
    <d v="2020-12-17T00:04:00"/>
    <x v="647"/>
    <s v="Debit Card"/>
    <x v="758"/>
    <d v="2020-12-16T23:57:00"/>
    <x v="0"/>
    <x v="0"/>
    <x v="11"/>
  </r>
  <r>
    <x v="760"/>
    <d v="2020-12-16T23:52:00"/>
    <n v="1761"/>
    <x v="760"/>
    <x v="1"/>
    <n v="30"/>
    <x v="5"/>
    <n v="748"/>
    <n v="3237"/>
    <x v="7"/>
    <s v="Lombardy"/>
    <s v="Bergamo"/>
    <x v="2"/>
    <x v="16"/>
    <n v="20"/>
    <n v="35"/>
    <n v="6"/>
    <n v="219.02299516908212"/>
    <n v="210"/>
    <n v="90"/>
    <x v="5"/>
    <d v="2020-12-16T23:59:00"/>
    <d v="2020-12-16T23:59:00"/>
    <x v="1"/>
    <m/>
    <x v="9"/>
    <s v="N/A"/>
    <x v="759"/>
    <d v="2020-12-16T23:55:00"/>
    <x v="2"/>
    <x v="3"/>
    <x v="36"/>
  </r>
  <r>
    <x v="761"/>
    <d v="2020-12-17T20:31:00"/>
    <n v="1762"/>
    <x v="761"/>
    <x v="0"/>
    <n v="50"/>
    <x v="4"/>
    <n v="642"/>
    <n v="7802"/>
    <x v="6"/>
    <s v="New South Wales"/>
    <s v="Newcastle"/>
    <x v="3"/>
    <x v="7"/>
    <n v="250"/>
    <n v="400"/>
    <n v="1"/>
    <n v="219.02299516908212"/>
    <n v="400"/>
    <n v="150"/>
    <x v="3"/>
    <d v="2020-12-17T20:49:00"/>
    <d v="2020-12-17T20:49:00"/>
    <x v="0"/>
    <d v="2020-12-17T21:01:00"/>
    <x v="648"/>
    <s v="Cash On Delivery"/>
    <x v="760"/>
    <d v="2020-12-17T20:52:00"/>
    <x v="0"/>
    <x v="0"/>
    <x v="17"/>
  </r>
  <r>
    <x v="762"/>
    <d v="2020-12-18T15:32:00"/>
    <n v="1763"/>
    <x v="762"/>
    <x v="1"/>
    <n v="69"/>
    <x v="1"/>
    <n v="655"/>
    <n v="3542"/>
    <x v="8"/>
    <s v="Quebec"/>
    <s v="Laval"/>
    <x v="1"/>
    <x v="11"/>
    <n v="15"/>
    <n v="25"/>
    <n v="4"/>
    <n v="219.02299516908212"/>
    <n v="100"/>
    <n v="40"/>
    <x v="0"/>
    <d v="2020-12-18T15:39:00"/>
    <d v="2020-12-18T15:39:00"/>
    <x v="0"/>
    <d v="2020-12-18T15:52:00"/>
    <x v="649"/>
    <s v="Debit Card"/>
    <x v="761"/>
    <d v="2020-12-18T15:44:00"/>
    <x v="0"/>
    <x v="0"/>
    <x v="22"/>
  </r>
  <r>
    <x v="763"/>
    <d v="2020-12-20T12:55:00"/>
    <n v="1764"/>
    <x v="763"/>
    <x v="1"/>
    <n v="20"/>
    <x v="2"/>
    <n v="663"/>
    <n v="6911"/>
    <x v="2"/>
    <s v="Maharashtra"/>
    <s v="Nagpur"/>
    <x v="4"/>
    <x v="6"/>
    <n v="20"/>
    <n v="35"/>
    <n v="6"/>
    <n v="219.02299516908212"/>
    <n v="210"/>
    <n v="90"/>
    <x v="1"/>
    <d v="2020-12-20T13:24:00"/>
    <d v="2020-12-20T13:24:00"/>
    <x v="0"/>
    <d v="2020-12-20T13:38:00"/>
    <x v="650"/>
    <s v="Cash On Delivery"/>
    <x v="762"/>
    <d v="2020-12-20T13:28:00"/>
    <x v="0"/>
    <x v="0"/>
    <x v="11"/>
  </r>
  <r>
    <x v="764"/>
    <d v="2020-12-22T10:52:00"/>
    <n v="1765"/>
    <x v="764"/>
    <x v="0"/>
    <n v="65"/>
    <x v="1"/>
    <n v="718"/>
    <n v="6871"/>
    <x v="2"/>
    <s v="Maharashtra"/>
    <s v="Pune"/>
    <x v="1"/>
    <x v="4"/>
    <n v="40"/>
    <n v="70"/>
    <n v="5"/>
    <n v="219.02299516908212"/>
    <n v="350"/>
    <n v="150"/>
    <x v="5"/>
    <d v="2020-12-22T11:03:00"/>
    <d v="2020-12-22T11:03:00"/>
    <x v="1"/>
    <m/>
    <x v="9"/>
    <s v="N/A"/>
    <x v="763"/>
    <d v="2020-12-22T10:58:00"/>
    <x v="2"/>
    <x v="3"/>
    <x v="15"/>
  </r>
  <r>
    <x v="765"/>
    <d v="2020-12-24T05:33:00"/>
    <n v="1766"/>
    <x v="765"/>
    <x v="0"/>
    <n v="59"/>
    <x v="0"/>
    <n v="752"/>
    <n v="5007"/>
    <x v="2"/>
    <s v="Maharashtra"/>
    <s v="Mumbai"/>
    <x v="2"/>
    <x v="15"/>
    <n v="15"/>
    <n v="25"/>
    <n v="6"/>
    <n v="219.02299516908212"/>
    <n v="150"/>
    <n v="60"/>
    <x v="4"/>
    <d v="2020-12-24T05:45:00"/>
    <d v="2020-12-24T05:45:00"/>
    <x v="0"/>
    <d v="2020-12-24T05:59:00"/>
    <x v="651"/>
    <s v="Debit Card"/>
    <x v="764"/>
    <d v="2020-12-24T05:48:00"/>
    <x v="1"/>
    <x v="2"/>
    <x v="18"/>
  </r>
  <r>
    <x v="766"/>
    <d v="2020-12-24T17:04:00"/>
    <n v="1767"/>
    <x v="766"/>
    <x v="0"/>
    <n v="31"/>
    <x v="5"/>
    <n v="768"/>
    <n v="5817"/>
    <x v="4"/>
    <s v="California"/>
    <s v="San Jose"/>
    <x v="2"/>
    <x v="12"/>
    <n v="8"/>
    <n v="15"/>
    <n v="5"/>
    <n v="219.02299516908212"/>
    <n v="75"/>
    <n v="35"/>
    <x v="2"/>
    <d v="2020-12-24T17:19:00"/>
    <d v="2020-12-24T17:19:00"/>
    <x v="0"/>
    <d v="2020-12-24T17:26:00"/>
    <x v="652"/>
    <s v="Debit Card"/>
    <x v="765"/>
    <d v="2020-12-24T17:21:00"/>
    <x v="0"/>
    <x v="0"/>
    <x v="24"/>
  </r>
  <r>
    <x v="767"/>
    <d v="2020-12-26T05:23:00"/>
    <n v="1768"/>
    <x v="767"/>
    <x v="1"/>
    <n v="53"/>
    <x v="4"/>
    <n v="625"/>
    <n v="4794"/>
    <x v="6"/>
    <s v="Victoria"/>
    <s v="Ballarat"/>
    <x v="2"/>
    <x v="16"/>
    <n v="20"/>
    <n v="35"/>
    <n v="5"/>
    <n v="219.02299516908212"/>
    <n v="175"/>
    <n v="75"/>
    <x v="0"/>
    <d v="2020-12-26T05:53:00"/>
    <d v="2020-12-26T05:53:00"/>
    <x v="0"/>
    <d v="2020-12-26T06:03:00"/>
    <x v="653"/>
    <s v="Paypal"/>
    <x v="766"/>
    <d v="2020-12-26T05:55:00"/>
    <x v="0"/>
    <x v="0"/>
    <x v="7"/>
  </r>
  <r>
    <x v="768"/>
    <d v="2020-12-26T12:59:00"/>
    <n v="1769"/>
    <x v="768"/>
    <x v="0"/>
    <n v="58"/>
    <x v="0"/>
    <n v="722"/>
    <n v="7019"/>
    <x v="3"/>
    <s v="Andalusia"/>
    <s v="Seville"/>
    <x v="3"/>
    <x v="5"/>
    <n v="300"/>
    <n v="500"/>
    <n v="5"/>
    <n v="219.02299516908212"/>
    <n v="2500"/>
    <n v="1000"/>
    <x v="1"/>
    <d v="2020-12-26T13:11:00"/>
    <d v="2020-12-26T13:11:00"/>
    <x v="0"/>
    <d v="2020-12-26T13:21:00"/>
    <x v="654"/>
    <s v="Cash On Delivery"/>
    <x v="767"/>
    <d v="2020-12-26T13:16:00"/>
    <x v="0"/>
    <x v="0"/>
    <x v="24"/>
  </r>
  <r>
    <x v="769"/>
    <d v="2020-12-26T17:20:00"/>
    <n v="1770"/>
    <x v="769"/>
    <x v="1"/>
    <n v="24"/>
    <x v="2"/>
    <n v="653"/>
    <n v="4900"/>
    <x v="7"/>
    <s v="Lombardy"/>
    <s v="Bergamo"/>
    <x v="4"/>
    <x v="10"/>
    <n v="30"/>
    <n v="50"/>
    <n v="4"/>
    <n v="219.02299516908212"/>
    <n v="200"/>
    <n v="80"/>
    <x v="3"/>
    <d v="2020-12-26T17:30:00"/>
    <d v="2020-12-26T17:30:00"/>
    <x v="0"/>
    <d v="2020-12-26T17:38:00"/>
    <x v="655"/>
    <s v="Credit Card"/>
    <x v="768"/>
    <d v="2020-12-26T17:34:00"/>
    <x v="0"/>
    <x v="0"/>
    <x v="16"/>
  </r>
  <r>
    <x v="770"/>
    <d v="2020-12-27T01:16:00"/>
    <n v="1771"/>
    <x v="770"/>
    <x v="0"/>
    <n v="34"/>
    <x v="5"/>
    <n v="710"/>
    <n v="3789"/>
    <x v="2"/>
    <s v="Uttar Pradesh"/>
    <s v="Kanpur"/>
    <x v="0"/>
    <x v="13"/>
    <n v="800"/>
    <n v="1200"/>
    <n v="1"/>
    <n v="219.02299516908212"/>
    <n v="1200"/>
    <n v="400"/>
    <x v="5"/>
    <d v="2020-12-27T01:39:00"/>
    <d v="2020-12-27T01:39:00"/>
    <x v="1"/>
    <m/>
    <x v="9"/>
    <s v="N/A"/>
    <x v="769"/>
    <d v="2020-12-27T01:49:00"/>
    <x v="2"/>
    <x v="3"/>
    <x v="11"/>
  </r>
  <r>
    <x v="771"/>
    <d v="2020-12-27T20:13:00"/>
    <n v="1772"/>
    <x v="771"/>
    <x v="1"/>
    <n v="23"/>
    <x v="2"/>
    <n v="679"/>
    <n v="5212"/>
    <x v="2"/>
    <s v="Maharashtra"/>
    <s v="Mumbai"/>
    <x v="4"/>
    <x v="10"/>
    <n v="30"/>
    <n v="50"/>
    <n v="6"/>
    <n v="219.02299516908212"/>
    <n v="300"/>
    <n v="120"/>
    <x v="5"/>
    <d v="2020-12-27T20:42:00"/>
    <d v="2020-12-27T20:42:00"/>
    <x v="0"/>
    <d v="2020-12-27T20:53:00"/>
    <x v="656"/>
    <s v="Credit Card"/>
    <x v="770"/>
    <d v="2020-12-27T20:44:00"/>
    <x v="0"/>
    <x v="0"/>
    <x v="8"/>
  </r>
  <r>
    <x v="772"/>
    <d v="2020-12-27T23:22:00"/>
    <n v="1773"/>
    <x v="772"/>
    <x v="0"/>
    <n v="20"/>
    <x v="2"/>
    <n v="654"/>
    <n v="7577"/>
    <x v="2"/>
    <s v="Uttar Pradesh"/>
    <s v="Ghaziabad"/>
    <x v="1"/>
    <x v="1"/>
    <n v="50"/>
    <n v="80"/>
    <n v="2"/>
    <n v="219.02299516908212"/>
    <n v="160"/>
    <n v="60"/>
    <x v="1"/>
    <d v="2020-12-27T23:33:00"/>
    <d v="2020-12-27T23:33:00"/>
    <x v="0"/>
    <d v="2020-12-27T23:38:00"/>
    <x v="657"/>
    <s v="Cash On Delivery"/>
    <x v="771"/>
    <d v="2020-12-27T23:36:00"/>
    <x v="1"/>
    <x v="4"/>
    <x v="16"/>
  </r>
  <r>
    <x v="773"/>
    <d v="2020-12-28T03:19:00"/>
    <n v="1774"/>
    <x v="773"/>
    <x v="1"/>
    <n v="37"/>
    <x v="3"/>
    <n v="756"/>
    <n v="6133"/>
    <x v="6"/>
    <s v="Victoria"/>
    <s v="Melbourne"/>
    <x v="4"/>
    <x v="8"/>
    <n v="10"/>
    <n v="18"/>
    <n v="1"/>
    <n v="219.02299516908212"/>
    <n v="18"/>
    <n v="8"/>
    <x v="0"/>
    <d v="2020-12-28T03:29:00"/>
    <d v="2020-12-28T03:29:00"/>
    <x v="1"/>
    <m/>
    <x v="9"/>
    <s v="N/A"/>
    <x v="772"/>
    <d v="2020-12-28T03:57:00"/>
    <x v="2"/>
    <x v="3"/>
    <x v="33"/>
  </r>
  <r>
    <x v="774"/>
    <d v="2020-12-28T03:27:00"/>
    <n v="1775"/>
    <x v="774"/>
    <x v="1"/>
    <n v="30"/>
    <x v="5"/>
    <n v="755"/>
    <n v="3857"/>
    <x v="6"/>
    <s v="New South Wales"/>
    <s v="Wollongong"/>
    <x v="0"/>
    <x v="18"/>
    <n v="1000"/>
    <n v="1500"/>
    <n v="3"/>
    <n v="219.02299516908212"/>
    <n v="4500"/>
    <n v="1500"/>
    <x v="0"/>
    <d v="2020-12-28T03:52:00"/>
    <d v="2020-12-28T03:52:00"/>
    <x v="0"/>
    <d v="2020-12-28T04:04:00"/>
    <x v="658"/>
    <s v="Credit Card"/>
    <x v="773"/>
    <d v="2020-12-28T03:56:00"/>
    <x v="0"/>
    <x v="0"/>
    <x v="29"/>
  </r>
  <r>
    <x v="775"/>
    <d v="2020-12-28T10:55:00"/>
    <n v="1776"/>
    <x v="775"/>
    <x v="1"/>
    <n v="33"/>
    <x v="5"/>
    <n v="740"/>
    <n v="6383"/>
    <x v="4"/>
    <s v="California"/>
    <s v="Los Angeles"/>
    <x v="4"/>
    <x v="17"/>
    <n v="5"/>
    <n v="8"/>
    <n v="2"/>
    <n v="219.02299516908212"/>
    <n v="16"/>
    <n v="6"/>
    <x v="5"/>
    <d v="2020-12-28T11:19:00"/>
    <d v="2020-12-28T11:19:00"/>
    <x v="0"/>
    <d v="2020-12-28T11:34:00"/>
    <x v="659"/>
    <s v="Cash On Delivery"/>
    <x v="774"/>
    <d v="2020-12-28T11:22:00"/>
    <x v="0"/>
    <x v="0"/>
    <x v="32"/>
  </r>
  <r>
    <x v="776"/>
    <d v="2020-12-29T12:08:00"/>
    <n v="1777"/>
    <x v="776"/>
    <x v="1"/>
    <n v="47"/>
    <x v="4"/>
    <n v="631"/>
    <n v="4057"/>
    <x v="7"/>
    <s v="Lazio"/>
    <s v="Rome"/>
    <x v="2"/>
    <x v="12"/>
    <n v="8"/>
    <n v="15"/>
    <n v="4"/>
    <n v="219.02299516908212"/>
    <n v="60"/>
    <n v="28"/>
    <x v="2"/>
    <d v="2020-12-29T12:24:00"/>
    <d v="2020-12-29T12:24:00"/>
    <x v="1"/>
    <m/>
    <x v="9"/>
    <s v="N/A"/>
    <x v="775"/>
    <d v="2020-12-29T12:24:00"/>
    <x v="2"/>
    <x v="3"/>
    <x v="20"/>
  </r>
  <r>
    <x v="777"/>
    <d v="2020-12-30T01:19:00"/>
    <n v="1778"/>
    <x v="777"/>
    <x v="1"/>
    <n v="67"/>
    <x v="1"/>
    <n v="743"/>
    <n v="6481"/>
    <x v="8"/>
    <s v="Ontario"/>
    <s v="Mississauga"/>
    <x v="3"/>
    <x v="14"/>
    <n v="40"/>
    <n v="60"/>
    <n v="4"/>
    <n v="219.02299516908212"/>
    <n v="240"/>
    <n v="80"/>
    <x v="4"/>
    <d v="2020-12-30T01:49:00"/>
    <d v="2020-12-30T01:49:00"/>
    <x v="0"/>
    <d v="2020-12-30T02:01:00"/>
    <x v="660"/>
    <s v="Debit Card"/>
    <x v="776"/>
    <d v="2020-12-30T01:54:00"/>
    <x v="0"/>
    <x v="0"/>
    <x v="14"/>
  </r>
  <r>
    <x v="778"/>
    <d v="2021-01-04T00:58:00"/>
    <n v="1779"/>
    <x v="778"/>
    <x v="0"/>
    <n v="52"/>
    <x v="4"/>
    <n v="636"/>
    <n v="4464"/>
    <x v="2"/>
    <s v="Uttar Pradesh"/>
    <s v="Lucknow"/>
    <x v="4"/>
    <x v="10"/>
    <n v="30"/>
    <n v="50"/>
    <n v="2"/>
    <n v="219.02299516908212"/>
    <n v="100"/>
    <n v="40"/>
    <x v="0"/>
    <d v="2021-01-04T01:20:00"/>
    <d v="2021-01-04T01:20:00"/>
    <x v="1"/>
    <m/>
    <x v="9"/>
    <s v="N/A"/>
    <x v="777"/>
    <d v="2021-01-04T01:01:00"/>
    <x v="2"/>
    <x v="3"/>
    <x v="36"/>
  </r>
  <r>
    <x v="779"/>
    <d v="2021-01-05T01:04:00"/>
    <n v="1780"/>
    <x v="779"/>
    <x v="1"/>
    <n v="57"/>
    <x v="0"/>
    <n v="680"/>
    <n v="4196"/>
    <x v="0"/>
    <s v="Guangdong"/>
    <s v="Guangzhou"/>
    <x v="4"/>
    <x v="17"/>
    <n v="5"/>
    <n v="8"/>
    <n v="3"/>
    <n v="219.02299516908212"/>
    <n v="24"/>
    <n v="9"/>
    <x v="0"/>
    <d v="2021-01-05T01:23:00"/>
    <d v="2021-01-05T01:23:00"/>
    <x v="0"/>
    <d v="2021-01-05T01:37:00"/>
    <x v="661"/>
    <s v="Debit Card"/>
    <x v="778"/>
    <d v="2021-01-05T01:28:00"/>
    <x v="0"/>
    <x v="0"/>
    <x v="2"/>
  </r>
  <r>
    <x v="780"/>
    <d v="2021-01-05T05:36:00"/>
    <n v="1781"/>
    <x v="780"/>
    <x v="1"/>
    <n v="29"/>
    <x v="5"/>
    <n v="669"/>
    <n v="7149"/>
    <x v="5"/>
    <s v="Tokyo"/>
    <s v="Tokyo"/>
    <x v="1"/>
    <x v="11"/>
    <n v="15"/>
    <n v="25"/>
    <n v="5"/>
    <n v="219.02299516908212"/>
    <n v="125"/>
    <n v="50"/>
    <x v="4"/>
    <d v="2021-01-05T05:43:00"/>
    <d v="2021-01-05T05:43:00"/>
    <x v="0"/>
    <d v="2021-01-05T05:57:00"/>
    <x v="662"/>
    <s v="Credit Card"/>
    <x v="779"/>
    <d v="2021-01-05T05:45:00"/>
    <x v="0"/>
    <x v="0"/>
    <x v="12"/>
  </r>
  <r>
    <x v="781"/>
    <d v="2021-01-05T18:19:00"/>
    <n v="1782"/>
    <x v="781"/>
    <x v="1"/>
    <n v="48"/>
    <x v="4"/>
    <n v="649"/>
    <n v="6672"/>
    <x v="5"/>
    <s v="Tokyo"/>
    <s v="Kawasaki"/>
    <x v="3"/>
    <x v="9"/>
    <n v="60"/>
    <n v="90"/>
    <n v="4"/>
    <n v="219.02299516908212"/>
    <n v="360"/>
    <n v="120"/>
    <x v="0"/>
    <d v="2021-01-05T18:35:00"/>
    <d v="2021-01-05T18:35:00"/>
    <x v="0"/>
    <d v="2021-01-05T18:44:00"/>
    <x v="663"/>
    <s v="Cash On Delivery"/>
    <x v="780"/>
    <d v="2021-01-05T18:40:00"/>
    <x v="0"/>
    <x v="0"/>
    <x v="17"/>
  </r>
  <r>
    <x v="782"/>
    <d v="2021-01-06T07:19:00"/>
    <n v="1783"/>
    <x v="782"/>
    <x v="1"/>
    <n v="29"/>
    <x v="5"/>
    <n v="610"/>
    <n v="6551"/>
    <x v="0"/>
    <s v="Guangdong"/>
    <s v="Guangzhou"/>
    <x v="1"/>
    <x v="4"/>
    <n v="40"/>
    <n v="70"/>
    <n v="1"/>
    <n v="219.02299516908212"/>
    <n v="70"/>
    <n v="30"/>
    <x v="2"/>
    <d v="2021-01-06T07:46:00"/>
    <d v="2021-01-06T07:46:00"/>
    <x v="0"/>
    <d v="2021-01-06T07:55:00"/>
    <x v="664"/>
    <s v="Cash On Delivery"/>
    <x v="781"/>
    <d v="2021-01-06T07:51:00"/>
    <x v="0"/>
    <x v="0"/>
    <x v="7"/>
  </r>
  <r>
    <x v="783"/>
    <d v="2021-01-06T07:43:00"/>
    <n v="1784"/>
    <x v="783"/>
    <x v="1"/>
    <n v="19"/>
    <x v="2"/>
    <n v="777"/>
    <n v="7753"/>
    <x v="8"/>
    <s v="Ontario"/>
    <s v="Ottawa"/>
    <x v="0"/>
    <x v="0"/>
    <n v="30"/>
    <n v="50"/>
    <n v="2"/>
    <n v="219.02299516908212"/>
    <n v="100"/>
    <n v="40"/>
    <x v="3"/>
    <d v="2021-01-06T07:59:00"/>
    <d v="2021-01-06T07:59:00"/>
    <x v="0"/>
    <d v="2021-01-06T08:08:00"/>
    <x v="665"/>
    <s v="Cash On Delivery"/>
    <x v="782"/>
    <d v="2021-01-06T08:03:00"/>
    <x v="1"/>
    <x v="2"/>
    <x v="4"/>
  </r>
  <r>
    <x v="784"/>
    <d v="2021-01-07T14:59:00"/>
    <n v="1785"/>
    <x v="784"/>
    <x v="1"/>
    <n v="45"/>
    <x v="4"/>
    <n v="639"/>
    <n v="3159"/>
    <x v="3"/>
    <s v="Andalusia"/>
    <s v="Granada"/>
    <x v="1"/>
    <x v="1"/>
    <n v="50"/>
    <n v="80"/>
    <n v="3"/>
    <n v="219.02299516908212"/>
    <n v="240"/>
    <n v="90"/>
    <x v="0"/>
    <d v="2021-01-07T15:07:00"/>
    <d v="2021-01-07T15:07:00"/>
    <x v="1"/>
    <m/>
    <x v="9"/>
    <s v="N/A"/>
    <x v="783"/>
    <d v="2021-01-07T15:24:00"/>
    <x v="2"/>
    <x v="3"/>
    <x v="21"/>
  </r>
  <r>
    <x v="785"/>
    <d v="2021-01-07T22:35:00"/>
    <n v="1786"/>
    <x v="785"/>
    <x v="1"/>
    <n v="47"/>
    <x v="4"/>
    <n v="662"/>
    <n v="6916"/>
    <x v="2"/>
    <s v="Maharashtra"/>
    <s v="Mumbai"/>
    <x v="3"/>
    <x v="7"/>
    <n v="250"/>
    <n v="400"/>
    <n v="1"/>
    <n v="219.02299516908212"/>
    <n v="400"/>
    <n v="150"/>
    <x v="1"/>
    <d v="2021-01-07T22:54:00"/>
    <d v="2021-01-07T22:54:00"/>
    <x v="0"/>
    <d v="2021-01-07T23:07:00"/>
    <x v="666"/>
    <s v="Debit Card"/>
    <x v="784"/>
    <d v="2021-01-07T22:59:00"/>
    <x v="0"/>
    <x v="0"/>
    <x v="2"/>
  </r>
  <r>
    <x v="786"/>
    <d v="2021-01-08T16:15:00"/>
    <n v="1787"/>
    <x v="786"/>
    <x v="0"/>
    <n v="67"/>
    <x v="1"/>
    <n v="779"/>
    <n v="4060"/>
    <x v="1"/>
    <s v="Scotland"/>
    <s v="Glasgow"/>
    <x v="1"/>
    <x v="4"/>
    <n v="40"/>
    <n v="70"/>
    <n v="4"/>
    <n v="219.02299516908212"/>
    <n v="280"/>
    <n v="120"/>
    <x v="1"/>
    <d v="2021-01-08T16:24:00"/>
    <d v="2021-01-08T16:24:00"/>
    <x v="0"/>
    <d v="2021-01-08T16:29:00"/>
    <x v="667"/>
    <s v="Credit Card"/>
    <x v="785"/>
    <d v="2021-01-08T16:28:00"/>
    <x v="0"/>
    <x v="0"/>
    <x v="19"/>
  </r>
  <r>
    <x v="787"/>
    <d v="2021-01-10T01:02:00"/>
    <n v="1788"/>
    <x v="787"/>
    <x v="1"/>
    <n v="61"/>
    <x v="0"/>
    <n v="691"/>
    <n v="3806"/>
    <x v="1"/>
    <s v="England"/>
    <s v="Birmingham"/>
    <x v="4"/>
    <x v="17"/>
    <n v="5"/>
    <n v="8"/>
    <n v="5"/>
    <n v="219.02299516908212"/>
    <n v="40"/>
    <n v="15"/>
    <x v="0"/>
    <d v="2021-01-10T01:12:00"/>
    <d v="2021-01-10T01:12:00"/>
    <x v="0"/>
    <d v="2021-01-10T01:18:00"/>
    <x v="668"/>
    <s v="Debit Card"/>
    <x v="786"/>
    <d v="2021-01-10T01:14:00"/>
    <x v="0"/>
    <x v="0"/>
    <x v="22"/>
  </r>
  <r>
    <x v="788"/>
    <d v="2021-01-10T15:41:00"/>
    <n v="1789"/>
    <x v="788"/>
    <x v="1"/>
    <n v="38"/>
    <x v="3"/>
    <n v="683"/>
    <n v="5255"/>
    <x v="6"/>
    <s v="New South Wales"/>
    <s v="Newcastle"/>
    <x v="3"/>
    <x v="9"/>
    <n v="60"/>
    <n v="90"/>
    <n v="3"/>
    <n v="219.02299516908212"/>
    <n v="270"/>
    <n v="90"/>
    <x v="5"/>
    <d v="2021-01-10T16:07:00"/>
    <d v="2021-01-10T16:07:00"/>
    <x v="1"/>
    <m/>
    <x v="9"/>
    <s v="N/A"/>
    <x v="787"/>
    <d v="2021-01-10T16:16:00"/>
    <x v="2"/>
    <x v="3"/>
    <x v="14"/>
  </r>
  <r>
    <x v="789"/>
    <d v="2021-01-11T18:53:00"/>
    <n v="1790"/>
    <x v="789"/>
    <x v="0"/>
    <n v="56"/>
    <x v="0"/>
    <n v="721"/>
    <n v="4118"/>
    <x v="2"/>
    <s v="Uttar Pradesh"/>
    <s v="Lucknow"/>
    <x v="2"/>
    <x v="12"/>
    <n v="8"/>
    <n v="15"/>
    <n v="1"/>
    <n v="219.02299516908212"/>
    <n v="15"/>
    <n v="7"/>
    <x v="3"/>
    <d v="2021-01-11T19:06:00"/>
    <d v="2021-01-11T19:06:00"/>
    <x v="0"/>
    <d v="2021-01-11T19:15:00"/>
    <x v="669"/>
    <s v="Cash On Delivery"/>
    <x v="788"/>
    <d v="2021-01-11T19:08:00"/>
    <x v="0"/>
    <x v="0"/>
    <x v="18"/>
  </r>
  <r>
    <x v="790"/>
    <d v="2021-01-12T04:24:00"/>
    <n v="1791"/>
    <x v="790"/>
    <x v="0"/>
    <n v="69"/>
    <x v="1"/>
    <n v="679"/>
    <n v="5439"/>
    <x v="0"/>
    <s v="Guangdong"/>
    <s v="Dongguan"/>
    <x v="3"/>
    <x v="14"/>
    <n v="40"/>
    <n v="60"/>
    <n v="1"/>
    <n v="219.02299516908212"/>
    <n v="60"/>
    <n v="20"/>
    <x v="0"/>
    <d v="2021-01-12T04:53:00"/>
    <d v="2021-01-12T04:53:00"/>
    <x v="0"/>
    <d v="2021-01-12T05:03:00"/>
    <x v="670"/>
    <s v="Debit Card"/>
    <x v="789"/>
    <d v="2021-01-12T04:58:00"/>
    <x v="1"/>
    <x v="4"/>
    <x v="28"/>
  </r>
  <r>
    <x v="791"/>
    <d v="2021-01-12T08:07:00"/>
    <n v="1792"/>
    <x v="791"/>
    <x v="1"/>
    <n v="47"/>
    <x v="4"/>
    <n v="628"/>
    <n v="5556"/>
    <x v="8"/>
    <s v="Quebec"/>
    <s v="Montreal"/>
    <x v="4"/>
    <x v="17"/>
    <n v="5"/>
    <n v="8"/>
    <n v="2"/>
    <n v="219.02299516908212"/>
    <n v="16"/>
    <n v="6"/>
    <x v="2"/>
    <d v="2021-01-12T08:21:00"/>
    <d v="2021-01-12T08:21:00"/>
    <x v="0"/>
    <d v="2021-01-12T08:33:00"/>
    <x v="671"/>
    <s v="Debit Card"/>
    <x v="790"/>
    <d v="2021-01-12T08:25:00"/>
    <x v="0"/>
    <x v="0"/>
    <x v="25"/>
  </r>
  <r>
    <x v="792"/>
    <d v="2021-01-12T13:10:00"/>
    <n v="1793"/>
    <x v="792"/>
    <x v="1"/>
    <n v="49"/>
    <x v="4"/>
    <n v="779"/>
    <n v="5689"/>
    <x v="4"/>
    <s v="Texas"/>
    <s v="San Antonio"/>
    <x v="3"/>
    <x v="7"/>
    <n v="250"/>
    <n v="400"/>
    <n v="5"/>
    <n v="219.02299516908212"/>
    <n v="2000"/>
    <n v="750"/>
    <x v="2"/>
    <d v="2021-01-12T13:39:00"/>
    <d v="2021-01-12T13:39:00"/>
    <x v="0"/>
    <d v="2021-01-12T13:47:00"/>
    <x v="672"/>
    <s v="Paypal"/>
    <x v="791"/>
    <d v="2021-01-12T13:43:00"/>
    <x v="0"/>
    <x v="0"/>
    <x v="11"/>
  </r>
  <r>
    <x v="793"/>
    <d v="2021-01-12T16:18:00"/>
    <n v="1794"/>
    <x v="793"/>
    <x v="0"/>
    <n v="54"/>
    <x v="4"/>
    <n v="674"/>
    <n v="7834"/>
    <x v="8"/>
    <s v="Ontario"/>
    <s v="Toronto"/>
    <x v="2"/>
    <x v="12"/>
    <n v="8"/>
    <n v="15"/>
    <n v="3"/>
    <n v="219.02299516908212"/>
    <n v="45"/>
    <n v="21"/>
    <x v="2"/>
    <d v="2021-01-12T16:39:00"/>
    <d v="2021-01-12T16:39:00"/>
    <x v="1"/>
    <m/>
    <x v="9"/>
    <s v="N/A"/>
    <x v="792"/>
    <d v="2021-01-12T16:30:00"/>
    <x v="2"/>
    <x v="3"/>
    <x v="22"/>
  </r>
  <r>
    <x v="794"/>
    <d v="2021-01-12T19:38:00"/>
    <n v="1795"/>
    <x v="794"/>
    <x v="0"/>
    <n v="56"/>
    <x v="0"/>
    <n v="610"/>
    <n v="7985"/>
    <x v="4"/>
    <s v="California"/>
    <s v="Los Angeles"/>
    <x v="0"/>
    <x v="0"/>
    <n v="30"/>
    <n v="50"/>
    <n v="3"/>
    <n v="219.02299516908212"/>
    <n v="150"/>
    <n v="60"/>
    <x v="4"/>
    <d v="2021-01-12T19:56:00"/>
    <d v="2021-01-12T19:56:00"/>
    <x v="0"/>
    <d v="2021-01-12T20:01:00"/>
    <x v="673"/>
    <s v="Debit Card"/>
    <x v="793"/>
    <d v="2021-01-12T19:58:00"/>
    <x v="0"/>
    <x v="0"/>
    <x v="4"/>
  </r>
  <r>
    <x v="795"/>
    <d v="2021-01-13T07:22:00"/>
    <n v="1796"/>
    <x v="795"/>
    <x v="0"/>
    <n v="67"/>
    <x v="1"/>
    <n v="655"/>
    <n v="5211"/>
    <x v="2"/>
    <s v="Uttar Pradesh"/>
    <s v="Kanpur"/>
    <x v="3"/>
    <x v="14"/>
    <n v="40"/>
    <n v="60"/>
    <n v="5"/>
    <n v="219.02299516908212"/>
    <n v="300"/>
    <n v="100"/>
    <x v="0"/>
    <d v="2021-01-13T07:35:00"/>
    <d v="2021-01-13T07:35:00"/>
    <x v="0"/>
    <d v="2021-01-13T07:40:00"/>
    <x v="674"/>
    <s v="Credit Card"/>
    <x v="794"/>
    <d v="2021-01-13T07:38:00"/>
    <x v="0"/>
    <x v="0"/>
    <x v="20"/>
  </r>
  <r>
    <x v="796"/>
    <d v="2021-01-14T02:37:00"/>
    <n v="1797"/>
    <x v="796"/>
    <x v="1"/>
    <n v="65"/>
    <x v="1"/>
    <n v="708"/>
    <n v="6151"/>
    <x v="4"/>
    <s v="Texas"/>
    <s v="San Antonio"/>
    <x v="1"/>
    <x v="4"/>
    <n v="40"/>
    <n v="70"/>
    <n v="6"/>
    <n v="219.02299516908212"/>
    <n v="420"/>
    <n v="180"/>
    <x v="5"/>
    <d v="2021-01-14T02:51:00"/>
    <d v="2021-01-14T02:51:00"/>
    <x v="0"/>
    <d v="2021-01-14T03:05:00"/>
    <x v="675"/>
    <s v="Cash On Delivery"/>
    <x v="795"/>
    <d v="2021-01-14T02:56:00"/>
    <x v="0"/>
    <x v="0"/>
    <x v="1"/>
  </r>
  <r>
    <x v="797"/>
    <d v="2021-01-14T12:45:00"/>
    <n v="1798"/>
    <x v="797"/>
    <x v="0"/>
    <n v="20"/>
    <x v="2"/>
    <n v="752"/>
    <n v="5173"/>
    <x v="0"/>
    <s v="Shandong"/>
    <s v="Qingdao"/>
    <x v="3"/>
    <x v="7"/>
    <n v="250"/>
    <n v="400"/>
    <n v="3"/>
    <n v="219.02299516908212"/>
    <n v="1200"/>
    <n v="450"/>
    <x v="4"/>
    <d v="2021-01-14T12:55:00"/>
    <d v="2021-01-14T12:55:00"/>
    <x v="0"/>
    <d v="2021-01-14T13:09:00"/>
    <x v="676"/>
    <s v="Paypal"/>
    <x v="796"/>
    <d v="2021-01-14T12:59:00"/>
    <x v="0"/>
    <x v="0"/>
    <x v="16"/>
  </r>
  <r>
    <x v="798"/>
    <d v="2021-01-15T16:03:00"/>
    <n v="1799"/>
    <x v="798"/>
    <x v="1"/>
    <n v="64"/>
    <x v="0"/>
    <n v="775"/>
    <n v="7024"/>
    <x v="6"/>
    <s v="New South Wales"/>
    <s v="Sydney"/>
    <x v="1"/>
    <x v="1"/>
    <n v="50"/>
    <n v="80"/>
    <n v="1"/>
    <n v="219.02299516908212"/>
    <n v="80"/>
    <n v="30"/>
    <x v="4"/>
    <d v="2021-01-15T16:08:00"/>
    <d v="2021-01-15T16:08:00"/>
    <x v="0"/>
    <d v="2021-01-15T16:14:00"/>
    <x v="677"/>
    <s v="Credit Card"/>
    <x v="797"/>
    <d v="2021-01-15T16:13:00"/>
    <x v="0"/>
    <x v="0"/>
    <x v="5"/>
  </r>
  <r>
    <x v="799"/>
    <d v="2021-01-15T16:20:00"/>
    <n v="1800"/>
    <x v="799"/>
    <x v="1"/>
    <n v="20"/>
    <x v="2"/>
    <n v="701"/>
    <n v="4429"/>
    <x v="8"/>
    <s v="Ontario"/>
    <s v="Toronto"/>
    <x v="4"/>
    <x v="6"/>
    <n v="20"/>
    <n v="35"/>
    <n v="3"/>
    <n v="219.02299516908212"/>
    <n v="105"/>
    <n v="45"/>
    <x v="5"/>
    <d v="2021-01-15T16:25:00"/>
    <d v="2021-01-15T16:25:00"/>
    <x v="0"/>
    <d v="2021-01-15T16:30:00"/>
    <x v="678"/>
    <s v="Credit Card"/>
    <x v="798"/>
    <d v="2021-01-15T16:29:00"/>
    <x v="0"/>
    <x v="0"/>
    <x v="12"/>
  </r>
  <r>
    <x v="800"/>
    <d v="2021-01-18T14:32:00"/>
    <n v="1801"/>
    <x v="800"/>
    <x v="1"/>
    <n v="40"/>
    <x v="3"/>
    <n v="612"/>
    <n v="3698"/>
    <x v="0"/>
    <s v="Shandong"/>
    <s v="Qingdao"/>
    <x v="2"/>
    <x v="16"/>
    <n v="20"/>
    <n v="35"/>
    <n v="6"/>
    <n v="219.02299516908212"/>
    <n v="210"/>
    <n v="90"/>
    <x v="5"/>
    <d v="2021-01-18T14:44:00"/>
    <d v="2021-01-18T14:44:00"/>
    <x v="0"/>
    <d v="2021-01-18T14:49:00"/>
    <x v="679"/>
    <s v="Debit Card"/>
    <x v="799"/>
    <d v="2021-01-18T14:48:00"/>
    <x v="0"/>
    <x v="0"/>
    <x v="20"/>
  </r>
  <r>
    <x v="801"/>
    <d v="2021-01-19T01:42:00"/>
    <n v="1802"/>
    <x v="801"/>
    <x v="1"/>
    <n v="21"/>
    <x v="2"/>
    <n v="720"/>
    <n v="6999"/>
    <x v="7"/>
    <s v="Lazio"/>
    <s v="Latina"/>
    <x v="1"/>
    <x v="3"/>
    <n v="60"/>
    <n v="100"/>
    <n v="4"/>
    <n v="219.02299516908212"/>
    <n v="400"/>
    <n v="160"/>
    <x v="5"/>
    <d v="2021-01-19T02:01:00"/>
    <d v="2021-01-19T02:01:00"/>
    <x v="0"/>
    <d v="2021-01-19T02:14:00"/>
    <x v="680"/>
    <s v="Credit Card"/>
    <x v="800"/>
    <d v="2021-01-19T02:06:00"/>
    <x v="0"/>
    <x v="0"/>
    <x v="2"/>
  </r>
  <r>
    <x v="802"/>
    <d v="2021-01-19T02:53:00"/>
    <n v="1803"/>
    <x v="802"/>
    <x v="1"/>
    <n v="19"/>
    <x v="2"/>
    <n v="778"/>
    <n v="6896"/>
    <x v="3"/>
    <s v="Andalusia"/>
    <s v="Granada"/>
    <x v="1"/>
    <x v="11"/>
    <n v="15"/>
    <n v="25"/>
    <n v="1"/>
    <n v="219.02299516908212"/>
    <n v="25"/>
    <n v="10"/>
    <x v="5"/>
    <d v="2021-01-19T03:18:00"/>
    <d v="2021-01-19T03:18:00"/>
    <x v="0"/>
    <d v="2021-01-19T03:29:00"/>
    <x v="681"/>
    <s v="Credit Card"/>
    <x v="801"/>
    <d v="2021-01-19T03:23:00"/>
    <x v="0"/>
    <x v="0"/>
    <x v="9"/>
  </r>
  <r>
    <x v="803"/>
    <d v="2021-01-19T16:51:00"/>
    <n v="1804"/>
    <x v="803"/>
    <x v="0"/>
    <n v="41"/>
    <x v="3"/>
    <n v="636"/>
    <n v="7324"/>
    <x v="0"/>
    <s v="Guangdong"/>
    <s v="Guangzhou"/>
    <x v="3"/>
    <x v="5"/>
    <n v="300"/>
    <n v="500"/>
    <n v="5"/>
    <n v="219.02299516908212"/>
    <n v="2500"/>
    <n v="1000"/>
    <x v="0"/>
    <d v="2021-01-19T17:08:00"/>
    <d v="2021-01-19T17:08:00"/>
    <x v="0"/>
    <d v="2021-01-19T17:21:00"/>
    <x v="682"/>
    <s v="Paypal"/>
    <x v="802"/>
    <d v="2021-01-19T17:11:00"/>
    <x v="0"/>
    <x v="0"/>
    <x v="4"/>
  </r>
  <r>
    <x v="804"/>
    <d v="2021-01-19T18:07:00"/>
    <n v="1805"/>
    <x v="804"/>
    <x v="0"/>
    <n v="43"/>
    <x v="3"/>
    <n v="703"/>
    <n v="6811"/>
    <x v="0"/>
    <s v="Shandong"/>
    <s v="Yantai"/>
    <x v="1"/>
    <x v="11"/>
    <n v="15"/>
    <n v="25"/>
    <n v="4"/>
    <n v="219.02299516908212"/>
    <n v="100"/>
    <n v="40"/>
    <x v="2"/>
    <d v="2021-01-19T18:23:00"/>
    <d v="2021-01-19T18:23:00"/>
    <x v="0"/>
    <d v="2021-01-19T18:36:00"/>
    <x v="683"/>
    <s v="Debit Card"/>
    <x v="803"/>
    <d v="2021-01-19T18:27:00"/>
    <x v="0"/>
    <x v="0"/>
    <x v="4"/>
  </r>
  <r>
    <x v="805"/>
    <d v="2021-01-22T02:00:00"/>
    <n v="1806"/>
    <x v="805"/>
    <x v="1"/>
    <n v="38"/>
    <x v="3"/>
    <n v="666"/>
    <n v="6055"/>
    <x v="3"/>
    <s v="Catalonia"/>
    <s v="Tarragona"/>
    <x v="3"/>
    <x v="7"/>
    <n v="250"/>
    <n v="400"/>
    <n v="3"/>
    <n v="219.02299516908212"/>
    <n v="1200"/>
    <n v="450"/>
    <x v="1"/>
    <d v="2021-01-22T02:21:00"/>
    <d v="2021-01-22T02:21:00"/>
    <x v="0"/>
    <d v="2021-01-22T02:27:00"/>
    <x v="684"/>
    <s v="Debit Card"/>
    <x v="804"/>
    <d v="2021-01-22T02:23:00"/>
    <x v="0"/>
    <x v="0"/>
    <x v="6"/>
  </r>
  <r>
    <x v="806"/>
    <d v="2021-01-23T05:36:00"/>
    <n v="1807"/>
    <x v="806"/>
    <x v="1"/>
    <n v="21"/>
    <x v="2"/>
    <n v="627"/>
    <n v="3322"/>
    <x v="1"/>
    <s v="Scotland"/>
    <s v="Glasgow"/>
    <x v="2"/>
    <x v="12"/>
    <n v="8"/>
    <n v="15"/>
    <n v="4"/>
    <n v="219.02299516908212"/>
    <n v="60"/>
    <n v="28"/>
    <x v="1"/>
    <d v="2021-01-23T05:54:00"/>
    <d v="2021-01-23T05:54:00"/>
    <x v="0"/>
    <d v="2021-01-23T06:08:00"/>
    <x v="685"/>
    <s v="Credit Card"/>
    <x v="805"/>
    <d v="2021-01-23T05:59:00"/>
    <x v="0"/>
    <x v="0"/>
    <x v="6"/>
  </r>
  <r>
    <x v="807"/>
    <d v="2021-01-25T17:33:00"/>
    <n v="1808"/>
    <x v="807"/>
    <x v="0"/>
    <n v="33"/>
    <x v="5"/>
    <n v="762"/>
    <n v="7666"/>
    <x v="2"/>
    <s v="Uttar Pradesh"/>
    <s v="Lucknow"/>
    <x v="1"/>
    <x v="3"/>
    <n v="60"/>
    <n v="100"/>
    <n v="1"/>
    <n v="219.02299516908212"/>
    <n v="100"/>
    <n v="40"/>
    <x v="1"/>
    <d v="2021-01-25T17:41:00"/>
    <d v="2021-01-25T17:41:00"/>
    <x v="0"/>
    <d v="2021-01-25T17:56:00"/>
    <x v="686"/>
    <s v="Credit Card"/>
    <x v="806"/>
    <d v="2021-01-25T17:43:00"/>
    <x v="0"/>
    <x v="0"/>
    <x v="5"/>
  </r>
  <r>
    <x v="808"/>
    <d v="2021-01-29T00:08:00"/>
    <n v="1809"/>
    <x v="808"/>
    <x v="0"/>
    <n v="56"/>
    <x v="0"/>
    <n v="733"/>
    <n v="6941"/>
    <x v="4"/>
    <s v="Texas"/>
    <s v="Dallas"/>
    <x v="3"/>
    <x v="9"/>
    <n v="60"/>
    <n v="90"/>
    <n v="3"/>
    <n v="219.02299516908212"/>
    <n v="270"/>
    <n v="90"/>
    <x v="0"/>
    <d v="2021-01-29T00:17:00"/>
    <d v="2021-01-29T00:17:00"/>
    <x v="1"/>
    <m/>
    <x v="9"/>
    <s v="N/A"/>
    <x v="807"/>
    <d v="2021-01-29T00:42:00"/>
    <x v="2"/>
    <x v="3"/>
    <x v="28"/>
  </r>
  <r>
    <x v="809"/>
    <d v="2021-01-29T18:25:00"/>
    <n v="1810"/>
    <x v="809"/>
    <x v="1"/>
    <n v="43"/>
    <x v="3"/>
    <n v="755"/>
    <n v="3803"/>
    <x v="5"/>
    <s v="Tokyo"/>
    <s v="Tokyo"/>
    <x v="0"/>
    <x v="0"/>
    <n v="30"/>
    <n v="50"/>
    <n v="4"/>
    <n v="219.02299516908212"/>
    <n v="200"/>
    <n v="80"/>
    <x v="1"/>
    <d v="2021-01-29T18:51:00"/>
    <d v="2021-01-29T18:51:00"/>
    <x v="0"/>
    <d v="2021-01-29T19:05:00"/>
    <x v="687"/>
    <s v="Credit Card"/>
    <x v="808"/>
    <d v="2021-01-29T18:53:00"/>
    <x v="0"/>
    <x v="0"/>
    <x v="13"/>
  </r>
  <r>
    <x v="810"/>
    <d v="2021-01-29T22:22:00"/>
    <n v="1811"/>
    <x v="810"/>
    <x v="1"/>
    <n v="66"/>
    <x v="1"/>
    <n v="778"/>
    <n v="6719"/>
    <x v="4"/>
    <s v="Texas"/>
    <s v="Houston"/>
    <x v="3"/>
    <x v="5"/>
    <n v="300"/>
    <n v="500"/>
    <n v="4"/>
    <n v="219.02299516908212"/>
    <n v="2000"/>
    <n v="800"/>
    <x v="0"/>
    <d v="2021-01-29T22:44:00"/>
    <d v="2021-01-29T22:44:00"/>
    <x v="0"/>
    <d v="2021-01-29T22:53:00"/>
    <x v="688"/>
    <s v="Debit Card"/>
    <x v="809"/>
    <d v="2021-01-29T22:49:00"/>
    <x v="0"/>
    <x v="0"/>
    <x v="32"/>
  </r>
  <r>
    <x v="811"/>
    <d v="2021-01-30T09:20:00"/>
    <n v="1812"/>
    <x v="811"/>
    <x v="1"/>
    <n v="36"/>
    <x v="3"/>
    <n v="766"/>
    <n v="5729"/>
    <x v="3"/>
    <s v="Catalonia"/>
    <s v="Barcelona"/>
    <x v="3"/>
    <x v="7"/>
    <n v="250"/>
    <n v="400"/>
    <n v="2"/>
    <n v="219.02299516908212"/>
    <n v="800"/>
    <n v="300"/>
    <x v="2"/>
    <d v="2021-01-30T09:44:00"/>
    <d v="2021-01-30T09:44:00"/>
    <x v="0"/>
    <d v="2021-01-30T09:52:00"/>
    <x v="689"/>
    <s v="Paypal"/>
    <x v="810"/>
    <d v="2021-01-30T09:46:00"/>
    <x v="0"/>
    <x v="0"/>
    <x v="10"/>
  </r>
  <r>
    <x v="812"/>
    <d v="2021-01-30T13:35:00"/>
    <n v="1813"/>
    <x v="812"/>
    <x v="0"/>
    <n v="41"/>
    <x v="3"/>
    <n v="658"/>
    <n v="5841"/>
    <x v="6"/>
    <s v="New South Wales"/>
    <s v="Sydney"/>
    <x v="3"/>
    <x v="9"/>
    <n v="60"/>
    <n v="90"/>
    <n v="4"/>
    <n v="219.02299516908212"/>
    <n v="360"/>
    <n v="120"/>
    <x v="1"/>
    <d v="2021-01-30T14:02:00"/>
    <d v="2021-01-30T14:02:00"/>
    <x v="0"/>
    <d v="2021-01-30T14:17:00"/>
    <x v="690"/>
    <s v="Debit Card"/>
    <x v="811"/>
    <d v="2021-01-30T14:06:00"/>
    <x v="0"/>
    <x v="0"/>
    <x v="8"/>
  </r>
  <r>
    <x v="813"/>
    <d v="2021-01-30T13:57:00"/>
    <n v="1814"/>
    <x v="813"/>
    <x v="0"/>
    <n v="34"/>
    <x v="5"/>
    <n v="779"/>
    <n v="6779"/>
    <x v="2"/>
    <s v="Maharashtra"/>
    <s v="Nagpur"/>
    <x v="4"/>
    <x v="17"/>
    <n v="5"/>
    <n v="8"/>
    <n v="4"/>
    <n v="219.02299516908212"/>
    <n v="32"/>
    <n v="12"/>
    <x v="3"/>
    <d v="2021-01-30T14:18:00"/>
    <d v="2021-01-30T14:18:00"/>
    <x v="0"/>
    <d v="2021-01-30T14:23:00"/>
    <x v="691"/>
    <s v="Credit Card"/>
    <x v="812"/>
    <d v="2021-01-30T14:20:00"/>
    <x v="0"/>
    <x v="0"/>
    <x v="6"/>
  </r>
  <r>
    <x v="814"/>
    <d v="2021-01-31T05:30:00"/>
    <n v="1815"/>
    <x v="814"/>
    <x v="0"/>
    <n v="72"/>
    <x v="1"/>
    <n v="718"/>
    <n v="3713"/>
    <x v="5"/>
    <s v="Tokyo"/>
    <s v="Yokohama"/>
    <x v="0"/>
    <x v="0"/>
    <n v="30"/>
    <n v="50"/>
    <n v="3"/>
    <n v="219.02299516908212"/>
    <n v="150"/>
    <n v="60"/>
    <x v="4"/>
    <d v="2021-01-31T05:58:00"/>
    <d v="2021-01-31T05:58:00"/>
    <x v="0"/>
    <d v="2021-01-31T06:13:00"/>
    <x v="692"/>
    <s v="Paypal"/>
    <x v="813"/>
    <d v="2021-01-31T06:01:00"/>
    <x v="0"/>
    <x v="0"/>
    <x v="8"/>
  </r>
  <r>
    <x v="815"/>
    <d v="2021-01-31T18:45:00"/>
    <n v="1816"/>
    <x v="815"/>
    <x v="1"/>
    <n v="19"/>
    <x v="2"/>
    <n v="680"/>
    <n v="6548"/>
    <x v="2"/>
    <s v="Uttar Pradesh"/>
    <s v="Kanpur"/>
    <x v="2"/>
    <x v="12"/>
    <n v="8"/>
    <n v="15"/>
    <n v="6"/>
    <n v="219.02299516908212"/>
    <n v="90"/>
    <n v="42"/>
    <x v="5"/>
    <d v="2021-01-31T18:51:00"/>
    <d v="2021-01-31T18:51:00"/>
    <x v="0"/>
    <d v="2021-01-31T19:05:00"/>
    <x v="693"/>
    <s v="Credit Card"/>
    <x v="814"/>
    <d v="2021-01-31T18:53:00"/>
    <x v="0"/>
    <x v="0"/>
    <x v="23"/>
  </r>
  <r>
    <x v="816"/>
    <d v="2021-02-01T06:02:00"/>
    <n v="1817"/>
    <x v="816"/>
    <x v="0"/>
    <n v="47"/>
    <x v="4"/>
    <n v="732"/>
    <n v="4435"/>
    <x v="0"/>
    <s v="Shandong"/>
    <s v="Qingdao"/>
    <x v="0"/>
    <x v="18"/>
    <n v="1000"/>
    <n v="1500"/>
    <n v="4"/>
    <n v="219.02299516908212"/>
    <n v="6000"/>
    <n v="2000"/>
    <x v="1"/>
    <d v="2021-02-01T06:25:00"/>
    <d v="2021-02-01T06:25:00"/>
    <x v="0"/>
    <d v="2021-02-01T06:38:00"/>
    <x v="694"/>
    <s v="Credit Card"/>
    <x v="815"/>
    <d v="2021-02-01T06:28:00"/>
    <x v="0"/>
    <x v="0"/>
    <x v="10"/>
  </r>
  <r>
    <x v="817"/>
    <d v="2021-02-01T12:09:00"/>
    <n v="1818"/>
    <x v="817"/>
    <x v="1"/>
    <n v="45"/>
    <x v="4"/>
    <n v="617"/>
    <n v="6830"/>
    <x v="8"/>
    <s v="Quebec"/>
    <s v="Laval"/>
    <x v="2"/>
    <x v="15"/>
    <n v="15"/>
    <n v="25"/>
    <n v="2"/>
    <n v="219.02299516908212"/>
    <n v="50"/>
    <n v="20"/>
    <x v="4"/>
    <d v="2021-02-01T12:33:00"/>
    <d v="2021-02-01T12:33:00"/>
    <x v="0"/>
    <d v="2021-02-01T12:45:00"/>
    <x v="695"/>
    <s v="Debit Card"/>
    <x v="816"/>
    <d v="2021-02-01T12:35:00"/>
    <x v="0"/>
    <x v="0"/>
    <x v="10"/>
  </r>
  <r>
    <x v="818"/>
    <d v="2021-02-01T13:44:00"/>
    <n v="1819"/>
    <x v="818"/>
    <x v="1"/>
    <n v="53"/>
    <x v="4"/>
    <n v="729"/>
    <n v="3836"/>
    <x v="4"/>
    <s v="Texas"/>
    <s v="Dallas"/>
    <x v="4"/>
    <x v="10"/>
    <n v="30"/>
    <n v="50"/>
    <n v="4"/>
    <n v="219.02299516908212"/>
    <n v="200"/>
    <n v="80"/>
    <x v="5"/>
    <d v="2021-02-01T14:14:00"/>
    <d v="2021-02-01T14:14:00"/>
    <x v="0"/>
    <d v="2021-02-01T14:19:00"/>
    <x v="696"/>
    <s v="Debit Card"/>
    <x v="817"/>
    <d v="2021-02-01T14:19:00"/>
    <x v="0"/>
    <x v="0"/>
    <x v="14"/>
  </r>
  <r>
    <x v="819"/>
    <d v="2021-02-01T15:05:00"/>
    <n v="1820"/>
    <x v="819"/>
    <x v="0"/>
    <n v="64"/>
    <x v="0"/>
    <n v="685"/>
    <n v="3707"/>
    <x v="0"/>
    <s v="Guangdong"/>
    <s v="Dongguan"/>
    <x v="4"/>
    <x v="17"/>
    <n v="5"/>
    <n v="8"/>
    <n v="3"/>
    <n v="219.02299516908212"/>
    <n v="24"/>
    <n v="9"/>
    <x v="5"/>
    <d v="2021-02-01T15:30:00"/>
    <d v="2021-02-01T15:30:00"/>
    <x v="1"/>
    <m/>
    <x v="9"/>
    <s v="N/A"/>
    <x v="818"/>
    <d v="2021-02-01T15:38:00"/>
    <x v="2"/>
    <x v="3"/>
    <x v="11"/>
  </r>
  <r>
    <x v="820"/>
    <d v="2021-02-02T07:12:00"/>
    <n v="1821"/>
    <x v="820"/>
    <x v="1"/>
    <n v="72"/>
    <x v="1"/>
    <n v="631"/>
    <n v="7673"/>
    <x v="3"/>
    <s v="Andalusia"/>
    <s v="Malaga"/>
    <x v="0"/>
    <x v="18"/>
    <n v="1000"/>
    <n v="1500"/>
    <n v="5"/>
    <n v="219.02299516908212"/>
    <n v="7500"/>
    <n v="2500"/>
    <x v="0"/>
    <d v="2021-02-02T07:33:00"/>
    <d v="2021-02-02T07:33:00"/>
    <x v="0"/>
    <d v="2021-02-02T07:45:00"/>
    <x v="697"/>
    <s v="Debit Card"/>
    <x v="819"/>
    <d v="2021-02-02T07:36:00"/>
    <x v="0"/>
    <x v="0"/>
    <x v="2"/>
  </r>
  <r>
    <x v="821"/>
    <d v="2021-02-02T07:13:00"/>
    <n v="1822"/>
    <x v="821"/>
    <x v="1"/>
    <n v="43"/>
    <x v="3"/>
    <n v="770"/>
    <n v="6833"/>
    <x v="3"/>
    <s v="Andalusia"/>
    <s v="Granada"/>
    <x v="3"/>
    <x v="9"/>
    <n v="60"/>
    <n v="90"/>
    <n v="5"/>
    <n v="219.02299516908212"/>
    <n v="450"/>
    <n v="150"/>
    <x v="4"/>
    <d v="2021-02-02T07:43:00"/>
    <d v="2021-02-02T07:43:00"/>
    <x v="0"/>
    <d v="2021-02-02T07:51:00"/>
    <x v="698"/>
    <s v="Debit Card"/>
    <x v="820"/>
    <d v="2021-02-02T07:45:00"/>
    <x v="0"/>
    <x v="0"/>
    <x v="7"/>
  </r>
  <r>
    <x v="822"/>
    <d v="2021-02-02T07:42:00"/>
    <n v="1823"/>
    <x v="822"/>
    <x v="1"/>
    <n v="57"/>
    <x v="0"/>
    <n v="636"/>
    <n v="5017"/>
    <x v="2"/>
    <s v="Maharashtra"/>
    <s v="Mumbai"/>
    <x v="3"/>
    <x v="5"/>
    <n v="300"/>
    <n v="500"/>
    <n v="6"/>
    <n v="219.02299516908212"/>
    <n v="3000"/>
    <n v="1200"/>
    <x v="4"/>
    <d v="2021-02-02T08:10:00"/>
    <d v="2021-02-02T08:10:00"/>
    <x v="0"/>
    <d v="2021-02-02T08:25:00"/>
    <x v="699"/>
    <s v="Credit Card"/>
    <x v="821"/>
    <d v="2021-02-02T08:14:00"/>
    <x v="0"/>
    <x v="0"/>
    <x v="7"/>
  </r>
  <r>
    <x v="823"/>
    <d v="2021-02-02T15:59:00"/>
    <n v="1824"/>
    <x v="823"/>
    <x v="1"/>
    <n v="50"/>
    <x v="4"/>
    <n v="616"/>
    <n v="3897"/>
    <x v="0"/>
    <s v="Shandong"/>
    <s v="Qingdao"/>
    <x v="1"/>
    <x v="4"/>
    <n v="40"/>
    <n v="70"/>
    <n v="6"/>
    <n v="219.02299516908212"/>
    <n v="420"/>
    <n v="180"/>
    <x v="5"/>
    <d v="2021-02-02T16:27:00"/>
    <d v="2021-02-02T16:27:00"/>
    <x v="0"/>
    <d v="2021-02-02T16:37:00"/>
    <x v="700"/>
    <s v="Debit Card"/>
    <x v="822"/>
    <d v="2021-02-02T16:31:00"/>
    <x v="0"/>
    <x v="0"/>
    <x v="7"/>
  </r>
  <r>
    <x v="824"/>
    <d v="2021-02-04T14:10:00"/>
    <n v="1825"/>
    <x v="824"/>
    <x v="0"/>
    <n v="33"/>
    <x v="5"/>
    <n v="650"/>
    <n v="7135"/>
    <x v="8"/>
    <s v="Quebec"/>
    <s v="Quebec City"/>
    <x v="0"/>
    <x v="13"/>
    <n v="800"/>
    <n v="1200"/>
    <n v="5"/>
    <n v="219.02299516908212"/>
    <n v="6000"/>
    <n v="2000"/>
    <x v="4"/>
    <d v="2021-02-04T14:15:00"/>
    <d v="2021-02-04T14:15:00"/>
    <x v="0"/>
    <d v="2021-02-04T14:21:00"/>
    <x v="701"/>
    <s v="Cash On Delivery"/>
    <x v="823"/>
    <d v="2021-02-04T14:18:00"/>
    <x v="0"/>
    <x v="0"/>
    <x v="23"/>
  </r>
  <r>
    <x v="825"/>
    <d v="2021-02-04T14:39:00"/>
    <n v="1826"/>
    <x v="825"/>
    <x v="0"/>
    <n v="68"/>
    <x v="1"/>
    <n v="679"/>
    <n v="3526"/>
    <x v="3"/>
    <s v="Andalusia"/>
    <s v="Malaga"/>
    <x v="2"/>
    <x v="12"/>
    <n v="8"/>
    <n v="15"/>
    <n v="6"/>
    <n v="219.02299516908212"/>
    <n v="90"/>
    <n v="42"/>
    <x v="0"/>
    <d v="2021-02-04T15:05:00"/>
    <d v="2021-02-04T15:05:00"/>
    <x v="0"/>
    <d v="2021-02-04T15:11:00"/>
    <x v="702"/>
    <s v="Cash On Delivery"/>
    <x v="824"/>
    <d v="2021-02-04T15:08:00"/>
    <x v="1"/>
    <x v="4"/>
    <x v="29"/>
  </r>
  <r>
    <x v="826"/>
    <d v="2021-02-05T11:43:00"/>
    <n v="1827"/>
    <x v="826"/>
    <x v="0"/>
    <n v="69"/>
    <x v="1"/>
    <n v="758"/>
    <n v="7642"/>
    <x v="3"/>
    <s v="Catalonia"/>
    <s v="Girona"/>
    <x v="0"/>
    <x v="0"/>
    <n v="30"/>
    <n v="50"/>
    <n v="1"/>
    <n v="219.02299516908212"/>
    <n v="50"/>
    <n v="20"/>
    <x v="3"/>
    <d v="2021-02-05T12:05:00"/>
    <d v="2021-02-05T12:05:00"/>
    <x v="1"/>
    <m/>
    <x v="9"/>
    <s v="N/A"/>
    <x v="825"/>
    <d v="2021-02-05T11:49:00"/>
    <x v="2"/>
    <x v="3"/>
    <x v="15"/>
  </r>
  <r>
    <x v="827"/>
    <d v="2021-02-08T10:41:00"/>
    <n v="1828"/>
    <x v="827"/>
    <x v="0"/>
    <n v="51"/>
    <x v="4"/>
    <n v="627"/>
    <n v="7395"/>
    <x v="3"/>
    <s v="Andalusia"/>
    <s v="Granada"/>
    <x v="0"/>
    <x v="19"/>
    <n v="25"/>
    <n v="40"/>
    <n v="4"/>
    <n v="219.02299516908212"/>
    <n v="160"/>
    <n v="60"/>
    <x v="3"/>
    <d v="2021-02-08T10:50:00"/>
    <d v="2021-02-08T10:50:00"/>
    <x v="0"/>
    <d v="2021-02-08T11:02:00"/>
    <x v="703"/>
    <s v="Debit Card"/>
    <x v="826"/>
    <d v="2021-02-08T10:54:00"/>
    <x v="0"/>
    <x v="0"/>
    <x v="19"/>
  </r>
  <r>
    <x v="828"/>
    <d v="2021-02-08T23:41:00"/>
    <n v="1829"/>
    <x v="828"/>
    <x v="1"/>
    <n v="20"/>
    <x v="2"/>
    <n v="669"/>
    <n v="5421"/>
    <x v="5"/>
    <s v="Tokyo"/>
    <s v="Yokohama"/>
    <x v="3"/>
    <x v="9"/>
    <n v="60"/>
    <n v="90"/>
    <n v="5"/>
    <n v="219.02299516908212"/>
    <n v="450"/>
    <n v="150"/>
    <x v="1"/>
    <d v="2021-02-09T00:02:00"/>
    <d v="2021-02-09T00:02:00"/>
    <x v="0"/>
    <d v="2021-02-09T00:09:00"/>
    <x v="704"/>
    <s v="Cash On Delivery"/>
    <x v="827"/>
    <d v="2021-02-09T00:06:00"/>
    <x v="0"/>
    <x v="0"/>
    <x v="21"/>
  </r>
  <r>
    <x v="829"/>
    <d v="2021-02-09T22:52:00"/>
    <n v="1830"/>
    <x v="829"/>
    <x v="0"/>
    <n v="33"/>
    <x v="5"/>
    <n v="610"/>
    <n v="3887"/>
    <x v="2"/>
    <s v="Uttar Pradesh"/>
    <s v="Kanpur"/>
    <x v="3"/>
    <x v="14"/>
    <n v="40"/>
    <n v="60"/>
    <n v="6"/>
    <n v="219.02299516908212"/>
    <n v="360"/>
    <n v="120"/>
    <x v="3"/>
    <d v="2021-02-09T23:17:00"/>
    <d v="2021-02-09T23:17:00"/>
    <x v="0"/>
    <d v="2021-02-09T23:22:00"/>
    <x v="705"/>
    <s v="Debit Card"/>
    <x v="828"/>
    <d v="2021-02-09T23:22:00"/>
    <x v="0"/>
    <x v="0"/>
    <x v="9"/>
  </r>
  <r>
    <x v="830"/>
    <d v="2021-02-11T01:21:00"/>
    <n v="1831"/>
    <x v="830"/>
    <x v="0"/>
    <n v="57"/>
    <x v="0"/>
    <n v="616"/>
    <n v="3060"/>
    <x v="3"/>
    <s v="Catalonia"/>
    <s v="Barcelona"/>
    <x v="2"/>
    <x v="15"/>
    <n v="15"/>
    <n v="25"/>
    <n v="3"/>
    <n v="219.02299516908212"/>
    <n v="75"/>
    <n v="30"/>
    <x v="5"/>
    <d v="2021-02-11T01:37:00"/>
    <d v="2021-02-11T01:37:00"/>
    <x v="0"/>
    <d v="2021-02-11T01:50:00"/>
    <x v="706"/>
    <s v="Debit Card"/>
    <x v="829"/>
    <d v="2021-02-11T01:42:00"/>
    <x v="0"/>
    <x v="0"/>
    <x v="17"/>
  </r>
  <r>
    <x v="831"/>
    <d v="2021-02-11T09:19:00"/>
    <n v="1832"/>
    <x v="831"/>
    <x v="1"/>
    <n v="28"/>
    <x v="5"/>
    <n v="673"/>
    <n v="6052"/>
    <x v="2"/>
    <s v="Maharashtra"/>
    <s v="Nagpur"/>
    <x v="1"/>
    <x v="11"/>
    <n v="15"/>
    <n v="25"/>
    <n v="3"/>
    <n v="219.02299516908212"/>
    <n v="75"/>
    <n v="30"/>
    <x v="1"/>
    <d v="2021-02-11T09:32:00"/>
    <d v="2021-02-11T09:32:00"/>
    <x v="0"/>
    <d v="2021-02-11T09:43:00"/>
    <x v="707"/>
    <s v="Cash On Delivery"/>
    <x v="830"/>
    <d v="2021-02-11T09:36:00"/>
    <x v="0"/>
    <x v="0"/>
    <x v="24"/>
  </r>
  <r>
    <x v="832"/>
    <d v="2021-02-12T14:09:00"/>
    <n v="1833"/>
    <x v="832"/>
    <x v="0"/>
    <n v="23"/>
    <x v="2"/>
    <n v="750"/>
    <n v="6242"/>
    <x v="5"/>
    <s v="Tokyo"/>
    <s v="Tokyo"/>
    <x v="4"/>
    <x v="6"/>
    <n v="20"/>
    <n v="35"/>
    <n v="6"/>
    <n v="219.02299516908212"/>
    <n v="210"/>
    <n v="90"/>
    <x v="3"/>
    <d v="2021-02-12T14:20:00"/>
    <d v="2021-02-12T14:20:00"/>
    <x v="0"/>
    <d v="2021-02-12T14:34:00"/>
    <x v="708"/>
    <s v="Debit Card"/>
    <x v="831"/>
    <d v="2021-02-12T14:24:00"/>
    <x v="0"/>
    <x v="0"/>
    <x v="18"/>
  </r>
  <r>
    <x v="833"/>
    <d v="2021-02-12T22:02:00"/>
    <n v="1834"/>
    <x v="833"/>
    <x v="1"/>
    <n v="68"/>
    <x v="1"/>
    <n v="775"/>
    <n v="3860"/>
    <x v="8"/>
    <s v="Ontario"/>
    <s v="Ottawa"/>
    <x v="2"/>
    <x v="12"/>
    <n v="8"/>
    <n v="15"/>
    <n v="2"/>
    <n v="219.02299516908212"/>
    <n v="30"/>
    <n v="14"/>
    <x v="5"/>
    <d v="2021-02-12T22:23:00"/>
    <d v="2021-02-12T22:23:00"/>
    <x v="0"/>
    <d v="2021-02-12T22:38:00"/>
    <x v="709"/>
    <s v="Credit Card"/>
    <x v="832"/>
    <d v="2021-02-12T22:28:00"/>
    <x v="0"/>
    <x v="0"/>
    <x v="10"/>
  </r>
  <r>
    <x v="834"/>
    <d v="2021-02-14T03:49:00"/>
    <n v="1835"/>
    <x v="834"/>
    <x v="1"/>
    <n v="19"/>
    <x v="2"/>
    <n v="775"/>
    <n v="5918"/>
    <x v="0"/>
    <s v="Shandong"/>
    <s v="Jinan"/>
    <x v="3"/>
    <x v="5"/>
    <n v="300"/>
    <n v="500"/>
    <n v="5"/>
    <n v="219.02299516908212"/>
    <n v="2500"/>
    <n v="1000"/>
    <x v="2"/>
    <d v="2021-02-14T04:07:00"/>
    <d v="2021-02-14T04:07:00"/>
    <x v="0"/>
    <d v="2021-02-14T04:20:00"/>
    <x v="710"/>
    <s v="Debit Card"/>
    <x v="833"/>
    <d v="2021-02-14T04:10:00"/>
    <x v="0"/>
    <x v="0"/>
    <x v="17"/>
  </r>
  <r>
    <x v="835"/>
    <d v="2021-02-14T18:00:00"/>
    <n v="1836"/>
    <x v="835"/>
    <x v="1"/>
    <n v="62"/>
    <x v="0"/>
    <n v="645"/>
    <n v="4460"/>
    <x v="2"/>
    <s v="Uttar Pradesh"/>
    <s v="Kanpur"/>
    <x v="3"/>
    <x v="14"/>
    <n v="40"/>
    <n v="60"/>
    <n v="4"/>
    <n v="219.02299516908212"/>
    <n v="240"/>
    <n v="80"/>
    <x v="5"/>
    <d v="2021-02-14T18:24:00"/>
    <d v="2021-02-14T18:24:00"/>
    <x v="0"/>
    <d v="2021-02-14T18:29:00"/>
    <x v="711"/>
    <s v="Debit Card"/>
    <x v="834"/>
    <d v="2021-02-14T18:26:00"/>
    <x v="1"/>
    <x v="2"/>
    <x v="10"/>
  </r>
  <r>
    <x v="836"/>
    <d v="2021-02-16T08:03:00"/>
    <n v="1837"/>
    <x v="836"/>
    <x v="0"/>
    <n v="67"/>
    <x v="1"/>
    <n v="715"/>
    <n v="3401"/>
    <x v="4"/>
    <s v="Texas"/>
    <s v="Houston"/>
    <x v="2"/>
    <x v="2"/>
    <n v="12"/>
    <n v="20"/>
    <n v="4"/>
    <n v="219.02299516908212"/>
    <n v="80"/>
    <n v="32"/>
    <x v="1"/>
    <d v="2021-02-16T08:32:00"/>
    <d v="2021-02-16T08:32:00"/>
    <x v="0"/>
    <d v="2021-02-16T08:46:00"/>
    <x v="712"/>
    <s v="Debit Card"/>
    <x v="835"/>
    <d v="2021-02-16T08:37:00"/>
    <x v="0"/>
    <x v="0"/>
    <x v="28"/>
  </r>
  <r>
    <x v="837"/>
    <d v="2021-02-16T14:03:00"/>
    <n v="1838"/>
    <x v="837"/>
    <x v="1"/>
    <n v="51"/>
    <x v="4"/>
    <n v="670"/>
    <n v="4510"/>
    <x v="7"/>
    <s v="Lombardy"/>
    <s v="Milan"/>
    <x v="4"/>
    <x v="6"/>
    <n v="20"/>
    <n v="35"/>
    <n v="3"/>
    <n v="219.02299516908212"/>
    <n v="105"/>
    <n v="45"/>
    <x v="3"/>
    <d v="2021-02-16T14:22:00"/>
    <d v="2021-02-16T14:22:00"/>
    <x v="0"/>
    <d v="2021-02-16T14:27:00"/>
    <x v="713"/>
    <s v="Debit Card"/>
    <x v="836"/>
    <d v="2021-02-16T14:25:00"/>
    <x v="0"/>
    <x v="0"/>
    <x v="30"/>
  </r>
  <r>
    <x v="838"/>
    <d v="2021-02-17T07:56:00"/>
    <n v="1839"/>
    <x v="838"/>
    <x v="0"/>
    <n v="28"/>
    <x v="5"/>
    <n v="678"/>
    <n v="7011"/>
    <x v="0"/>
    <s v="Guangdong"/>
    <s v="Shenzhen"/>
    <x v="0"/>
    <x v="0"/>
    <n v="30"/>
    <n v="50"/>
    <n v="2"/>
    <n v="219.02299516908212"/>
    <n v="100"/>
    <n v="40"/>
    <x v="0"/>
    <d v="2021-02-17T08:17:00"/>
    <d v="2021-02-17T08:17:00"/>
    <x v="0"/>
    <d v="2021-02-17T08:26:00"/>
    <x v="714"/>
    <s v="Cash On Delivery"/>
    <x v="837"/>
    <d v="2021-02-17T08:21:00"/>
    <x v="0"/>
    <x v="0"/>
    <x v="21"/>
  </r>
  <r>
    <x v="839"/>
    <d v="2021-02-18T08:51:00"/>
    <n v="1840"/>
    <x v="839"/>
    <x v="0"/>
    <n v="34"/>
    <x v="5"/>
    <n v="690"/>
    <n v="3982"/>
    <x v="0"/>
    <s v="Guangdong"/>
    <s v="Guangzhou"/>
    <x v="2"/>
    <x v="16"/>
    <n v="20"/>
    <n v="35"/>
    <n v="1"/>
    <n v="219.02299516908212"/>
    <n v="35"/>
    <n v="15"/>
    <x v="4"/>
    <d v="2021-02-18T09:11:00"/>
    <d v="2021-02-18T09:11:00"/>
    <x v="0"/>
    <d v="2021-02-18T09:18:00"/>
    <x v="715"/>
    <s v="Debit Card"/>
    <x v="838"/>
    <d v="2021-02-18T09:15:00"/>
    <x v="0"/>
    <x v="0"/>
    <x v="2"/>
  </r>
  <r>
    <x v="840"/>
    <d v="2021-02-18T22:21:00"/>
    <n v="1841"/>
    <x v="840"/>
    <x v="0"/>
    <n v="45"/>
    <x v="4"/>
    <n v="734"/>
    <n v="4489"/>
    <x v="2"/>
    <s v="Maharashtra"/>
    <s v="Nagpur"/>
    <x v="0"/>
    <x v="19"/>
    <n v="25"/>
    <n v="40"/>
    <n v="2"/>
    <n v="219.02299516908212"/>
    <n v="80"/>
    <n v="30"/>
    <x v="5"/>
    <d v="2021-02-18T22:38:00"/>
    <d v="2021-02-18T22:38:00"/>
    <x v="0"/>
    <d v="2021-02-18T22:47:00"/>
    <x v="716"/>
    <s v="Debit Card"/>
    <x v="839"/>
    <d v="2021-02-18T22:40:00"/>
    <x v="0"/>
    <x v="0"/>
    <x v="1"/>
  </r>
  <r>
    <x v="841"/>
    <d v="2021-02-19T16:46:00"/>
    <n v="1842"/>
    <x v="841"/>
    <x v="0"/>
    <n v="42"/>
    <x v="3"/>
    <n v="693"/>
    <n v="6878"/>
    <x v="6"/>
    <s v="New South Wales"/>
    <s v="Sydney"/>
    <x v="3"/>
    <x v="7"/>
    <n v="250"/>
    <n v="400"/>
    <n v="3"/>
    <n v="219.02299516908212"/>
    <n v="1200"/>
    <n v="450"/>
    <x v="2"/>
    <d v="2021-02-19T17:00:00"/>
    <d v="2021-02-19T17:00:00"/>
    <x v="0"/>
    <d v="2021-02-19T17:11:00"/>
    <x v="717"/>
    <s v="Debit Card"/>
    <x v="840"/>
    <d v="2021-02-19T17:05:00"/>
    <x v="0"/>
    <x v="0"/>
    <x v="1"/>
  </r>
  <r>
    <x v="842"/>
    <d v="2021-02-20T02:15:00"/>
    <n v="1843"/>
    <x v="842"/>
    <x v="0"/>
    <n v="55"/>
    <x v="0"/>
    <n v="612"/>
    <n v="6031"/>
    <x v="3"/>
    <s v="Andalusia"/>
    <s v="Malaga"/>
    <x v="3"/>
    <x v="5"/>
    <n v="300"/>
    <n v="500"/>
    <n v="3"/>
    <n v="219.02299516908212"/>
    <n v="1500"/>
    <n v="600"/>
    <x v="5"/>
    <d v="2021-02-20T02:31:00"/>
    <d v="2021-02-20T02:31:00"/>
    <x v="0"/>
    <d v="2021-02-20T02:40:00"/>
    <x v="718"/>
    <s v="Cash On Delivery"/>
    <x v="841"/>
    <d v="2021-02-20T02:35:00"/>
    <x v="1"/>
    <x v="6"/>
    <x v="4"/>
  </r>
  <r>
    <x v="843"/>
    <d v="2021-02-20T04:40:00"/>
    <n v="1844"/>
    <x v="843"/>
    <x v="1"/>
    <n v="22"/>
    <x v="2"/>
    <n v="639"/>
    <n v="6882"/>
    <x v="2"/>
    <s v="Maharashtra"/>
    <s v="Pune"/>
    <x v="2"/>
    <x v="2"/>
    <n v="12"/>
    <n v="20"/>
    <n v="5"/>
    <n v="219.02299516908212"/>
    <n v="100"/>
    <n v="40"/>
    <x v="0"/>
    <d v="2021-02-20T04:55:00"/>
    <d v="2021-02-20T04:55:00"/>
    <x v="0"/>
    <d v="2021-02-20T05:07:00"/>
    <x v="719"/>
    <s v="Debit Card"/>
    <x v="842"/>
    <d v="2021-02-20T04:59:00"/>
    <x v="0"/>
    <x v="0"/>
    <x v="1"/>
  </r>
  <r>
    <x v="844"/>
    <d v="2021-02-20T08:05:00"/>
    <n v="1845"/>
    <x v="844"/>
    <x v="1"/>
    <n v="63"/>
    <x v="0"/>
    <n v="728"/>
    <n v="6387"/>
    <x v="2"/>
    <s v="Uttar Pradesh"/>
    <s v="Lucknow"/>
    <x v="0"/>
    <x v="0"/>
    <n v="30"/>
    <n v="50"/>
    <n v="5"/>
    <n v="219.02299516908212"/>
    <n v="250"/>
    <n v="100"/>
    <x v="1"/>
    <d v="2021-02-20T08:30:00"/>
    <d v="2021-02-20T08:30:00"/>
    <x v="0"/>
    <d v="2021-02-20T08:44:00"/>
    <x v="720"/>
    <s v="Cash On Delivery"/>
    <x v="843"/>
    <d v="2021-02-20T08:35:00"/>
    <x v="0"/>
    <x v="0"/>
    <x v="9"/>
  </r>
  <r>
    <x v="845"/>
    <d v="2021-02-20T17:36:00"/>
    <n v="1846"/>
    <x v="845"/>
    <x v="0"/>
    <n v="50"/>
    <x v="4"/>
    <n v="729"/>
    <n v="6450"/>
    <x v="5"/>
    <s v="Tokyo"/>
    <s v="Kawasaki"/>
    <x v="0"/>
    <x v="19"/>
    <n v="25"/>
    <n v="40"/>
    <n v="6"/>
    <n v="219.02299516908212"/>
    <n v="240"/>
    <n v="90"/>
    <x v="2"/>
    <d v="2021-02-20T17:50:00"/>
    <d v="2021-02-20T17:50:00"/>
    <x v="0"/>
    <d v="2021-02-20T17:58:00"/>
    <x v="721"/>
    <s v="Cash On Delivery"/>
    <x v="844"/>
    <d v="2021-02-20T17:54:00"/>
    <x v="0"/>
    <x v="0"/>
    <x v="25"/>
  </r>
  <r>
    <x v="846"/>
    <d v="2021-02-20T21:58:00"/>
    <n v="1847"/>
    <x v="846"/>
    <x v="0"/>
    <n v="36"/>
    <x v="3"/>
    <n v="658"/>
    <n v="4723"/>
    <x v="8"/>
    <s v="Quebec"/>
    <s v="Montreal"/>
    <x v="1"/>
    <x v="3"/>
    <n v="60"/>
    <n v="100"/>
    <n v="3"/>
    <n v="219.02299516908212"/>
    <n v="300"/>
    <n v="120"/>
    <x v="5"/>
    <d v="2021-02-20T22:10:00"/>
    <d v="2021-02-20T22:10:00"/>
    <x v="0"/>
    <d v="2021-02-20T22:25:00"/>
    <x v="722"/>
    <s v="Debit Card"/>
    <x v="845"/>
    <d v="2021-02-20T22:13:00"/>
    <x v="0"/>
    <x v="0"/>
    <x v="18"/>
  </r>
  <r>
    <x v="847"/>
    <d v="2021-02-21T14:15:00"/>
    <n v="1848"/>
    <x v="847"/>
    <x v="1"/>
    <n v="36"/>
    <x v="3"/>
    <n v="657"/>
    <n v="7030"/>
    <x v="2"/>
    <s v="Maharashtra"/>
    <s v="Pune"/>
    <x v="0"/>
    <x v="18"/>
    <n v="1000"/>
    <n v="1500"/>
    <n v="1"/>
    <n v="219.02299516908212"/>
    <n v="1500"/>
    <n v="500"/>
    <x v="4"/>
    <d v="2021-02-21T14:41:00"/>
    <d v="2021-02-21T14:41:00"/>
    <x v="0"/>
    <d v="2021-02-21T14:54:00"/>
    <x v="723"/>
    <s v="Cash On Delivery"/>
    <x v="846"/>
    <d v="2021-02-21T14:43:00"/>
    <x v="0"/>
    <x v="0"/>
    <x v="13"/>
  </r>
  <r>
    <x v="848"/>
    <d v="2021-02-21T22:11:00"/>
    <n v="1849"/>
    <x v="848"/>
    <x v="0"/>
    <n v="40"/>
    <x v="3"/>
    <n v="630"/>
    <n v="5124"/>
    <x v="2"/>
    <s v="Uttar Pradesh"/>
    <s v="Kanpur"/>
    <x v="1"/>
    <x v="1"/>
    <n v="50"/>
    <n v="80"/>
    <n v="3"/>
    <n v="219.02299516908212"/>
    <n v="240"/>
    <n v="90"/>
    <x v="0"/>
    <d v="2021-02-21T22:21:00"/>
    <d v="2021-02-21T22:21:00"/>
    <x v="1"/>
    <m/>
    <x v="9"/>
    <s v="N/A"/>
    <x v="847"/>
    <d v="2021-02-21T22:21:00"/>
    <x v="2"/>
    <x v="3"/>
    <x v="5"/>
  </r>
  <r>
    <x v="849"/>
    <d v="2021-02-22T03:53:00"/>
    <n v="1850"/>
    <x v="849"/>
    <x v="0"/>
    <n v="28"/>
    <x v="5"/>
    <n v="647"/>
    <n v="4790"/>
    <x v="8"/>
    <s v="Ontario"/>
    <s v="Mississauga"/>
    <x v="3"/>
    <x v="5"/>
    <n v="300"/>
    <n v="500"/>
    <n v="3"/>
    <n v="219.02299516908212"/>
    <n v="1500"/>
    <n v="600"/>
    <x v="4"/>
    <d v="2021-02-22T04:09:00"/>
    <d v="2021-02-22T04:09:00"/>
    <x v="0"/>
    <d v="2021-02-22T04:21:00"/>
    <x v="724"/>
    <s v="Debit Card"/>
    <x v="848"/>
    <d v="2021-02-22T04:13:00"/>
    <x v="0"/>
    <x v="0"/>
    <x v="4"/>
  </r>
  <r>
    <x v="850"/>
    <d v="2021-02-22T16:29:00"/>
    <n v="1851"/>
    <x v="850"/>
    <x v="0"/>
    <n v="38"/>
    <x v="3"/>
    <n v="648"/>
    <n v="6742"/>
    <x v="8"/>
    <s v="Ontario"/>
    <s v="Ottawa"/>
    <x v="4"/>
    <x v="6"/>
    <n v="20"/>
    <n v="35"/>
    <n v="1"/>
    <n v="219.02299516908212"/>
    <n v="35"/>
    <n v="15"/>
    <x v="5"/>
    <d v="2021-02-22T16:47:00"/>
    <d v="2021-02-22T16:47:00"/>
    <x v="1"/>
    <m/>
    <x v="9"/>
    <s v="N/A"/>
    <x v="849"/>
    <d v="2021-02-22T17:03:00"/>
    <x v="2"/>
    <x v="3"/>
    <x v="28"/>
  </r>
  <r>
    <x v="851"/>
    <d v="2021-02-23T07:18:00"/>
    <n v="1852"/>
    <x v="851"/>
    <x v="1"/>
    <n v="53"/>
    <x v="4"/>
    <n v="736"/>
    <n v="4661"/>
    <x v="6"/>
    <s v="New South Wales"/>
    <s v="Sydney"/>
    <x v="4"/>
    <x v="10"/>
    <n v="30"/>
    <n v="50"/>
    <n v="4"/>
    <n v="219.02299516908212"/>
    <n v="200"/>
    <n v="80"/>
    <x v="5"/>
    <d v="2021-02-23T07:46:00"/>
    <d v="2021-02-23T07:46:00"/>
    <x v="1"/>
    <m/>
    <x v="9"/>
    <s v="N/A"/>
    <x v="850"/>
    <d v="2021-02-23T07:45:00"/>
    <x v="2"/>
    <x v="3"/>
    <x v="32"/>
  </r>
  <r>
    <x v="852"/>
    <d v="2021-02-23T19:42:00"/>
    <n v="1853"/>
    <x v="852"/>
    <x v="0"/>
    <n v="64"/>
    <x v="0"/>
    <n v="651"/>
    <n v="7419"/>
    <x v="2"/>
    <s v="Maharashtra"/>
    <s v="Pune"/>
    <x v="1"/>
    <x v="3"/>
    <n v="60"/>
    <n v="100"/>
    <n v="3"/>
    <n v="219.02299516908212"/>
    <n v="300"/>
    <n v="120"/>
    <x v="5"/>
    <d v="2021-02-23T19:58:00"/>
    <d v="2021-02-23T19:58:00"/>
    <x v="1"/>
    <m/>
    <x v="9"/>
    <s v="N/A"/>
    <x v="851"/>
    <d v="2021-02-23T19:45:00"/>
    <x v="2"/>
    <x v="3"/>
    <x v="36"/>
  </r>
  <r>
    <x v="853"/>
    <d v="2021-02-24T17:42:00"/>
    <n v="1854"/>
    <x v="853"/>
    <x v="0"/>
    <n v="40"/>
    <x v="3"/>
    <n v="756"/>
    <n v="7381"/>
    <x v="8"/>
    <s v="Quebec"/>
    <s v="Montreal"/>
    <x v="0"/>
    <x v="18"/>
    <n v="1000"/>
    <n v="1500"/>
    <n v="3"/>
    <n v="219.02299516908212"/>
    <n v="4500"/>
    <n v="1500"/>
    <x v="5"/>
    <d v="2021-02-24T18:05:00"/>
    <d v="2021-02-24T18:05:00"/>
    <x v="0"/>
    <d v="2021-02-24T18:15:00"/>
    <x v="725"/>
    <s v="Paypal"/>
    <x v="852"/>
    <d v="2021-02-24T18:08:00"/>
    <x v="0"/>
    <x v="0"/>
    <x v="10"/>
  </r>
  <r>
    <x v="854"/>
    <d v="2021-02-24T22:35:00"/>
    <n v="1855"/>
    <x v="854"/>
    <x v="1"/>
    <n v="72"/>
    <x v="1"/>
    <n v="743"/>
    <n v="7994"/>
    <x v="0"/>
    <s v="Guangdong"/>
    <s v="Guangzhou"/>
    <x v="4"/>
    <x v="10"/>
    <n v="30"/>
    <n v="50"/>
    <n v="1"/>
    <n v="219.02299516908212"/>
    <n v="50"/>
    <n v="20"/>
    <x v="3"/>
    <d v="2021-02-24T22:48:00"/>
    <d v="2021-02-24T22:48:00"/>
    <x v="0"/>
    <d v="2021-02-24T22:55:00"/>
    <x v="726"/>
    <s v="Cash On Delivery"/>
    <x v="853"/>
    <d v="2021-02-24T22:51:00"/>
    <x v="0"/>
    <x v="0"/>
    <x v="20"/>
  </r>
  <r>
    <x v="855"/>
    <d v="2021-02-26T04:36:00"/>
    <n v="1856"/>
    <x v="855"/>
    <x v="0"/>
    <n v="43"/>
    <x v="3"/>
    <n v="780"/>
    <n v="3158"/>
    <x v="6"/>
    <s v="Victoria"/>
    <s v="Ballarat"/>
    <x v="4"/>
    <x v="8"/>
    <n v="10"/>
    <n v="18"/>
    <n v="1"/>
    <n v="219.02299516908212"/>
    <n v="18"/>
    <n v="8"/>
    <x v="0"/>
    <d v="2021-02-26T04:53:00"/>
    <d v="2021-02-26T04:53:00"/>
    <x v="0"/>
    <d v="2021-02-26T04:59:00"/>
    <x v="727"/>
    <s v="Cash On Delivery"/>
    <x v="854"/>
    <d v="2021-02-26T04:57:00"/>
    <x v="0"/>
    <x v="0"/>
    <x v="17"/>
  </r>
  <r>
    <x v="856"/>
    <d v="2021-02-26T12:58:00"/>
    <n v="1857"/>
    <x v="856"/>
    <x v="1"/>
    <n v="58"/>
    <x v="0"/>
    <n v="690"/>
    <n v="5847"/>
    <x v="2"/>
    <s v="Uttar Pradesh"/>
    <s v="Lucknow"/>
    <x v="1"/>
    <x v="1"/>
    <n v="50"/>
    <n v="80"/>
    <n v="2"/>
    <n v="219.02299516908212"/>
    <n v="160"/>
    <n v="60"/>
    <x v="1"/>
    <d v="2021-02-26T13:13:00"/>
    <d v="2021-02-26T13:13:00"/>
    <x v="0"/>
    <d v="2021-02-26T13:26:00"/>
    <x v="728"/>
    <s v="Credit Card"/>
    <x v="855"/>
    <d v="2021-02-26T13:17:00"/>
    <x v="0"/>
    <x v="0"/>
    <x v="1"/>
  </r>
  <r>
    <x v="857"/>
    <d v="2021-03-02T05:54:00"/>
    <n v="1858"/>
    <x v="857"/>
    <x v="0"/>
    <n v="21"/>
    <x v="2"/>
    <n v="635"/>
    <n v="3850"/>
    <x v="1"/>
    <s v="Scotland"/>
    <s v="Aberdeen"/>
    <x v="1"/>
    <x v="3"/>
    <n v="60"/>
    <n v="100"/>
    <n v="5"/>
    <n v="219.02299516908212"/>
    <n v="500"/>
    <n v="200"/>
    <x v="3"/>
    <d v="2021-03-02T06:24:00"/>
    <d v="2021-03-02T06:24:00"/>
    <x v="0"/>
    <d v="2021-03-02T06:31:00"/>
    <x v="729"/>
    <s v="Debit Card"/>
    <x v="856"/>
    <d v="2021-03-02T06:27:00"/>
    <x v="0"/>
    <x v="0"/>
    <x v="11"/>
  </r>
  <r>
    <x v="858"/>
    <d v="2021-03-02T10:07:00"/>
    <n v="1859"/>
    <x v="858"/>
    <x v="0"/>
    <n v="55"/>
    <x v="0"/>
    <n v="727"/>
    <n v="6148"/>
    <x v="2"/>
    <s v="Maharashtra"/>
    <s v="Nagpur"/>
    <x v="4"/>
    <x v="6"/>
    <n v="20"/>
    <n v="35"/>
    <n v="1"/>
    <n v="219.02299516908212"/>
    <n v="35"/>
    <n v="15"/>
    <x v="4"/>
    <d v="2021-03-02T10:21:00"/>
    <d v="2021-03-02T10:21:00"/>
    <x v="0"/>
    <d v="2021-03-02T10:31:00"/>
    <x v="730"/>
    <s v="Credit Card"/>
    <x v="857"/>
    <d v="2021-03-02T10:23:00"/>
    <x v="0"/>
    <x v="0"/>
    <x v="20"/>
  </r>
  <r>
    <x v="859"/>
    <d v="2021-03-05T11:50:00"/>
    <n v="1860"/>
    <x v="859"/>
    <x v="0"/>
    <n v="36"/>
    <x v="3"/>
    <n v="686"/>
    <n v="3432"/>
    <x v="0"/>
    <s v="Shandong"/>
    <s v="Qingdao"/>
    <x v="1"/>
    <x v="1"/>
    <n v="50"/>
    <n v="80"/>
    <n v="3"/>
    <n v="219.02299516908212"/>
    <n v="240"/>
    <n v="90"/>
    <x v="2"/>
    <d v="2021-03-05T12:14:00"/>
    <d v="2021-03-05T12:14:00"/>
    <x v="0"/>
    <d v="2021-03-05T12:21:00"/>
    <x v="731"/>
    <s v="Credit Card"/>
    <x v="858"/>
    <d v="2021-03-05T12:18:00"/>
    <x v="0"/>
    <x v="0"/>
    <x v="13"/>
  </r>
  <r>
    <x v="860"/>
    <d v="2021-03-05T12:08:00"/>
    <n v="1861"/>
    <x v="860"/>
    <x v="0"/>
    <n v="47"/>
    <x v="4"/>
    <n v="771"/>
    <n v="4142"/>
    <x v="5"/>
    <s v="Kanagawa"/>
    <s v="Sagamihara"/>
    <x v="3"/>
    <x v="9"/>
    <n v="60"/>
    <n v="90"/>
    <n v="5"/>
    <n v="219.02299516908212"/>
    <n v="450"/>
    <n v="150"/>
    <x v="1"/>
    <d v="2021-03-05T12:24:00"/>
    <d v="2021-03-05T12:24:00"/>
    <x v="0"/>
    <d v="2021-03-05T12:35:00"/>
    <x v="732"/>
    <s v="Credit Card"/>
    <x v="859"/>
    <d v="2021-03-05T12:26:00"/>
    <x v="0"/>
    <x v="0"/>
    <x v="25"/>
  </r>
  <r>
    <x v="861"/>
    <d v="2021-03-05T14:59:00"/>
    <n v="1862"/>
    <x v="861"/>
    <x v="1"/>
    <n v="35"/>
    <x v="3"/>
    <n v="642"/>
    <n v="5518"/>
    <x v="4"/>
    <s v="Texas"/>
    <s v="San Antonio"/>
    <x v="0"/>
    <x v="18"/>
    <n v="1000"/>
    <n v="1500"/>
    <n v="2"/>
    <n v="219.02299516908212"/>
    <n v="3000"/>
    <n v="1000"/>
    <x v="0"/>
    <d v="2021-03-05T15:13:00"/>
    <d v="2021-03-05T15:13:00"/>
    <x v="0"/>
    <d v="2021-03-05T15:21:00"/>
    <x v="733"/>
    <s v="Credit Card"/>
    <x v="860"/>
    <d v="2021-03-05T15:15:00"/>
    <x v="0"/>
    <x v="0"/>
    <x v="20"/>
  </r>
  <r>
    <x v="862"/>
    <d v="2021-03-05T19:56:00"/>
    <n v="1863"/>
    <x v="862"/>
    <x v="1"/>
    <n v="46"/>
    <x v="4"/>
    <n v="730"/>
    <n v="4639"/>
    <x v="3"/>
    <s v="Catalonia"/>
    <s v="Girona"/>
    <x v="1"/>
    <x v="3"/>
    <n v="60"/>
    <n v="100"/>
    <n v="6"/>
    <n v="219.02299516908212"/>
    <n v="600"/>
    <n v="240"/>
    <x v="1"/>
    <d v="2021-03-05T20:17:00"/>
    <d v="2021-03-05T20:17:00"/>
    <x v="0"/>
    <d v="2021-03-05T20:28:00"/>
    <x v="734"/>
    <s v="Credit Card"/>
    <x v="861"/>
    <d v="2021-03-05T20:20:00"/>
    <x v="0"/>
    <x v="0"/>
    <x v="2"/>
  </r>
  <r>
    <x v="863"/>
    <d v="2021-03-06T07:19:00"/>
    <n v="1864"/>
    <x v="863"/>
    <x v="1"/>
    <n v="53"/>
    <x v="4"/>
    <n v="752"/>
    <n v="3975"/>
    <x v="1"/>
    <s v="England"/>
    <s v="Manchester"/>
    <x v="1"/>
    <x v="11"/>
    <n v="15"/>
    <n v="25"/>
    <n v="5"/>
    <n v="219.02299516908212"/>
    <n v="125"/>
    <n v="50"/>
    <x v="4"/>
    <d v="2021-03-06T07:43:00"/>
    <d v="2021-03-06T07:43:00"/>
    <x v="0"/>
    <d v="2021-03-06T07:54:00"/>
    <x v="735"/>
    <s v="Cash On Delivery"/>
    <x v="862"/>
    <d v="2021-03-06T07:48:00"/>
    <x v="1"/>
    <x v="6"/>
    <x v="29"/>
  </r>
  <r>
    <x v="864"/>
    <d v="2021-03-06T08:01:00"/>
    <n v="1865"/>
    <x v="864"/>
    <x v="0"/>
    <n v="50"/>
    <x v="4"/>
    <n v="675"/>
    <n v="4709"/>
    <x v="7"/>
    <s v="Lombardy"/>
    <s v="Brescia"/>
    <x v="2"/>
    <x v="16"/>
    <n v="20"/>
    <n v="35"/>
    <n v="6"/>
    <n v="219.02299516908212"/>
    <n v="210"/>
    <n v="90"/>
    <x v="1"/>
    <d v="2021-03-06T08:08:00"/>
    <d v="2021-03-06T08:08:00"/>
    <x v="0"/>
    <d v="2021-03-06T08:22:00"/>
    <x v="736"/>
    <s v="Cash On Delivery"/>
    <x v="863"/>
    <d v="2021-03-06T08:11:00"/>
    <x v="0"/>
    <x v="0"/>
    <x v="5"/>
  </r>
  <r>
    <x v="865"/>
    <d v="2021-03-07T00:36:00"/>
    <n v="1866"/>
    <x v="865"/>
    <x v="0"/>
    <n v="34"/>
    <x v="5"/>
    <n v="735"/>
    <n v="7730"/>
    <x v="6"/>
    <s v="Victoria"/>
    <s v="Geelong"/>
    <x v="2"/>
    <x v="2"/>
    <n v="12"/>
    <n v="20"/>
    <n v="1"/>
    <n v="219.02299516908212"/>
    <n v="20"/>
    <n v="8"/>
    <x v="4"/>
    <d v="2021-03-07T00:55:00"/>
    <d v="2021-03-07T00:55:00"/>
    <x v="0"/>
    <d v="2021-03-07T01:02:00"/>
    <x v="737"/>
    <s v="Debit Card"/>
    <x v="864"/>
    <d v="2021-03-07T00:58:00"/>
    <x v="0"/>
    <x v="0"/>
    <x v="30"/>
  </r>
  <r>
    <x v="866"/>
    <d v="2021-03-07T12:27:00"/>
    <n v="1867"/>
    <x v="866"/>
    <x v="1"/>
    <n v="68"/>
    <x v="1"/>
    <n v="623"/>
    <n v="6116"/>
    <x v="8"/>
    <s v="Ontario"/>
    <s v="Toronto"/>
    <x v="0"/>
    <x v="13"/>
    <n v="800"/>
    <n v="1200"/>
    <n v="5"/>
    <n v="219.02299516908212"/>
    <n v="6000"/>
    <n v="2000"/>
    <x v="2"/>
    <d v="2021-03-07T12:36:00"/>
    <d v="2021-03-07T12:36:00"/>
    <x v="0"/>
    <d v="2021-03-07T12:41:00"/>
    <x v="738"/>
    <s v="Credit Card"/>
    <x v="865"/>
    <d v="2021-03-07T12:39:00"/>
    <x v="0"/>
    <x v="0"/>
    <x v="22"/>
  </r>
  <r>
    <x v="867"/>
    <d v="2021-03-07T23:17:00"/>
    <n v="1868"/>
    <x v="867"/>
    <x v="0"/>
    <n v="65"/>
    <x v="1"/>
    <n v="715"/>
    <n v="7240"/>
    <x v="2"/>
    <s v="Uttar Pradesh"/>
    <s v="Lucknow"/>
    <x v="2"/>
    <x v="12"/>
    <n v="8"/>
    <n v="15"/>
    <n v="3"/>
    <n v="219.02299516908212"/>
    <n v="45"/>
    <n v="21"/>
    <x v="4"/>
    <d v="2021-03-07T23:31:00"/>
    <d v="2021-03-07T23:31:00"/>
    <x v="0"/>
    <d v="2021-03-07T23:39:00"/>
    <x v="739"/>
    <s v="Credit Card"/>
    <x v="866"/>
    <d v="2021-03-07T23:33:00"/>
    <x v="0"/>
    <x v="0"/>
    <x v="20"/>
  </r>
  <r>
    <x v="868"/>
    <d v="2021-03-08T00:33:00"/>
    <n v="1869"/>
    <x v="868"/>
    <x v="1"/>
    <n v="56"/>
    <x v="0"/>
    <n v="675"/>
    <n v="3481"/>
    <x v="4"/>
    <s v="California"/>
    <s v="San Jose"/>
    <x v="3"/>
    <x v="14"/>
    <n v="40"/>
    <n v="60"/>
    <n v="3"/>
    <n v="219.02299516908212"/>
    <n v="180"/>
    <n v="60"/>
    <x v="1"/>
    <d v="2021-03-08T00:44:00"/>
    <d v="2021-03-08T00:44:00"/>
    <x v="0"/>
    <d v="2021-03-08T00:55:00"/>
    <x v="740"/>
    <s v="Credit Card"/>
    <x v="867"/>
    <d v="2021-03-08T00:49:00"/>
    <x v="0"/>
    <x v="0"/>
    <x v="20"/>
  </r>
  <r>
    <x v="869"/>
    <d v="2021-03-09T10:05:00"/>
    <n v="1870"/>
    <x v="869"/>
    <x v="0"/>
    <n v="64"/>
    <x v="0"/>
    <n v="607"/>
    <n v="5043"/>
    <x v="0"/>
    <s v="Shandong"/>
    <s v="Yantai"/>
    <x v="4"/>
    <x v="8"/>
    <n v="10"/>
    <n v="18"/>
    <n v="3"/>
    <n v="219.02299516908212"/>
    <n v="54"/>
    <n v="24"/>
    <x v="5"/>
    <d v="2021-03-09T10:32:00"/>
    <d v="2021-03-09T10:32:00"/>
    <x v="1"/>
    <m/>
    <x v="9"/>
    <s v="N/A"/>
    <x v="868"/>
    <d v="2021-03-09T10:41:00"/>
    <x v="2"/>
    <x v="3"/>
    <x v="34"/>
  </r>
  <r>
    <x v="870"/>
    <d v="2021-03-12T07:37:00"/>
    <n v="1871"/>
    <x v="870"/>
    <x v="1"/>
    <n v="56"/>
    <x v="0"/>
    <n v="659"/>
    <n v="3489"/>
    <x v="6"/>
    <s v="New South Wales"/>
    <s v="Wollongong"/>
    <x v="1"/>
    <x v="1"/>
    <n v="50"/>
    <n v="80"/>
    <n v="3"/>
    <n v="219.02299516908212"/>
    <n v="240"/>
    <n v="90"/>
    <x v="2"/>
    <d v="2021-03-12T07:48:00"/>
    <d v="2021-03-12T07:48:00"/>
    <x v="0"/>
    <d v="2021-03-12T08:03:00"/>
    <x v="741"/>
    <s v="Credit Card"/>
    <x v="869"/>
    <d v="2021-03-12T07:50:00"/>
    <x v="0"/>
    <x v="0"/>
    <x v="19"/>
  </r>
  <r>
    <x v="871"/>
    <d v="2021-03-12T13:50:00"/>
    <n v="1872"/>
    <x v="871"/>
    <x v="1"/>
    <n v="30"/>
    <x v="5"/>
    <n v="719"/>
    <n v="4438"/>
    <x v="5"/>
    <s v="Kanagawa"/>
    <s v="Kawasaki"/>
    <x v="2"/>
    <x v="15"/>
    <n v="15"/>
    <n v="25"/>
    <n v="2"/>
    <n v="219.02299516908212"/>
    <n v="50"/>
    <n v="20"/>
    <x v="2"/>
    <d v="2021-03-12T14:00:00"/>
    <d v="2021-03-12T14:00:00"/>
    <x v="0"/>
    <d v="2021-03-12T14:15:00"/>
    <x v="742"/>
    <s v="Paypal"/>
    <x v="870"/>
    <d v="2021-03-12T14:02:00"/>
    <x v="0"/>
    <x v="0"/>
    <x v="22"/>
  </r>
  <r>
    <x v="872"/>
    <d v="2021-03-12T14:47:00"/>
    <n v="1873"/>
    <x v="872"/>
    <x v="1"/>
    <n v="70"/>
    <x v="1"/>
    <n v="706"/>
    <n v="5641"/>
    <x v="2"/>
    <s v="Maharashtra"/>
    <s v="Mumbai"/>
    <x v="3"/>
    <x v="9"/>
    <n v="60"/>
    <n v="90"/>
    <n v="6"/>
    <n v="219.02299516908212"/>
    <n v="540"/>
    <n v="180"/>
    <x v="3"/>
    <d v="2021-03-12T15:04:00"/>
    <d v="2021-03-12T15:04:00"/>
    <x v="1"/>
    <m/>
    <x v="9"/>
    <s v="N/A"/>
    <x v="871"/>
    <d v="2021-03-12T14:56:00"/>
    <x v="2"/>
    <x v="3"/>
    <x v="12"/>
  </r>
  <r>
    <x v="873"/>
    <d v="2021-03-13T23:33:00"/>
    <n v="1874"/>
    <x v="873"/>
    <x v="1"/>
    <n v="68"/>
    <x v="1"/>
    <n v="658"/>
    <n v="3809"/>
    <x v="1"/>
    <s v="Scotland"/>
    <s v="Glasgow"/>
    <x v="4"/>
    <x v="6"/>
    <n v="20"/>
    <n v="35"/>
    <n v="3"/>
    <n v="219.02299516908212"/>
    <n v="105"/>
    <n v="45"/>
    <x v="1"/>
    <d v="2021-03-13T23:38:00"/>
    <d v="2021-03-13T23:38:00"/>
    <x v="0"/>
    <d v="2021-03-13T23:51:00"/>
    <x v="743"/>
    <s v="Credit Card"/>
    <x v="872"/>
    <d v="2021-03-13T23:43:00"/>
    <x v="0"/>
    <x v="0"/>
    <x v="5"/>
  </r>
  <r>
    <x v="874"/>
    <d v="2021-03-14T01:43:00"/>
    <n v="1875"/>
    <x v="874"/>
    <x v="0"/>
    <n v="61"/>
    <x v="0"/>
    <n v="679"/>
    <n v="5383"/>
    <x v="5"/>
    <s v="Tokyo"/>
    <s v="Kawasaki"/>
    <x v="4"/>
    <x v="8"/>
    <n v="10"/>
    <n v="18"/>
    <n v="5"/>
    <n v="219.02299516908212"/>
    <n v="90"/>
    <n v="40"/>
    <x v="4"/>
    <d v="2021-03-14T02:13:00"/>
    <d v="2021-03-14T02:13:00"/>
    <x v="1"/>
    <m/>
    <x v="9"/>
    <s v="N/A"/>
    <x v="873"/>
    <d v="2021-03-14T01:58:00"/>
    <x v="2"/>
    <x v="3"/>
    <x v="18"/>
  </r>
  <r>
    <x v="875"/>
    <d v="2021-03-14T10:28:00"/>
    <n v="1876"/>
    <x v="875"/>
    <x v="1"/>
    <n v="66"/>
    <x v="1"/>
    <n v="768"/>
    <n v="4241"/>
    <x v="1"/>
    <s v="England"/>
    <s v="London"/>
    <x v="0"/>
    <x v="19"/>
    <n v="25"/>
    <n v="40"/>
    <n v="6"/>
    <n v="219.02299516908212"/>
    <n v="240"/>
    <n v="90"/>
    <x v="3"/>
    <d v="2021-03-14T10:38:00"/>
    <d v="2021-03-14T10:38:00"/>
    <x v="0"/>
    <d v="2021-03-14T10:50:00"/>
    <x v="744"/>
    <s v="Cash On Delivery"/>
    <x v="874"/>
    <d v="2021-03-14T10:42:00"/>
    <x v="0"/>
    <x v="0"/>
    <x v="16"/>
  </r>
  <r>
    <x v="876"/>
    <d v="2021-03-16T10:21:00"/>
    <n v="1877"/>
    <x v="876"/>
    <x v="0"/>
    <n v="32"/>
    <x v="5"/>
    <n v="711"/>
    <n v="6327"/>
    <x v="8"/>
    <s v="Quebec"/>
    <s v="Laval"/>
    <x v="1"/>
    <x v="4"/>
    <n v="40"/>
    <n v="70"/>
    <n v="2"/>
    <n v="219.02299516908212"/>
    <n v="140"/>
    <n v="60"/>
    <x v="0"/>
    <d v="2021-03-16T10:26:00"/>
    <d v="2021-03-16T10:26:00"/>
    <x v="0"/>
    <d v="2021-03-16T10:31:00"/>
    <x v="745"/>
    <s v="Credit Card"/>
    <x v="875"/>
    <d v="2021-03-16T10:30:00"/>
    <x v="0"/>
    <x v="0"/>
    <x v="12"/>
  </r>
  <r>
    <x v="877"/>
    <d v="2021-03-17T04:38:00"/>
    <n v="1878"/>
    <x v="877"/>
    <x v="0"/>
    <n v="36"/>
    <x v="3"/>
    <n v="661"/>
    <n v="5548"/>
    <x v="0"/>
    <s v="Guangdong"/>
    <s v="Shenzhen"/>
    <x v="4"/>
    <x v="17"/>
    <n v="5"/>
    <n v="8"/>
    <n v="5"/>
    <n v="219.02299516908212"/>
    <n v="40"/>
    <n v="15"/>
    <x v="0"/>
    <d v="2021-03-17T05:00:00"/>
    <d v="2021-03-17T05:00:00"/>
    <x v="1"/>
    <m/>
    <x v="9"/>
    <s v="N/A"/>
    <x v="876"/>
    <d v="2021-03-17T05:00:00"/>
    <x v="2"/>
    <x v="3"/>
    <x v="30"/>
  </r>
  <r>
    <x v="878"/>
    <d v="2021-03-18T01:56:00"/>
    <n v="1879"/>
    <x v="878"/>
    <x v="1"/>
    <n v="40"/>
    <x v="3"/>
    <n v="742"/>
    <n v="5017"/>
    <x v="3"/>
    <s v="Catalonia"/>
    <s v="Girona"/>
    <x v="3"/>
    <x v="9"/>
    <n v="60"/>
    <n v="90"/>
    <n v="6"/>
    <n v="219.02299516908212"/>
    <n v="540"/>
    <n v="180"/>
    <x v="0"/>
    <d v="2021-03-18T02:06:00"/>
    <d v="2021-03-18T02:06:00"/>
    <x v="0"/>
    <d v="2021-03-18T02:14:00"/>
    <x v="746"/>
    <s v="Debit Card"/>
    <x v="877"/>
    <d v="2021-03-18T02:10:00"/>
    <x v="0"/>
    <x v="0"/>
    <x v="16"/>
  </r>
  <r>
    <x v="879"/>
    <d v="2021-03-18T05:10:00"/>
    <n v="1880"/>
    <x v="879"/>
    <x v="0"/>
    <n v="70"/>
    <x v="1"/>
    <n v="655"/>
    <n v="4460"/>
    <x v="8"/>
    <s v="Ontario"/>
    <s v="Mississauga"/>
    <x v="1"/>
    <x v="3"/>
    <n v="60"/>
    <n v="100"/>
    <n v="6"/>
    <n v="219.02299516908212"/>
    <n v="600"/>
    <n v="240"/>
    <x v="3"/>
    <d v="2021-03-18T05:35:00"/>
    <d v="2021-03-18T05:35:00"/>
    <x v="0"/>
    <d v="2021-03-18T05:45:00"/>
    <x v="747"/>
    <s v="Cash On Delivery"/>
    <x v="878"/>
    <d v="2021-03-18T05:39:00"/>
    <x v="0"/>
    <x v="0"/>
    <x v="29"/>
  </r>
  <r>
    <x v="880"/>
    <d v="2021-03-21T13:33:00"/>
    <n v="1881"/>
    <x v="880"/>
    <x v="0"/>
    <n v="34"/>
    <x v="5"/>
    <n v="640"/>
    <n v="4773"/>
    <x v="1"/>
    <s v="England"/>
    <s v="Birmingham"/>
    <x v="4"/>
    <x v="17"/>
    <n v="5"/>
    <n v="8"/>
    <n v="4"/>
    <n v="219.02299516908212"/>
    <n v="32"/>
    <n v="12"/>
    <x v="0"/>
    <d v="2021-03-21T14:00:00"/>
    <d v="2021-03-21T14:00:00"/>
    <x v="0"/>
    <d v="2021-03-21T14:14:00"/>
    <x v="748"/>
    <s v="Debit Card"/>
    <x v="879"/>
    <d v="2021-03-21T14:02:00"/>
    <x v="0"/>
    <x v="0"/>
    <x v="29"/>
  </r>
  <r>
    <x v="881"/>
    <d v="2021-03-21T16:18:00"/>
    <n v="1882"/>
    <x v="881"/>
    <x v="1"/>
    <n v="68"/>
    <x v="1"/>
    <n v="778"/>
    <n v="6996"/>
    <x v="3"/>
    <s v="Catalonia"/>
    <s v="Tarragona"/>
    <x v="0"/>
    <x v="0"/>
    <n v="30"/>
    <n v="50"/>
    <n v="6"/>
    <n v="219.02299516908212"/>
    <n v="300"/>
    <n v="120"/>
    <x v="4"/>
    <d v="2021-03-21T16:36:00"/>
    <d v="2021-03-21T16:36:00"/>
    <x v="0"/>
    <d v="2021-03-21T16:50:00"/>
    <x v="749"/>
    <s v="Paypal"/>
    <x v="880"/>
    <d v="2021-03-21T16:40:00"/>
    <x v="0"/>
    <x v="0"/>
    <x v="30"/>
  </r>
  <r>
    <x v="882"/>
    <d v="2021-03-23T06:07:00"/>
    <n v="1883"/>
    <x v="882"/>
    <x v="1"/>
    <n v="30"/>
    <x v="5"/>
    <n v="656"/>
    <n v="3905"/>
    <x v="2"/>
    <s v="Maharashtra"/>
    <s v="Mumbai"/>
    <x v="0"/>
    <x v="0"/>
    <n v="30"/>
    <n v="50"/>
    <n v="3"/>
    <n v="219.02299516908212"/>
    <n v="150"/>
    <n v="60"/>
    <x v="2"/>
    <d v="2021-03-23T06:17:00"/>
    <d v="2021-03-23T06:17:00"/>
    <x v="0"/>
    <d v="2021-03-23T06:25:00"/>
    <x v="750"/>
    <s v="Cash On Delivery"/>
    <x v="881"/>
    <d v="2021-03-23T06:20:00"/>
    <x v="0"/>
    <x v="0"/>
    <x v="19"/>
  </r>
  <r>
    <x v="883"/>
    <d v="2021-03-23T06:26:00"/>
    <n v="1884"/>
    <x v="883"/>
    <x v="0"/>
    <n v="54"/>
    <x v="4"/>
    <n v="638"/>
    <n v="5018"/>
    <x v="8"/>
    <s v="Quebec"/>
    <s v="Montreal"/>
    <x v="4"/>
    <x v="6"/>
    <n v="20"/>
    <n v="35"/>
    <n v="3"/>
    <n v="219.02299516908212"/>
    <n v="105"/>
    <n v="45"/>
    <x v="1"/>
    <d v="2021-03-23T06:36:00"/>
    <d v="2021-03-23T06:36:00"/>
    <x v="0"/>
    <d v="2021-03-23T06:48:00"/>
    <x v="751"/>
    <s v="Cash On Delivery"/>
    <x v="882"/>
    <d v="2021-03-23T06:38:00"/>
    <x v="0"/>
    <x v="0"/>
    <x v="22"/>
  </r>
  <r>
    <x v="884"/>
    <d v="2021-03-23T06:44:00"/>
    <n v="1885"/>
    <x v="884"/>
    <x v="1"/>
    <n v="35"/>
    <x v="3"/>
    <n v="602"/>
    <n v="4791"/>
    <x v="7"/>
    <s v="Lombardy"/>
    <s v="Milan"/>
    <x v="1"/>
    <x v="11"/>
    <n v="15"/>
    <n v="25"/>
    <n v="1"/>
    <n v="219.02299516908212"/>
    <n v="25"/>
    <n v="10"/>
    <x v="5"/>
    <d v="2021-03-23T06:56:00"/>
    <d v="2021-03-23T06:56:00"/>
    <x v="0"/>
    <d v="2021-03-23T07:09:00"/>
    <x v="752"/>
    <s v="Credit Card"/>
    <x v="883"/>
    <d v="2021-03-23T06:58:00"/>
    <x v="0"/>
    <x v="0"/>
    <x v="16"/>
  </r>
  <r>
    <x v="885"/>
    <d v="2021-03-24T06:57:00"/>
    <n v="1886"/>
    <x v="885"/>
    <x v="0"/>
    <n v="71"/>
    <x v="1"/>
    <n v="696"/>
    <n v="3966"/>
    <x v="6"/>
    <s v="New South Wales"/>
    <s v="Sydney"/>
    <x v="3"/>
    <x v="7"/>
    <n v="250"/>
    <n v="400"/>
    <n v="3"/>
    <n v="219.02299516908212"/>
    <n v="1200"/>
    <n v="450"/>
    <x v="2"/>
    <d v="2021-03-24T07:12:00"/>
    <d v="2021-03-24T07:12:00"/>
    <x v="1"/>
    <m/>
    <x v="9"/>
    <s v="N/A"/>
    <x v="884"/>
    <d v="2021-03-24T07:23:00"/>
    <x v="2"/>
    <x v="3"/>
    <x v="10"/>
  </r>
  <r>
    <x v="886"/>
    <d v="2021-03-27T03:02:00"/>
    <n v="1887"/>
    <x v="886"/>
    <x v="0"/>
    <n v="24"/>
    <x v="2"/>
    <n v="610"/>
    <n v="3876"/>
    <x v="0"/>
    <s v="Shandong"/>
    <s v="Yantai"/>
    <x v="3"/>
    <x v="5"/>
    <n v="300"/>
    <n v="500"/>
    <n v="3"/>
    <n v="219.02299516908212"/>
    <n v="1500"/>
    <n v="600"/>
    <x v="3"/>
    <d v="2021-03-27T03:30:00"/>
    <d v="2021-03-27T03:30:00"/>
    <x v="0"/>
    <d v="2021-03-27T03:44:00"/>
    <x v="753"/>
    <s v="Debit Card"/>
    <x v="885"/>
    <d v="2021-03-27T03:35:00"/>
    <x v="0"/>
    <x v="0"/>
    <x v="11"/>
  </r>
  <r>
    <x v="887"/>
    <d v="2021-03-30T18:42:00"/>
    <n v="1888"/>
    <x v="887"/>
    <x v="1"/>
    <n v="36"/>
    <x v="3"/>
    <n v="648"/>
    <n v="7627"/>
    <x v="5"/>
    <s v="Kanagawa"/>
    <s v="Yokohama"/>
    <x v="3"/>
    <x v="14"/>
    <n v="40"/>
    <n v="60"/>
    <n v="2"/>
    <n v="219.02299516908212"/>
    <n v="120"/>
    <n v="40"/>
    <x v="2"/>
    <d v="2021-03-30T18:57:00"/>
    <d v="2021-03-30T18:57:00"/>
    <x v="0"/>
    <d v="2021-03-30T19:09:00"/>
    <x v="754"/>
    <s v="Debit Card"/>
    <x v="886"/>
    <d v="2021-03-30T19:01:00"/>
    <x v="0"/>
    <x v="0"/>
    <x v="1"/>
  </r>
  <r>
    <x v="888"/>
    <d v="2021-04-01T15:00:00"/>
    <n v="1889"/>
    <x v="888"/>
    <x v="0"/>
    <n v="39"/>
    <x v="3"/>
    <n v="684"/>
    <n v="3259"/>
    <x v="8"/>
    <s v="Ontario"/>
    <s v="Toronto"/>
    <x v="4"/>
    <x v="6"/>
    <n v="20"/>
    <n v="35"/>
    <n v="3"/>
    <n v="219.02299516908212"/>
    <n v="105"/>
    <n v="45"/>
    <x v="1"/>
    <d v="2021-04-01T15:25:00"/>
    <d v="2021-04-01T15:25:00"/>
    <x v="0"/>
    <d v="2021-04-01T15:37:00"/>
    <x v="755"/>
    <s v="Paypal"/>
    <x v="887"/>
    <d v="2021-04-01T15:29:00"/>
    <x v="0"/>
    <x v="0"/>
    <x v="29"/>
  </r>
  <r>
    <x v="889"/>
    <d v="2021-04-03T17:38:00"/>
    <n v="1890"/>
    <x v="889"/>
    <x v="0"/>
    <n v="65"/>
    <x v="1"/>
    <n v="694"/>
    <n v="3061"/>
    <x v="7"/>
    <s v="Lazio"/>
    <s v="Rome"/>
    <x v="4"/>
    <x v="6"/>
    <n v="20"/>
    <n v="35"/>
    <n v="5"/>
    <n v="219.02299516908212"/>
    <n v="175"/>
    <n v="75"/>
    <x v="1"/>
    <d v="2021-04-03T17:44:00"/>
    <d v="2021-04-03T17:44:00"/>
    <x v="0"/>
    <d v="2021-04-03T17:53:00"/>
    <x v="756"/>
    <s v="Paypal"/>
    <x v="888"/>
    <d v="2021-04-03T17:49:00"/>
    <x v="0"/>
    <x v="0"/>
    <x v="0"/>
  </r>
  <r>
    <x v="890"/>
    <d v="2021-04-06T04:44:00"/>
    <n v="1891"/>
    <x v="890"/>
    <x v="1"/>
    <n v="51"/>
    <x v="4"/>
    <n v="678"/>
    <n v="5654"/>
    <x v="3"/>
    <s v="Catalonia"/>
    <s v="Barcelona"/>
    <x v="3"/>
    <x v="7"/>
    <n v="250"/>
    <n v="400"/>
    <n v="4"/>
    <n v="219.02299516908212"/>
    <n v="1600"/>
    <n v="600"/>
    <x v="5"/>
    <d v="2021-04-06T04:55:00"/>
    <d v="2021-04-06T04:55:00"/>
    <x v="0"/>
    <d v="2021-04-06T05:06:00"/>
    <x v="757"/>
    <s v="Credit Card"/>
    <x v="889"/>
    <d v="2021-04-06T04:59:00"/>
    <x v="0"/>
    <x v="0"/>
    <x v="18"/>
  </r>
  <r>
    <x v="891"/>
    <d v="2021-04-06T07:45:00"/>
    <n v="1892"/>
    <x v="891"/>
    <x v="1"/>
    <n v="22"/>
    <x v="2"/>
    <n v="778"/>
    <n v="3174"/>
    <x v="7"/>
    <s v="Lazio"/>
    <s v="Frosinone"/>
    <x v="0"/>
    <x v="18"/>
    <n v="1000"/>
    <n v="1500"/>
    <n v="6"/>
    <n v="219.02299516908212"/>
    <n v="9000"/>
    <n v="3000"/>
    <x v="2"/>
    <d v="2021-04-06T08:06:00"/>
    <d v="2021-04-06T08:06:00"/>
    <x v="0"/>
    <d v="2021-04-06T08:12:00"/>
    <x v="758"/>
    <s v="Cash On Delivery"/>
    <x v="890"/>
    <d v="2021-04-06T08:10:00"/>
    <x v="0"/>
    <x v="0"/>
    <x v="21"/>
  </r>
  <r>
    <x v="892"/>
    <d v="2021-04-06T08:27:00"/>
    <n v="1893"/>
    <x v="892"/>
    <x v="0"/>
    <n v="48"/>
    <x v="4"/>
    <n v="763"/>
    <n v="4994"/>
    <x v="4"/>
    <s v="California"/>
    <s v="Los Angeles"/>
    <x v="2"/>
    <x v="16"/>
    <n v="20"/>
    <n v="35"/>
    <n v="5"/>
    <n v="219.02299516908212"/>
    <n v="175"/>
    <n v="75"/>
    <x v="4"/>
    <d v="2021-04-06T08:53:00"/>
    <d v="2021-04-06T08:53:00"/>
    <x v="0"/>
    <d v="2021-04-06T09:04:00"/>
    <x v="759"/>
    <s v="Paypal"/>
    <x v="891"/>
    <d v="2021-04-06T08:58:00"/>
    <x v="0"/>
    <x v="0"/>
    <x v="8"/>
  </r>
  <r>
    <x v="893"/>
    <d v="2021-04-06T17:37:00"/>
    <n v="1894"/>
    <x v="893"/>
    <x v="0"/>
    <n v="27"/>
    <x v="5"/>
    <n v="673"/>
    <n v="3054"/>
    <x v="0"/>
    <s v="Guangdong"/>
    <s v="Dongguan"/>
    <x v="3"/>
    <x v="5"/>
    <n v="300"/>
    <n v="500"/>
    <n v="4"/>
    <n v="219.02299516908212"/>
    <n v="2000"/>
    <n v="800"/>
    <x v="1"/>
    <d v="2021-04-06T18:00:00"/>
    <d v="2021-04-06T18:00:00"/>
    <x v="0"/>
    <d v="2021-04-06T18:12:00"/>
    <x v="760"/>
    <s v="Credit Card"/>
    <x v="892"/>
    <d v="2021-04-06T18:05:00"/>
    <x v="0"/>
    <x v="0"/>
    <x v="13"/>
  </r>
  <r>
    <x v="894"/>
    <d v="2021-04-07T04:15:00"/>
    <n v="1895"/>
    <x v="894"/>
    <x v="1"/>
    <n v="38"/>
    <x v="3"/>
    <n v="617"/>
    <n v="5258"/>
    <x v="5"/>
    <s v="Kanagawa"/>
    <s v="Yokohama"/>
    <x v="2"/>
    <x v="16"/>
    <n v="20"/>
    <n v="35"/>
    <n v="1"/>
    <n v="219.02299516908212"/>
    <n v="35"/>
    <n v="15"/>
    <x v="2"/>
    <d v="2021-04-07T04:32:00"/>
    <d v="2021-04-07T04:32:00"/>
    <x v="0"/>
    <d v="2021-04-07T04:41:00"/>
    <x v="761"/>
    <s v="Cash On Delivery"/>
    <x v="893"/>
    <d v="2021-04-07T04:37:00"/>
    <x v="0"/>
    <x v="0"/>
    <x v="30"/>
  </r>
  <r>
    <x v="895"/>
    <d v="2021-04-08T07:21:00"/>
    <n v="1896"/>
    <x v="895"/>
    <x v="1"/>
    <n v="24"/>
    <x v="2"/>
    <n v="708"/>
    <n v="3880"/>
    <x v="8"/>
    <s v="Quebec"/>
    <s v="Montreal"/>
    <x v="4"/>
    <x v="8"/>
    <n v="10"/>
    <n v="18"/>
    <n v="5"/>
    <n v="219.02299516908212"/>
    <n v="90"/>
    <n v="40"/>
    <x v="0"/>
    <d v="2021-04-08T07:35:00"/>
    <d v="2021-04-08T07:35:00"/>
    <x v="0"/>
    <d v="2021-04-08T07:48:00"/>
    <x v="762"/>
    <s v="Cash On Delivery"/>
    <x v="894"/>
    <d v="2021-04-08T07:38:00"/>
    <x v="1"/>
    <x v="2"/>
    <x v="24"/>
  </r>
  <r>
    <x v="896"/>
    <d v="2021-04-10T20:24:00"/>
    <n v="1897"/>
    <x v="896"/>
    <x v="0"/>
    <n v="58"/>
    <x v="0"/>
    <n v="681"/>
    <n v="6354"/>
    <x v="0"/>
    <s v="Guangdong"/>
    <s v="Guangzhou"/>
    <x v="3"/>
    <x v="14"/>
    <n v="40"/>
    <n v="60"/>
    <n v="1"/>
    <n v="219.02299516908212"/>
    <n v="60"/>
    <n v="20"/>
    <x v="1"/>
    <d v="2021-04-10T20:37:00"/>
    <d v="2021-04-10T20:37:00"/>
    <x v="1"/>
    <m/>
    <x v="9"/>
    <s v="N/A"/>
    <x v="895"/>
    <d v="2021-04-10T20:42:00"/>
    <x v="2"/>
    <x v="3"/>
    <x v="25"/>
  </r>
  <r>
    <x v="897"/>
    <d v="2021-04-11T19:51:00"/>
    <n v="1898"/>
    <x v="897"/>
    <x v="0"/>
    <n v="41"/>
    <x v="3"/>
    <n v="681"/>
    <n v="6089"/>
    <x v="6"/>
    <s v="Victoria"/>
    <s v="Melbourne"/>
    <x v="2"/>
    <x v="15"/>
    <n v="15"/>
    <n v="25"/>
    <n v="4"/>
    <n v="219.02299516908212"/>
    <n v="100"/>
    <n v="40"/>
    <x v="4"/>
    <d v="2021-04-11T20:08:00"/>
    <d v="2021-04-11T20:08:00"/>
    <x v="0"/>
    <d v="2021-04-11T20:16:00"/>
    <x v="763"/>
    <s v="Credit Card"/>
    <x v="896"/>
    <d v="2021-04-11T20:12:00"/>
    <x v="0"/>
    <x v="0"/>
    <x v="17"/>
  </r>
  <r>
    <x v="898"/>
    <d v="2021-04-13T00:06:00"/>
    <n v="1899"/>
    <x v="898"/>
    <x v="0"/>
    <n v="61"/>
    <x v="0"/>
    <n v="646"/>
    <n v="6863"/>
    <x v="6"/>
    <s v="New South Wales"/>
    <s v="Newcastle"/>
    <x v="3"/>
    <x v="7"/>
    <n v="250"/>
    <n v="400"/>
    <n v="3"/>
    <n v="219.02299516908212"/>
    <n v="1200"/>
    <n v="450"/>
    <x v="4"/>
    <d v="2021-04-13T00:19:00"/>
    <d v="2021-04-13T00:19:00"/>
    <x v="0"/>
    <d v="2021-04-13T00:26:00"/>
    <x v="764"/>
    <s v="Credit Card"/>
    <x v="897"/>
    <d v="2021-04-13T00:22:00"/>
    <x v="0"/>
    <x v="0"/>
    <x v="20"/>
  </r>
  <r>
    <x v="899"/>
    <d v="2021-04-13T07:31:00"/>
    <n v="1900"/>
    <x v="899"/>
    <x v="0"/>
    <n v="70"/>
    <x v="1"/>
    <n v="635"/>
    <n v="3717"/>
    <x v="4"/>
    <s v="California"/>
    <s v="San Diego"/>
    <x v="1"/>
    <x v="4"/>
    <n v="40"/>
    <n v="70"/>
    <n v="3"/>
    <n v="219.02299516908212"/>
    <n v="210"/>
    <n v="90"/>
    <x v="3"/>
    <d v="2021-04-13T07:38:00"/>
    <d v="2021-04-13T07:38:00"/>
    <x v="0"/>
    <d v="2021-04-13T07:45:00"/>
    <x v="765"/>
    <s v="Credit Card"/>
    <x v="898"/>
    <d v="2021-04-13T07:41:00"/>
    <x v="0"/>
    <x v="0"/>
    <x v="5"/>
  </r>
  <r>
    <x v="900"/>
    <d v="2021-04-14T05:54:00"/>
    <n v="1901"/>
    <x v="900"/>
    <x v="0"/>
    <n v="56"/>
    <x v="0"/>
    <n v="730"/>
    <n v="4991"/>
    <x v="8"/>
    <s v="Quebec"/>
    <s v="Montreal"/>
    <x v="2"/>
    <x v="16"/>
    <n v="20"/>
    <n v="35"/>
    <n v="2"/>
    <n v="219.02299516908212"/>
    <n v="70"/>
    <n v="30"/>
    <x v="4"/>
    <d v="2021-04-14T06:22:00"/>
    <d v="2021-04-14T06:22:00"/>
    <x v="0"/>
    <d v="2021-04-14T06:28:00"/>
    <x v="766"/>
    <s v="Credit Card"/>
    <x v="899"/>
    <d v="2021-04-14T06:27:00"/>
    <x v="0"/>
    <x v="0"/>
    <x v="11"/>
  </r>
  <r>
    <x v="901"/>
    <d v="2021-04-16T03:42:00"/>
    <n v="1902"/>
    <x v="901"/>
    <x v="1"/>
    <n v="57"/>
    <x v="0"/>
    <n v="699"/>
    <n v="7006"/>
    <x v="7"/>
    <s v="Lazio"/>
    <s v="Frosinone"/>
    <x v="2"/>
    <x v="16"/>
    <n v="20"/>
    <n v="35"/>
    <n v="5"/>
    <n v="219.02299516908212"/>
    <n v="175"/>
    <n v="75"/>
    <x v="2"/>
    <d v="2021-04-16T03:57:00"/>
    <d v="2021-04-16T03:57:00"/>
    <x v="1"/>
    <m/>
    <x v="9"/>
    <s v="N/A"/>
    <x v="900"/>
    <d v="2021-04-16T03:56:00"/>
    <x v="2"/>
    <x v="3"/>
    <x v="16"/>
  </r>
  <r>
    <x v="902"/>
    <d v="2021-04-17T08:17:00"/>
    <n v="1903"/>
    <x v="902"/>
    <x v="1"/>
    <n v="47"/>
    <x v="4"/>
    <n v="701"/>
    <n v="4972"/>
    <x v="6"/>
    <s v="New South Wales"/>
    <s v="Wollongong"/>
    <x v="4"/>
    <x v="8"/>
    <n v="10"/>
    <n v="18"/>
    <n v="4"/>
    <n v="219.02299516908212"/>
    <n v="72"/>
    <n v="32"/>
    <x v="5"/>
    <d v="2021-04-17T08:25:00"/>
    <d v="2021-04-17T08:25:00"/>
    <x v="0"/>
    <d v="2021-04-17T08:37:00"/>
    <x v="767"/>
    <s v="Paypal"/>
    <x v="901"/>
    <d v="2021-04-17T08:29:00"/>
    <x v="0"/>
    <x v="0"/>
    <x v="22"/>
  </r>
  <r>
    <x v="903"/>
    <d v="2021-04-17T18:04:00"/>
    <n v="1904"/>
    <x v="903"/>
    <x v="1"/>
    <n v="61"/>
    <x v="0"/>
    <n v="736"/>
    <n v="7138"/>
    <x v="3"/>
    <s v="Catalonia"/>
    <s v="Tarragona"/>
    <x v="4"/>
    <x v="6"/>
    <n v="20"/>
    <n v="35"/>
    <n v="2"/>
    <n v="219.02299516908212"/>
    <n v="70"/>
    <n v="30"/>
    <x v="3"/>
    <d v="2021-04-17T18:30:00"/>
    <d v="2021-04-17T18:30:00"/>
    <x v="0"/>
    <d v="2021-04-17T18:35:00"/>
    <x v="768"/>
    <s v="Debit Card"/>
    <x v="902"/>
    <d v="2021-04-17T18:35:00"/>
    <x v="0"/>
    <x v="0"/>
    <x v="8"/>
  </r>
  <r>
    <x v="904"/>
    <d v="2021-04-17T23:07:00"/>
    <n v="1905"/>
    <x v="904"/>
    <x v="0"/>
    <n v="63"/>
    <x v="0"/>
    <n v="691"/>
    <n v="7546"/>
    <x v="1"/>
    <s v="England"/>
    <s v="London"/>
    <x v="3"/>
    <x v="5"/>
    <n v="300"/>
    <n v="500"/>
    <n v="6"/>
    <n v="219.02299516908212"/>
    <n v="3000"/>
    <n v="1200"/>
    <x v="0"/>
    <d v="2021-04-17T23:32:00"/>
    <d v="2021-04-17T23:32:00"/>
    <x v="1"/>
    <m/>
    <x v="9"/>
    <s v="N/A"/>
    <x v="903"/>
    <d v="2021-04-17T23:21:00"/>
    <x v="2"/>
    <x v="3"/>
    <x v="16"/>
  </r>
  <r>
    <x v="905"/>
    <d v="2021-04-18T01:25:00"/>
    <n v="1906"/>
    <x v="905"/>
    <x v="1"/>
    <n v="28"/>
    <x v="5"/>
    <n v="649"/>
    <n v="3627"/>
    <x v="1"/>
    <s v="Scotland"/>
    <s v="Edinburgh"/>
    <x v="0"/>
    <x v="18"/>
    <n v="1000"/>
    <n v="1500"/>
    <n v="4"/>
    <n v="219.02299516908212"/>
    <n v="6000"/>
    <n v="2000"/>
    <x v="1"/>
    <d v="2021-04-18T01:38:00"/>
    <d v="2021-04-18T01:38:00"/>
    <x v="0"/>
    <d v="2021-04-18T01:53:00"/>
    <x v="769"/>
    <s v="Cash On Delivery"/>
    <x v="904"/>
    <d v="2021-04-18T01:42:00"/>
    <x v="0"/>
    <x v="0"/>
    <x v="24"/>
  </r>
  <r>
    <x v="906"/>
    <d v="2021-04-18T06:30:00"/>
    <n v="1907"/>
    <x v="906"/>
    <x v="0"/>
    <n v="71"/>
    <x v="1"/>
    <n v="729"/>
    <n v="6150"/>
    <x v="1"/>
    <s v="England"/>
    <s v="London"/>
    <x v="1"/>
    <x v="4"/>
    <n v="40"/>
    <n v="70"/>
    <n v="1"/>
    <n v="219.02299516908212"/>
    <n v="70"/>
    <n v="30"/>
    <x v="3"/>
    <d v="2021-04-18T06:48:00"/>
    <d v="2021-04-18T06:48:00"/>
    <x v="0"/>
    <d v="2021-04-18T07:02:00"/>
    <x v="770"/>
    <s v="Credit Card"/>
    <x v="905"/>
    <d v="2021-04-18T06:51:00"/>
    <x v="0"/>
    <x v="0"/>
    <x v="17"/>
  </r>
  <r>
    <x v="907"/>
    <d v="2021-04-18T07:48:00"/>
    <n v="1908"/>
    <x v="907"/>
    <x v="1"/>
    <n v="28"/>
    <x v="5"/>
    <n v="636"/>
    <n v="3862"/>
    <x v="0"/>
    <s v="Shandong"/>
    <s v="Yantai"/>
    <x v="4"/>
    <x v="17"/>
    <n v="5"/>
    <n v="8"/>
    <n v="4"/>
    <n v="219.02299516908212"/>
    <n v="32"/>
    <n v="12"/>
    <x v="0"/>
    <d v="2021-04-18T07:56:00"/>
    <d v="2021-04-18T07:56:00"/>
    <x v="0"/>
    <d v="2021-04-18T08:11:00"/>
    <x v="771"/>
    <s v="Credit Card"/>
    <x v="906"/>
    <d v="2021-04-18T08:01:00"/>
    <x v="0"/>
    <x v="0"/>
    <x v="19"/>
  </r>
  <r>
    <x v="908"/>
    <d v="2021-04-20T11:08:00"/>
    <n v="1909"/>
    <x v="908"/>
    <x v="0"/>
    <n v="41"/>
    <x v="3"/>
    <n v="772"/>
    <n v="3316"/>
    <x v="8"/>
    <s v="Ontario"/>
    <s v="Toronto"/>
    <x v="4"/>
    <x v="8"/>
    <n v="10"/>
    <n v="18"/>
    <n v="2"/>
    <n v="219.02299516908212"/>
    <n v="36"/>
    <n v="16"/>
    <x v="5"/>
    <d v="2021-04-20T11:22:00"/>
    <d v="2021-04-20T11:22:00"/>
    <x v="0"/>
    <d v="2021-04-20T11:34:00"/>
    <x v="772"/>
    <s v="Credit Card"/>
    <x v="907"/>
    <d v="2021-04-20T11:24:00"/>
    <x v="0"/>
    <x v="0"/>
    <x v="20"/>
  </r>
  <r>
    <x v="909"/>
    <d v="2021-04-20T14:24:00"/>
    <n v="1910"/>
    <x v="909"/>
    <x v="1"/>
    <n v="32"/>
    <x v="5"/>
    <n v="733"/>
    <n v="4139"/>
    <x v="8"/>
    <s v="Quebec"/>
    <s v="Laval"/>
    <x v="4"/>
    <x v="17"/>
    <n v="5"/>
    <n v="8"/>
    <n v="4"/>
    <n v="219.02299516908212"/>
    <n v="32"/>
    <n v="12"/>
    <x v="5"/>
    <d v="2021-04-20T14:33:00"/>
    <d v="2021-04-20T14:33:00"/>
    <x v="0"/>
    <d v="2021-04-20T14:42:00"/>
    <x v="773"/>
    <s v="Credit Card"/>
    <x v="908"/>
    <d v="2021-04-20T14:36:00"/>
    <x v="0"/>
    <x v="0"/>
    <x v="22"/>
  </r>
  <r>
    <x v="910"/>
    <d v="2021-04-21T07:27:00"/>
    <n v="1911"/>
    <x v="910"/>
    <x v="0"/>
    <n v="31"/>
    <x v="5"/>
    <n v="692"/>
    <n v="7702"/>
    <x v="4"/>
    <s v="California"/>
    <s v="San Jose"/>
    <x v="0"/>
    <x v="0"/>
    <n v="30"/>
    <n v="50"/>
    <n v="2"/>
    <n v="219.02299516908212"/>
    <n v="100"/>
    <n v="40"/>
    <x v="0"/>
    <d v="2021-04-21T07:41:00"/>
    <d v="2021-04-21T07:41:00"/>
    <x v="0"/>
    <d v="2021-04-21T07:48:00"/>
    <x v="774"/>
    <s v="Credit Card"/>
    <x v="909"/>
    <d v="2021-04-21T07:45:00"/>
    <x v="0"/>
    <x v="0"/>
    <x v="25"/>
  </r>
  <r>
    <x v="911"/>
    <d v="2021-04-21T23:57:00"/>
    <n v="1912"/>
    <x v="911"/>
    <x v="1"/>
    <n v="30"/>
    <x v="5"/>
    <n v="666"/>
    <n v="7258"/>
    <x v="7"/>
    <s v="Lombardy"/>
    <s v="Milan"/>
    <x v="2"/>
    <x v="2"/>
    <n v="12"/>
    <n v="20"/>
    <n v="1"/>
    <n v="219.02299516908212"/>
    <n v="20"/>
    <n v="8"/>
    <x v="1"/>
    <d v="2021-04-22T00:14:00"/>
    <d v="2021-04-22T00:14:00"/>
    <x v="0"/>
    <d v="2021-04-22T00:19:00"/>
    <x v="775"/>
    <s v="Cash On Delivery"/>
    <x v="910"/>
    <d v="2021-04-22T00:18:00"/>
    <x v="0"/>
    <x v="0"/>
    <x v="17"/>
  </r>
  <r>
    <x v="912"/>
    <d v="2021-04-22T06:40:00"/>
    <n v="1913"/>
    <x v="912"/>
    <x v="0"/>
    <n v="36"/>
    <x v="3"/>
    <n v="752"/>
    <n v="5418"/>
    <x v="2"/>
    <s v="Maharashtra"/>
    <s v="Pune"/>
    <x v="2"/>
    <x v="16"/>
    <n v="20"/>
    <n v="35"/>
    <n v="6"/>
    <n v="219.02299516908212"/>
    <n v="210"/>
    <n v="90"/>
    <x v="1"/>
    <d v="2021-04-22T06:57:00"/>
    <d v="2021-04-22T06:57:00"/>
    <x v="0"/>
    <d v="2021-04-22T07:09:00"/>
    <x v="776"/>
    <s v="Paypal"/>
    <x v="911"/>
    <d v="2021-04-22T07:02:00"/>
    <x v="0"/>
    <x v="0"/>
    <x v="30"/>
  </r>
  <r>
    <x v="913"/>
    <d v="2021-04-22T06:44:00"/>
    <n v="1914"/>
    <x v="913"/>
    <x v="1"/>
    <n v="24"/>
    <x v="2"/>
    <n v="770"/>
    <n v="4811"/>
    <x v="0"/>
    <s v="Guangdong"/>
    <s v="Guangzhou"/>
    <x v="3"/>
    <x v="7"/>
    <n v="250"/>
    <n v="400"/>
    <n v="3"/>
    <n v="219.02299516908212"/>
    <n v="1200"/>
    <n v="450"/>
    <x v="5"/>
    <d v="2021-04-22T06:56:00"/>
    <d v="2021-04-22T06:56:00"/>
    <x v="0"/>
    <d v="2021-04-22T07:10:00"/>
    <x v="777"/>
    <s v="Debit Card"/>
    <x v="912"/>
    <d v="2021-04-22T07:00:00"/>
    <x v="0"/>
    <x v="0"/>
    <x v="20"/>
  </r>
  <r>
    <x v="914"/>
    <d v="2021-04-23T15:54:00"/>
    <n v="1915"/>
    <x v="914"/>
    <x v="0"/>
    <n v="42"/>
    <x v="3"/>
    <n v="758"/>
    <n v="6545"/>
    <x v="4"/>
    <s v="Texas"/>
    <s v="Houston"/>
    <x v="3"/>
    <x v="5"/>
    <n v="300"/>
    <n v="500"/>
    <n v="4"/>
    <n v="219.02299516908212"/>
    <n v="2000"/>
    <n v="800"/>
    <x v="2"/>
    <d v="2021-04-23T16:08:00"/>
    <d v="2021-04-23T16:08:00"/>
    <x v="0"/>
    <d v="2021-04-23T16:20:00"/>
    <x v="778"/>
    <s v="Cash On Delivery"/>
    <x v="913"/>
    <d v="2021-04-23T16:11:00"/>
    <x v="0"/>
    <x v="0"/>
    <x v="24"/>
  </r>
  <r>
    <x v="915"/>
    <d v="2021-04-24T07:42:00"/>
    <n v="1916"/>
    <x v="915"/>
    <x v="0"/>
    <n v="20"/>
    <x v="2"/>
    <n v="619"/>
    <n v="5347"/>
    <x v="8"/>
    <s v="Quebec"/>
    <s v="Montreal"/>
    <x v="0"/>
    <x v="18"/>
    <n v="1000"/>
    <n v="1500"/>
    <n v="4"/>
    <n v="219.02299516908212"/>
    <n v="6000"/>
    <n v="2000"/>
    <x v="4"/>
    <d v="2021-04-24T07:53:00"/>
    <d v="2021-04-24T07:53:00"/>
    <x v="0"/>
    <d v="2021-04-24T08:05:00"/>
    <x v="779"/>
    <s v="Debit Card"/>
    <x v="914"/>
    <d v="2021-04-24T07:55:00"/>
    <x v="0"/>
    <x v="0"/>
    <x v="19"/>
  </r>
  <r>
    <x v="916"/>
    <d v="2021-04-27T00:43:00"/>
    <n v="1917"/>
    <x v="916"/>
    <x v="1"/>
    <n v="40"/>
    <x v="3"/>
    <n v="634"/>
    <n v="5738"/>
    <x v="4"/>
    <s v="California"/>
    <s v="San Diego"/>
    <x v="2"/>
    <x v="2"/>
    <n v="12"/>
    <n v="20"/>
    <n v="2"/>
    <n v="219.02299516908212"/>
    <n v="40"/>
    <n v="16"/>
    <x v="5"/>
    <d v="2021-04-27T01:09:00"/>
    <d v="2021-04-27T01:09:00"/>
    <x v="0"/>
    <d v="2021-04-27T01:20:00"/>
    <x v="780"/>
    <s v="Credit Card"/>
    <x v="915"/>
    <d v="2021-04-27T01:14:00"/>
    <x v="1"/>
    <x v="2"/>
    <x v="8"/>
  </r>
  <r>
    <x v="917"/>
    <d v="2021-04-27T07:26:00"/>
    <n v="1918"/>
    <x v="917"/>
    <x v="0"/>
    <n v="47"/>
    <x v="4"/>
    <n v="660"/>
    <n v="5128"/>
    <x v="2"/>
    <s v="Maharashtra"/>
    <s v="Mumbai"/>
    <x v="4"/>
    <x v="6"/>
    <n v="20"/>
    <n v="35"/>
    <n v="5"/>
    <n v="219.02299516908212"/>
    <n v="175"/>
    <n v="75"/>
    <x v="2"/>
    <d v="2021-04-27T07:37:00"/>
    <d v="2021-04-27T07:37:00"/>
    <x v="0"/>
    <d v="2021-04-27T07:45:00"/>
    <x v="781"/>
    <s v="Credit Card"/>
    <x v="916"/>
    <d v="2021-04-27T07:41:00"/>
    <x v="0"/>
    <x v="0"/>
    <x v="18"/>
  </r>
  <r>
    <x v="918"/>
    <d v="2021-04-28T03:23:00"/>
    <n v="1919"/>
    <x v="918"/>
    <x v="0"/>
    <n v="48"/>
    <x v="4"/>
    <n v="678"/>
    <n v="3980"/>
    <x v="4"/>
    <s v="Texas"/>
    <s v="Dallas"/>
    <x v="2"/>
    <x v="2"/>
    <n v="12"/>
    <n v="20"/>
    <n v="4"/>
    <n v="219.02299516908212"/>
    <n v="80"/>
    <n v="32"/>
    <x v="1"/>
    <d v="2021-04-28T03:32:00"/>
    <d v="2021-04-28T03:32:00"/>
    <x v="0"/>
    <d v="2021-04-28T03:45:00"/>
    <x v="782"/>
    <s v="Credit Card"/>
    <x v="917"/>
    <d v="2021-04-28T03:36:00"/>
    <x v="0"/>
    <x v="0"/>
    <x v="19"/>
  </r>
  <r>
    <x v="919"/>
    <d v="2021-04-28T10:46:00"/>
    <n v="1920"/>
    <x v="919"/>
    <x v="1"/>
    <n v="41"/>
    <x v="3"/>
    <n v="633"/>
    <n v="5039"/>
    <x v="5"/>
    <s v="Kanagawa"/>
    <s v="Sagamihara"/>
    <x v="3"/>
    <x v="7"/>
    <n v="250"/>
    <n v="400"/>
    <n v="6"/>
    <n v="219.02299516908212"/>
    <n v="2400"/>
    <n v="900"/>
    <x v="4"/>
    <d v="2021-04-28T11:15:00"/>
    <d v="2021-04-28T11:15:00"/>
    <x v="0"/>
    <d v="2021-04-28T11:30:00"/>
    <x v="783"/>
    <s v="Credit Card"/>
    <x v="918"/>
    <d v="2021-04-28T11:18:00"/>
    <x v="0"/>
    <x v="0"/>
    <x v="7"/>
  </r>
  <r>
    <x v="920"/>
    <d v="2021-04-29T00:38:00"/>
    <n v="1921"/>
    <x v="920"/>
    <x v="1"/>
    <n v="43"/>
    <x v="3"/>
    <n v="698"/>
    <n v="6508"/>
    <x v="4"/>
    <s v="California"/>
    <s v="San Diego"/>
    <x v="4"/>
    <x v="8"/>
    <n v="10"/>
    <n v="18"/>
    <n v="5"/>
    <n v="219.02299516908212"/>
    <n v="90"/>
    <n v="40"/>
    <x v="5"/>
    <d v="2021-04-29T00:51:00"/>
    <d v="2021-04-29T00:51:00"/>
    <x v="0"/>
    <d v="2021-04-29T01:01:00"/>
    <x v="784"/>
    <s v="Paypal"/>
    <x v="919"/>
    <d v="2021-04-29T00:53:00"/>
    <x v="0"/>
    <x v="0"/>
    <x v="18"/>
  </r>
  <r>
    <x v="921"/>
    <d v="2021-04-30T01:47:00"/>
    <n v="1922"/>
    <x v="921"/>
    <x v="0"/>
    <n v="36"/>
    <x v="3"/>
    <n v="621"/>
    <n v="3864"/>
    <x v="5"/>
    <s v="Kanagawa"/>
    <s v="Kawasaki"/>
    <x v="2"/>
    <x v="2"/>
    <n v="12"/>
    <n v="20"/>
    <n v="6"/>
    <n v="219.02299516908212"/>
    <n v="120"/>
    <n v="48"/>
    <x v="2"/>
    <d v="2021-04-30T02:10:00"/>
    <d v="2021-04-30T02:10:00"/>
    <x v="0"/>
    <d v="2021-04-30T02:16:00"/>
    <x v="785"/>
    <s v="Credit Card"/>
    <x v="920"/>
    <d v="2021-04-30T02:15:00"/>
    <x v="0"/>
    <x v="0"/>
    <x v="13"/>
  </r>
  <r>
    <x v="922"/>
    <d v="2021-04-30T03:58:00"/>
    <n v="1923"/>
    <x v="922"/>
    <x v="0"/>
    <n v="39"/>
    <x v="3"/>
    <n v="625"/>
    <n v="5143"/>
    <x v="8"/>
    <s v="Ontario"/>
    <s v="Mississauga"/>
    <x v="2"/>
    <x v="15"/>
    <n v="15"/>
    <n v="25"/>
    <n v="6"/>
    <n v="219.02299516908212"/>
    <n v="150"/>
    <n v="60"/>
    <x v="5"/>
    <d v="2021-04-30T04:22:00"/>
    <d v="2021-04-30T04:22:00"/>
    <x v="0"/>
    <d v="2021-04-30T04:33:00"/>
    <x v="786"/>
    <s v="Cash On Delivery"/>
    <x v="921"/>
    <d v="2021-04-30T04:24:00"/>
    <x v="0"/>
    <x v="0"/>
    <x v="10"/>
  </r>
  <r>
    <x v="923"/>
    <d v="2021-05-01T16:19:00"/>
    <n v="1924"/>
    <x v="923"/>
    <x v="0"/>
    <n v="23"/>
    <x v="2"/>
    <n v="722"/>
    <n v="3724"/>
    <x v="8"/>
    <s v="Ontario"/>
    <s v="Ottawa"/>
    <x v="3"/>
    <x v="7"/>
    <n v="250"/>
    <n v="400"/>
    <n v="6"/>
    <n v="219.02299516908212"/>
    <n v="2400"/>
    <n v="900"/>
    <x v="4"/>
    <d v="2021-05-01T16:37:00"/>
    <d v="2021-05-01T16:37:00"/>
    <x v="1"/>
    <m/>
    <x v="9"/>
    <s v="N/A"/>
    <x v="922"/>
    <d v="2021-05-01T16:22:00"/>
    <x v="2"/>
    <x v="3"/>
    <x v="36"/>
  </r>
  <r>
    <x v="924"/>
    <d v="2021-05-01T23:14:00"/>
    <n v="1925"/>
    <x v="924"/>
    <x v="1"/>
    <n v="66"/>
    <x v="1"/>
    <n v="767"/>
    <n v="5000"/>
    <x v="3"/>
    <s v="Catalonia"/>
    <s v="Girona"/>
    <x v="1"/>
    <x v="4"/>
    <n v="40"/>
    <n v="70"/>
    <n v="3"/>
    <n v="219.02299516908212"/>
    <n v="210"/>
    <n v="90"/>
    <x v="3"/>
    <d v="2021-05-01T23:30:00"/>
    <d v="2021-05-01T23:30:00"/>
    <x v="0"/>
    <d v="2021-05-01T23:35:00"/>
    <x v="787"/>
    <s v="Debit Card"/>
    <x v="923"/>
    <d v="2021-05-01T23:32:00"/>
    <x v="1"/>
    <x v="2"/>
    <x v="25"/>
  </r>
  <r>
    <x v="925"/>
    <d v="2021-05-02T01:37:00"/>
    <n v="1926"/>
    <x v="925"/>
    <x v="0"/>
    <n v="71"/>
    <x v="1"/>
    <n v="715"/>
    <n v="3649"/>
    <x v="3"/>
    <s v="Catalonia"/>
    <s v="Girona"/>
    <x v="3"/>
    <x v="9"/>
    <n v="60"/>
    <n v="90"/>
    <n v="3"/>
    <n v="219.02299516908212"/>
    <n v="270"/>
    <n v="90"/>
    <x v="5"/>
    <d v="2021-05-02T01:55:00"/>
    <d v="2021-05-02T01:55:00"/>
    <x v="0"/>
    <d v="2021-05-02T02:08:00"/>
    <x v="788"/>
    <s v="Credit Card"/>
    <x v="924"/>
    <d v="2021-05-02T02:00:00"/>
    <x v="0"/>
    <x v="0"/>
    <x v="6"/>
  </r>
  <r>
    <x v="926"/>
    <d v="2021-05-03T06:32:00"/>
    <n v="1927"/>
    <x v="926"/>
    <x v="0"/>
    <n v="35"/>
    <x v="3"/>
    <n v="768"/>
    <n v="6120"/>
    <x v="3"/>
    <s v="Catalonia"/>
    <s v="Girona"/>
    <x v="2"/>
    <x v="15"/>
    <n v="15"/>
    <n v="25"/>
    <n v="2"/>
    <n v="219.02299516908212"/>
    <n v="50"/>
    <n v="20"/>
    <x v="4"/>
    <d v="2021-05-03T06:58:00"/>
    <d v="2021-05-03T06:58:00"/>
    <x v="0"/>
    <d v="2021-05-03T07:09:00"/>
    <x v="789"/>
    <s v="Debit Card"/>
    <x v="925"/>
    <d v="2021-05-03T07:03:00"/>
    <x v="0"/>
    <x v="0"/>
    <x v="8"/>
  </r>
  <r>
    <x v="927"/>
    <d v="2021-05-04T01:23:00"/>
    <n v="1928"/>
    <x v="927"/>
    <x v="0"/>
    <n v="48"/>
    <x v="4"/>
    <n v="659"/>
    <n v="7592"/>
    <x v="5"/>
    <s v="Kanagawa"/>
    <s v="Sagamihara"/>
    <x v="4"/>
    <x v="6"/>
    <n v="20"/>
    <n v="35"/>
    <n v="6"/>
    <n v="219.02299516908212"/>
    <n v="210"/>
    <n v="90"/>
    <x v="4"/>
    <d v="2021-05-04T01:48:00"/>
    <d v="2021-05-04T01:48:00"/>
    <x v="0"/>
    <d v="2021-05-04T02:00:00"/>
    <x v="790"/>
    <s v="Credit Card"/>
    <x v="926"/>
    <d v="2021-05-04T01:51:00"/>
    <x v="0"/>
    <x v="0"/>
    <x v="13"/>
  </r>
  <r>
    <x v="928"/>
    <d v="2021-05-07T08:14:00"/>
    <n v="1929"/>
    <x v="928"/>
    <x v="1"/>
    <n v="19"/>
    <x v="2"/>
    <n v="766"/>
    <n v="3567"/>
    <x v="5"/>
    <s v="Tokyo"/>
    <s v="Yokohama"/>
    <x v="4"/>
    <x v="17"/>
    <n v="5"/>
    <n v="8"/>
    <n v="6"/>
    <n v="219.02299516908212"/>
    <n v="48"/>
    <n v="18"/>
    <x v="5"/>
    <d v="2021-05-07T08:41:00"/>
    <d v="2021-05-07T08:41:00"/>
    <x v="0"/>
    <d v="2021-05-07T08:53:00"/>
    <x v="791"/>
    <s v="Credit Card"/>
    <x v="927"/>
    <d v="2021-05-07T08:46:00"/>
    <x v="0"/>
    <x v="0"/>
    <x v="7"/>
  </r>
  <r>
    <x v="929"/>
    <d v="2021-05-07T11:58:00"/>
    <n v="1930"/>
    <x v="929"/>
    <x v="1"/>
    <n v="20"/>
    <x v="2"/>
    <n v="730"/>
    <n v="5256"/>
    <x v="3"/>
    <s v="Catalonia"/>
    <s v="Girona"/>
    <x v="4"/>
    <x v="17"/>
    <n v="5"/>
    <n v="8"/>
    <n v="5"/>
    <n v="219.02299516908212"/>
    <n v="40"/>
    <n v="15"/>
    <x v="5"/>
    <d v="2021-05-07T12:04:00"/>
    <d v="2021-05-07T12:04:00"/>
    <x v="0"/>
    <d v="2021-05-07T12:13:00"/>
    <x v="792"/>
    <s v="Debit Card"/>
    <x v="928"/>
    <d v="2021-05-07T12:07:00"/>
    <x v="0"/>
    <x v="0"/>
    <x v="12"/>
  </r>
  <r>
    <x v="930"/>
    <d v="2021-05-07T12:34:00"/>
    <n v="1931"/>
    <x v="930"/>
    <x v="1"/>
    <n v="24"/>
    <x v="2"/>
    <n v="671"/>
    <n v="6025"/>
    <x v="0"/>
    <s v="Guangdong"/>
    <s v="Shenzhen"/>
    <x v="4"/>
    <x v="8"/>
    <n v="10"/>
    <n v="18"/>
    <n v="1"/>
    <n v="219.02299516908212"/>
    <n v="18"/>
    <n v="8"/>
    <x v="4"/>
    <d v="2021-05-07T12:53:00"/>
    <d v="2021-05-07T12:53:00"/>
    <x v="0"/>
    <d v="2021-05-07T13:05:00"/>
    <x v="793"/>
    <s v="Debit Card"/>
    <x v="929"/>
    <d v="2021-05-07T12:55:00"/>
    <x v="0"/>
    <x v="0"/>
    <x v="17"/>
  </r>
  <r>
    <x v="931"/>
    <d v="2021-05-08T12:04:00"/>
    <n v="1932"/>
    <x v="931"/>
    <x v="0"/>
    <n v="25"/>
    <x v="5"/>
    <n v="704"/>
    <n v="3397"/>
    <x v="4"/>
    <s v="California"/>
    <s v="San Jose"/>
    <x v="3"/>
    <x v="5"/>
    <n v="300"/>
    <n v="500"/>
    <n v="6"/>
    <n v="219.02299516908212"/>
    <n v="3000"/>
    <n v="1200"/>
    <x v="0"/>
    <d v="2021-05-08T12:20:00"/>
    <d v="2021-05-08T12:20:00"/>
    <x v="0"/>
    <d v="2021-05-08T12:26:00"/>
    <x v="794"/>
    <s v="Debit Card"/>
    <x v="930"/>
    <d v="2021-05-08T12:23:00"/>
    <x v="0"/>
    <x v="0"/>
    <x v="1"/>
  </r>
  <r>
    <x v="932"/>
    <d v="2021-05-08T23:46:00"/>
    <n v="1933"/>
    <x v="932"/>
    <x v="1"/>
    <n v="52"/>
    <x v="4"/>
    <n v="720"/>
    <n v="6326"/>
    <x v="6"/>
    <s v="Victoria"/>
    <s v="Ballarat"/>
    <x v="4"/>
    <x v="8"/>
    <n v="10"/>
    <n v="18"/>
    <n v="3"/>
    <n v="219.02299516908212"/>
    <n v="54"/>
    <n v="24"/>
    <x v="1"/>
    <d v="2021-05-09T00:00:00"/>
    <d v="2021-05-09T00:00:00"/>
    <x v="0"/>
    <d v="2021-05-09T00:13:00"/>
    <x v="795"/>
    <s v="Cash On Delivery"/>
    <x v="931"/>
    <d v="2021-05-09T00:03:00"/>
    <x v="0"/>
    <x v="0"/>
    <x v="24"/>
  </r>
  <r>
    <x v="933"/>
    <d v="2021-05-10T19:49:00"/>
    <n v="1934"/>
    <x v="933"/>
    <x v="1"/>
    <n v="27"/>
    <x v="5"/>
    <n v="741"/>
    <n v="7565"/>
    <x v="2"/>
    <s v="Uttar Pradesh"/>
    <s v="Lucknow"/>
    <x v="3"/>
    <x v="9"/>
    <n v="60"/>
    <n v="90"/>
    <n v="4"/>
    <n v="219.02299516908212"/>
    <n v="360"/>
    <n v="120"/>
    <x v="3"/>
    <d v="2021-05-10T19:54:00"/>
    <d v="2021-05-10T19:54:00"/>
    <x v="0"/>
    <d v="2021-05-10T20:03:00"/>
    <x v="796"/>
    <s v="Credit Card"/>
    <x v="932"/>
    <d v="2021-05-10T19:58:00"/>
    <x v="0"/>
    <x v="0"/>
    <x v="12"/>
  </r>
  <r>
    <x v="934"/>
    <d v="2021-05-12T09:27:00"/>
    <n v="1935"/>
    <x v="934"/>
    <x v="0"/>
    <n v="28"/>
    <x v="5"/>
    <n v="699"/>
    <n v="3355"/>
    <x v="7"/>
    <s v="Lombardy"/>
    <s v="Bergamo"/>
    <x v="4"/>
    <x v="6"/>
    <n v="20"/>
    <n v="35"/>
    <n v="6"/>
    <n v="219.02299516908212"/>
    <n v="210"/>
    <n v="90"/>
    <x v="5"/>
    <d v="2021-05-12T09:56:00"/>
    <d v="2021-05-12T09:56:00"/>
    <x v="0"/>
    <d v="2021-05-12T10:11:00"/>
    <x v="797"/>
    <s v="Debit Card"/>
    <x v="933"/>
    <d v="2021-05-12T09:58:00"/>
    <x v="1"/>
    <x v="1"/>
    <x v="8"/>
  </r>
  <r>
    <x v="935"/>
    <d v="2021-05-12T22:14:00"/>
    <n v="1936"/>
    <x v="935"/>
    <x v="0"/>
    <n v="25"/>
    <x v="5"/>
    <n v="722"/>
    <n v="6723"/>
    <x v="1"/>
    <s v="Scotland"/>
    <s v="Edinburgh"/>
    <x v="2"/>
    <x v="16"/>
    <n v="20"/>
    <n v="35"/>
    <n v="5"/>
    <n v="219.02299516908212"/>
    <n v="175"/>
    <n v="75"/>
    <x v="0"/>
    <d v="2021-05-12T22:21:00"/>
    <d v="2021-05-12T22:21:00"/>
    <x v="0"/>
    <d v="2021-05-12T22:28:00"/>
    <x v="798"/>
    <s v="Debit Card"/>
    <x v="934"/>
    <d v="2021-05-12T22:26:00"/>
    <x v="0"/>
    <x v="0"/>
    <x v="22"/>
  </r>
  <r>
    <x v="936"/>
    <d v="2021-05-12T23:50:00"/>
    <n v="1937"/>
    <x v="936"/>
    <x v="1"/>
    <n v="68"/>
    <x v="1"/>
    <n v="676"/>
    <n v="6636"/>
    <x v="2"/>
    <s v="Uttar Pradesh"/>
    <s v="Kanpur"/>
    <x v="4"/>
    <x v="6"/>
    <n v="20"/>
    <n v="35"/>
    <n v="5"/>
    <n v="219.02299516908212"/>
    <n v="175"/>
    <n v="75"/>
    <x v="1"/>
    <d v="2021-05-13T00:06:00"/>
    <d v="2021-05-13T00:06:00"/>
    <x v="0"/>
    <d v="2021-05-13T00:17:00"/>
    <x v="799"/>
    <s v="Cash On Delivery"/>
    <x v="935"/>
    <d v="2021-05-13T00:08:00"/>
    <x v="0"/>
    <x v="0"/>
    <x v="25"/>
  </r>
  <r>
    <x v="937"/>
    <d v="2021-05-13T08:41:00"/>
    <n v="1938"/>
    <x v="937"/>
    <x v="0"/>
    <n v="37"/>
    <x v="3"/>
    <n v="702"/>
    <n v="7027"/>
    <x v="0"/>
    <s v="Guangdong"/>
    <s v="Shenzhen"/>
    <x v="1"/>
    <x v="3"/>
    <n v="60"/>
    <n v="100"/>
    <n v="3"/>
    <n v="219.02299516908212"/>
    <n v="300"/>
    <n v="120"/>
    <x v="5"/>
    <d v="2021-05-13T08:50:00"/>
    <d v="2021-05-13T08:50:00"/>
    <x v="1"/>
    <m/>
    <x v="9"/>
    <s v="N/A"/>
    <x v="936"/>
    <d v="2021-05-13T08:59:00"/>
    <x v="2"/>
    <x v="3"/>
    <x v="25"/>
  </r>
  <r>
    <x v="938"/>
    <d v="2021-05-13T17:36:00"/>
    <n v="1939"/>
    <x v="938"/>
    <x v="0"/>
    <n v="42"/>
    <x v="3"/>
    <n v="652"/>
    <n v="5189"/>
    <x v="4"/>
    <s v="California"/>
    <s v="San Jose"/>
    <x v="1"/>
    <x v="3"/>
    <n v="60"/>
    <n v="100"/>
    <n v="5"/>
    <n v="219.02299516908212"/>
    <n v="500"/>
    <n v="200"/>
    <x v="1"/>
    <d v="2021-05-13T18:03:00"/>
    <d v="2021-05-13T18:03:00"/>
    <x v="0"/>
    <d v="2021-05-13T18:08:00"/>
    <x v="800"/>
    <s v="Cash On Delivery"/>
    <x v="937"/>
    <d v="2021-05-13T18:07:00"/>
    <x v="0"/>
    <x v="0"/>
    <x v="8"/>
  </r>
  <r>
    <x v="939"/>
    <d v="2021-05-13T19:01:00"/>
    <n v="1940"/>
    <x v="939"/>
    <x v="1"/>
    <n v="19"/>
    <x v="2"/>
    <n v="774"/>
    <n v="5803"/>
    <x v="2"/>
    <s v="Maharashtra"/>
    <s v="Mumbai"/>
    <x v="3"/>
    <x v="7"/>
    <n v="250"/>
    <n v="400"/>
    <n v="3"/>
    <n v="219.02299516908212"/>
    <n v="1200"/>
    <n v="450"/>
    <x v="3"/>
    <d v="2021-05-13T19:31:00"/>
    <d v="2021-05-13T19:31:00"/>
    <x v="1"/>
    <m/>
    <x v="9"/>
    <s v="N/A"/>
    <x v="938"/>
    <d v="2021-05-13T19:05:00"/>
    <x v="2"/>
    <x v="3"/>
    <x v="35"/>
  </r>
  <r>
    <x v="940"/>
    <d v="2021-05-14T04:36:00"/>
    <n v="1941"/>
    <x v="940"/>
    <x v="0"/>
    <n v="56"/>
    <x v="0"/>
    <n v="756"/>
    <n v="6610"/>
    <x v="6"/>
    <s v="New South Wales"/>
    <s v="Sydney"/>
    <x v="4"/>
    <x v="6"/>
    <n v="20"/>
    <n v="35"/>
    <n v="6"/>
    <n v="219.02299516908212"/>
    <n v="210"/>
    <n v="90"/>
    <x v="2"/>
    <d v="2021-05-14T05:06:00"/>
    <d v="2021-05-14T05:06:00"/>
    <x v="0"/>
    <d v="2021-05-14T05:19:00"/>
    <x v="801"/>
    <s v="Debit Card"/>
    <x v="939"/>
    <d v="2021-05-14T05:11:00"/>
    <x v="0"/>
    <x v="0"/>
    <x v="14"/>
  </r>
  <r>
    <x v="941"/>
    <d v="2021-05-14T15:38:00"/>
    <n v="1942"/>
    <x v="941"/>
    <x v="1"/>
    <n v="67"/>
    <x v="1"/>
    <n v="725"/>
    <n v="7451"/>
    <x v="0"/>
    <s v="Shandong"/>
    <s v="Qingdao"/>
    <x v="2"/>
    <x v="15"/>
    <n v="15"/>
    <n v="25"/>
    <n v="6"/>
    <n v="219.02299516908212"/>
    <n v="150"/>
    <n v="60"/>
    <x v="1"/>
    <d v="2021-05-14T15:46:00"/>
    <d v="2021-05-14T15:46:00"/>
    <x v="0"/>
    <d v="2021-05-14T16:01:00"/>
    <x v="802"/>
    <s v="Paypal"/>
    <x v="940"/>
    <d v="2021-05-14T15:49:00"/>
    <x v="0"/>
    <x v="0"/>
    <x v="0"/>
  </r>
  <r>
    <x v="942"/>
    <d v="2021-05-15T17:54:00"/>
    <n v="1943"/>
    <x v="942"/>
    <x v="1"/>
    <n v="23"/>
    <x v="2"/>
    <n v="703"/>
    <n v="5148"/>
    <x v="3"/>
    <s v="Andalusia"/>
    <s v="Seville"/>
    <x v="1"/>
    <x v="3"/>
    <n v="60"/>
    <n v="100"/>
    <n v="1"/>
    <n v="219.02299516908212"/>
    <n v="100"/>
    <n v="40"/>
    <x v="0"/>
    <d v="2021-05-15T18:02:00"/>
    <d v="2021-05-15T18:02:00"/>
    <x v="1"/>
    <m/>
    <x v="9"/>
    <s v="N/A"/>
    <x v="941"/>
    <d v="2021-05-15T18:18:00"/>
    <x v="2"/>
    <x v="3"/>
    <x v="2"/>
  </r>
  <r>
    <x v="943"/>
    <d v="2021-05-15T23:17:00"/>
    <n v="1944"/>
    <x v="943"/>
    <x v="1"/>
    <n v="59"/>
    <x v="0"/>
    <n v="738"/>
    <n v="6533"/>
    <x v="5"/>
    <s v="Tokyo"/>
    <s v="Yokohama"/>
    <x v="0"/>
    <x v="13"/>
    <n v="800"/>
    <n v="1200"/>
    <n v="4"/>
    <n v="219.02299516908212"/>
    <n v="4800"/>
    <n v="1600"/>
    <x v="5"/>
    <d v="2021-05-15T23:34:00"/>
    <d v="2021-05-15T23:34:00"/>
    <x v="1"/>
    <m/>
    <x v="9"/>
    <s v="N/A"/>
    <x v="942"/>
    <d v="2021-05-15T23:48:00"/>
    <x v="2"/>
    <x v="3"/>
    <x v="8"/>
  </r>
  <r>
    <x v="944"/>
    <d v="2021-05-16T13:06:00"/>
    <n v="1945"/>
    <x v="944"/>
    <x v="1"/>
    <n v="53"/>
    <x v="4"/>
    <n v="775"/>
    <n v="5908"/>
    <x v="2"/>
    <s v="Uttar Pradesh"/>
    <s v="Lucknow"/>
    <x v="0"/>
    <x v="19"/>
    <n v="25"/>
    <n v="40"/>
    <n v="3"/>
    <n v="219.02299516908212"/>
    <n v="120"/>
    <n v="45"/>
    <x v="5"/>
    <d v="2021-05-16T13:21:00"/>
    <d v="2021-05-16T13:21:00"/>
    <x v="0"/>
    <d v="2021-05-16T13:32:00"/>
    <x v="803"/>
    <s v="Debit Card"/>
    <x v="943"/>
    <d v="2021-05-16T13:23:00"/>
    <x v="0"/>
    <x v="0"/>
    <x v="24"/>
  </r>
  <r>
    <x v="945"/>
    <d v="2021-05-17T21:00:00"/>
    <n v="1946"/>
    <x v="945"/>
    <x v="1"/>
    <n v="55"/>
    <x v="0"/>
    <n v="636"/>
    <n v="3793"/>
    <x v="4"/>
    <s v="California"/>
    <s v="San Diego"/>
    <x v="0"/>
    <x v="13"/>
    <n v="800"/>
    <n v="1200"/>
    <n v="4"/>
    <n v="219.02299516908212"/>
    <n v="4800"/>
    <n v="1600"/>
    <x v="0"/>
    <d v="2021-05-17T21:23:00"/>
    <d v="2021-05-17T21:23:00"/>
    <x v="1"/>
    <m/>
    <x v="9"/>
    <s v="N/A"/>
    <x v="944"/>
    <d v="2021-05-17T21:34:00"/>
    <x v="2"/>
    <x v="3"/>
    <x v="28"/>
  </r>
  <r>
    <x v="946"/>
    <d v="2021-05-19T01:47:00"/>
    <n v="1947"/>
    <x v="946"/>
    <x v="1"/>
    <n v="21"/>
    <x v="2"/>
    <n v="723"/>
    <n v="7159"/>
    <x v="1"/>
    <s v="England"/>
    <s v="Manchester"/>
    <x v="2"/>
    <x v="15"/>
    <n v="15"/>
    <n v="25"/>
    <n v="2"/>
    <n v="219.02299516908212"/>
    <n v="50"/>
    <n v="20"/>
    <x v="5"/>
    <d v="2021-05-19T02:12:00"/>
    <d v="2021-05-19T02:12:00"/>
    <x v="0"/>
    <d v="2021-05-19T02:18:00"/>
    <x v="804"/>
    <s v="Paypal"/>
    <x v="945"/>
    <d v="2021-05-19T02:17:00"/>
    <x v="0"/>
    <x v="0"/>
    <x v="9"/>
  </r>
  <r>
    <x v="947"/>
    <d v="2021-05-19T04:42:00"/>
    <n v="1948"/>
    <x v="947"/>
    <x v="0"/>
    <n v="37"/>
    <x v="3"/>
    <n v="679"/>
    <n v="3811"/>
    <x v="2"/>
    <s v="Uttar Pradesh"/>
    <s v="Kanpur"/>
    <x v="3"/>
    <x v="7"/>
    <n v="250"/>
    <n v="400"/>
    <n v="4"/>
    <n v="219.02299516908212"/>
    <n v="1600"/>
    <n v="600"/>
    <x v="4"/>
    <d v="2021-05-19T04:58:00"/>
    <d v="2021-05-19T04:58:00"/>
    <x v="0"/>
    <d v="2021-05-19T05:11:00"/>
    <x v="805"/>
    <s v="Cash On Delivery"/>
    <x v="946"/>
    <d v="2021-05-19T05:00:00"/>
    <x v="0"/>
    <x v="0"/>
    <x v="25"/>
  </r>
  <r>
    <x v="948"/>
    <d v="2021-05-20T12:42:00"/>
    <n v="1949"/>
    <x v="948"/>
    <x v="0"/>
    <n v="51"/>
    <x v="4"/>
    <n v="683"/>
    <n v="3861"/>
    <x v="2"/>
    <s v="Maharashtra"/>
    <s v="Nagpur"/>
    <x v="2"/>
    <x v="16"/>
    <n v="20"/>
    <n v="35"/>
    <n v="3"/>
    <n v="219.02299516908212"/>
    <n v="105"/>
    <n v="45"/>
    <x v="0"/>
    <d v="2021-05-20T13:10:00"/>
    <d v="2021-05-20T13:10:00"/>
    <x v="0"/>
    <d v="2021-05-20T13:20:00"/>
    <x v="806"/>
    <s v="Credit Card"/>
    <x v="947"/>
    <d v="2021-05-20T13:14:00"/>
    <x v="0"/>
    <x v="0"/>
    <x v="7"/>
  </r>
  <r>
    <x v="949"/>
    <d v="2021-05-20T16:55:00"/>
    <n v="1950"/>
    <x v="949"/>
    <x v="0"/>
    <n v="55"/>
    <x v="0"/>
    <n v="622"/>
    <n v="3187"/>
    <x v="6"/>
    <s v="Victoria"/>
    <s v="Melbourne"/>
    <x v="1"/>
    <x v="11"/>
    <n v="15"/>
    <n v="25"/>
    <n v="6"/>
    <n v="219.02299516908212"/>
    <n v="150"/>
    <n v="60"/>
    <x v="5"/>
    <d v="2021-05-20T17:14:00"/>
    <d v="2021-05-20T17:14:00"/>
    <x v="0"/>
    <d v="2021-05-20T17:27:00"/>
    <x v="807"/>
    <s v="Debit Card"/>
    <x v="948"/>
    <d v="2021-05-20T17:16:00"/>
    <x v="0"/>
    <x v="0"/>
    <x v="17"/>
  </r>
  <r>
    <x v="950"/>
    <d v="2021-05-21T07:10:00"/>
    <n v="1951"/>
    <x v="950"/>
    <x v="0"/>
    <n v="72"/>
    <x v="1"/>
    <n v="633"/>
    <n v="7751"/>
    <x v="7"/>
    <s v="Lombardy"/>
    <s v="Bergamo"/>
    <x v="1"/>
    <x v="4"/>
    <n v="40"/>
    <n v="70"/>
    <n v="2"/>
    <n v="219.02299516908212"/>
    <n v="140"/>
    <n v="60"/>
    <x v="5"/>
    <d v="2021-05-21T07:22:00"/>
    <d v="2021-05-21T07:22:00"/>
    <x v="0"/>
    <d v="2021-05-21T07:31:00"/>
    <x v="808"/>
    <s v="Debit Card"/>
    <x v="949"/>
    <d v="2021-05-21T07:24:00"/>
    <x v="0"/>
    <x v="0"/>
    <x v="16"/>
  </r>
  <r>
    <x v="951"/>
    <d v="2021-05-22T07:09:00"/>
    <n v="1952"/>
    <x v="951"/>
    <x v="1"/>
    <n v="57"/>
    <x v="0"/>
    <n v="727"/>
    <n v="4481"/>
    <x v="1"/>
    <s v="England"/>
    <s v="London"/>
    <x v="4"/>
    <x v="10"/>
    <n v="30"/>
    <n v="50"/>
    <n v="2"/>
    <n v="219.02299516908212"/>
    <n v="100"/>
    <n v="40"/>
    <x v="1"/>
    <d v="2021-05-22T07:36:00"/>
    <d v="2021-05-22T07:36:00"/>
    <x v="0"/>
    <d v="2021-05-22T07:41:00"/>
    <x v="809"/>
    <s v="Debit Card"/>
    <x v="950"/>
    <d v="2021-05-22T07:38:00"/>
    <x v="1"/>
    <x v="4"/>
    <x v="29"/>
  </r>
  <r>
    <x v="952"/>
    <d v="2021-05-22T21:06:00"/>
    <n v="1953"/>
    <x v="952"/>
    <x v="0"/>
    <n v="23"/>
    <x v="2"/>
    <n v="655"/>
    <n v="3185"/>
    <x v="3"/>
    <s v="Andalusia"/>
    <s v="Malaga"/>
    <x v="2"/>
    <x v="16"/>
    <n v="20"/>
    <n v="35"/>
    <n v="6"/>
    <n v="219.02299516908212"/>
    <n v="210"/>
    <n v="90"/>
    <x v="0"/>
    <d v="2021-05-22T21:36:00"/>
    <d v="2021-05-22T21:36:00"/>
    <x v="0"/>
    <d v="2021-05-22T21:51:00"/>
    <x v="810"/>
    <s v="Credit Card"/>
    <x v="951"/>
    <d v="2021-05-22T21:38:00"/>
    <x v="0"/>
    <x v="0"/>
    <x v="7"/>
  </r>
  <r>
    <x v="953"/>
    <d v="2021-05-23T13:04:00"/>
    <n v="1954"/>
    <x v="953"/>
    <x v="1"/>
    <n v="34"/>
    <x v="5"/>
    <n v="618"/>
    <n v="6112"/>
    <x v="7"/>
    <s v="Lazio"/>
    <s v="Frosinone"/>
    <x v="3"/>
    <x v="9"/>
    <n v="60"/>
    <n v="90"/>
    <n v="1"/>
    <n v="219.02299516908212"/>
    <n v="90"/>
    <n v="30"/>
    <x v="1"/>
    <d v="2021-05-23T13:29:00"/>
    <d v="2021-05-23T13:29:00"/>
    <x v="0"/>
    <d v="2021-05-23T13:38:00"/>
    <x v="811"/>
    <s v="Debit Card"/>
    <x v="952"/>
    <d v="2021-05-23T13:31:00"/>
    <x v="0"/>
    <x v="0"/>
    <x v="32"/>
  </r>
  <r>
    <x v="954"/>
    <d v="2021-05-24T05:02:00"/>
    <n v="1955"/>
    <x v="954"/>
    <x v="1"/>
    <n v="59"/>
    <x v="0"/>
    <n v="606"/>
    <n v="6357"/>
    <x v="5"/>
    <s v="Tokyo"/>
    <s v="Kawasaki"/>
    <x v="4"/>
    <x v="17"/>
    <n v="5"/>
    <n v="8"/>
    <n v="6"/>
    <n v="219.02299516908212"/>
    <n v="48"/>
    <n v="18"/>
    <x v="3"/>
    <d v="2021-05-24T05:31:00"/>
    <d v="2021-05-24T05:31:00"/>
    <x v="0"/>
    <d v="2021-05-24T05:40:00"/>
    <x v="812"/>
    <s v="Credit Card"/>
    <x v="953"/>
    <d v="2021-05-24T05:34:00"/>
    <x v="0"/>
    <x v="0"/>
    <x v="7"/>
  </r>
  <r>
    <x v="955"/>
    <d v="2021-05-24T11:56:00"/>
    <n v="1956"/>
    <x v="955"/>
    <x v="1"/>
    <n v="20"/>
    <x v="2"/>
    <n v="648"/>
    <n v="7149"/>
    <x v="1"/>
    <s v="England"/>
    <s v="Manchester"/>
    <x v="4"/>
    <x v="6"/>
    <n v="20"/>
    <n v="35"/>
    <n v="1"/>
    <n v="219.02299516908212"/>
    <n v="35"/>
    <n v="15"/>
    <x v="3"/>
    <d v="2021-05-24T12:10:00"/>
    <d v="2021-05-24T12:10:00"/>
    <x v="1"/>
    <m/>
    <x v="9"/>
    <s v="N/A"/>
    <x v="954"/>
    <d v="2021-05-24T12:28:00"/>
    <x v="2"/>
    <x v="3"/>
    <x v="7"/>
  </r>
  <r>
    <x v="956"/>
    <d v="2021-05-24T12:39:00"/>
    <n v="1957"/>
    <x v="956"/>
    <x v="0"/>
    <n v="46"/>
    <x v="4"/>
    <n v="699"/>
    <n v="4464"/>
    <x v="2"/>
    <s v="Uttar Pradesh"/>
    <s v="Ghaziabad"/>
    <x v="3"/>
    <x v="7"/>
    <n v="250"/>
    <n v="400"/>
    <n v="6"/>
    <n v="219.02299516908212"/>
    <n v="2400"/>
    <n v="900"/>
    <x v="3"/>
    <d v="2021-05-24T12:55:00"/>
    <d v="2021-05-24T12:55:00"/>
    <x v="1"/>
    <m/>
    <x v="9"/>
    <s v="N/A"/>
    <x v="955"/>
    <d v="2021-05-24T12:53:00"/>
    <x v="2"/>
    <x v="3"/>
    <x v="16"/>
  </r>
  <r>
    <x v="957"/>
    <d v="2021-05-24T20:23:00"/>
    <n v="1958"/>
    <x v="957"/>
    <x v="1"/>
    <n v="69"/>
    <x v="1"/>
    <n v="720"/>
    <n v="7795"/>
    <x v="5"/>
    <s v="Tokyo"/>
    <s v="Yokohama"/>
    <x v="0"/>
    <x v="18"/>
    <n v="1000"/>
    <n v="1500"/>
    <n v="1"/>
    <n v="219.02299516908212"/>
    <n v="1500"/>
    <n v="500"/>
    <x v="5"/>
    <d v="2021-05-24T20:48:00"/>
    <d v="2021-05-24T20:48:00"/>
    <x v="0"/>
    <d v="2021-05-24T20:56:00"/>
    <x v="813"/>
    <s v="Credit Card"/>
    <x v="956"/>
    <d v="2021-05-24T20:52:00"/>
    <x v="0"/>
    <x v="0"/>
    <x v="29"/>
  </r>
  <r>
    <x v="958"/>
    <d v="2021-05-24T21:09:00"/>
    <n v="1959"/>
    <x v="958"/>
    <x v="1"/>
    <n v="26"/>
    <x v="5"/>
    <n v="644"/>
    <n v="4166"/>
    <x v="5"/>
    <s v="Tokyo"/>
    <s v="Tokyo"/>
    <x v="0"/>
    <x v="18"/>
    <n v="1000"/>
    <n v="1500"/>
    <n v="4"/>
    <n v="219.02299516908212"/>
    <n v="6000"/>
    <n v="2000"/>
    <x v="2"/>
    <d v="2021-05-24T21:26:00"/>
    <d v="2021-05-24T21:26:00"/>
    <x v="1"/>
    <m/>
    <x v="9"/>
    <s v="N/A"/>
    <x v="957"/>
    <d v="2021-05-24T21:20:00"/>
    <x v="2"/>
    <x v="3"/>
    <x v="0"/>
  </r>
  <r>
    <x v="959"/>
    <d v="2021-05-25T08:01:00"/>
    <n v="1960"/>
    <x v="959"/>
    <x v="1"/>
    <n v="56"/>
    <x v="0"/>
    <n v="610"/>
    <n v="7263"/>
    <x v="8"/>
    <s v="Ontario"/>
    <s v="Ottawa"/>
    <x v="4"/>
    <x v="10"/>
    <n v="30"/>
    <n v="50"/>
    <n v="6"/>
    <n v="219.02299516908212"/>
    <n v="300"/>
    <n v="120"/>
    <x v="4"/>
    <d v="2021-05-25T08:24:00"/>
    <d v="2021-05-25T08:24:00"/>
    <x v="0"/>
    <d v="2021-05-25T08:33:00"/>
    <x v="814"/>
    <s v="Cash On Delivery"/>
    <x v="958"/>
    <d v="2021-05-25T08:28:00"/>
    <x v="0"/>
    <x v="0"/>
    <x v="32"/>
  </r>
  <r>
    <x v="960"/>
    <d v="2021-05-27T19:13:00"/>
    <n v="1961"/>
    <x v="960"/>
    <x v="0"/>
    <n v="33"/>
    <x v="5"/>
    <n v="673"/>
    <n v="6320"/>
    <x v="7"/>
    <s v="Lazio"/>
    <s v="Rome"/>
    <x v="2"/>
    <x v="15"/>
    <n v="15"/>
    <n v="25"/>
    <n v="6"/>
    <n v="219.02299516908212"/>
    <n v="150"/>
    <n v="60"/>
    <x v="1"/>
    <d v="2021-05-27T19:28:00"/>
    <d v="2021-05-27T19:28:00"/>
    <x v="0"/>
    <d v="2021-05-27T19:34:00"/>
    <x v="815"/>
    <s v="Debit Card"/>
    <x v="959"/>
    <d v="2021-05-27T19:31:00"/>
    <x v="0"/>
    <x v="0"/>
    <x v="25"/>
  </r>
  <r>
    <x v="961"/>
    <d v="2021-05-31T11:19:00"/>
    <n v="1962"/>
    <x v="961"/>
    <x v="0"/>
    <n v="43"/>
    <x v="3"/>
    <n v="675"/>
    <n v="5686"/>
    <x v="2"/>
    <s v="Maharashtra"/>
    <s v="Mumbai"/>
    <x v="1"/>
    <x v="11"/>
    <n v="15"/>
    <n v="25"/>
    <n v="2"/>
    <n v="219.02299516908212"/>
    <n v="50"/>
    <n v="20"/>
    <x v="0"/>
    <d v="2021-05-31T11:39:00"/>
    <d v="2021-05-31T11:39:00"/>
    <x v="0"/>
    <d v="2021-05-31T11:50:00"/>
    <x v="816"/>
    <s v="Credit Card"/>
    <x v="960"/>
    <d v="2021-05-31T11:43:00"/>
    <x v="0"/>
    <x v="0"/>
    <x v="2"/>
  </r>
  <r>
    <x v="962"/>
    <d v="2021-05-31T16:25:00"/>
    <n v="1963"/>
    <x v="962"/>
    <x v="1"/>
    <n v="69"/>
    <x v="1"/>
    <n v="715"/>
    <n v="5585"/>
    <x v="5"/>
    <s v="Tokyo"/>
    <s v="Tokyo"/>
    <x v="1"/>
    <x v="1"/>
    <n v="50"/>
    <n v="80"/>
    <n v="1"/>
    <n v="219.02299516908212"/>
    <n v="80"/>
    <n v="30"/>
    <x v="3"/>
    <d v="2021-05-31T16:44:00"/>
    <d v="2021-05-31T16:44:00"/>
    <x v="0"/>
    <d v="2021-05-31T16:50:00"/>
    <x v="817"/>
    <s v="Cash On Delivery"/>
    <x v="961"/>
    <d v="2021-05-31T16:47:00"/>
    <x v="0"/>
    <x v="0"/>
    <x v="30"/>
  </r>
  <r>
    <x v="963"/>
    <d v="2021-05-31T21:35:00"/>
    <n v="1964"/>
    <x v="963"/>
    <x v="0"/>
    <n v="55"/>
    <x v="0"/>
    <n v="722"/>
    <n v="5241"/>
    <x v="6"/>
    <s v="New South Wales"/>
    <s v="Newcastle"/>
    <x v="3"/>
    <x v="7"/>
    <n v="250"/>
    <n v="400"/>
    <n v="2"/>
    <n v="219.02299516908212"/>
    <n v="800"/>
    <n v="300"/>
    <x v="2"/>
    <d v="2021-05-31T21:42:00"/>
    <d v="2021-05-31T21:42:00"/>
    <x v="0"/>
    <d v="2021-05-31T21:57:00"/>
    <x v="818"/>
    <s v="Credit Card"/>
    <x v="962"/>
    <d v="2021-05-31T21:45:00"/>
    <x v="0"/>
    <x v="0"/>
    <x v="5"/>
  </r>
  <r>
    <x v="964"/>
    <d v="2021-06-01T11:12:00"/>
    <n v="1965"/>
    <x v="964"/>
    <x v="1"/>
    <n v="20"/>
    <x v="2"/>
    <n v="628"/>
    <n v="7171"/>
    <x v="8"/>
    <s v="Quebec"/>
    <s v="Montreal"/>
    <x v="1"/>
    <x v="1"/>
    <n v="50"/>
    <n v="80"/>
    <n v="1"/>
    <n v="219.02299516908212"/>
    <n v="80"/>
    <n v="30"/>
    <x v="0"/>
    <d v="2021-06-01T11:19:00"/>
    <d v="2021-06-01T11:19:00"/>
    <x v="0"/>
    <d v="2021-06-01T11:26:00"/>
    <x v="819"/>
    <s v="Debit Card"/>
    <x v="963"/>
    <d v="2021-06-01T11:23:00"/>
    <x v="0"/>
    <x v="0"/>
    <x v="0"/>
  </r>
  <r>
    <x v="965"/>
    <d v="2021-06-02T11:15:00"/>
    <n v="1966"/>
    <x v="965"/>
    <x v="1"/>
    <n v="24"/>
    <x v="2"/>
    <n v="610"/>
    <n v="4549"/>
    <x v="8"/>
    <s v="Ontario"/>
    <s v="Mississauga"/>
    <x v="2"/>
    <x v="15"/>
    <n v="15"/>
    <n v="25"/>
    <n v="2"/>
    <n v="219.02299516908212"/>
    <n v="50"/>
    <n v="20"/>
    <x v="3"/>
    <d v="2021-06-02T11:38:00"/>
    <d v="2021-06-02T11:38:00"/>
    <x v="1"/>
    <m/>
    <x v="9"/>
    <s v="N/A"/>
    <x v="964"/>
    <d v="2021-06-02T11:40:00"/>
    <x v="2"/>
    <x v="3"/>
    <x v="21"/>
  </r>
  <r>
    <x v="966"/>
    <d v="2021-06-03T15:30:00"/>
    <n v="1967"/>
    <x v="966"/>
    <x v="0"/>
    <n v="47"/>
    <x v="4"/>
    <n v="756"/>
    <n v="5727"/>
    <x v="0"/>
    <s v="Guangdong"/>
    <s v="Dongguan"/>
    <x v="2"/>
    <x v="15"/>
    <n v="15"/>
    <n v="25"/>
    <n v="1"/>
    <n v="219.02299516908212"/>
    <n v="25"/>
    <n v="10"/>
    <x v="3"/>
    <d v="2021-06-03T15:45:00"/>
    <d v="2021-06-03T15:45:00"/>
    <x v="0"/>
    <d v="2021-06-03T15:52:00"/>
    <x v="820"/>
    <s v="Cash On Delivery"/>
    <x v="965"/>
    <d v="2021-06-03T15:49:00"/>
    <x v="0"/>
    <x v="0"/>
    <x v="1"/>
  </r>
  <r>
    <x v="967"/>
    <d v="2021-06-03T21:48:00"/>
    <n v="1968"/>
    <x v="967"/>
    <x v="1"/>
    <n v="27"/>
    <x v="5"/>
    <n v="696"/>
    <n v="5728"/>
    <x v="8"/>
    <s v="Quebec"/>
    <s v="Quebec City"/>
    <x v="2"/>
    <x v="2"/>
    <n v="12"/>
    <n v="20"/>
    <n v="1"/>
    <n v="219.02299516908212"/>
    <n v="20"/>
    <n v="8"/>
    <x v="0"/>
    <d v="2021-06-03T21:59:00"/>
    <d v="2021-06-03T21:59:00"/>
    <x v="0"/>
    <d v="2021-06-03T22:13:00"/>
    <x v="821"/>
    <s v="Debit Card"/>
    <x v="966"/>
    <d v="2021-06-03T22:03:00"/>
    <x v="0"/>
    <x v="0"/>
    <x v="18"/>
  </r>
  <r>
    <x v="968"/>
    <d v="2021-06-04T09:40:00"/>
    <n v="1969"/>
    <x v="968"/>
    <x v="0"/>
    <n v="59"/>
    <x v="0"/>
    <n v="612"/>
    <n v="6503"/>
    <x v="2"/>
    <s v="Maharashtra"/>
    <s v="Pune"/>
    <x v="4"/>
    <x v="6"/>
    <n v="20"/>
    <n v="35"/>
    <n v="6"/>
    <n v="219.02299516908212"/>
    <n v="210"/>
    <n v="90"/>
    <x v="0"/>
    <d v="2021-06-04T10:04:00"/>
    <d v="2021-06-04T10:04:00"/>
    <x v="0"/>
    <d v="2021-06-04T10:14:00"/>
    <x v="822"/>
    <s v="Credit Card"/>
    <x v="967"/>
    <d v="2021-06-04T10:08:00"/>
    <x v="0"/>
    <x v="0"/>
    <x v="13"/>
  </r>
  <r>
    <x v="969"/>
    <d v="2021-06-05T01:32:00"/>
    <n v="1970"/>
    <x v="969"/>
    <x v="0"/>
    <n v="22"/>
    <x v="2"/>
    <n v="763"/>
    <n v="6133"/>
    <x v="6"/>
    <s v="Victoria"/>
    <s v="Geelong"/>
    <x v="4"/>
    <x v="8"/>
    <n v="10"/>
    <n v="18"/>
    <n v="5"/>
    <n v="219.02299516908212"/>
    <n v="90"/>
    <n v="40"/>
    <x v="5"/>
    <d v="2021-06-05T01:49:00"/>
    <d v="2021-06-05T01:49:00"/>
    <x v="0"/>
    <d v="2021-06-05T02:00:00"/>
    <x v="823"/>
    <s v="Debit Card"/>
    <x v="968"/>
    <d v="2021-06-05T01:54:00"/>
    <x v="0"/>
    <x v="0"/>
    <x v="30"/>
  </r>
  <r>
    <x v="970"/>
    <d v="2021-06-06T10:19:00"/>
    <n v="1971"/>
    <x v="970"/>
    <x v="1"/>
    <n v="47"/>
    <x v="4"/>
    <n v="727"/>
    <n v="3745"/>
    <x v="0"/>
    <s v="Guangdong"/>
    <s v="Dongguan"/>
    <x v="0"/>
    <x v="13"/>
    <n v="800"/>
    <n v="1200"/>
    <n v="6"/>
    <n v="219.02299516908212"/>
    <n v="7200"/>
    <n v="2400"/>
    <x v="5"/>
    <d v="2021-06-06T10:34:00"/>
    <d v="2021-06-06T10:34:00"/>
    <x v="0"/>
    <d v="2021-06-06T10:44:00"/>
    <x v="824"/>
    <s v="Debit Card"/>
    <x v="969"/>
    <d v="2021-06-06T10:36:00"/>
    <x v="0"/>
    <x v="0"/>
    <x v="24"/>
  </r>
  <r>
    <x v="971"/>
    <d v="2021-06-07T03:24:00"/>
    <n v="1972"/>
    <x v="971"/>
    <x v="0"/>
    <n v="41"/>
    <x v="3"/>
    <n v="722"/>
    <n v="5434"/>
    <x v="8"/>
    <s v="Ontario"/>
    <s v="Mississauga"/>
    <x v="3"/>
    <x v="9"/>
    <n v="60"/>
    <n v="90"/>
    <n v="3"/>
    <n v="219.02299516908212"/>
    <n v="270"/>
    <n v="90"/>
    <x v="4"/>
    <d v="2021-06-07T03:49:00"/>
    <d v="2021-06-07T03:49:00"/>
    <x v="1"/>
    <m/>
    <x v="9"/>
    <s v="N/A"/>
    <x v="970"/>
    <d v="2021-06-07T03:43:00"/>
    <x v="2"/>
    <x v="3"/>
    <x v="1"/>
  </r>
  <r>
    <x v="972"/>
    <d v="2021-06-08T00:18:00"/>
    <n v="1973"/>
    <x v="972"/>
    <x v="0"/>
    <n v="27"/>
    <x v="5"/>
    <n v="714"/>
    <n v="6054"/>
    <x v="8"/>
    <s v="Quebec"/>
    <s v="Laval"/>
    <x v="4"/>
    <x v="17"/>
    <n v="5"/>
    <n v="8"/>
    <n v="6"/>
    <n v="219.02299516908212"/>
    <n v="48"/>
    <n v="18"/>
    <x v="2"/>
    <d v="2021-06-08T00:47:00"/>
    <d v="2021-06-08T00:47:00"/>
    <x v="0"/>
    <d v="2021-06-08T00:53:00"/>
    <x v="825"/>
    <s v="Paypal"/>
    <x v="971"/>
    <d v="2021-06-08T00:50:00"/>
    <x v="0"/>
    <x v="0"/>
    <x v="7"/>
  </r>
  <r>
    <x v="973"/>
    <d v="2021-06-08T18:09:00"/>
    <n v="1974"/>
    <x v="973"/>
    <x v="1"/>
    <n v="35"/>
    <x v="3"/>
    <n v="611"/>
    <n v="3783"/>
    <x v="8"/>
    <s v="Ontario"/>
    <s v="Toronto"/>
    <x v="3"/>
    <x v="14"/>
    <n v="40"/>
    <n v="60"/>
    <n v="2"/>
    <n v="219.02299516908212"/>
    <n v="120"/>
    <n v="40"/>
    <x v="4"/>
    <d v="2021-06-08T18:14:00"/>
    <d v="2021-06-08T18:14:00"/>
    <x v="0"/>
    <d v="2021-06-08T18:22:00"/>
    <x v="826"/>
    <s v="Debit Card"/>
    <x v="972"/>
    <d v="2021-06-08T18:18:00"/>
    <x v="0"/>
    <x v="0"/>
    <x v="12"/>
  </r>
  <r>
    <x v="974"/>
    <d v="2021-06-08T20:00:00"/>
    <n v="1975"/>
    <x v="974"/>
    <x v="0"/>
    <n v="20"/>
    <x v="2"/>
    <n v="614"/>
    <n v="4561"/>
    <x v="1"/>
    <s v="England"/>
    <s v="Manchester"/>
    <x v="3"/>
    <x v="7"/>
    <n v="250"/>
    <n v="400"/>
    <n v="3"/>
    <n v="219.02299516908212"/>
    <n v="1200"/>
    <n v="450"/>
    <x v="2"/>
    <d v="2021-06-08T20:08:00"/>
    <d v="2021-06-08T20:08:00"/>
    <x v="0"/>
    <d v="2021-06-08T20:13:00"/>
    <x v="827"/>
    <s v="Credit Card"/>
    <x v="973"/>
    <d v="2021-06-08T20:11:00"/>
    <x v="1"/>
    <x v="2"/>
    <x v="0"/>
  </r>
  <r>
    <x v="975"/>
    <d v="2021-06-09T00:51:00"/>
    <n v="1976"/>
    <x v="975"/>
    <x v="0"/>
    <n v="72"/>
    <x v="1"/>
    <n v="653"/>
    <n v="5134"/>
    <x v="6"/>
    <s v="New South Wales"/>
    <s v="Wollongong"/>
    <x v="1"/>
    <x v="3"/>
    <n v="60"/>
    <n v="100"/>
    <n v="1"/>
    <n v="219.02299516908212"/>
    <n v="100"/>
    <n v="40"/>
    <x v="4"/>
    <d v="2021-06-09T01:14:00"/>
    <d v="2021-06-09T01:14:00"/>
    <x v="0"/>
    <d v="2021-06-09T01:26:00"/>
    <x v="828"/>
    <s v="Debit Card"/>
    <x v="974"/>
    <d v="2021-06-09T01:17:00"/>
    <x v="1"/>
    <x v="5"/>
    <x v="10"/>
  </r>
  <r>
    <x v="976"/>
    <d v="2021-06-09T05:21:00"/>
    <n v="1977"/>
    <x v="976"/>
    <x v="0"/>
    <n v="29"/>
    <x v="5"/>
    <n v="711"/>
    <n v="6895"/>
    <x v="5"/>
    <s v="Kanagawa"/>
    <s v="Kawasaki"/>
    <x v="3"/>
    <x v="14"/>
    <n v="40"/>
    <n v="60"/>
    <n v="4"/>
    <n v="219.02299516908212"/>
    <n v="240"/>
    <n v="80"/>
    <x v="5"/>
    <d v="2021-06-09T05:44:00"/>
    <d v="2021-06-09T05:44:00"/>
    <x v="0"/>
    <d v="2021-06-09T05:58:00"/>
    <x v="829"/>
    <s v="Credit Card"/>
    <x v="975"/>
    <d v="2021-06-09T05:46:00"/>
    <x v="0"/>
    <x v="0"/>
    <x v="21"/>
  </r>
  <r>
    <x v="977"/>
    <d v="2021-06-10T16:45:00"/>
    <n v="1978"/>
    <x v="977"/>
    <x v="1"/>
    <n v="18"/>
    <x v="2"/>
    <n v="730"/>
    <n v="4842"/>
    <x v="1"/>
    <s v="Scotland"/>
    <s v="Edinburgh"/>
    <x v="0"/>
    <x v="0"/>
    <n v="30"/>
    <n v="50"/>
    <n v="5"/>
    <n v="219.02299516908212"/>
    <n v="250"/>
    <n v="100"/>
    <x v="2"/>
    <d v="2021-06-10T16:56:00"/>
    <d v="2021-06-10T16:56:00"/>
    <x v="0"/>
    <d v="2021-06-10T17:11:00"/>
    <x v="830"/>
    <s v="Credit Card"/>
    <x v="976"/>
    <d v="2021-06-10T16:58:00"/>
    <x v="0"/>
    <x v="0"/>
    <x v="19"/>
  </r>
  <r>
    <x v="978"/>
    <d v="2021-06-10T19:18:00"/>
    <n v="1979"/>
    <x v="978"/>
    <x v="0"/>
    <n v="33"/>
    <x v="5"/>
    <n v="600"/>
    <n v="3591"/>
    <x v="2"/>
    <s v="Uttar Pradesh"/>
    <s v="Ghaziabad"/>
    <x v="3"/>
    <x v="7"/>
    <n v="250"/>
    <n v="400"/>
    <n v="1"/>
    <n v="219.02299516908212"/>
    <n v="400"/>
    <n v="150"/>
    <x v="5"/>
    <d v="2021-06-10T19:27:00"/>
    <d v="2021-06-10T19:27:00"/>
    <x v="0"/>
    <d v="2021-06-10T19:37:00"/>
    <x v="831"/>
    <s v="Paypal"/>
    <x v="977"/>
    <d v="2021-06-10T19:31:00"/>
    <x v="1"/>
    <x v="1"/>
    <x v="19"/>
  </r>
  <r>
    <x v="979"/>
    <d v="2021-06-11T19:33:00"/>
    <n v="1980"/>
    <x v="979"/>
    <x v="0"/>
    <n v="50"/>
    <x v="4"/>
    <n v="651"/>
    <n v="7429"/>
    <x v="3"/>
    <s v="Andalusia"/>
    <s v="Seville"/>
    <x v="4"/>
    <x v="17"/>
    <n v="5"/>
    <n v="8"/>
    <n v="2"/>
    <n v="219.02299516908212"/>
    <n v="16"/>
    <n v="6"/>
    <x v="2"/>
    <d v="2021-06-11T19:44:00"/>
    <d v="2021-06-11T19:44:00"/>
    <x v="0"/>
    <d v="2021-06-11T19:58:00"/>
    <x v="832"/>
    <s v="Cash On Delivery"/>
    <x v="978"/>
    <d v="2021-06-11T19:49:00"/>
    <x v="1"/>
    <x v="2"/>
    <x v="20"/>
  </r>
  <r>
    <x v="980"/>
    <d v="2021-06-12T01:54:00"/>
    <n v="1981"/>
    <x v="980"/>
    <x v="0"/>
    <n v="19"/>
    <x v="2"/>
    <n v="741"/>
    <n v="3551"/>
    <x v="5"/>
    <s v="Kanagawa"/>
    <s v="Yokohama"/>
    <x v="3"/>
    <x v="14"/>
    <n v="40"/>
    <n v="60"/>
    <n v="3"/>
    <n v="219.02299516908212"/>
    <n v="180"/>
    <n v="60"/>
    <x v="2"/>
    <d v="2021-06-12T02:16:00"/>
    <d v="2021-06-12T02:16:00"/>
    <x v="1"/>
    <m/>
    <x v="9"/>
    <s v="N/A"/>
    <x v="979"/>
    <d v="2021-06-12T02:07:00"/>
    <x v="2"/>
    <x v="3"/>
    <x v="19"/>
  </r>
  <r>
    <x v="981"/>
    <d v="2021-06-12T09:46:00"/>
    <n v="1982"/>
    <x v="981"/>
    <x v="0"/>
    <n v="18"/>
    <x v="2"/>
    <n v="734"/>
    <n v="7776"/>
    <x v="7"/>
    <s v="Lazio"/>
    <s v="Latina"/>
    <x v="1"/>
    <x v="11"/>
    <n v="15"/>
    <n v="25"/>
    <n v="3"/>
    <n v="219.02299516908212"/>
    <n v="75"/>
    <n v="30"/>
    <x v="5"/>
    <d v="2021-06-12T10:14:00"/>
    <d v="2021-06-12T10:14:00"/>
    <x v="0"/>
    <d v="2021-06-12T10:19:00"/>
    <x v="833"/>
    <s v="Cash On Delivery"/>
    <x v="980"/>
    <d v="2021-06-12T10:16:00"/>
    <x v="0"/>
    <x v="0"/>
    <x v="9"/>
  </r>
  <r>
    <x v="982"/>
    <d v="2021-06-13T22:36:00"/>
    <n v="1983"/>
    <x v="982"/>
    <x v="1"/>
    <n v="31"/>
    <x v="5"/>
    <n v="635"/>
    <n v="6911"/>
    <x v="4"/>
    <s v="Texas"/>
    <s v="San Antonio"/>
    <x v="4"/>
    <x v="8"/>
    <n v="10"/>
    <n v="18"/>
    <n v="4"/>
    <n v="219.02299516908212"/>
    <n v="72"/>
    <n v="32"/>
    <x v="4"/>
    <d v="2021-06-13T22:43:00"/>
    <d v="2021-06-13T22:43:00"/>
    <x v="0"/>
    <d v="2021-06-13T22:57:00"/>
    <x v="834"/>
    <s v="Credit Card"/>
    <x v="981"/>
    <d v="2021-06-13T22:45:00"/>
    <x v="0"/>
    <x v="0"/>
    <x v="12"/>
  </r>
  <r>
    <x v="983"/>
    <d v="2021-06-15T13:26:00"/>
    <n v="1984"/>
    <x v="983"/>
    <x v="0"/>
    <n v="50"/>
    <x v="4"/>
    <n v="694"/>
    <n v="6637"/>
    <x v="7"/>
    <s v="Lazio"/>
    <s v="Rome"/>
    <x v="2"/>
    <x v="16"/>
    <n v="20"/>
    <n v="35"/>
    <n v="2"/>
    <n v="219.02299516908212"/>
    <n v="70"/>
    <n v="30"/>
    <x v="2"/>
    <d v="2021-06-15T13:51:00"/>
    <d v="2021-06-15T13:51:00"/>
    <x v="1"/>
    <m/>
    <x v="9"/>
    <s v="N/A"/>
    <x v="982"/>
    <d v="2021-06-15T13:34:00"/>
    <x v="2"/>
    <x v="3"/>
    <x v="23"/>
  </r>
  <r>
    <x v="984"/>
    <d v="2021-06-15T14:32:00"/>
    <n v="1985"/>
    <x v="984"/>
    <x v="0"/>
    <n v="68"/>
    <x v="1"/>
    <n v="697"/>
    <n v="7912"/>
    <x v="5"/>
    <s v="Kanagawa"/>
    <s v="Sagamihara"/>
    <x v="0"/>
    <x v="13"/>
    <n v="800"/>
    <n v="1200"/>
    <n v="3"/>
    <n v="219.02299516908212"/>
    <n v="3600"/>
    <n v="1200"/>
    <x v="3"/>
    <d v="2021-06-15T14:42:00"/>
    <d v="2021-06-15T14:42:00"/>
    <x v="0"/>
    <d v="2021-06-15T14:56:00"/>
    <x v="835"/>
    <s v="Debit Card"/>
    <x v="983"/>
    <d v="2021-06-15T14:45:00"/>
    <x v="0"/>
    <x v="0"/>
    <x v="19"/>
  </r>
  <r>
    <x v="985"/>
    <d v="2021-06-16T17:36:00"/>
    <n v="1986"/>
    <x v="985"/>
    <x v="1"/>
    <n v="18"/>
    <x v="2"/>
    <n v="632"/>
    <n v="6302"/>
    <x v="5"/>
    <s v="Kanagawa"/>
    <s v="Sagamihara"/>
    <x v="2"/>
    <x v="12"/>
    <n v="8"/>
    <n v="15"/>
    <n v="5"/>
    <n v="219.02299516908212"/>
    <n v="75"/>
    <n v="35"/>
    <x v="1"/>
    <d v="2021-06-16T17:56:00"/>
    <d v="2021-06-16T17:56:00"/>
    <x v="0"/>
    <d v="2021-06-16T18:02:00"/>
    <x v="836"/>
    <s v="Credit Card"/>
    <x v="984"/>
    <d v="2021-06-16T18:01:00"/>
    <x v="0"/>
    <x v="0"/>
    <x v="21"/>
  </r>
  <r>
    <x v="986"/>
    <d v="2021-06-18T23:47:00"/>
    <n v="1987"/>
    <x v="986"/>
    <x v="0"/>
    <n v="31"/>
    <x v="5"/>
    <n v="682"/>
    <n v="4097"/>
    <x v="6"/>
    <s v="Victoria"/>
    <s v="Ballarat"/>
    <x v="0"/>
    <x v="19"/>
    <n v="25"/>
    <n v="40"/>
    <n v="3"/>
    <n v="219.02299516908212"/>
    <n v="120"/>
    <n v="45"/>
    <x v="1"/>
    <d v="2021-06-18T23:53:00"/>
    <d v="2021-06-18T23:53:00"/>
    <x v="0"/>
    <d v="2021-06-19T00:04:00"/>
    <x v="837"/>
    <s v="Credit Card"/>
    <x v="985"/>
    <d v="2021-06-18T23:56:00"/>
    <x v="0"/>
    <x v="0"/>
    <x v="12"/>
  </r>
  <r>
    <x v="987"/>
    <d v="2021-06-19T17:13:00"/>
    <n v="1988"/>
    <x v="987"/>
    <x v="0"/>
    <n v="49"/>
    <x v="4"/>
    <n v="748"/>
    <n v="3049"/>
    <x v="7"/>
    <s v="Lazio"/>
    <s v="Frosinone"/>
    <x v="1"/>
    <x v="4"/>
    <n v="40"/>
    <n v="70"/>
    <n v="2"/>
    <n v="219.02299516908212"/>
    <n v="140"/>
    <n v="60"/>
    <x v="0"/>
    <d v="2021-06-19T17:19:00"/>
    <d v="2021-06-19T17:19:00"/>
    <x v="1"/>
    <m/>
    <x v="9"/>
    <s v="N/A"/>
    <x v="986"/>
    <d v="2021-06-19T17:18:00"/>
    <x v="2"/>
    <x v="3"/>
    <x v="31"/>
  </r>
  <r>
    <x v="988"/>
    <d v="2021-06-21T00:57:00"/>
    <n v="1989"/>
    <x v="988"/>
    <x v="1"/>
    <n v="31"/>
    <x v="5"/>
    <n v="778"/>
    <n v="6209"/>
    <x v="3"/>
    <s v="Andalusia"/>
    <s v="Seville"/>
    <x v="4"/>
    <x v="6"/>
    <n v="20"/>
    <n v="35"/>
    <n v="1"/>
    <n v="219.02299516908212"/>
    <n v="35"/>
    <n v="15"/>
    <x v="1"/>
    <d v="2021-06-21T01:12:00"/>
    <d v="2021-06-21T01:12:00"/>
    <x v="0"/>
    <d v="2021-06-21T01:25:00"/>
    <x v="838"/>
    <s v="Debit Card"/>
    <x v="987"/>
    <d v="2021-06-21T01:15:00"/>
    <x v="0"/>
    <x v="0"/>
    <x v="25"/>
  </r>
  <r>
    <x v="989"/>
    <d v="2021-06-21T09:33:00"/>
    <n v="1990"/>
    <x v="989"/>
    <x v="0"/>
    <n v="33"/>
    <x v="5"/>
    <n v="721"/>
    <n v="7553"/>
    <x v="2"/>
    <s v="Maharashtra"/>
    <s v="Mumbai"/>
    <x v="1"/>
    <x v="3"/>
    <n v="60"/>
    <n v="100"/>
    <n v="6"/>
    <n v="219.02299516908212"/>
    <n v="600"/>
    <n v="240"/>
    <x v="3"/>
    <d v="2021-06-21T09:52:00"/>
    <d v="2021-06-21T09:52:00"/>
    <x v="0"/>
    <d v="2021-06-21T10:00:00"/>
    <x v="839"/>
    <s v="Debit Card"/>
    <x v="988"/>
    <d v="2021-06-21T09:55:00"/>
    <x v="1"/>
    <x v="6"/>
    <x v="30"/>
  </r>
  <r>
    <x v="990"/>
    <d v="2021-06-25T02:53:00"/>
    <n v="1991"/>
    <x v="990"/>
    <x v="1"/>
    <n v="66"/>
    <x v="1"/>
    <n v="636"/>
    <n v="6399"/>
    <x v="2"/>
    <s v="Maharashtra"/>
    <s v="Nagpur"/>
    <x v="4"/>
    <x v="8"/>
    <n v="10"/>
    <n v="18"/>
    <n v="4"/>
    <n v="219.02299516908212"/>
    <n v="72"/>
    <n v="32"/>
    <x v="2"/>
    <d v="2021-06-25T03:06:00"/>
    <d v="2021-06-25T03:06:00"/>
    <x v="0"/>
    <d v="2021-06-25T03:12:00"/>
    <x v="840"/>
    <s v="Debit Card"/>
    <x v="989"/>
    <d v="2021-06-25T03:09:00"/>
    <x v="0"/>
    <x v="0"/>
    <x v="20"/>
  </r>
  <r>
    <x v="991"/>
    <d v="2021-06-27T19:36:00"/>
    <n v="1992"/>
    <x v="991"/>
    <x v="0"/>
    <n v="72"/>
    <x v="1"/>
    <n v="777"/>
    <n v="6903"/>
    <x v="8"/>
    <s v="Ontario"/>
    <s v="Mississauga"/>
    <x v="3"/>
    <x v="5"/>
    <n v="300"/>
    <n v="500"/>
    <n v="4"/>
    <n v="219.02299516908212"/>
    <n v="2000"/>
    <n v="800"/>
    <x v="1"/>
    <d v="2021-06-27T19:59:00"/>
    <d v="2021-06-27T19:59:00"/>
    <x v="0"/>
    <d v="2021-06-27T20:10:00"/>
    <x v="841"/>
    <s v="Paypal"/>
    <x v="990"/>
    <d v="2021-06-27T20:04:00"/>
    <x v="0"/>
    <x v="0"/>
    <x v="13"/>
  </r>
  <r>
    <x v="992"/>
    <d v="2021-06-28T03:18:00"/>
    <n v="1993"/>
    <x v="992"/>
    <x v="0"/>
    <n v="38"/>
    <x v="3"/>
    <n v="677"/>
    <n v="7322"/>
    <x v="7"/>
    <s v="Lombardy"/>
    <s v="Brescia"/>
    <x v="3"/>
    <x v="5"/>
    <n v="300"/>
    <n v="500"/>
    <n v="5"/>
    <n v="219.02299516908212"/>
    <n v="2500"/>
    <n v="1000"/>
    <x v="2"/>
    <d v="2021-06-28T03:39:00"/>
    <d v="2021-06-28T03:39:00"/>
    <x v="0"/>
    <d v="2021-06-28T03:51:00"/>
    <x v="842"/>
    <s v="Cash On Delivery"/>
    <x v="991"/>
    <d v="2021-06-28T03:43:00"/>
    <x v="0"/>
    <x v="0"/>
    <x v="21"/>
  </r>
  <r>
    <x v="993"/>
    <d v="2021-06-30T15:19:00"/>
    <n v="1994"/>
    <x v="993"/>
    <x v="1"/>
    <n v="25"/>
    <x v="5"/>
    <n v="608"/>
    <n v="5798"/>
    <x v="6"/>
    <s v="Victoria"/>
    <s v="Melbourne"/>
    <x v="1"/>
    <x v="4"/>
    <n v="40"/>
    <n v="70"/>
    <n v="5"/>
    <n v="219.02299516908212"/>
    <n v="350"/>
    <n v="150"/>
    <x v="5"/>
    <d v="2021-06-30T15:35:00"/>
    <d v="2021-06-30T15:35:00"/>
    <x v="0"/>
    <d v="2021-06-30T15:45:00"/>
    <x v="843"/>
    <s v="Debit Card"/>
    <x v="992"/>
    <d v="2021-06-30T15:40:00"/>
    <x v="0"/>
    <x v="0"/>
    <x v="17"/>
  </r>
  <r>
    <x v="994"/>
    <d v="2021-06-30T21:12:00"/>
    <n v="1995"/>
    <x v="994"/>
    <x v="1"/>
    <n v="60"/>
    <x v="0"/>
    <n v="618"/>
    <n v="5362"/>
    <x v="7"/>
    <s v="Lazio"/>
    <s v="Rome"/>
    <x v="0"/>
    <x v="13"/>
    <n v="800"/>
    <n v="1200"/>
    <n v="5"/>
    <n v="219.02299516908212"/>
    <n v="6000"/>
    <n v="2000"/>
    <x v="3"/>
    <d v="2021-06-30T21:20:00"/>
    <d v="2021-06-30T21:20:00"/>
    <x v="0"/>
    <d v="2021-06-30T21:25:00"/>
    <x v="844"/>
    <s v="Cash On Delivery"/>
    <x v="993"/>
    <d v="2021-06-30T21:25:00"/>
    <x v="0"/>
    <x v="0"/>
    <x v="19"/>
  </r>
  <r>
    <x v="995"/>
    <d v="2021-07-01T05:36:00"/>
    <n v="1996"/>
    <x v="995"/>
    <x v="1"/>
    <n v="21"/>
    <x v="2"/>
    <n v="617"/>
    <n v="5651"/>
    <x v="6"/>
    <s v="New South Wales"/>
    <s v="Newcastle"/>
    <x v="0"/>
    <x v="19"/>
    <n v="25"/>
    <n v="40"/>
    <n v="6"/>
    <n v="219.02299516908212"/>
    <n v="240"/>
    <n v="90"/>
    <x v="2"/>
    <d v="2021-07-01T06:05:00"/>
    <d v="2021-07-01T06:05:00"/>
    <x v="0"/>
    <d v="2021-07-01T06:19:00"/>
    <x v="845"/>
    <s v="Credit Card"/>
    <x v="994"/>
    <d v="2021-07-01T06:07:00"/>
    <x v="0"/>
    <x v="0"/>
    <x v="8"/>
  </r>
  <r>
    <x v="996"/>
    <d v="2021-07-03T22:43:00"/>
    <n v="1997"/>
    <x v="996"/>
    <x v="1"/>
    <n v="68"/>
    <x v="1"/>
    <n v="775"/>
    <n v="4999"/>
    <x v="1"/>
    <s v="England"/>
    <s v="London"/>
    <x v="2"/>
    <x v="16"/>
    <n v="20"/>
    <n v="35"/>
    <n v="3"/>
    <n v="219.02299516908212"/>
    <n v="105"/>
    <n v="45"/>
    <x v="0"/>
    <d v="2021-07-03T23:12:00"/>
    <d v="2021-07-03T23:12:00"/>
    <x v="0"/>
    <d v="2021-07-03T23:26:00"/>
    <x v="846"/>
    <s v="Paypal"/>
    <x v="995"/>
    <d v="2021-07-03T23:14:00"/>
    <x v="0"/>
    <x v="0"/>
    <x v="8"/>
  </r>
  <r>
    <x v="997"/>
    <d v="2021-07-04T01:23:00"/>
    <n v="1998"/>
    <x v="997"/>
    <x v="0"/>
    <n v="58"/>
    <x v="0"/>
    <n v="708"/>
    <n v="6834"/>
    <x v="8"/>
    <s v="Quebec"/>
    <s v="Laval"/>
    <x v="2"/>
    <x v="12"/>
    <n v="8"/>
    <n v="15"/>
    <n v="5"/>
    <n v="219.02299516908212"/>
    <n v="75"/>
    <n v="35"/>
    <x v="2"/>
    <d v="2021-07-04T01:32:00"/>
    <d v="2021-07-04T01:32:00"/>
    <x v="0"/>
    <d v="2021-07-04T01:44:00"/>
    <x v="847"/>
    <s v="Cash On Delivery"/>
    <x v="996"/>
    <d v="2021-07-04T01:36:00"/>
    <x v="0"/>
    <x v="0"/>
    <x v="19"/>
  </r>
  <r>
    <x v="998"/>
    <d v="2021-07-04T14:58:00"/>
    <n v="1999"/>
    <x v="998"/>
    <x v="0"/>
    <n v="20"/>
    <x v="2"/>
    <n v="705"/>
    <n v="5263"/>
    <x v="4"/>
    <s v="Texas"/>
    <s v="Houston"/>
    <x v="1"/>
    <x v="1"/>
    <n v="50"/>
    <n v="80"/>
    <n v="3"/>
    <n v="219.02299516908212"/>
    <n v="240"/>
    <n v="90"/>
    <x v="0"/>
    <d v="2021-07-04T15:11:00"/>
    <d v="2021-07-04T15:11:00"/>
    <x v="0"/>
    <d v="2021-07-04T15:23:00"/>
    <x v="848"/>
    <s v="Credit Card"/>
    <x v="997"/>
    <d v="2021-07-04T15:13:00"/>
    <x v="0"/>
    <x v="0"/>
    <x v="18"/>
  </r>
  <r>
    <x v="999"/>
    <d v="2021-07-05T06:26:00"/>
    <n v="2000"/>
    <x v="999"/>
    <x v="0"/>
    <n v="56"/>
    <x v="0"/>
    <n v="759"/>
    <n v="7079"/>
    <x v="6"/>
    <s v="New South Wales"/>
    <s v="Sydney"/>
    <x v="3"/>
    <x v="14"/>
    <n v="40"/>
    <n v="60"/>
    <n v="5"/>
    <n v="219.02299516908212"/>
    <n v="300"/>
    <n v="100"/>
    <x v="4"/>
    <d v="2021-07-05T06:45:00"/>
    <d v="2021-07-05T06:45:00"/>
    <x v="0"/>
    <d v="2021-07-05T06:50:00"/>
    <x v="849"/>
    <s v="Cash On Delivery"/>
    <x v="998"/>
    <d v="2021-07-05T06:48:00"/>
    <x v="0"/>
    <x v="0"/>
    <x v="30"/>
  </r>
  <r>
    <x v="1000"/>
    <d v="2021-07-09T11:12:00"/>
    <n v="2001"/>
    <x v="1000"/>
    <x v="1"/>
    <n v="58"/>
    <x v="0"/>
    <n v="681"/>
    <n v="6866"/>
    <x v="7"/>
    <s v="Lombardy"/>
    <s v="Brescia"/>
    <x v="3"/>
    <x v="5"/>
    <n v="300"/>
    <n v="500"/>
    <n v="3"/>
    <n v="219.02299516908212"/>
    <n v="1500"/>
    <n v="600"/>
    <x v="4"/>
    <d v="2021-07-09T11:41:00"/>
    <d v="2021-07-09T11:41:00"/>
    <x v="0"/>
    <d v="2021-07-09T11:55:00"/>
    <x v="850"/>
    <s v="Credit Card"/>
    <x v="999"/>
    <d v="2021-07-09T11:43:00"/>
    <x v="0"/>
    <x v="0"/>
    <x v="8"/>
  </r>
  <r>
    <x v="1001"/>
    <d v="2021-07-09T20:19:00"/>
    <n v="2002"/>
    <x v="1001"/>
    <x v="0"/>
    <n v="31"/>
    <x v="5"/>
    <n v="780"/>
    <n v="6151"/>
    <x v="1"/>
    <s v="Scotland"/>
    <s v="Aberdeen"/>
    <x v="4"/>
    <x v="8"/>
    <n v="10"/>
    <n v="18"/>
    <n v="6"/>
    <n v="219.02299516908212"/>
    <n v="108"/>
    <n v="48"/>
    <x v="5"/>
    <d v="2021-07-09T20:46:00"/>
    <d v="2021-07-09T20:46:00"/>
    <x v="0"/>
    <d v="2021-07-09T20:58:00"/>
    <x v="851"/>
    <s v="Cash On Delivery"/>
    <x v="1000"/>
    <d v="2021-07-09T20:51:00"/>
    <x v="0"/>
    <x v="0"/>
    <x v="7"/>
  </r>
  <r>
    <x v="1002"/>
    <d v="2021-07-10T06:40:00"/>
    <n v="2003"/>
    <x v="1002"/>
    <x v="1"/>
    <n v="37"/>
    <x v="3"/>
    <n v="704"/>
    <n v="5940"/>
    <x v="3"/>
    <s v="Andalusia"/>
    <s v="Granada"/>
    <x v="4"/>
    <x v="17"/>
    <n v="5"/>
    <n v="8"/>
    <n v="4"/>
    <n v="219.02299516908212"/>
    <n v="32"/>
    <n v="12"/>
    <x v="4"/>
    <d v="2021-07-10T06:56:00"/>
    <d v="2021-07-10T06:56:00"/>
    <x v="0"/>
    <d v="2021-07-10T07:07:00"/>
    <x v="852"/>
    <s v="Credit Card"/>
    <x v="1001"/>
    <d v="2021-07-10T07:01:00"/>
    <x v="0"/>
    <x v="0"/>
    <x v="17"/>
  </r>
  <r>
    <x v="1003"/>
    <d v="2021-07-10T14:08:00"/>
    <n v="2004"/>
    <x v="1003"/>
    <x v="1"/>
    <n v="22"/>
    <x v="2"/>
    <n v="760"/>
    <n v="6633"/>
    <x v="5"/>
    <s v="Tokyo"/>
    <s v="Tokyo"/>
    <x v="2"/>
    <x v="15"/>
    <n v="15"/>
    <n v="25"/>
    <n v="2"/>
    <n v="219.02299516908212"/>
    <n v="50"/>
    <n v="20"/>
    <x v="0"/>
    <d v="2021-07-10T14:28:00"/>
    <d v="2021-07-10T14:28:00"/>
    <x v="0"/>
    <d v="2021-07-10T14:40:00"/>
    <x v="853"/>
    <s v="Cash On Delivery"/>
    <x v="1002"/>
    <d v="2021-07-10T14:32:00"/>
    <x v="0"/>
    <x v="0"/>
    <x v="2"/>
  </r>
  <r>
    <x v="1004"/>
    <d v="2021-07-14T17:51:00"/>
    <n v="2005"/>
    <x v="1004"/>
    <x v="1"/>
    <n v="47"/>
    <x v="4"/>
    <n v="649"/>
    <n v="5111"/>
    <x v="4"/>
    <s v="California"/>
    <s v="Los Angeles"/>
    <x v="3"/>
    <x v="5"/>
    <n v="300"/>
    <n v="500"/>
    <n v="1"/>
    <n v="219.02299516908212"/>
    <n v="500"/>
    <n v="200"/>
    <x v="2"/>
    <d v="2021-07-14T18:10:00"/>
    <d v="2021-07-14T18:10:00"/>
    <x v="0"/>
    <d v="2021-07-14T18:15:00"/>
    <x v="854"/>
    <s v="Credit Card"/>
    <x v="1003"/>
    <d v="2021-07-14T18:15:00"/>
    <x v="0"/>
    <x v="0"/>
    <x v="2"/>
  </r>
  <r>
    <x v="1005"/>
    <d v="2021-07-15T04:59:00"/>
    <n v="2006"/>
    <x v="1005"/>
    <x v="1"/>
    <n v="68"/>
    <x v="1"/>
    <n v="616"/>
    <n v="4239"/>
    <x v="8"/>
    <s v="Quebec"/>
    <s v="Montreal"/>
    <x v="1"/>
    <x v="11"/>
    <n v="15"/>
    <n v="25"/>
    <n v="1"/>
    <n v="219.02299516908212"/>
    <n v="25"/>
    <n v="10"/>
    <x v="2"/>
    <d v="2021-07-15T05:20:00"/>
    <d v="2021-07-15T05:20:00"/>
    <x v="0"/>
    <d v="2021-07-15T05:31:00"/>
    <x v="855"/>
    <s v="Credit Card"/>
    <x v="1004"/>
    <d v="2021-07-15T05:23:00"/>
    <x v="0"/>
    <x v="0"/>
    <x v="2"/>
  </r>
  <r>
    <x v="1006"/>
    <d v="2021-07-15T20:27:00"/>
    <n v="2007"/>
    <x v="1006"/>
    <x v="1"/>
    <n v="44"/>
    <x v="3"/>
    <n v="694"/>
    <n v="4336"/>
    <x v="8"/>
    <s v="Ontario"/>
    <s v="Mississauga"/>
    <x v="4"/>
    <x v="10"/>
    <n v="30"/>
    <n v="50"/>
    <n v="3"/>
    <n v="219.02299516908212"/>
    <n v="150"/>
    <n v="60"/>
    <x v="0"/>
    <d v="2021-07-15T20:43:00"/>
    <d v="2021-07-15T20:43:00"/>
    <x v="0"/>
    <d v="2021-07-15T20:49:00"/>
    <x v="856"/>
    <s v="Credit Card"/>
    <x v="1005"/>
    <d v="2021-07-15T20:46:00"/>
    <x v="0"/>
    <x v="0"/>
    <x v="1"/>
  </r>
  <r>
    <x v="1007"/>
    <d v="2021-07-16T17:39:00"/>
    <n v="2008"/>
    <x v="1007"/>
    <x v="1"/>
    <n v="38"/>
    <x v="3"/>
    <n v="603"/>
    <n v="4768"/>
    <x v="1"/>
    <s v="Scotland"/>
    <s v="Edinburgh"/>
    <x v="0"/>
    <x v="0"/>
    <n v="30"/>
    <n v="50"/>
    <n v="3"/>
    <n v="219.02299516908212"/>
    <n v="150"/>
    <n v="60"/>
    <x v="2"/>
    <d v="2021-07-16T18:03:00"/>
    <d v="2021-07-16T18:03:00"/>
    <x v="0"/>
    <d v="2021-07-16T18:08:00"/>
    <x v="857"/>
    <s v="Credit Card"/>
    <x v="1006"/>
    <d v="2021-07-16T18:06:00"/>
    <x v="0"/>
    <x v="0"/>
    <x v="32"/>
  </r>
  <r>
    <x v="1008"/>
    <d v="2021-07-16T18:06:00"/>
    <n v="2009"/>
    <x v="1008"/>
    <x v="1"/>
    <n v="26"/>
    <x v="5"/>
    <n v="677"/>
    <n v="6586"/>
    <x v="4"/>
    <s v="California"/>
    <s v="San Jose"/>
    <x v="4"/>
    <x v="17"/>
    <n v="5"/>
    <n v="8"/>
    <n v="3"/>
    <n v="219.02299516908212"/>
    <n v="24"/>
    <n v="9"/>
    <x v="4"/>
    <d v="2021-07-16T18:17:00"/>
    <d v="2021-07-16T18:17:00"/>
    <x v="0"/>
    <d v="2021-07-16T18:25:00"/>
    <x v="858"/>
    <s v="Paypal"/>
    <x v="1007"/>
    <d v="2021-07-16T18:21:00"/>
    <x v="0"/>
    <x v="0"/>
    <x v="18"/>
  </r>
  <r>
    <x v="1009"/>
    <d v="2021-07-17T01:47:00"/>
    <n v="2010"/>
    <x v="1009"/>
    <x v="0"/>
    <n v="48"/>
    <x v="4"/>
    <n v="680"/>
    <n v="6754"/>
    <x v="8"/>
    <s v="Ontario"/>
    <s v="Ottawa"/>
    <x v="2"/>
    <x v="15"/>
    <n v="15"/>
    <n v="25"/>
    <n v="2"/>
    <n v="219.02299516908212"/>
    <n v="50"/>
    <n v="20"/>
    <x v="0"/>
    <d v="2021-07-17T02:00:00"/>
    <d v="2021-07-17T02:00:00"/>
    <x v="0"/>
    <d v="2021-07-17T02:11:00"/>
    <x v="859"/>
    <s v="Cash On Delivery"/>
    <x v="1008"/>
    <d v="2021-07-17T02:04:00"/>
    <x v="0"/>
    <x v="0"/>
    <x v="24"/>
  </r>
  <r>
    <x v="1010"/>
    <d v="2021-07-17T04:22:00"/>
    <n v="2011"/>
    <x v="1010"/>
    <x v="0"/>
    <n v="67"/>
    <x v="1"/>
    <n v="677"/>
    <n v="6930"/>
    <x v="4"/>
    <s v="California"/>
    <s v="San Diego"/>
    <x v="4"/>
    <x v="10"/>
    <n v="30"/>
    <n v="50"/>
    <n v="4"/>
    <n v="219.02299516908212"/>
    <n v="200"/>
    <n v="80"/>
    <x v="3"/>
    <d v="2021-07-17T04:46:00"/>
    <d v="2021-07-17T04:46:00"/>
    <x v="0"/>
    <d v="2021-07-17T05:01:00"/>
    <x v="860"/>
    <s v="Debit Card"/>
    <x v="1009"/>
    <d v="2021-07-17T04:51:00"/>
    <x v="0"/>
    <x v="0"/>
    <x v="29"/>
  </r>
  <r>
    <x v="1011"/>
    <d v="2021-07-18T06:21:00"/>
    <n v="2012"/>
    <x v="1011"/>
    <x v="0"/>
    <n v="66"/>
    <x v="1"/>
    <n v="607"/>
    <n v="5110"/>
    <x v="2"/>
    <s v="Uttar Pradesh"/>
    <s v="Ghaziabad"/>
    <x v="1"/>
    <x v="11"/>
    <n v="15"/>
    <n v="25"/>
    <n v="3"/>
    <n v="219.02299516908212"/>
    <n v="75"/>
    <n v="30"/>
    <x v="2"/>
    <d v="2021-07-18T06:33:00"/>
    <d v="2021-07-18T06:33:00"/>
    <x v="1"/>
    <m/>
    <x v="9"/>
    <s v="N/A"/>
    <x v="1010"/>
    <d v="2021-07-18T06:55:00"/>
    <x v="2"/>
    <x v="3"/>
    <x v="28"/>
  </r>
  <r>
    <x v="1012"/>
    <d v="2021-07-19T02:45:00"/>
    <n v="2013"/>
    <x v="1012"/>
    <x v="1"/>
    <n v="44"/>
    <x v="3"/>
    <n v="703"/>
    <n v="4999"/>
    <x v="4"/>
    <s v="California"/>
    <s v="Los Angeles"/>
    <x v="2"/>
    <x v="16"/>
    <n v="20"/>
    <n v="35"/>
    <n v="1"/>
    <n v="219.02299516908212"/>
    <n v="35"/>
    <n v="15"/>
    <x v="0"/>
    <d v="2021-07-19T03:12:00"/>
    <d v="2021-07-19T03:12:00"/>
    <x v="0"/>
    <d v="2021-07-19T03:24:00"/>
    <x v="861"/>
    <s v="Debit Card"/>
    <x v="1011"/>
    <d v="2021-07-19T03:16:00"/>
    <x v="0"/>
    <x v="0"/>
    <x v="8"/>
  </r>
  <r>
    <x v="1013"/>
    <d v="2021-07-20T09:14:00"/>
    <n v="2014"/>
    <x v="1013"/>
    <x v="0"/>
    <n v="20"/>
    <x v="2"/>
    <n v="676"/>
    <n v="5870"/>
    <x v="7"/>
    <s v="Lombardy"/>
    <s v="Bergamo"/>
    <x v="4"/>
    <x v="17"/>
    <n v="5"/>
    <n v="8"/>
    <n v="4"/>
    <n v="219.02299516908212"/>
    <n v="32"/>
    <n v="12"/>
    <x v="4"/>
    <d v="2021-07-20T09:19:00"/>
    <d v="2021-07-20T09:19:00"/>
    <x v="0"/>
    <d v="2021-07-20T09:32:00"/>
    <x v="862"/>
    <s v="Credit Card"/>
    <x v="1012"/>
    <d v="2021-07-20T09:24:00"/>
    <x v="0"/>
    <x v="0"/>
    <x v="5"/>
  </r>
  <r>
    <x v="1014"/>
    <d v="2021-07-20T13:30:00"/>
    <n v="2015"/>
    <x v="1014"/>
    <x v="0"/>
    <n v="67"/>
    <x v="1"/>
    <n v="667"/>
    <n v="5145"/>
    <x v="3"/>
    <s v="Catalonia"/>
    <s v="Tarragona"/>
    <x v="4"/>
    <x v="17"/>
    <n v="5"/>
    <n v="8"/>
    <n v="2"/>
    <n v="219.02299516908212"/>
    <n v="16"/>
    <n v="6"/>
    <x v="0"/>
    <d v="2021-07-20T13:36:00"/>
    <d v="2021-07-20T13:36:00"/>
    <x v="1"/>
    <m/>
    <x v="9"/>
    <s v="N/A"/>
    <x v="1013"/>
    <d v="2021-07-20T14:06:00"/>
    <x v="2"/>
    <x v="3"/>
    <x v="34"/>
  </r>
  <r>
    <x v="1015"/>
    <d v="2021-07-20T16:39:00"/>
    <n v="2016"/>
    <x v="1015"/>
    <x v="0"/>
    <n v="47"/>
    <x v="4"/>
    <n v="780"/>
    <n v="3480"/>
    <x v="8"/>
    <s v="Ontario"/>
    <s v="Ottawa"/>
    <x v="1"/>
    <x v="11"/>
    <n v="15"/>
    <n v="25"/>
    <n v="2"/>
    <n v="219.02299516908212"/>
    <n v="50"/>
    <n v="20"/>
    <x v="3"/>
    <d v="2021-07-20T16:59:00"/>
    <d v="2021-07-20T16:59:00"/>
    <x v="1"/>
    <m/>
    <x v="9"/>
    <s v="N/A"/>
    <x v="1014"/>
    <d v="2021-07-20T17:16:00"/>
    <x v="2"/>
    <x v="3"/>
    <x v="37"/>
  </r>
  <r>
    <x v="1016"/>
    <d v="2021-07-21T13:03:00"/>
    <n v="2017"/>
    <x v="1016"/>
    <x v="1"/>
    <n v="45"/>
    <x v="4"/>
    <n v="704"/>
    <n v="3700"/>
    <x v="4"/>
    <s v="California"/>
    <s v="San Diego"/>
    <x v="1"/>
    <x v="4"/>
    <n v="40"/>
    <n v="70"/>
    <n v="3"/>
    <n v="219.02299516908212"/>
    <n v="210"/>
    <n v="90"/>
    <x v="4"/>
    <d v="2021-07-21T13:16:00"/>
    <d v="2021-07-21T13:16:00"/>
    <x v="0"/>
    <d v="2021-07-21T13:30:00"/>
    <x v="863"/>
    <s v="Debit Card"/>
    <x v="1015"/>
    <d v="2021-07-21T13:20:00"/>
    <x v="0"/>
    <x v="0"/>
    <x v="24"/>
  </r>
  <r>
    <x v="1017"/>
    <d v="2021-07-22T06:39:00"/>
    <n v="2018"/>
    <x v="1017"/>
    <x v="1"/>
    <n v="19"/>
    <x v="2"/>
    <n v="605"/>
    <n v="3010"/>
    <x v="0"/>
    <s v="Guangdong"/>
    <s v="Shenzhen"/>
    <x v="4"/>
    <x v="17"/>
    <n v="5"/>
    <n v="8"/>
    <n v="2"/>
    <n v="219.02299516908212"/>
    <n v="16"/>
    <n v="6"/>
    <x v="5"/>
    <d v="2021-07-22T06:44:00"/>
    <d v="2021-07-22T06:44:00"/>
    <x v="0"/>
    <d v="2021-07-22T06:49:00"/>
    <x v="864"/>
    <s v="Cash On Delivery"/>
    <x v="1016"/>
    <d v="2021-07-22T06:49:00"/>
    <x v="0"/>
    <x v="0"/>
    <x v="5"/>
  </r>
  <r>
    <x v="1018"/>
    <d v="2021-07-23T08:12:00"/>
    <n v="2019"/>
    <x v="1018"/>
    <x v="1"/>
    <n v="38"/>
    <x v="3"/>
    <n v="764"/>
    <n v="6498"/>
    <x v="5"/>
    <s v="Tokyo"/>
    <s v="Yokohama"/>
    <x v="2"/>
    <x v="15"/>
    <n v="15"/>
    <n v="25"/>
    <n v="5"/>
    <n v="219.02299516908212"/>
    <n v="125"/>
    <n v="50"/>
    <x v="4"/>
    <d v="2021-07-23T08:31:00"/>
    <d v="2021-07-23T08:31:00"/>
    <x v="1"/>
    <m/>
    <x v="9"/>
    <s v="N/A"/>
    <x v="1017"/>
    <d v="2021-07-23T08:36:00"/>
    <x v="2"/>
    <x v="3"/>
    <x v="2"/>
  </r>
  <r>
    <x v="1019"/>
    <d v="2021-07-23T11:06:00"/>
    <n v="2020"/>
    <x v="1019"/>
    <x v="0"/>
    <n v="21"/>
    <x v="2"/>
    <n v="631"/>
    <n v="5669"/>
    <x v="1"/>
    <s v="England"/>
    <s v="London"/>
    <x v="4"/>
    <x v="17"/>
    <n v="5"/>
    <n v="8"/>
    <n v="2"/>
    <n v="219.02299516908212"/>
    <n v="16"/>
    <n v="6"/>
    <x v="3"/>
    <d v="2021-07-23T11:30:00"/>
    <d v="2021-07-23T11:30:00"/>
    <x v="0"/>
    <d v="2021-07-23T11:42:00"/>
    <x v="865"/>
    <s v="Debit Card"/>
    <x v="1018"/>
    <d v="2021-07-23T11:33:00"/>
    <x v="1"/>
    <x v="2"/>
    <x v="32"/>
  </r>
  <r>
    <x v="1020"/>
    <d v="2021-07-23T18:30:00"/>
    <n v="2021"/>
    <x v="1020"/>
    <x v="0"/>
    <n v="48"/>
    <x v="4"/>
    <n v="766"/>
    <n v="4905"/>
    <x v="0"/>
    <s v="Shandong"/>
    <s v="Jinan"/>
    <x v="1"/>
    <x v="11"/>
    <n v="15"/>
    <n v="25"/>
    <n v="6"/>
    <n v="219.02299516908212"/>
    <n v="150"/>
    <n v="60"/>
    <x v="3"/>
    <d v="2021-07-23T18:35:00"/>
    <d v="2021-07-23T18:35:00"/>
    <x v="0"/>
    <d v="2021-07-23T18:46:00"/>
    <x v="866"/>
    <s v="Credit Card"/>
    <x v="1019"/>
    <d v="2021-07-23T18:40:00"/>
    <x v="1"/>
    <x v="1"/>
    <x v="5"/>
  </r>
  <r>
    <x v="1021"/>
    <d v="2021-07-24T09:01:00"/>
    <n v="2022"/>
    <x v="1021"/>
    <x v="1"/>
    <n v="43"/>
    <x v="3"/>
    <n v="759"/>
    <n v="5851"/>
    <x v="7"/>
    <s v="Lombardy"/>
    <s v="Bergamo"/>
    <x v="3"/>
    <x v="14"/>
    <n v="40"/>
    <n v="60"/>
    <n v="4"/>
    <n v="219.02299516908212"/>
    <n v="240"/>
    <n v="80"/>
    <x v="4"/>
    <d v="2021-07-24T09:24:00"/>
    <d v="2021-07-24T09:24:00"/>
    <x v="1"/>
    <m/>
    <x v="9"/>
    <s v="N/A"/>
    <x v="1020"/>
    <d v="2021-07-24T09:35:00"/>
    <x v="2"/>
    <x v="3"/>
    <x v="28"/>
  </r>
  <r>
    <x v="1022"/>
    <d v="2021-07-24T20:21:00"/>
    <n v="2023"/>
    <x v="1022"/>
    <x v="0"/>
    <n v="31"/>
    <x v="5"/>
    <n v="770"/>
    <n v="7516"/>
    <x v="5"/>
    <s v="Kanagawa"/>
    <s v="Kawasaki"/>
    <x v="0"/>
    <x v="0"/>
    <n v="30"/>
    <n v="50"/>
    <n v="4"/>
    <n v="219.02299516908212"/>
    <n v="200"/>
    <n v="80"/>
    <x v="2"/>
    <d v="2021-07-24T20:33:00"/>
    <d v="2021-07-24T20:33:00"/>
    <x v="0"/>
    <d v="2021-07-24T20:46:00"/>
    <x v="867"/>
    <s v="Credit Card"/>
    <x v="1021"/>
    <d v="2021-07-24T20:38:00"/>
    <x v="0"/>
    <x v="0"/>
    <x v="24"/>
  </r>
  <r>
    <x v="1023"/>
    <d v="2021-07-26T11:59:00"/>
    <n v="2024"/>
    <x v="1023"/>
    <x v="0"/>
    <n v="64"/>
    <x v="0"/>
    <n v="675"/>
    <n v="3913"/>
    <x v="1"/>
    <s v="England"/>
    <s v="London"/>
    <x v="2"/>
    <x v="2"/>
    <n v="12"/>
    <n v="20"/>
    <n v="2"/>
    <n v="219.02299516908212"/>
    <n v="40"/>
    <n v="16"/>
    <x v="2"/>
    <d v="2021-07-26T12:25:00"/>
    <d v="2021-07-26T12:25:00"/>
    <x v="0"/>
    <d v="2021-07-26T12:38:00"/>
    <x v="868"/>
    <s v="Debit Card"/>
    <x v="1022"/>
    <d v="2021-07-26T12:29:00"/>
    <x v="0"/>
    <x v="0"/>
    <x v="9"/>
  </r>
  <r>
    <x v="1024"/>
    <d v="2021-07-27T12:37:00"/>
    <n v="2025"/>
    <x v="1024"/>
    <x v="0"/>
    <n v="56"/>
    <x v="0"/>
    <n v="600"/>
    <n v="4472"/>
    <x v="6"/>
    <s v="New South Wales"/>
    <s v="Sydney"/>
    <x v="0"/>
    <x v="18"/>
    <n v="1000"/>
    <n v="1500"/>
    <n v="2"/>
    <n v="219.02299516908212"/>
    <n v="3000"/>
    <n v="1000"/>
    <x v="2"/>
    <d v="2021-07-27T12:46:00"/>
    <d v="2021-07-27T12:46:00"/>
    <x v="0"/>
    <d v="2021-07-27T12:56:00"/>
    <x v="869"/>
    <s v="Debit Card"/>
    <x v="1023"/>
    <d v="2021-07-27T12:49:00"/>
    <x v="0"/>
    <x v="0"/>
    <x v="22"/>
  </r>
  <r>
    <x v="1025"/>
    <d v="2021-07-27T19:32:00"/>
    <n v="2026"/>
    <x v="1025"/>
    <x v="1"/>
    <n v="26"/>
    <x v="5"/>
    <n v="742"/>
    <n v="3013"/>
    <x v="3"/>
    <s v="Catalonia"/>
    <s v="Tarragona"/>
    <x v="2"/>
    <x v="12"/>
    <n v="8"/>
    <n v="15"/>
    <n v="5"/>
    <n v="219.02299516908212"/>
    <n v="75"/>
    <n v="35"/>
    <x v="0"/>
    <d v="2021-07-27T19:53:00"/>
    <d v="2021-07-27T19:53:00"/>
    <x v="0"/>
    <d v="2021-07-27T20:02:00"/>
    <x v="870"/>
    <s v="Cash On Delivery"/>
    <x v="1024"/>
    <d v="2021-07-27T19:56:00"/>
    <x v="0"/>
    <x v="0"/>
    <x v="2"/>
  </r>
  <r>
    <x v="1026"/>
    <d v="2021-07-28T05:41:00"/>
    <n v="2027"/>
    <x v="1026"/>
    <x v="1"/>
    <n v="37"/>
    <x v="3"/>
    <n v="608"/>
    <n v="4608"/>
    <x v="5"/>
    <s v="Tokyo"/>
    <s v="Kawasaki"/>
    <x v="3"/>
    <x v="9"/>
    <n v="60"/>
    <n v="90"/>
    <n v="4"/>
    <n v="219.02299516908212"/>
    <n v="360"/>
    <n v="120"/>
    <x v="2"/>
    <d v="2021-07-28T05:53:00"/>
    <d v="2021-07-28T05:53:00"/>
    <x v="0"/>
    <d v="2021-07-28T06:02:00"/>
    <x v="871"/>
    <s v="Credit Card"/>
    <x v="1025"/>
    <d v="2021-07-28T05:56:00"/>
    <x v="0"/>
    <x v="0"/>
    <x v="18"/>
  </r>
  <r>
    <x v="1027"/>
    <d v="2021-07-30T13:40:00"/>
    <n v="2028"/>
    <x v="1027"/>
    <x v="1"/>
    <n v="59"/>
    <x v="0"/>
    <n v="699"/>
    <n v="5557"/>
    <x v="1"/>
    <s v="Scotland"/>
    <s v="Glasgow"/>
    <x v="2"/>
    <x v="2"/>
    <n v="12"/>
    <n v="20"/>
    <n v="6"/>
    <n v="219.02299516908212"/>
    <n v="120"/>
    <n v="48"/>
    <x v="5"/>
    <d v="2021-07-30T13:58:00"/>
    <d v="2021-07-30T13:58:00"/>
    <x v="0"/>
    <d v="2021-07-30T14:11:00"/>
    <x v="872"/>
    <s v="Credit Card"/>
    <x v="1026"/>
    <d v="2021-07-30T14:00:00"/>
    <x v="0"/>
    <x v="0"/>
    <x v="4"/>
  </r>
  <r>
    <x v="1028"/>
    <d v="2021-07-31T20:25:00"/>
    <n v="2029"/>
    <x v="1028"/>
    <x v="1"/>
    <n v="56"/>
    <x v="0"/>
    <n v="664"/>
    <n v="6874"/>
    <x v="6"/>
    <s v="New South Wales"/>
    <s v="Sydney"/>
    <x v="4"/>
    <x v="6"/>
    <n v="20"/>
    <n v="35"/>
    <n v="6"/>
    <n v="219.02299516908212"/>
    <n v="210"/>
    <n v="90"/>
    <x v="3"/>
    <d v="2021-07-31T20:54:00"/>
    <d v="2021-07-31T20:54:00"/>
    <x v="0"/>
    <d v="2021-07-31T20:59:00"/>
    <x v="873"/>
    <s v="Paypal"/>
    <x v="1027"/>
    <d v="2021-07-31T20:56:00"/>
    <x v="0"/>
    <x v="0"/>
    <x v="8"/>
  </r>
  <r>
    <x v="1029"/>
    <d v="2021-08-02T04:35:00"/>
    <n v="2030"/>
    <x v="1029"/>
    <x v="0"/>
    <n v="71"/>
    <x v="1"/>
    <n v="633"/>
    <n v="5645"/>
    <x v="7"/>
    <s v="Lazio"/>
    <s v="Latina"/>
    <x v="4"/>
    <x v="10"/>
    <n v="30"/>
    <n v="50"/>
    <n v="1"/>
    <n v="219.02299516908212"/>
    <n v="50"/>
    <n v="20"/>
    <x v="5"/>
    <d v="2021-08-02T04:52:00"/>
    <d v="2021-08-02T04:52:00"/>
    <x v="1"/>
    <m/>
    <x v="9"/>
    <s v="N/A"/>
    <x v="1028"/>
    <d v="2021-08-02T05:12:00"/>
    <x v="2"/>
    <x v="3"/>
    <x v="37"/>
  </r>
  <r>
    <x v="1030"/>
    <d v="2021-08-02T18:28:00"/>
    <n v="2031"/>
    <x v="1030"/>
    <x v="0"/>
    <n v="48"/>
    <x v="4"/>
    <n v="677"/>
    <n v="5656"/>
    <x v="5"/>
    <s v="Tokyo"/>
    <s v="Yokohama"/>
    <x v="1"/>
    <x v="11"/>
    <n v="15"/>
    <n v="25"/>
    <n v="3"/>
    <n v="219.02299516908212"/>
    <n v="75"/>
    <n v="30"/>
    <x v="3"/>
    <d v="2021-08-02T18:45:00"/>
    <d v="2021-08-02T18:45:00"/>
    <x v="0"/>
    <d v="2021-08-02T18:53:00"/>
    <x v="874"/>
    <s v="Cash On Delivery"/>
    <x v="1029"/>
    <d v="2021-08-02T18:50:00"/>
    <x v="0"/>
    <x v="0"/>
    <x v="30"/>
  </r>
  <r>
    <x v="1031"/>
    <d v="2021-08-04T21:37:00"/>
    <n v="2032"/>
    <x v="1031"/>
    <x v="1"/>
    <n v="56"/>
    <x v="0"/>
    <n v="756"/>
    <n v="3188"/>
    <x v="1"/>
    <s v="England"/>
    <s v="Birmingham"/>
    <x v="3"/>
    <x v="5"/>
    <n v="300"/>
    <n v="500"/>
    <n v="2"/>
    <n v="219.02299516908212"/>
    <n v="1000"/>
    <n v="400"/>
    <x v="4"/>
    <d v="2021-08-04T21:49:00"/>
    <d v="2021-08-04T21:49:00"/>
    <x v="0"/>
    <d v="2021-08-04T21:56:00"/>
    <x v="875"/>
    <s v="Cash On Delivery"/>
    <x v="1030"/>
    <d v="2021-08-04T21:52:00"/>
    <x v="0"/>
    <x v="0"/>
    <x v="18"/>
  </r>
  <r>
    <x v="1032"/>
    <d v="2021-08-05T08:55:00"/>
    <n v="2033"/>
    <x v="1032"/>
    <x v="0"/>
    <n v="72"/>
    <x v="1"/>
    <n v="650"/>
    <n v="5832"/>
    <x v="6"/>
    <s v="New South Wales"/>
    <s v="Newcastle"/>
    <x v="2"/>
    <x v="15"/>
    <n v="15"/>
    <n v="25"/>
    <n v="5"/>
    <n v="219.02299516908212"/>
    <n v="125"/>
    <n v="50"/>
    <x v="2"/>
    <d v="2021-08-05T09:09:00"/>
    <d v="2021-08-05T09:09:00"/>
    <x v="0"/>
    <d v="2021-08-05T09:15:00"/>
    <x v="876"/>
    <s v="Credit Card"/>
    <x v="1031"/>
    <d v="2021-08-05T09:11:00"/>
    <x v="0"/>
    <x v="0"/>
    <x v="20"/>
  </r>
  <r>
    <x v="1033"/>
    <d v="2021-08-07T10:39:00"/>
    <n v="2034"/>
    <x v="1033"/>
    <x v="1"/>
    <n v="54"/>
    <x v="4"/>
    <n v="693"/>
    <n v="3056"/>
    <x v="7"/>
    <s v="Lazio"/>
    <s v="Latina"/>
    <x v="4"/>
    <x v="17"/>
    <n v="5"/>
    <n v="8"/>
    <n v="2"/>
    <n v="219.02299516908212"/>
    <n v="16"/>
    <n v="6"/>
    <x v="2"/>
    <d v="2021-08-07T11:09:00"/>
    <d v="2021-08-07T11:09:00"/>
    <x v="0"/>
    <d v="2021-08-07T11:23:00"/>
    <x v="877"/>
    <s v="Credit Card"/>
    <x v="1032"/>
    <d v="2021-08-07T11:12:00"/>
    <x v="0"/>
    <x v="0"/>
    <x v="11"/>
  </r>
  <r>
    <x v="1034"/>
    <d v="2021-08-07T13:36:00"/>
    <n v="2035"/>
    <x v="1034"/>
    <x v="1"/>
    <n v="53"/>
    <x v="4"/>
    <n v="698"/>
    <n v="5697"/>
    <x v="5"/>
    <s v="Tokyo"/>
    <s v="Yokohama"/>
    <x v="4"/>
    <x v="8"/>
    <n v="10"/>
    <n v="18"/>
    <n v="2"/>
    <n v="219.02299516908212"/>
    <n v="36"/>
    <n v="16"/>
    <x v="1"/>
    <d v="2021-08-07T13:54:00"/>
    <d v="2021-08-07T13:54:00"/>
    <x v="0"/>
    <d v="2021-08-07T14:00:00"/>
    <x v="878"/>
    <s v="Debit Card"/>
    <x v="1033"/>
    <d v="2021-08-07T13:59:00"/>
    <x v="0"/>
    <x v="0"/>
    <x v="6"/>
  </r>
  <r>
    <x v="1035"/>
    <d v="2021-08-07T23:55:00"/>
    <n v="2036"/>
    <x v="1035"/>
    <x v="1"/>
    <n v="37"/>
    <x v="3"/>
    <n v="613"/>
    <n v="7297"/>
    <x v="6"/>
    <s v="New South Wales"/>
    <s v="Wollongong"/>
    <x v="4"/>
    <x v="17"/>
    <n v="5"/>
    <n v="8"/>
    <n v="5"/>
    <n v="219.02299516908212"/>
    <n v="40"/>
    <n v="15"/>
    <x v="0"/>
    <d v="2021-08-08T00:16:00"/>
    <d v="2021-08-08T00:16:00"/>
    <x v="0"/>
    <d v="2021-08-08T00:27:00"/>
    <x v="879"/>
    <s v="Credit Card"/>
    <x v="1034"/>
    <d v="2021-08-08T00:21:00"/>
    <x v="0"/>
    <x v="0"/>
    <x v="10"/>
  </r>
  <r>
    <x v="1036"/>
    <d v="2021-08-08T08:55:00"/>
    <n v="2037"/>
    <x v="1036"/>
    <x v="0"/>
    <n v="18"/>
    <x v="2"/>
    <n v="657"/>
    <n v="5920"/>
    <x v="8"/>
    <s v="Quebec"/>
    <s v="Montreal"/>
    <x v="3"/>
    <x v="9"/>
    <n v="60"/>
    <n v="90"/>
    <n v="2"/>
    <n v="219.02299516908212"/>
    <n v="180"/>
    <n v="60"/>
    <x v="2"/>
    <d v="2021-08-08T09:02:00"/>
    <d v="2021-08-08T09:02:00"/>
    <x v="0"/>
    <d v="2021-08-08T09:15:00"/>
    <x v="880"/>
    <s v="Debit Card"/>
    <x v="1035"/>
    <d v="2021-08-08T09:04:00"/>
    <x v="0"/>
    <x v="0"/>
    <x v="12"/>
  </r>
  <r>
    <x v="1037"/>
    <d v="2021-08-09T02:50:00"/>
    <n v="2038"/>
    <x v="1037"/>
    <x v="0"/>
    <n v="58"/>
    <x v="0"/>
    <n v="741"/>
    <n v="3790"/>
    <x v="7"/>
    <s v="Lombardy"/>
    <s v="Brescia"/>
    <x v="3"/>
    <x v="9"/>
    <n v="60"/>
    <n v="90"/>
    <n v="2"/>
    <n v="219.02299516908212"/>
    <n v="180"/>
    <n v="60"/>
    <x v="3"/>
    <d v="2021-08-09T03:07:00"/>
    <d v="2021-08-09T03:07:00"/>
    <x v="0"/>
    <d v="2021-08-09T03:15:00"/>
    <x v="881"/>
    <s v="Debit Card"/>
    <x v="1036"/>
    <d v="2021-08-09T03:12:00"/>
    <x v="0"/>
    <x v="0"/>
    <x v="30"/>
  </r>
  <r>
    <x v="1038"/>
    <d v="2021-08-09T07:53:00"/>
    <n v="2039"/>
    <x v="1038"/>
    <x v="1"/>
    <n v="47"/>
    <x v="4"/>
    <n v="734"/>
    <n v="6471"/>
    <x v="6"/>
    <s v="Victoria"/>
    <s v="Geelong"/>
    <x v="1"/>
    <x v="3"/>
    <n v="60"/>
    <n v="100"/>
    <n v="1"/>
    <n v="219.02299516908212"/>
    <n v="100"/>
    <n v="40"/>
    <x v="5"/>
    <d v="2021-08-09T08:15:00"/>
    <d v="2021-08-09T08:15:00"/>
    <x v="0"/>
    <d v="2021-08-09T08:20:00"/>
    <x v="882"/>
    <s v="Cash On Delivery"/>
    <x v="1037"/>
    <d v="2021-08-09T08:19:00"/>
    <x v="0"/>
    <x v="0"/>
    <x v="10"/>
  </r>
  <r>
    <x v="1039"/>
    <d v="2021-08-09T17:42:00"/>
    <n v="2040"/>
    <x v="1039"/>
    <x v="0"/>
    <n v="35"/>
    <x v="3"/>
    <n v="695"/>
    <n v="5791"/>
    <x v="8"/>
    <s v="Quebec"/>
    <s v="Laval"/>
    <x v="1"/>
    <x v="11"/>
    <n v="15"/>
    <n v="25"/>
    <n v="6"/>
    <n v="219.02299516908212"/>
    <n v="150"/>
    <n v="60"/>
    <x v="1"/>
    <d v="2021-08-09T18:08:00"/>
    <d v="2021-08-09T18:08:00"/>
    <x v="0"/>
    <d v="2021-08-09T18:18:00"/>
    <x v="883"/>
    <s v="Credit Card"/>
    <x v="1038"/>
    <d v="2021-08-09T18:12:00"/>
    <x v="0"/>
    <x v="0"/>
    <x v="9"/>
  </r>
  <r>
    <x v="1040"/>
    <d v="2021-08-10T00:16:00"/>
    <n v="2041"/>
    <x v="1040"/>
    <x v="0"/>
    <n v="60"/>
    <x v="0"/>
    <n v="724"/>
    <n v="7109"/>
    <x v="5"/>
    <s v="Kanagawa"/>
    <s v="Yokohama"/>
    <x v="1"/>
    <x v="3"/>
    <n v="60"/>
    <n v="100"/>
    <n v="3"/>
    <n v="219.02299516908212"/>
    <n v="300"/>
    <n v="120"/>
    <x v="0"/>
    <d v="2021-08-10T00:35:00"/>
    <d v="2021-08-10T00:35:00"/>
    <x v="0"/>
    <d v="2021-08-10T00:46:00"/>
    <x v="884"/>
    <s v="Credit Card"/>
    <x v="1039"/>
    <d v="2021-08-10T00:37:00"/>
    <x v="0"/>
    <x v="0"/>
    <x v="17"/>
  </r>
  <r>
    <x v="1041"/>
    <d v="2021-08-10T20:13:00"/>
    <n v="2042"/>
    <x v="1041"/>
    <x v="1"/>
    <n v="66"/>
    <x v="1"/>
    <n v="773"/>
    <n v="6127"/>
    <x v="1"/>
    <s v="England"/>
    <s v="London"/>
    <x v="4"/>
    <x v="8"/>
    <n v="10"/>
    <n v="18"/>
    <n v="6"/>
    <n v="219.02299516908212"/>
    <n v="108"/>
    <n v="48"/>
    <x v="2"/>
    <d v="2021-08-10T20:25:00"/>
    <d v="2021-08-10T20:25:00"/>
    <x v="0"/>
    <d v="2021-08-10T20:35:00"/>
    <x v="885"/>
    <s v="Credit Card"/>
    <x v="1040"/>
    <d v="2021-08-10T20:28:00"/>
    <x v="0"/>
    <x v="0"/>
    <x v="18"/>
  </r>
  <r>
    <x v="1042"/>
    <d v="2021-08-11T20:19:00"/>
    <n v="2043"/>
    <x v="1042"/>
    <x v="0"/>
    <n v="32"/>
    <x v="5"/>
    <n v="638"/>
    <n v="7958"/>
    <x v="7"/>
    <s v="Lombardy"/>
    <s v="Bergamo"/>
    <x v="3"/>
    <x v="5"/>
    <n v="300"/>
    <n v="500"/>
    <n v="6"/>
    <n v="219.02299516908212"/>
    <n v="3000"/>
    <n v="1200"/>
    <x v="3"/>
    <d v="2021-08-11T20:44:00"/>
    <d v="2021-08-11T20:44:00"/>
    <x v="0"/>
    <d v="2021-08-11T20:57:00"/>
    <x v="886"/>
    <s v="Credit Card"/>
    <x v="1041"/>
    <d v="2021-08-11T20:48:00"/>
    <x v="0"/>
    <x v="0"/>
    <x v="29"/>
  </r>
  <r>
    <x v="1043"/>
    <d v="2021-08-12T12:49:00"/>
    <n v="2044"/>
    <x v="1043"/>
    <x v="0"/>
    <n v="42"/>
    <x v="3"/>
    <n v="691"/>
    <n v="7356"/>
    <x v="5"/>
    <s v="Kanagawa"/>
    <s v="Kawasaki"/>
    <x v="0"/>
    <x v="18"/>
    <n v="1000"/>
    <n v="1500"/>
    <n v="4"/>
    <n v="219.02299516908212"/>
    <n v="6000"/>
    <n v="2000"/>
    <x v="0"/>
    <d v="2021-08-12T13:00:00"/>
    <d v="2021-08-12T13:00:00"/>
    <x v="0"/>
    <d v="2021-08-12T13:08:00"/>
    <x v="887"/>
    <s v="Credit Card"/>
    <x v="1042"/>
    <d v="2021-08-12T13:03:00"/>
    <x v="0"/>
    <x v="0"/>
    <x v="16"/>
  </r>
  <r>
    <x v="1044"/>
    <d v="2021-08-12T14:57:00"/>
    <n v="2045"/>
    <x v="1044"/>
    <x v="0"/>
    <n v="19"/>
    <x v="2"/>
    <n v="627"/>
    <n v="5018"/>
    <x v="8"/>
    <s v="Ontario"/>
    <s v="Mississauga"/>
    <x v="3"/>
    <x v="14"/>
    <n v="40"/>
    <n v="60"/>
    <n v="5"/>
    <n v="219.02299516908212"/>
    <n v="300"/>
    <n v="100"/>
    <x v="0"/>
    <d v="2021-08-12T15:08:00"/>
    <d v="2021-08-12T15:08:00"/>
    <x v="0"/>
    <d v="2021-08-12T15:23:00"/>
    <x v="888"/>
    <s v="Debit Card"/>
    <x v="1043"/>
    <d v="2021-08-12T15:13:00"/>
    <x v="0"/>
    <x v="0"/>
    <x v="20"/>
  </r>
  <r>
    <x v="1045"/>
    <d v="2021-08-13T18:53:00"/>
    <n v="2046"/>
    <x v="1045"/>
    <x v="1"/>
    <n v="72"/>
    <x v="1"/>
    <n v="696"/>
    <n v="5959"/>
    <x v="7"/>
    <s v="Lazio"/>
    <s v="Frosinone"/>
    <x v="4"/>
    <x v="17"/>
    <n v="5"/>
    <n v="8"/>
    <n v="3"/>
    <n v="219.02299516908212"/>
    <n v="24"/>
    <n v="9"/>
    <x v="0"/>
    <d v="2021-08-13T19:02:00"/>
    <d v="2021-08-13T19:02:00"/>
    <x v="1"/>
    <m/>
    <x v="9"/>
    <s v="N/A"/>
    <x v="1044"/>
    <d v="2021-08-13T18:57:00"/>
    <x v="2"/>
    <x v="3"/>
    <x v="35"/>
  </r>
  <r>
    <x v="1046"/>
    <d v="2021-08-13T19:58:00"/>
    <n v="2047"/>
    <x v="1046"/>
    <x v="1"/>
    <n v="69"/>
    <x v="1"/>
    <n v="606"/>
    <n v="5797"/>
    <x v="2"/>
    <s v="Maharashtra"/>
    <s v="Nagpur"/>
    <x v="2"/>
    <x v="15"/>
    <n v="15"/>
    <n v="25"/>
    <n v="3"/>
    <n v="219.02299516908212"/>
    <n v="75"/>
    <n v="30"/>
    <x v="1"/>
    <d v="2021-08-13T20:10:00"/>
    <d v="2021-08-13T20:10:00"/>
    <x v="0"/>
    <d v="2021-08-13T20:20:00"/>
    <x v="889"/>
    <s v="Cash On Delivery"/>
    <x v="1045"/>
    <d v="2021-08-13T20:15:00"/>
    <x v="0"/>
    <x v="0"/>
    <x v="24"/>
  </r>
  <r>
    <x v="1047"/>
    <d v="2021-08-14T13:49:00"/>
    <n v="2048"/>
    <x v="1047"/>
    <x v="1"/>
    <n v="49"/>
    <x v="4"/>
    <n v="682"/>
    <n v="6473"/>
    <x v="7"/>
    <s v="Lazio"/>
    <s v="Frosinone"/>
    <x v="2"/>
    <x v="12"/>
    <n v="8"/>
    <n v="15"/>
    <n v="4"/>
    <n v="219.02299516908212"/>
    <n v="60"/>
    <n v="28"/>
    <x v="5"/>
    <d v="2021-08-14T13:56:00"/>
    <d v="2021-08-14T13:56:00"/>
    <x v="0"/>
    <d v="2021-08-14T14:05:00"/>
    <x v="890"/>
    <s v="Debit Card"/>
    <x v="1046"/>
    <d v="2021-08-14T13:58:00"/>
    <x v="0"/>
    <x v="0"/>
    <x v="12"/>
  </r>
  <r>
    <x v="1048"/>
    <d v="2021-08-16T03:35:00"/>
    <n v="2049"/>
    <x v="1048"/>
    <x v="1"/>
    <n v="53"/>
    <x v="4"/>
    <n v="770"/>
    <n v="5463"/>
    <x v="3"/>
    <s v="Catalonia"/>
    <s v="Tarragona"/>
    <x v="2"/>
    <x v="15"/>
    <n v="15"/>
    <n v="25"/>
    <n v="4"/>
    <n v="219.02299516908212"/>
    <n v="100"/>
    <n v="40"/>
    <x v="5"/>
    <d v="2021-08-16T03:55:00"/>
    <d v="2021-08-16T03:55:00"/>
    <x v="0"/>
    <d v="2021-08-16T04:00:00"/>
    <x v="891"/>
    <s v="Credit Card"/>
    <x v="1047"/>
    <d v="2021-08-16T04:00:00"/>
    <x v="0"/>
    <x v="0"/>
    <x v="21"/>
  </r>
  <r>
    <x v="1049"/>
    <d v="2021-08-16T13:53:00"/>
    <n v="2050"/>
    <x v="1049"/>
    <x v="1"/>
    <n v="42"/>
    <x v="3"/>
    <n v="636"/>
    <n v="3029"/>
    <x v="2"/>
    <s v="Uttar Pradesh"/>
    <s v="Lucknow"/>
    <x v="2"/>
    <x v="12"/>
    <n v="8"/>
    <n v="15"/>
    <n v="6"/>
    <n v="219.02299516908212"/>
    <n v="90"/>
    <n v="42"/>
    <x v="5"/>
    <d v="2021-08-16T14:23:00"/>
    <d v="2021-08-16T14:23:00"/>
    <x v="0"/>
    <d v="2021-08-16T14:34:00"/>
    <x v="892"/>
    <s v="Debit Card"/>
    <x v="1048"/>
    <d v="2021-08-16T14:26:00"/>
    <x v="1"/>
    <x v="4"/>
    <x v="11"/>
  </r>
  <r>
    <x v="1050"/>
    <d v="2021-08-16T18:34:00"/>
    <n v="2051"/>
    <x v="1050"/>
    <x v="1"/>
    <n v="41"/>
    <x v="3"/>
    <n v="752"/>
    <n v="7268"/>
    <x v="5"/>
    <s v="Kanagawa"/>
    <s v="Sagamihara"/>
    <x v="3"/>
    <x v="9"/>
    <n v="60"/>
    <n v="90"/>
    <n v="3"/>
    <n v="219.02299516908212"/>
    <n v="270"/>
    <n v="90"/>
    <x v="1"/>
    <d v="2021-08-16T18:41:00"/>
    <d v="2021-08-16T18:41:00"/>
    <x v="0"/>
    <d v="2021-08-16T18:48:00"/>
    <x v="893"/>
    <s v="Debit Card"/>
    <x v="1049"/>
    <d v="2021-08-16T18:44:00"/>
    <x v="0"/>
    <x v="0"/>
    <x v="5"/>
  </r>
  <r>
    <x v="1051"/>
    <d v="2021-08-17T11:29:00"/>
    <n v="2052"/>
    <x v="1051"/>
    <x v="1"/>
    <n v="41"/>
    <x v="3"/>
    <n v="726"/>
    <n v="7549"/>
    <x v="1"/>
    <s v="Scotland"/>
    <s v="Aberdeen"/>
    <x v="2"/>
    <x v="15"/>
    <n v="15"/>
    <n v="25"/>
    <n v="2"/>
    <n v="219.02299516908212"/>
    <n v="50"/>
    <n v="20"/>
    <x v="1"/>
    <d v="2021-08-17T11:34:00"/>
    <d v="2021-08-17T11:34:00"/>
    <x v="0"/>
    <d v="2021-08-17T11:44:00"/>
    <x v="894"/>
    <s v="Credit Card"/>
    <x v="1050"/>
    <d v="2021-08-17T11:36:00"/>
    <x v="0"/>
    <x v="0"/>
    <x v="3"/>
  </r>
  <r>
    <x v="1052"/>
    <d v="2021-08-18T05:20:00"/>
    <n v="2053"/>
    <x v="1052"/>
    <x v="0"/>
    <n v="71"/>
    <x v="1"/>
    <n v="713"/>
    <n v="7134"/>
    <x v="5"/>
    <s v="Tokyo"/>
    <s v="Kawasaki"/>
    <x v="3"/>
    <x v="9"/>
    <n v="60"/>
    <n v="90"/>
    <n v="4"/>
    <n v="219.02299516908212"/>
    <n v="360"/>
    <n v="120"/>
    <x v="1"/>
    <d v="2021-08-18T05:26:00"/>
    <d v="2021-08-18T05:26:00"/>
    <x v="0"/>
    <d v="2021-08-18T05:35:00"/>
    <x v="895"/>
    <s v="Cash On Delivery"/>
    <x v="1051"/>
    <d v="2021-08-18T05:28:00"/>
    <x v="0"/>
    <x v="0"/>
    <x v="23"/>
  </r>
  <r>
    <x v="1053"/>
    <d v="2021-08-19T03:47:00"/>
    <n v="2054"/>
    <x v="1053"/>
    <x v="0"/>
    <n v="21"/>
    <x v="2"/>
    <n v="660"/>
    <n v="4320"/>
    <x v="4"/>
    <s v="Texas"/>
    <s v="San Antonio"/>
    <x v="2"/>
    <x v="12"/>
    <n v="8"/>
    <n v="15"/>
    <n v="3"/>
    <n v="219.02299516908212"/>
    <n v="45"/>
    <n v="21"/>
    <x v="1"/>
    <d v="2021-08-19T04:13:00"/>
    <d v="2021-08-19T04:13:00"/>
    <x v="0"/>
    <d v="2021-08-19T04:27:00"/>
    <x v="896"/>
    <s v="Debit Card"/>
    <x v="1052"/>
    <d v="2021-08-19T04:17:00"/>
    <x v="1"/>
    <x v="6"/>
    <x v="9"/>
  </r>
  <r>
    <x v="1054"/>
    <d v="2021-08-19T09:48:00"/>
    <n v="2055"/>
    <x v="1054"/>
    <x v="0"/>
    <n v="64"/>
    <x v="0"/>
    <n v="768"/>
    <n v="4018"/>
    <x v="7"/>
    <s v="Lazio"/>
    <s v="Rome"/>
    <x v="3"/>
    <x v="9"/>
    <n v="60"/>
    <n v="90"/>
    <n v="5"/>
    <n v="219.02299516908212"/>
    <n v="450"/>
    <n v="150"/>
    <x v="4"/>
    <d v="2021-08-19T10:09:00"/>
    <d v="2021-08-19T10:09:00"/>
    <x v="0"/>
    <d v="2021-08-19T10:20:00"/>
    <x v="897"/>
    <s v="Debit Card"/>
    <x v="1053"/>
    <d v="2021-08-19T10:12:00"/>
    <x v="0"/>
    <x v="0"/>
    <x v="2"/>
  </r>
  <r>
    <x v="1055"/>
    <d v="2021-08-20T11:07:00"/>
    <n v="2056"/>
    <x v="1055"/>
    <x v="0"/>
    <n v="37"/>
    <x v="3"/>
    <n v="729"/>
    <n v="3148"/>
    <x v="4"/>
    <s v="Texas"/>
    <s v="Dallas"/>
    <x v="0"/>
    <x v="19"/>
    <n v="25"/>
    <n v="40"/>
    <n v="5"/>
    <n v="219.02299516908212"/>
    <n v="200"/>
    <n v="75"/>
    <x v="1"/>
    <d v="2021-08-20T11:26:00"/>
    <d v="2021-08-20T11:26:00"/>
    <x v="0"/>
    <d v="2021-08-20T11:34:00"/>
    <x v="898"/>
    <s v="Debit Card"/>
    <x v="1054"/>
    <d v="2021-08-20T11:31:00"/>
    <x v="0"/>
    <x v="0"/>
    <x v="2"/>
  </r>
  <r>
    <x v="1056"/>
    <d v="2021-08-21T17:40:00"/>
    <n v="2057"/>
    <x v="1056"/>
    <x v="1"/>
    <n v="63"/>
    <x v="0"/>
    <n v="729"/>
    <n v="5451"/>
    <x v="7"/>
    <s v="Lombardy"/>
    <s v="Milan"/>
    <x v="0"/>
    <x v="18"/>
    <n v="1000"/>
    <n v="1500"/>
    <n v="3"/>
    <n v="219.02299516908212"/>
    <n v="4500"/>
    <n v="1500"/>
    <x v="4"/>
    <d v="2021-08-21T17:52:00"/>
    <d v="2021-08-21T17:52:00"/>
    <x v="0"/>
    <d v="2021-08-21T18:02:00"/>
    <x v="899"/>
    <s v="Paypal"/>
    <x v="1055"/>
    <d v="2021-08-21T17:54:00"/>
    <x v="1"/>
    <x v="2"/>
    <x v="16"/>
  </r>
  <r>
    <x v="1057"/>
    <d v="2021-08-22T01:34:00"/>
    <n v="2058"/>
    <x v="1057"/>
    <x v="0"/>
    <n v="64"/>
    <x v="0"/>
    <n v="693"/>
    <n v="4579"/>
    <x v="7"/>
    <s v="Lombardy"/>
    <s v="Bergamo"/>
    <x v="0"/>
    <x v="13"/>
    <n v="800"/>
    <n v="1200"/>
    <n v="4"/>
    <n v="219.02299516908212"/>
    <n v="4800"/>
    <n v="1600"/>
    <x v="0"/>
    <d v="2021-08-22T01:40:00"/>
    <d v="2021-08-22T01:40:00"/>
    <x v="0"/>
    <d v="2021-08-22T01:47:00"/>
    <x v="900"/>
    <s v="Debit Card"/>
    <x v="1056"/>
    <d v="2021-08-22T01:43:00"/>
    <x v="0"/>
    <x v="0"/>
    <x v="12"/>
  </r>
  <r>
    <x v="1058"/>
    <d v="2021-08-22T11:33:00"/>
    <n v="2059"/>
    <x v="1058"/>
    <x v="1"/>
    <n v="51"/>
    <x v="4"/>
    <n v="634"/>
    <n v="4406"/>
    <x v="6"/>
    <s v="New South Wales"/>
    <s v="Sydney"/>
    <x v="0"/>
    <x v="18"/>
    <n v="1000"/>
    <n v="1500"/>
    <n v="4"/>
    <n v="219.02299516908212"/>
    <n v="6000"/>
    <n v="2000"/>
    <x v="5"/>
    <d v="2021-08-22T11:51:00"/>
    <d v="2021-08-22T11:51:00"/>
    <x v="0"/>
    <d v="2021-08-22T11:58:00"/>
    <x v="901"/>
    <s v="Debit Card"/>
    <x v="1057"/>
    <d v="2021-08-22T11:53:00"/>
    <x v="0"/>
    <x v="0"/>
    <x v="4"/>
  </r>
  <r>
    <x v="1059"/>
    <d v="2021-08-22T21:35:00"/>
    <n v="2060"/>
    <x v="1059"/>
    <x v="0"/>
    <n v="48"/>
    <x v="4"/>
    <n v="714"/>
    <n v="6792"/>
    <x v="6"/>
    <s v="Victoria"/>
    <s v="Geelong"/>
    <x v="2"/>
    <x v="12"/>
    <n v="8"/>
    <n v="15"/>
    <n v="2"/>
    <n v="219.02299516908212"/>
    <n v="30"/>
    <n v="14"/>
    <x v="0"/>
    <d v="2021-08-22T21:56:00"/>
    <d v="2021-08-22T21:56:00"/>
    <x v="0"/>
    <d v="2021-08-22T22:09:00"/>
    <x v="902"/>
    <s v="Cash On Delivery"/>
    <x v="1058"/>
    <d v="2021-08-22T22:01:00"/>
    <x v="0"/>
    <x v="0"/>
    <x v="10"/>
  </r>
  <r>
    <x v="1060"/>
    <d v="2021-08-25T04:59:00"/>
    <n v="2061"/>
    <x v="1060"/>
    <x v="0"/>
    <n v="49"/>
    <x v="4"/>
    <n v="616"/>
    <n v="7484"/>
    <x v="3"/>
    <s v="Catalonia"/>
    <s v="Tarragona"/>
    <x v="4"/>
    <x v="10"/>
    <n v="30"/>
    <n v="50"/>
    <n v="5"/>
    <n v="219.02299516908212"/>
    <n v="250"/>
    <n v="100"/>
    <x v="3"/>
    <d v="2021-08-25T05:29:00"/>
    <d v="2021-08-25T05:29:00"/>
    <x v="0"/>
    <d v="2021-08-25T05:34:00"/>
    <x v="903"/>
    <s v="Cash On Delivery"/>
    <x v="1059"/>
    <d v="2021-08-25T05:34:00"/>
    <x v="0"/>
    <x v="0"/>
    <x v="14"/>
  </r>
  <r>
    <x v="1061"/>
    <d v="2021-08-25T19:51:00"/>
    <n v="2062"/>
    <x v="1061"/>
    <x v="0"/>
    <n v="50"/>
    <x v="4"/>
    <n v="677"/>
    <n v="4263"/>
    <x v="2"/>
    <s v="Uttar Pradesh"/>
    <s v="Lucknow"/>
    <x v="2"/>
    <x v="16"/>
    <n v="20"/>
    <n v="35"/>
    <n v="5"/>
    <n v="219.02299516908212"/>
    <n v="175"/>
    <n v="75"/>
    <x v="0"/>
    <d v="2021-08-25T20:06:00"/>
    <d v="2021-08-25T20:06:00"/>
    <x v="0"/>
    <d v="2021-08-25T20:13:00"/>
    <x v="904"/>
    <s v="Debit Card"/>
    <x v="1060"/>
    <d v="2021-08-25T20:09:00"/>
    <x v="0"/>
    <x v="0"/>
    <x v="25"/>
  </r>
  <r>
    <x v="1062"/>
    <d v="2021-08-27T00:38:00"/>
    <n v="2063"/>
    <x v="1062"/>
    <x v="1"/>
    <n v="36"/>
    <x v="3"/>
    <n v="740"/>
    <n v="5637"/>
    <x v="4"/>
    <s v="Texas"/>
    <s v="San Antonio"/>
    <x v="2"/>
    <x v="15"/>
    <n v="15"/>
    <n v="25"/>
    <n v="4"/>
    <n v="219.02299516908212"/>
    <n v="100"/>
    <n v="40"/>
    <x v="1"/>
    <d v="2021-08-27T00:58:00"/>
    <d v="2021-08-27T00:58:00"/>
    <x v="0"/>
    <d v="2021-08-27T01:13:00"/>
    <x v="905"/>
    <s v="Cash On Delivery"/>
    <x v="1061"/>
    <d v="2021-08-27T01:01:00"/>
    <x v="0"/>
    <x v="0"/>
    <x v="6"/>
  </r>
  <r>
    <x v="1063"/>
    <d v="2021-08-28T00:58:00"/>
    <n v="2064"/>
    <x v="1063"/>
    <x v="0"/>
    <n v="51"/>
    <x v="4"/>
    <n v="754"/>
    <n v="5069"/>
    <x v="7"/>
    <s v="Lazio"/>
    <s v="Frosinone"/>
    <x v="0"/>
    <x v="18"/>
    <n v="1000"/>
    <n v="1500"/>
    <n v="5"/>
    <n v="219.02299516908212"/>
    <n v="7500"/>
    <n v="2500"/>
    <x v="2"/>
    <d v="2021-08-28T01:23:00"/>
    <d v="2021-08-28T01:23:00"/>
    <x v="0"/>
    <d v="2021-08-28T01:31:00"/>
    <x v="906"/>
    <s v="Credit Card"/>
    <x v="1062"/>
    <d v="2021-08-28T01:26:00"/>
    <x v="1"/>
    <x v="5"/>
    <x v="13"/>
  </r>
  <r>
    <x v="1064"/>
    <d v="2021-08-29T13:19:00"/>
    <n v="2065"/>
    <x v="1064"/>
    <x v="0"/>
    <n v="35"/>
    <x v="3"/>
    <n v="753"/>
    <n v="3008"/>
    <x v="8"/>
    <s v="Quebec"/>
    <s v="Montreal"/>
    <x v="3"/>
    <x v="5"/>
    <n v="300"/>
    <n v="500"/>
    <n v="2"/>
    <n v="219.02299516908212"/>
    <n v="1000"/>
    <n v="400"/>
    <x v="0"/>
    <d v="2021-08-29T13:35:00"/>
    <d v="2021-08-29T13:35:00"/>
    <x v="0"/>
    <d v="2021-08-29T13:40:00"/>
    <x v="907"/>
    <s v="Cash On Delivery"/>
    <x v="1063"/>
    <d v="2021-08-29T13:39:00"/>
    <x v="0"/>
    <x v="0"/>
    <x v="4"/>
  </r>
  <r>
    <x v="1065"/>
    <d v="2021-08-30T00:19:00"/>
    <n v="2066"/>
    <x v="1065"/>
    <x v="0"/>
    <n v="56"/>
    <x v="0"/>
    <n v="655"/>
    <n v="4347"/>
    <x v="1"/>
    <s v="England"/>
    <s v="Birmingham"/>
    <x v="3"/>
    <x v="5"/>
    <n v="300"/>
    <n v="500"/>
    <n v="5"/>
    <n v="219.02299516908212"/>
    <n v="2500"/>
    <n v="1000"/>
    <x v="1"/>
    <d v="2021-08-30T00:31:00"/>
    <d v="2021-08-30T00:31:00"/>
    <x v="0"/>
    <d v="2021-08-30T00:39:00"/>
    <x v="908"/>
    <s v="Paypal"/>
    <x v="1064"/>
    <d v="2021-08-30T00:36:00"/>
    <x v="1"/>
    <x v="2"/>
    <x v="24"/>
  </r>
  <r>
    <x v="1066"/>
    <d v="2021-08-30T14:34:00"/>
    <n v="2067"/>
    <x v="1066"/>
    <x v="1"/>
    <n v="58"/>
    <x v="0"/>
    <n v="762"/>
    <n v="7408"/>
    <x v="5"/>
    <s v="Tokyo"/>
    <s v="Tokyo"/>
    <x v="0"/>
    <x v="19"/>
    <n v="25"/>
    <n v="40"/>
    <n v="4"/>
    <n v="219.02299516908212"/>
    <n v="160"/>
    <n v="60"/>
    <x v="5"/>
    <d v="2021-08-30T14:50:00"/>
    <d v="2021-08-30T14:50:00"/>
    <x v="0"/>
    <d v="2021-08-30T15:05:00"/>
    <x v="909"/>
    <s v="Credit Card"/>
    <x v="1065"/>
    <d v="2021-08-30T14:53:00"/>
    <x v="0"/>
    <x v="0"/>
    <x v="1"/>
  </r>
  <r>
    <x v="1067"/>
    <d v="2021-08-31T05:56:00"/>
    <n v="2068"/>
    <x v="1067"/>
    <x v="0"/>
    <n v="32"/>
    <x v="5"/>
    <n v="694"/>
    <n v="4700"/>
    <x v="5"/>
    <s v="Tokyo"/>
    <s v="Yokohama"/>
    <x v="0"/>
    <x v="19"/>
    <n v="25"/>
    <n v="40"/>
    <n v="1"/>
    <n v="219.02299516908212"/>
    <n v="40"/>
    <n v="15"/>
    <x v="0"/>
    <d v="2021-08-31T06:26:00"/>
    <d v="2021-08-31T06:26:00"/>
    <x v="0"/>
    <d v="2021-08-31T06:35:00"/>
    <x v="910"/>
    <s v="Credit Card"/>
    <x v="1066"/>
    <d v="2021-08-31T06:30:00"/>
    <x v="0"/>
    <x v="0"/>
    <x v="28"/>
  </r>
  <r>
    <x v="1068"/>
    <d v="2021-08-31T08:00:00"/>
    <n v="2069"/>
    <x v="1068"/>
    <x v="0"/>
    <n v="58"/>
    <x v="0"/>
    <n v="706"/>
    <n v="6524"/>
    <x v="7"/>
    <s v="Lombardy"/>
    <s v="Milan"/>
    <x v="3"/>
    <x v="7"/>
    <n v="250"/>
    <n v="400"/>
    <n v="5"/>
    <n v="219.02299516908212"/>
    <n v="2000"/>
    <n v="750"/>
    <x v="3"/>
    <d v="2021-08-31T08:26:00"/>
    <d v="2021-08-31T08:26:00"/>
    <x v="1"/>
    <m/>
    <x v="9"/>
    <s v="N/A"/>
    <x v="1067"/>
    <d v="2021-08-31T08:14:00"/>
    <x v="2"/>
    <x v="3"/>
    <x v="16"/>
  </r>
  <r>
    <x v="1069"/>
    <d v="2021-08-31T14:22:00"/>
    <n v="2070"/>
    <x v="1069"/>
    <x v="1"/>
    <n v="33"/>
    <x v="5"/>
    <n v="694"/>
    <n v="4374"/>
    <x v="1"/>
    <s v="Scotland"/>
    <s v="Glasgow"/>
    <x v="1"/>
    <x v="4"/>
    <n v="40"/>
    <n v="70"/>
    <n v="6"/>
    <n v="219.02299516908212"/>
    <n v="420"/>
    <n v="180"/>
    <x v="2"/>
    <d v="2021-08-31T14:31:00"/>
    <d v="2021-08-31T14:31:00"/>
    <x v="0"/>
    <d v="2021-08-31T14:37:00"/>
    <x v="911"/>
    <s v="Debit Card"/>
    <x v="1068"/>
    <d v="2021-08-31T14:33:00"/>
    <x v="0"/>
    <x v="0"/>
    <x v="0"/>
  </r>
  <r>
    <x v="1070"/>
    <d v="2021-09-01T07:28:00"/>
    <n v="2071"/>
    <x v="1070"/>
    <x v="1"/>
    <n v="22"/>
    <x v="2"/>
    <n v="693"/>
    <n v="4142"/>
    <x v="5"/>
    <s v="Kanagawa"/>
    <s v="Yokohama"/>
    <x v="2"/>
    <x v="16"/>
    <n v="20"/>
    <n v="35"/>
    <n v="3"/>
    <n v="219.02299516908212"/>
    <n v="105"/>
    <n v="45"/>
    <x v="5"/>
    <d v="2021-09-01T07:46:00"/>
    <d v="2021-09-01T07:46:00"/>
    <x v="0"/>
    <d v="2021-09-01T07:54:00"/>
    <x v="912"/>
    <s v="Debit Card"/>
    <x v="1069"/>
    <d v="2021-09-01T07:49:00"/>
    <x v="0"/>
    <x v="0"/>
    <x v="17"/>
  </r>
  <r>
    <x v="1071"/>
    <d v="2021-09-02T06:52:00"/>
    <n v="2072"/>
    <x v="1071"/>
    <x v="1"/>
    <n v="63"/>
    <x v="0"/>
    <n v="629"/>
    <n v="3856"/>
    <x v="2"/>
    <s v="Maharashtra"/>
    <s v="Mumbai"/>
    <x v="3"/>
    <x v="14"/>
    <n v="40"/>
    <n v="60"/>
    <n v="3"/>
    <n v="219.02299516908212"/>
    <n v="180"/>
    <n v="60"/>
    <x v="0"/>
    <d v="2021-09-02T07:02:00"/>
    <d v="2021-09-02T07:02:00"/>
    <x v="0"/>
    <d v="2021-09-02T07:11:00"/>
    <x v="913"/>
    <s v="Credit Card"/>
    <x v="1070"/>
    <d v="2021-09-02T07:05:00"/>
    <x v="0"/>
    <x v="0"/>
    <x v="19"/>
  </r>
  <r>
    <x v="1072"/>
    <d v="2021-09-03T03:30:00"/>
    <n v="2073"/>
    <x v="1072"/>
    <x v="1"/>
    <n v="36"/>
    <x v="3"/>
    <n v="744"/>
    <n v="7327"/>
    <x v="8"/>
    <s v="Ontario"/>
    <s v="Ottawa"/>
    <x v="3"/>
    <x v="9"/>
    <n v="60"/>
    <n v="90"/>
    <n v="2"/>
    <n v="219.02299516908212"/>
    <n v="180"/>
    <n v="60"/>
    <x v="2"/>
    <d v="2021-09-03T03:54:00"/>
    <d v="2021-09-03T03:54:00"/>
    <x v="0"/>
    <d v="2021-09-03T04:00:00"/>
    <x v="914"/>
    <s v="Credit Card"/>
    <x v="1071"/>
    <d v="2021-09-03T03:59:00"/>
    <x v="0"/>
    <x v="0"/>
    <x v="29"/>
  </r>
  <r>
    <x v="1073"/>
    <d v="2021-09-04T14:36:00"/>
    <n v="2074"/>
    <x v="1073"/>
    <x v="0"/>
    <n v="66"/>
    <x v="1"/>
    <n v="728"/>
    <n v="4705"/>
    <x v="1"/>
    <s v="England"/>
    <s v="Birmingham"/>
    <x v="0"/>
    <x v="19"/>
    <n v="25"/>
    <n v="40"/>
    <n v="4"/>
    <n v="219.02299516908212"/>
    <n v="160"/>
    <n v="60"/>
    <x v="1"/>
    <d v="2021-09-04T14:45:00"/>
    <d v="2021-09-04T14:45:00"/>
    <x v="0"/>
    <d v="2021-09-04T14:50:00"/>
    <x v="915"/>
    <s v="Debit Card"/>
    <x v="1072"/>
    <d v="2021-09-04T14:47:00"/>
    <x v="0"/>
    <x v="0"/>
    <x v="0"/>
  </r>
  <r>
    <x v="1074"/>
    <d v="2021-09-05T22:04:00"/>
    <n v="2075"/>
    <x v="1074"/>
    <x v="1"/>
    <n v="26"/>
    <x v="5"/>
    <n v="721"/>
    <n v="3153"/>
    <x v="2"/>
    <s v="Uttar Pradesh"/>
    <s v="Lucknow"/>
    <x v="0"/>
    <x v="19"/>
    <n v="25"/>
    <n v="40"/>
    <n v="4"/>
    <n v="219.02299516908212"/>
    <n v="160"/>
    <n v="60"/>
    <x v="0"/>
    <d v="2021-09-05T22:16:00"/>
    <d v="2021-09-05T22:16:00"/>
    <x v="0"/>
    <d v="2021-09-05T22:25:00"/>
    <x v="916"/>
    <s v="Debit Card"/>
    <x v="1073"/>
    <d v="2021-09-05T22:20:00"/>
    <x v="0"/>
    <x v="0"/>
    <x v="20"/>
  </r>
  <r>
    <x v="1075"/>
    <d v="2021-09-06T11:14:00"/>
    <n v="2076"/>
    <x v="1075"/>
    <x v="0"/>
    <n v="24"/>
    <x v="2"/>
    <n v="627"/>
    <n v="7547"/>
    <x v="4"/>
    <s v="California"/>
    <s v="San Jose"/>
    <x v="3"/>
    <x v="7"/>
    <n v="250"/>
    <n v="400"/>
    <n v="6"/>
    <n v="219.02299516908212"/>
    <n v="2400"/>
    <n v="900"/>
    <x v="0"/>
    <d v="2021-09-06T11:41:00"/>
    <d v="2021-09-06T11:41:00"/>
    <x v="0"/>
    <d v="2021-09-06T11:54:00"/>
    <x v="917"/>
    <s v="Credit Card"/>
    <x v="1074"/>
    <d v="2021-09-06T11:45:00"/>
    <x v="0"/>
    <x v="0"/>
    <x v="8"/>
  </r>
  <r>
    <x v="1076"/>
    <d v="2021-09-10T06:26:00"/>
    <n v="2077"/>
    <x v="1076"/>
    <x v="0"/>
    <n v="42"/>
    <x v="3"/>
    <n v="748"/>
    <n v="5839"/>
    <x v="1"/>
    <s v="Scotland"/>
    <s v="Edinburgh"/>
    <x v="2"/>
    <x v="12"/>
    <n v="8"/>
    <n v="15"/>
    <n v="5"/>
    <n v="219.02299516908212"/>
    <n v="75"/>
    <n v="35"/>
    <x v="2"/>
    <d v="2021-09-10T06:35:00"/>
    <d v="2021-09-10T06:35:00"/>
    <x v="0"/>
    <d v="2021-09-10T06:47:00"/>
    <x v="918"/>
    <s v="Credit Card"/>
    <x v="1075"/>
    <d v="2021-09-10T06:40:00"/>
    <x v="0"/>
    <x v="0"/>
    <x v="16"/>
  </r>
  <r>
    <x v="1077"/>
    <d v="2021-09-12T00:20:00"/>
    <n v="2078"/>
    <x v="1077"/>
    <x v="1"/>
    <n v="61"/>
    <x v="0"/>
    <n v="728"/>
    <n v="3853"/>
    <x v="7"/>
    <s v="Lazio"/>
    <s v="Frosinone"/>
    <x v="3"/>
    <x v="9"/>
    <n v="60"/>
    <n v="90"/>
    <n v="4"/>
    <n v="219.02299516908212"/>
    <n v="360"/>
    <n v="120"/>
    <x v="1"/>
    <d v="2021-09-12T00:37:00"/>
    <d v="2021-09-12T00:37:00"/>
    <x v="0"/>
    <d v="2021-09-12T00:50:00"/>
    <x v="919"/>
    <s v="Cash On Delivery"/>
    <x v="1076"/>
    <d v="2021-09-12T00:40:00"/>
    <x v="0"/>
    <x v="0"/>
    <x v="4"/>
  </r>
  <r>
    <x v="1078"/>
    <d v="2021-09-12T04:23:00"/>
    <n v="2079"/>
    <x v="1078"/>
    <x v="0"/>
    <n v="23"/>
    <x v="2"/>
    <n v="674"/>
    <n v="6460"/>
    <x v="4"/>
    <s v="Texas"/>
    <s v="San Antonio"/>
    <x v="0"/>
    <x v="18"/>
    <n v="1000"/>
    <n v="1500"/>
    <n v="5"/>
    <n v="219.02299516908212"/>
    <n v="7500"/>
    <n v="2500"/>
    <x v="0"/>
    <d v="2021-09-12T04:45:00"/>
    <d v="2021-09-12T04:45:00"/>
    <x v="0"/>
    <d v="2021-09-12T04:57:00"/>
    <x v="920"/>
    <s v="Cash On Delivery"/>
    <x v="1077"/>
    <d v="2021-09-12T04:50:00"/>
    <x v="0"/>
    <x v="0"/>
    <x v="32"/>
  </r>
  <r>
    <x v="1079"/>
    <d v="2021-09-12T14:10:00"/>
    <n v="2080"/>
    <x v="1079"/>
    <x v="0"/>
    <n v="37"/>
    <x v="3"/>
    <n v="662"/>
    <n v="4051"/>
    <x v="8"/>
    <s v="Ontario"/>
    <s v="Toronto"/>
    <x v="3"/>
    <x v="7"/>
    <n v="250"/>
    <n v="400"/>
    <n v="6"/>
    <n v="219.02299516908212"/>
    <n v="2400"/>
    <n v="900"/>
    <x v="1"/>
    <d v="2021-09-12T14:30:00"/>
    <d v="2021-09-12T14:30:00"/>
    <x v="0"/>
    <d v="2021-09-12T14:42:00"/>
    <x v="921"/>
    <s v="Credit Card"/>
    <x v="1078"/>
    <d v="2021-09-12T14:33:00"/>
    <x v="0"/>
    <x v="0"/>
    <x v="6"/>
  </r>
  <r>
    <x v="1080"/>
    <d v="2021-09-12T14:37:00"/>
    <n v="2081"/>
    <x v="1080"/>
    <x v="0"/>
    <n v="63"/>
    <x v="0"/>
    <n v="681"/>
    <n v="4958"/>
    <x v="1"/>
    <s v="England"/>
    <s v="Birmingham"/>
    <x v="1"/>
    <x v="1"/>
    <n v="50"/>
    <n v="80"/>
    <n v="6"/>
    <n v="219.02299516908212"/>
    <n v="480"/>
    <n v="180"/>
    <x v="5"/>
    <d v="2021-09-12T14:43:00"/>
    <d v="2021-09-12T14:43:00"/>
    <x v="1"/>
    <m/>
    <x v="9"/>
    <s v="N/A"/>
    <x v="1079"/>
    <d v="2021-09-12T15:07:00"/>
    <x v="2"/>
    <x v="3"/>
    <x v="9"/>
  </r>
  <r>
    <x v="1081"/>
    <d v="2021-09-13T06:09:00"/>
    <n v="2082"/>
    <x v="1081"/>
    <x v="1"/>
    <n v="43"/>
    <x v="3"/>
    <n v="635"/>
    <n v="3812"/>
    <x v="0"/>
    <s v="Guangdong"/>
    <s v="Guangzhou"/>
    <x v="3"/>
    <x v="7"/>
    <n v="250"/>
    <n v="400"/>
    <n v="3"/>
    <n v="219.02299516908212"/>
    <n v="1200"/>
    <n v="450"/>
    <x v="5"/>
    <d v="2021-09-13T06:25:00"/>
    <d v="2021-09-13T06:25:00"/>
    <x v="0"/>
    <d v="2021-09-13T06:39:00"/>
    <x v="922"/>
    <s v="Debit Card"/>
    <x v="1080"/>
    <d v="2021-09-13T06:28:00"/>
    <x v="0"/>
    <x v="0"/>
    <x v="1"/>
  </r>
  <r>
    <x v="1082"/>
    <d v="2021-09-15T10:46:00"/>
    <n v="2083"/>
    <x v="1082"/>
    <x v="0"/>
    <n v="72"/>
    <x v="1"/>
    <n v="712"/>
    <n v="3131"/>
    <x v="2"/>
    <s v="Maharashtra"/>
    <s v="Mumbai"/>
    <x v="0"/>
    <x v="13"/>
    <n v="800"/>
    <n v="1200"/>
    <n v="3"/>
    <n v="219.02299516908212"/>
    <n v="3600"/>
    <n v="1200"/>
    <x v="4"/>
    <d v="2021-09-15T10:52:00"/>
    <d v="2021-09-15T10:52:00"/>
    <x v="0"/>
    <d v="2021-09-15T11:06:00"/>
    <x v="923"/>
    <s v="Cash On Delivery"/>
    <x v="1081"/>
    <d v="2021-09-15T10:57:00"/>
    <x v="0"/>
    <x v="0"/>
    <x v="0"/>
  </r>
  <r>
    <x v="1083"/>
    <d v="2021-09-16T13:20:00"/>
    <n v="2084"/>
    <x v="1083"/>
    <x v="0"/>
    <n v="56"/>
    <x v="0"/>
    <n v="691"/>
    <n v="7343"/>
    <x v="0"/>
    <s v="Guangdong"/>
    <s v="Dongguan"/>
    <x v="0"/>
    <x v="0"/>
    <n v="30"/>
    <n v="50"/>
    <n v="6"/>
    <n v="219.02299516908212"/>
    <n v="300"/>
    <n v="120"/>
    <x v="2"/>
    <d v="2021-09-16T13:27:00"/>
    <d v="2021-09-16T13:27:00"/>
    <x v="0"/>
    <d v="2021-09-16T13:36:00"/>
    <x v="924"/>
    <s v="Cash On Delivery"/>
    <x v="1082"/>
    <d v="2021-09-16T13:31:00"/>
    <x v="0"/>
    <x v="0"/>
    <x v="0"/>
  </r>
  <r>
    <x v="1084"/>
    <d v="2021-09-17T10:24:00"/>
    <n v="2085"/>
    <x v="1084"/>
    <x v="1"/>
    <n v="31"/>
    <x v="5"/>
    <n v="765"/>
    <n v="3343"/>
    <x v="3"/>
    <s v="Catalonia"/>
    <s v="Barcelona"/>
    <x v="2"/>
    <x v="16"/>
    <n v="20"/>
    <n v="35"/>
    <n v="6"/>
    <n v="219.02299516908212"/>
    <n v="210"/>
    <n v="90"/>
    <x v="1"/>
    <d v="2021-09-17T10:53:00"/>
    <d v="2021-09-17T10:53:00"/>
    <x v="0"/>
    <d v="2021-09-17T11:03:00"/>
    <x v="925"/>
    <s v="Debit Card"/>
    <x v="1083"/>
    <d v="2021-09-17T10:55:00"/>
    <x v="1"/>
    <x v="2"/>
    <x v="8"/>
  </r>
  <r>
    <x v="1085"/>
    <d v="2021-09-17T22:08:00"/>
    <n v="2086"/>
    <x v="1085"/>
    <x v="0"/>
    <n v="33"/>
    <x v="5"/>
    <n v="708"/>
    <n v="7771"/>
    <x v="8"/>
    <s v="Quebec"/>
    <s v="Montreal"/>
    <x v="2"/>
    <x v="16"/>
    <n v="20"/>
    <n v="35"/>
    <n v="5"/>
    <n v="219.02299516908212"/>
    <n v="175"/>
    <n v="75"/>
    <x v="4"/>
    <d v="2021-09-17T22:15:00"/>
    <d v="2021-09-17T22:15:00"/>
    <x v="0"/>
    <d v="2021-09-17T22:24:00"/>
    <x v="926"/>
    <s v="Cash On Delivery"/>
    <x v="1084"/>
    <d v="2021-09-17T22:19:00"/>
    <x v="0"/>
    <x v="0"/>
    <x v="0"/>
  </r>
  <r>
    <x v="1086"/>
    <d v="2021-09-18T02:14:00"/>
    <n v="2087"/>
    <x v="1086"/>
    <x v="0"/>
    <n v="33"/>
    <x v="5"/>
    <n v="615"/>
    <n v="3968"/>
    <x v="3"/>
    <s v="Catalonia"/>
    <s v="Tarragona"/>
    <x v="1"/>
    <x v="1"/>
    <n v="50"/>
    <n v="80"/>
    <n v="3"/>
    <n v="219.02299516908212"/>
    <n v="240"/>
    <n v="90"/>
    <x v="2"/>
    <d v="2021-09-18T02:22:00"/>
    <d v="2021-09-18T02:22:00"/>
    <x v="0"/>
    <d v="2021-09-18T02:30:00"/>
    <x v="927"/>
    <s v="Paypal"/>
    <x v="1085"/>
    <d v="2021-09-18T02:25:00"/>
    <x v="1"/>
    <x v="6"/>
    <x v="0"/>
  </r>
  <r>
    <x v="1087"/>
    <d v="2021-09-18T12:32:00"/>
    <n v="2088"/>
    <x v="1087"/>
    <x v="0"/>
    <n v="36"/>
    <x v="3"/>
    <n v="613"/>
    <n v="4462"/>
    <x v="7"/>
    <s v="Lombardy"/>
    <s v="Milan"/>
    <x v="1"/>
    <x v="1"/>
    <n v="50"/>
    <n v="80"/>
    <n v="4"/>
    <n v="219.02299516908212"/>
    <n v="320"/>
    <n v="120"/>
    <x v="5"/>
    <d v="2021-09-18T13:02:00"/>
    <d v="2021-09-18T13:02:00"/>
    <x v="0"/>
    <d v="2021-09-18T13:17:00"/>
    <x v="928"/>
    <s v="Debit Card"/>
    <x v="1086"/>
    <d v="2021-09-18T13:06:00"/>
    <x v="0"/>
    <x v="0"/>
    <x v="28"/>
  </r>
  <r>
    <x v="1088"/>
    <d v="2021-09-19T08:55:00"/>
    <n v="2089"/>
    <x v="1088"/>
    <x v="0"/>
    <n v="21"/>
    <x v="2"/>
    <n v="669"/>
    <n v="7497"/>
    <x v="8"/>
    <s v="Quebec"/>
    <s v="Quebec City"/>
    <x v="0"/>
    <x v="18"/>
    <n v="1000"/>
    <n v="1500"/>
    <n v="1"/>
    <n v="219.02299516908212"/>
    <n v="1500"/>
    <n v="500"/>
    <x v="2"/>
    <d v="2021-09-19T09:21:00"/>
    <d v="2021-09-19T09:21:00"/>
    <x v="0"/>
    <d v="2021-09-19T09:30:00"/>
    <x v="929"/>
    <s v="Cash On Delivery"/>
    <x v="1087"/>
    <d v="2021-09-19T09:24:00"/>
    <x v="0"/>
    <x v="0"/>
    <x v="29"/>
  </r>
  <r>
    <x v="1089"/>
    <d v="2021-09-19T17:03:00"/>
    <n v="2090"/>
    <x v="1089"/>
    <x v="0"/>
    <n v="33"/>
    <x v="5"/>
    <n v="645"/>
    <n v="4685"/>
    <x v="4"/>
    <s v="Texas"/>
    <s v="Houston"/>
    <x v="2"/>
    <x v="16"/>
    <n v="20"/>
    <n v="35"/>
    <n v="1"/>
    <n v="219.02299516908212"/>
    <n v="35"/>
    <n v="15"/>
    <x v="4"/>
    <d v="2021-09-19T17:20:00"/>
    <d v="2021-09-19T17:20:00"/>
    <x v="0"/>
    <d v="2021-09-19T17:34:00"/>
    <x v="930"/>
    <s v="Credit Card"/>
    <x v="1088"/>
    <d v="2021-09-19T17:24:00"/>
    <x v="0"/>
    <x v="0"/>
    <x v="17"/>
  </r>
  <r>
    <x v="1090"/>
    <d v="2021-09-20T04:11:00"/>
    <n v="2091"/>
    <x v="1090"/>
    <x v="1"/>
    <n v="67"/>
    <x v="1"/>
    <n v="698"/>
    <n v="6535"/>
    <x v="2"/>
    <s v="Uttar Pradesh"/>
    <s v="Kanpur"/>
    <x v="4"/>
    <x v="8"/>
    <n v="10"/>
    <n v="18"/>
    <n v="3"/>
    <n v="219.02299516908212"/>
    <n v="54"/>
    <n v="24"/>
    <x v="5"/>
    <d v="2021-09-20T04:41:00"/>
    <d v="2021-09-20T04:41:00"/>
    <x v="0"/>
    <d v="2021-09-20T04:55:00"/>
    <x v="931"/>
    <s v="Credit Card"/>
    <x v="1089"/>
    <d v="2021-09-20T04:44:00"/>
    <x v="0"/>
    <x v="0"/>
    <x v="11"/>
  </r>
  <r>
    <x v="1091"/>
    <d v="2021-09-20T10:34:00"/>
    <n v="2092"/>
    <x v="1091"/>
    <x v="1"/>
    <n v="52"/>
    <x v="4"/>
    <n v="732"/>
    <n v="4541"/>
    <x v="1"/>
    <s v="Scotland"/>
    <s v="Glasgow"/>
    <x v="0"/>
    <x v="18"/>
    <n v="1000"/>
    <n v="1500"/>
    <n v="1"/>
    <n v="219.02299516908212"/>
    <n v="1500"/>
    <n v="500"/>
    <x v="4"/>
    <d v="2021-09-20T10:46:00"/>
    <d v="2021-09-20T10:46:00"/>
    <x v="1"/>
    <m/>
    <x v="9"/>
    <s v="N/A"/>
    <x v="1090"/>
    <d v="2021-09-20T10:59:00"/>
    <x v="2"/>
    <x v="3"/>
    <x v="21"/>
  </r>
  <r>
    <x v="1092"/>
    <d v="2021-09-21T05:03:00"/>
    <n v="2093"/>
    <x v="1092"/>
    <x v="0"/>
    <n v="28"/>
    <x v="5"/>
    <n v="654"/>
    <n v="7618"/>
    <x v="6"/>
    <s v="New South Wales"/>
    <s v="Sydney"/>
    <x v="3"/>
    <x v="7"/>
    <n v="250"/>
    <n v="400"/>
    <n v="5"/>
    <n v="219.02299516908212"/>
    <n v="2000"/>
    <n v="750"/>
    <x v="5"/>
    <d v="2021-09-21T05:31:00"/>
    <d v="2021-09-21T05:31:00"/>
    <x v="0"/>
    <d v="2021-09-21T05:44:00"/>
    <x v="932"/>
    <s v="Credit Card"/>
    <x v="1091"/>
    <d v="2021-09-21T05:35:00"/>
    <x v="0"/>
    <x v="0"/>
    <x v="7"/>
  </r>
  <r>
    <x v="1093"/>
    <d v="2021-09-24T01:28:00"/>
    <n v="2094"/>
    <x v="1093"/>
    <x v="1"/>
    <n v="42"/>
    <x v="3"/>
    <n v="676"/>
    <n v="7190"/>
    <x v="6"/>
    <s v="Victoria"/>
    <s v="Ballarat"/>
    <x v="3"/>
    <x v="7"/>
    <n v="250"/>
    <n v="400"/>
    <n v="3"/>
    <n v="219.02299516908212"/>
    <n v="1200"/>
    <n v="450"/>
    <x v="0"/>
    <d v="2021-09-24T01:58:00"/>
    <d v="2021-09-24T01:58:00"/>
    <x v="1"/>
    <m/>
    <x v="9"/>
    <s v="N/A"/>
    <x v="1092"/>
    <d v="2021-09-24T01:47:00"/>
    <x v="2"/>
    <x v="3"/>
    <x v="1"/>
  </r>
  <r>
    <x v="1094"/>
    <d v="2021-09-24T15:57:00"/>
    <n v="2095"/>
    <x v="1094"/>
    <x v="1"/>
    <n v="55"/>
    <x v="0"/>
    <n v="718"/>
    <n v="5527"/>
    <x v="7"/>
    <s v="Lombardy"/>
    <s v="Brescia"/>
    <x v="4"/>
    <x v="8"/>
    <n v="10"/>
    <n v="18"/>
    <n v="3"/>
    <n v="219.02299516908212"/>
    <n v="54"/>
    <n v="24"/>
    <x v="5"/>
    <d v="2021-09-24T16:14:00"/>
    <d v="2021-09-24T16:14:00"/>
    <x v="0"/>
    <d v="2021-09-24T16:22:00"/>
    <x v="933"/>
    <s v="Debit Card"/>
    <x v="1093"/>
    <d v="2021-09-24T16:16:00"/>
    <x v="0"/>
    <x v="0"/>
    <x v="1"/>
  </r>
  <r>
    <x v="1095"/>
    <d v="2021-09-24T20:33:00"/>
    <n v="2096"/>
    <x v="1095"/>
    <x v="1"/>
    <n v="51"/>
    <x v="4"/>
    <n v="704"/>
    <n v="4071"/>
    <x v="8"/>
    <s v="Quebec"/>
    <s v="Montreal"/>
    <x v="2"/>
    <x v="15"/>
    <n v="15"/>
    <n v="25"/>
    <n v="2"/>
    <n v="219.02299516908212"/>
    <n v="50"/>
    <n v="20"/>
    <x v="2"/>
    <d v="2021-09-24T20:38:00"/>
    <d v="2021-09-24T20:38:00"/>
    <x v="0"/>
    <d v="2021-09-24T20:45:00"/>
    <x v="934"/>
    <s v="Debit Card"/>
    <x v="1094"/>
    <d v="2021-09-24T20:40:00"/>
    <x v="0"/>
    <x v="0"/>
    <x v="3"/>
  </r>
  <r>
    <x v="1096"/>
    <d v="2021-09-27T19:04:00"/>
    <n v="2097"/>
    <x v="1096"/>
    <x v="1"/>
    <n v="41"/>
    <x v="3"/>
    <n v="667"/>
    <n v="6553"/>
    <x v="0"/>
    <s v="Shandong"/>
    <s v="Qingdao"/>
    <x v="0"/>
    <x v="18"/>
    <n v="1000"/>
    <n v="1500"/>
    <n v="2"/>
    <n v="219.02299516908212"/>
    <n v="3000"/>
    <n v="1000"/>
    <x v="0"/>
    <d v="2021-09-27T19:18:00"/>
    <d v="2021-09-27T19:18:00"/>
    <x v="1"/>
    <m/>
    <x v="9"/>
    <s v="N/A"/>
    <x v="1095"/>
    <d v="2021-09-27T19:41:00"/>
    <x v="2"/>
    <x v="3"/>
    <x v="37"/>
  </r>
  <r>
    <x v="1097"/>
    <d v="2021-09-28T06:56:00"/>
    <n v="2098"/>
    <x v="1097"/>
    <x v="0"/>
    <n v="49"/>
    <x v="4"/>
    <n v="695"/>
    <n v="4634"/>
    <x v="3"/>
    <s v="Andalusia"/>
    <s v="Malaga"/>
    <x v="1"/>
    <x v="3"/>
    <n v="60"/>
    <n v="100"/>
    <n v="6"/>
    <n v="219.02299516908212"/>
    <n v="600"/>
    <n v="240"/>
    <x v="1"/>
    <d v="2021-09-28T07:22:00"/>
    <d v="2021-09-28T07:22:00"/>
    <x v="0"/>
    <d v="2021-09-28T07:28:00"/>
    <x v="935"/>
    <s v="Paypal"/>
    <x v="1096"/>
    <d v="2021-09-28T07:27:00"/>
    <x v="0"/>
    <x v="0"/>
    <x v="8"/>
  </r>
  <r>
    <x v="1098"/>
    <d v="2021-09-29T11:22:00"/>
    <n v="2099"/>
    <x v="1098"/>
    <x v="1"/>
    <n v="34"/>
    <x v="5"/>
    <n v="662"/>
    <n v="4633"/>
    <x v="4"/>
    <s v="Texas"/>
    <s v="Houston"/>
    <x v="1"/>
    <x v="11"/>
    <n v="15"/>
    <n v="25"/>
    <n v="6"/>
    <n v="219.02299516908212"/>
    <n v="150"/>
    <n v="60"/>
    <x v="2"/>
    <d v="2021-09-29T11:32:00"/>
    <d v="2021-09-29T11:32:00"/>
    <x v="0"/>
    <d v="2021-09-29T11:45:00"/>
    <x v="936"/>
    <s v="Cash On Delivery"/>
    <x v="1097"/>
    <d v="2021-09-29T11:35:00"/>
    <x v="1"/>
    <x v="2"/>
    <x v="19"/>
  </r>
  <r>
    <x v="1099"/>
    <d v="2021-09-30T10:31:00"/>
    <n v="2100"/>
    <x v="1099"/>
    <x v="1"/>
    <n v="61"/>
    <x v="0"/>
    <n v="659"/>
    <n v="3047"/>
    <x v="3"/>
    <s v="Catalonia"/>
    <s v="Girona"/>
    <x v="1"/>
    <x v="11"/>
    <n v="15"/>
    <n v="25"/>
    <n v="2"/>
    <n v="219.02299516908212"/>
    <n v="50"/>
    <n v="20"/>
    <x v="0"/>
    <d v="2021-09-30T10:48:00"/>
    <d v="2021-09-30T10:48:00"/>
    <x v="0"/>
    <d v="2021-09-30T11:02:00"/>
    <x v="937"/>
    <s v="Credit Card"/>
    <x v="1098"/>
    <d v="2021-09-30T10:53:00"/>
    <x v="0"/>
    <x v="0"/>
    <x v="30"/>
  </r>
  <r>
    <x v="1100"/>
    <d v="2021-10-01T00:53:00"/>
    <n v="2101"/>
    <x v="1100"/>
    <x v="1"/>
    <n v="62"/>
    <x v="0"/>
    <n v="674"/>
    <n v="7288"/>
    <x v="7"/>
    <s v="Lazio"/>
    <s v="Latina"/>
    <x v="2"/>
    <x v="12"/>
    <n v="8"/>
    <n v="15"/>
    <n v="3"/>
    <n v="219.02299516908212"/>
    <n v="45"/>
    <n v="21"/>
    <x v="1"/>
    <d v="2021-10-01T01:09:00"/>
    <d v="2021-10-01T01:09:00"/>
    <x v="0"/>
    <d v="2021-10-01T01:16:00"/>
    <x v="938"/>
    <s v="Debit Card"/>
    <x v="1099"/>
    <d v="2021-10-01T01:13:00"/>
    <x v="1"/>
    <x v="5"/>
    <x v="4"/>
  </r>
  <r>
    <x v="1101"/>
    <d v="2021-10-03T21:21:00"/>
    <n v="2102"/>
    <x v="1101"/>
    <x v="1"/>
    <n v="35"/>
    <x v="3"/>
    <n v="655"/>
    <n v="3515"/>
    <x v="2"/>
    <s v="Maharashtra"/>
    <s v="Nagpur"/>
    <x v="1"/>
    <x v="11"/>
    <n v="15"/>
    <n v="25"/>
    <n v="2"/>
    <n v="219.02299516908212"/>
    <n v="50"/>
    <n v="20"/>
    <x v="2"/>
    <d v="2021-10-03T21:33:00"/>
    <d v="2021-10-03T21:33:00"/>
    <x v="0"/>
    <d v="2021-10-03T21:47:00"/>
    <x v="939"/>
    <s v="Cash On Delivery"/>
    <x v="1100"/>
    <d v="2021-10-03T21:38:00"/>
    <x v="0"/>
    <x v="0"/>
    <x v="24"/>
  </r>
  <r>
    <x v="1102"/>
    <d v="2021-10-04T05:39:00"/>
    <n v="2103"/>
    <x v="1102"/>
    <x v="1"/>
    <n v="54"/>
    <x v="4"/>
    <n v="663"/>
    <n v="6000"/>
    <x v="2"/>
    <s v="Uttar Pradesh"/>
    <s v="Lucknow"/>
    <x v="0"/>
    <x v="0"/>
    <n v="30"/>
    <n v="50"/>
    <n v="4"/>
    <n v="219.02299516908212"/>
    <n v="200"/>
    <n v="80"/>
    <x v="2"/>
    <d v="2021-10-04T05:58:00"/>
    <d v="2021-10-04T05:58:00"/>
    <x v="0"/>
    <d v="2021-10-04T06:07:00"/>
    <x v="940"/>
    <s v="Debit Card"/>
    <x v="1101"/>
    <d v="2021-10-04T06:03:00"/>
    <x v="0"/>
    <x v="0"/>
    <x v="2"/>
  </r>
  <r>
    <x v="1103"/>
    <d v="2021-10-04T22:15:00"/>
    <n v="2104"/>
    <x v="1103"/>
    <x v="1"/>
    <n v="72"/>
    <x v="1"/>
    <n v="711"/>
    <n v="5097"/>
    <x v="2"/>
    <s v="Maharashtra"/>
    <s v="Pune"/>
    <x v="2"/>
    <x v="2"/>
    <n v="12"/>
    <n v="20"/>
    <n v="3"/>
    <n v="219.02299516908212"/>
    <n v="60"/>
    <n v="24"/>
    <x v="4"/>
    <d v="2021-10-04T22:35:00"/>
    <d v="2021-10-04T22:35:00"/>
    <x v="0"/>
    <d v="2021-10-04T22:42:00"/>
    <x v="941"/>
    <s v="Debit Card"/>
    <x v="1102"/>
    <d v="2021-10-04T22:39:00"/>
    <x v="0"/>
    <x v="0"/>
    <x v="2"/>
  </r>
  <r>
    <x v="1104"/>
    <d v="2021-10-08T01:57:00"/>
    <n v="2105"/>
    <x v="1104"/>
    <x v="0"/>
    <n v="57"/>
    <x v="0"/>
    <n v="768"/>
    <n v="3971"/>
    <x v="3"/>
    <s v="Catalonia"/>
    <s v="Barcelona"/>
    <x v="2"/>
    <x v="12"/>
    <n v="8"/>
    <n v="15"/>
    <n v="2"/>
    <n v="219.02299516908212"/>
    <n v="30"/>
    <n v="14"/>
    <x v="3"/>
    <d v="2021-10-08T02:23:00"/>
    <d v="2021-10-08T02:23:00"/>
    <x v="0"/>
    <d v="2021-10-08T02:37:00"/>
    <x v="942"/>
    <s v="Credit Card"/>
    <x v="1103"/>
    <d v="2021-10-08T02:26:00"/>
    <x v="0"/>
    <x v="0"/>
    <x v="29"/>
  </r>
  <r>
    <x v="1105"/>
    <d v="2021-10-08T17:03:00"/>
    <n v="2106"/>
    <x v="1105"/>
    <x v="0"/>
    <n v="45"/>
    <x v="4"/>
    <n v="636"/>
    <n v="6164"/>
    <x v="8"/>
    <s v="Ontario"/>
    <s v="Mississauga"/>
    <x v="0"/>
    <x v="0"/>
    <n v="30"/>
    <n v="50"/>
    <n v="4"/>
    <n v="219.02299516908212"/>
    <n v="200"/>
    <n v="80"/>
    <x v="5"/>
    <d v="2021-10-08T17:11:00"/>
    <d v="2021-10-08T17:11:00"/>
    <x v="0"/>
    <d v="2021-10-08T17:18:00"/>
    <x v="943"/>
    <s v="Cash On Delivery"/>
    <x v="1104"/>
    <d v="2021-10-08T17:16:00"/>
    <x v="0"/>
    <x v="0"/>
    <x v="19"/>
  </r>
  <r>
    <x v="1106"/>
    <d v="2021-10-09T19:18:00"/>
    <n v="2107"/>
    <x v="1106"/>
    <x v="1"/>
    <n v="41"/>
    <x v="3"/>
    <n v="725"/>
    <n v="6211"/>
    <x v="6"/>
    <s v="Victoria"/>
    <s v="Geelong"/>
    <x v="1"/>
    <x v="1"/>
    <n v="50"/>
    <n v="80"/>
    <n v="3"/>
    <n v="219.02299516908212"/>
    <n v="240"/>
    <n v="90"/>
    <x v="4"/>
    <d v="2021-10-09T19:45:00"/>
    <d v="2021-10-09T19:45:00"/>
    <x v="0"/>
    <d v="2021-10-09T19:53:00"/>
    <x v="944"/>
    <s v="Credit Card"/>
    <x v="1105"/>
    <d v="2021-10-09T19:48:00"/>
    <x v="0"/>
    <x v="0"/>
    <x v="9"/>
  </r>
  <r>
    <x v="1107"/>
    <d v="2021-10-09T22:57:00"/>
    <n v="2108"/>
    <x v="1107"/>
    <x v="1"/>
    <n v="67"/>
    <x v="1"/>
    <n v="685"/>
    <n v="7921"/>
    <x v="7"/>
    <s v="Lombardy"/>
    <s v="Bergamo"/>
    <x v="0"/>
    <x v="19"/>
    <n v="25"/>
    <n v="40"/>
    <n v="5"/>
    <n v="219.02299516908212"/>
    <n v="200"/>
    <n v="75"/>
    <x v="5"/>
    <d v="2021-10-09T23:25:00"/>
    <d v="2021-10-09T23:25:00"/>
    <x v="0"/>
    <d v="2021-10-09T23:34:00"/>
    <x v="945"/>
    <s v="Credit Card"/>
    <x v="1106"/>
    <d v="2021-10-09T23:27:00"/>
    <x v="0"/>
    <x v="0"/>
    <x v="9"/>
  </r>
  <r>
    <x v="1108"/>
    <d v="2021-10-11T17:20:00"/>
    <n v="2109"/>
    <x v="1108"/>
    <x v="0"/>
    <n v="56"/>
    <x v="0"/>
    <n v="634"/>
    <n v="7203"/>
    <x v="6"/>
    <s v="Victoria"/>
    <s v="Melbourne"/>
    <x v="3"/>
    <x v="9"/>
    <n v="60"/>
    <n v="90"/>
    <n v="2"/>
    <n v="219.02299516908212"/>
    <n v="180"/>
    <n v="60"/>
    <x v="0"/>
    <d v="2021-10-11T17:37:00"/>
    <d v="2021-10-11T17:37:00"/>
    <x v="0"/>
    <d v="2021-10-11T17:46:00"/>
    <x v="946"/>
    <s v="Credit Card"/>
    <x v="1107"/>
    <d v="2021-10-11T17:39:00"/>
    <x v="1"/>
    <x v="1"/>
    <x v="1"/>
  </r>
  <r>
    <x v="1109"/>
    <d v="2021-10-11T21:27:00"/>
    <n v="2110"/>
    <x v="1109"/>
    <x v="1"/>
    <n v="32"/>
    <x v="5"/>
    <n v="620"/>
    <n v="3167"/>
    <x v="6"/>
    <s v="New South Wales"/>
    <s v="Newcastle"/>
    <x v="2"/>
    <x v="16"/>
    <n v="20"/>
    <n v="35"/>
    <n v="6"/>
    <n v="219.02299516908212"/>
    <n v="210"/>
    <n v="90"/>
    <x v="1"/>
    <d v="2021-10-11T21:46:00"/>
    <d v="2021-10-11T21:46:00"/>
    <x v="0"/>
    <d v="2021-10-11T21:51:00"/>
    <x v="947"/>
    <s v="Debit Card"/>
    <x v="1108"/>
    <d v="2021-10-11T21:50:00"/>
    <x v="1"/>
    <x v="1"/>
    <x v="6"/>
  </r>
  <r>
    <x v="1110"/>
    <d v="2021-10-12T01:45:00"/>
    <n v="2111"/>
    <x v="1110"/>
    <x v="0"/>
    <n v="34"/>
    <x v="5"/>
    <n v="686"/>
    <n v="6178"/>
    <x v="8"/>
    <s v="Quebec"/>
    <s v="Quebec City"/>
    <x v="3"/>
    <x v="14"/>
    <n v="40"/>
    <n v="60"/>
    <n v="1"/>
    <n v="219.02299516908212"/>
    <n v="60"/>
    <n v="20"/>
    <x v="2"/>
    <d v="2021-10-12T02:11:00"/>
    <d v="2021-10-12T02:11:00"/>
    <x v="0"/>
    <d v="2021-10-12T02:16:00"/>
    <x v="948"/>
    <s v="Cash On Delivery"/>
    <x v="1109"/>
    <d v="2021-10-12T02:15:00"/>
    <x v="0"/>
    <x v="0"/>
    <x v="9"/>
  </r>
  <r>
    <x v="1111"/>
    <d v="2021-10-12T12:02:00"/>
    <n v="2112"/>
    <x v="1111"/>
    <x v="1"/>
    <n v="25"/>
    <x v="5"/>
    <n v="639"/>
    <n v="3858"/>
    <x v="2"/>
    <s v="Uttar Pradesh"/>
    <s v="Ghaziabad"/>
    <x v="4"/>
    <x v="8"/>
    <n v="10"/>
    <n v="18"/>
    <n v="4"/>
    <n v="219.02299516908212"/>
    <n v="72"/>
    <n v="32"/>
    <x v="2"/>
    <d v="2021-10-12T12:28:00"/>
    <d v="2021-10-12T12:28:00"/>
    <x v="1"/>
    <m/>
    <x v="9"/>
    <s v="N/A"/>
    <x v="1110"/>
    <d v="2021-10-12T12:33:00"/>
    <x v="2"/>
    <x v="3"/>
    <x v="8"/>
  </r>
  <r>
    <x v="1112"/>
    <d v="2021-10-14T10:34:00"/>
    <n v="2113"/>
    <x v="1112"/>
    <x v="0"/>
    <n v="33"/>
    <x v="5"/>
    <n v="696"/>
    <n v="5759"/>
    <x v="0"/>
    <s v="Shandong"/>
    <s v="Qingdao"/>
    <x v="0"/>
    <x v="0"/>
    <n v="30"/>
    <n v="50"/>
    <n v="6"/>
    <n v="219.02299516908212"/>
    <n v="300"/>
    <n v="120"/>
    <x v="5"/>
    <d v="2021-10-14T10:52:00"/>
    <d v="2021-10-14T10:52:00"/>
    <x v="0"/>
    <d v="2021-10-14T11:07:00"/>
    <x v="949"/>
    <s v="Debit Card"/>
    <x v="1111"/>
    <d v="2021-10-14T10:56:00"/>
    <x v="0"/>
    <x v="0"/>
    <x v="30"/>
  </r>
  <r>
    <x v="1113"/>
    <d v="2021-10-14T14:12:00"/>
    <n v="2114"/>
    <x v="1113"/>
    <x v="0"/>
    <n v="68"/>
    <x v="1"/>
    <n v="683"/>
    <n v="6807"/>
    <x v="2"/>
    <s v="Uttar Pradesh"/>
    <s v="Kanpur"/>
    <x v="4"/>
    <x v="17"/>
    <n v="5"/>
    <n v="8"/>
    <n v="5"/>
    <n v="219.02299516908212"/>
    <n v="40"/>
    <n v="15"/>
    <x v="1"/>
    <d v="2021-10-14T14:28:00"/>
    <d v="2021-10-14T14:28:00"/>
    <x v="0"/>
    <d v="2021-10-14T14:39:00"/>
    <x v="950"/>
    <s v="Debit Card"/>
    <x v="1112"/>
    <d v="2021-10-14T14:30:00"/>
    <x v="0"/>
    <x v="0"/>
    <x v="25"/>
  </r>
  <r>
    <x v="1114"/>
    <d v="2021-10-17T12:31:00"/>
    <n v="2115"/>
    <x v="1114"/>
    <x v="1"/>
    <n v="69"/>
    <x v="1"/>
    <n v="672"/>
    <n v="5265"/>
    <x v="2"/>
    <s v="Uttar Pradesh"/>
    <s v="Kanpur"/>
    <x v="0"/>
    <x v="19"/>
    <n v="25"/>
    <n v="40"/>
    <n v="2"/>
    <n v="219.02299516908212"/>
    <n v="80"/>
    <n v="30"/>
    <x v="2"/>
    <d v="2021-10-17T12:48:00"/>
    <d v="2021-10-17T12:48:00"/>
    <x v="0"/>
    <d v="2021-10-17T12:56:00"/>
    <x v="951"/>
    <s v="Credit Card"/>
    <x v="1113"/>
    <d v="2021-10-17T12:52:00"/>
    <x v="1"/>
    <x v="5"/>
    <x v="17"/>
  </r>
  <r>
    <x v="1115"/>
    <d v="2021-10-17T13:07:00"/>
    <n v="2116"/>
    <x v="1115"/>
    <x v="0"/>
    <n v="33"/>
    <x v="5"/>
    <n v="697"/>
    <n v="7665"/>
    <x v="2"/>
    <s v="Maharashtra"/>
    <s v="Mumbai"/>
    <x v="1"/>
    <x v="3"/>
    <n v="60"/>
    <n v="100"/>
    <n v="1"/>
    <n v="219.02299516908212"/>
    <n v="100"/>
    <n v="40"/>
    <x v="1"/>
    <d v="2021-10-17T13:17:00"/>
    <d v="2021-10-17T13:17:00"/>
    <x v="0"/>
    <d v="2021-10-17T13:31:00"/>
    <x v="952"/>
    <s v="Debit Card"/>
    <x v="1114"/>
    <d v="2021-10-17T13:20:00"/>
    <x v="0"/>
    <x v="0"/>
    <x v="19"/>
  </r>
  <r>
    <x v="1116"/>
    <d v="2021-10-18T05:50:00"/>
    <n v="2117"/>
    <x v="1116"/>
    <x v="1"/>
    <n v="29"/>
    <x v="5"/>
    <n v="749"/>
    <n v="6105"/>
    <x v="0"/>
    <s v="Guangdong"/>
    <s v="Guangzhou"/>
    <x v="0"/>
    <x v="13"/>
    <n v="800"/>
    <n v="1200"/>
    <n v="6"/>
    <n v="219.02299516908212"/>
    <n v="7200"/>
    <n v="2400"/>
    <x v="3"/>
    <d v="2021-10-18T06:17:00"/>
    <d v="2021-10-18T06:17:00"/>
    <x v="0"/>
    <d v="2021-10-18T06:28:00"/>
    <x v="953"/>
    <s v="Debit Card"/>
    <x v="1115"/>
    <d v="2021-10-18T06:19:00"/>
    <x v="0"/>
    <x v="0"/>
    <x v="29"/>
  </r>
  <r>
    <x v="1117"/>
    <d v="2021-10-18T19:31:00"/>
    <n v="2118"/>
    <x v="1117"/>
    <x v="0"/>
    <n v="43"/>
    <x v="3"/>
    <n v="714"/>
    <n v="4750"/>
    <x v="6"/>
    <s v="New South Wales"/>
    <s v="Sydney"/>
    <x v="1"/>
    <x v="1"/>
    <n v="50"/>
    <n v="80"/>
    <n v="2"/>
    <n v="219.02299516908212"/>
    <n v="160"/>
    <n v="60"/>
    <x v="3"/>
    <d v="2021-10-18T19:45:00"/>
    <d v="2021-10-18T19:45:00"/>
    <x v="0"/>
    <d v="2021-10-18T20:00:00"/>
    <x v="954"/>
    <s v="Cash On Delivery"/>
    <x v="1116"/>
    <d v="2021-10-18T19:49:00"/>
    <x v="0"/>
    <x v="0"/>
    <x v="25"/>
  </r>
  <r>
    <x v="1118"/>
    <d v="2021-10-19T03:29:00"/>
    <n v="2119"/>
    <x v="1118"/>
    <x v="0"/>
    <n v="21"/>
    <x v="2"/>
    <n v="780"/>
    <n v="6064"/>
    <x v="5"/>
    <s v="Kanagawa"/>
    <s v="Kawasaki"/>
    <x v="1"/>
    <x v="1"/>
    <n v="50"/>
    <n v="80"/>
    <n v="3"/>
    <n v="219.02299516908212"/>
    <n v="240"/>
    <n v="90"/>
    <x v="2"/>
    <d v="2021-10-19T03:35:00"/>
    <d v="2021-10-19T03:35:00"/>
    <x v="1"/>
    <m/>
    <x v="9"/>
    <s v="N/A"/>
    <x v="1117"/>
    <d v="2021-10-19T03:54:00"/>
    <x v="2"/>
    <x v="3"/>
    <x v="21"/>
  </r>
  <r>
    <x v="1119"/>
    <d v="2021-10-19T04:33:00"/>
    <n v="2120"/>
    <x v="1119"/>
    <x v="0"/>
    <n v="26"/>
    <x v="5"/>
    <n v="720"/>
    <n v="7200"/>
    <x v="6"/>
    <s v="Victoria"/>
    <s v="Melbourne"/>
    <x v="0"/>
    <x v="18"/>
    <n v="1000"/>
    <n v="1500"/>
    <n v="2"/>
    <n v="219.02299516908212"/>
    <n v="3000"/>
    <n v="1000"/>
    <x v="5"/>
    <d v="2021-10-19T04:52:00"/>
    <d v="2021-10-19T04:52:00"/>
    <x v="0"/>
    <d v="2021-10-19T05:07:00"/>
    <x v="955"/>
    <s v="Debit Card"/>
    <x v="1118"/>
    <d v="2021-10-19T04:55:00"/>
    <x v="0"/>
    <x v="0"/>
    <x v="30"/>
  </r>
  <r>
    <x v="1120"/>
    <d v="2021-10-22T08:49:00"/>
    <n v="2121"/>
    <x v="1120"/>
    <x v="1"/>
    <n v="64"/>
    <x v="0"/>
    <n v="631"/>
    <n v="7702"/>
    <x v="0"/>
    <s v="Guangdong"/>
    <s v="Dongguan"/>
    <x v="0"/>
    <x v="19"/>
    <n v="25"/>
    <n v="40"/>
    <n v="5"/>
    <n v="219.02299516908212"/>
    <n v="200"/>
    <n v="75"/>
    <x v="3"/>
    <d v="2021-10-22T09:18:00"/>
    <d v="2021-10-22T09:18:00"/>
    <x v="0"/>
    <d v="2021-10-22T09:23:00"/>
    <x v="956"/>
    <s v="Cash On Delivery"/>
    <x v="1119"/>
    <d v="2021-10-22T09:23:00"/>
    <x v="0"/>
    <x v="0"/>
    <x v="28"/>
  </r>
  <r>
    <x v="1121"/>
    <d v="2021-10-24T21:06:00"/>
    <n v="2122"/>
    <x v="1121"/>
    <x v="1"/>
    <n v="66"/>
    <x v="1"/>
    <n v="670"/>
    <n v="7030"/>
    <x v="6"/>
    <s v="New South Wales"/>
    <s v="Newcastle"/>
    <x v="3"/>
    <x v="14"/>
    <n v="40"/>
    <n v="60"/>
    <n v="3"/>
    <n v="219.02299516908212"/>
    <n v="180"/>
    <n v="60"/>
    <x v="5"/>
    <d v="2021-10-24T21:22:00"/>
    <d v="2021-10-24T21:22:00"/>
    <x v="0"/>
    <d v="2021-10-24T21:32:00"/>
    <x v="957"/>
    <s v="Cash On Delivery"/>
    <x v="1120"/>
    <d v="2021-10-24T21:24:00"/>
    <x v="0"/>
    <x v="0"/>
    <x v="25"/>
  </r>
  <r>
    <x v="1122"/>
    <d v="2021-10-25T20:32:00"/>
    <n v="2123"/>
    <x v="1122"/>
    <x v="1"/>
    <n v="42"/>
    <x v="3"/>
    <n v="767"/>
    <n v="5703"/>
    <x v="5"/>
    <s v="Tokyo"/>
    <s v="Kawasaki"/>
    <x v="4"/>
    <x v="8"/>
    <n v="10"/>
    <n v="18"/>
    <n v="5"/>
    <n v="219.02299516908212"/>
    <n v="90"/>
    <n v="40"/>
    <x v="1"/>
    <d v="2021-10-25T20:54:00"/>
    <d v="2021-10-25T20:54:00"/>
    <x v="0"/>
    <d v="2021-10-25T21:05:00"/>
    <x v="958"/>
    <s v="Cash On Delivery"/>
    <x v="1121"/>
    <d v="2021-10-25T20:59:00"/>
    <x v="0"/>
    <x v="0"/>
    <x v="32"/>
  </r>
  <r>
    <x v="1123"/>
    <d v="2021-10-26T00:33:00"/>
    <n v="2124"/>
    <x v="1123"/>
    <x v="0"/>
    <n v="18"/>
    <x v="2"/>
    <n v="740"/>
    <n v="6682"/>
    <x v="3"/>
    <s v="Catalonia"/>
    <s v="Girona"/>
    <x v="2"/>
    <x v="12"/>
    <n v="8"/>
    <n v="15"/>
    <n v="2"/>
    <n v="219.02299516908212"/>
    <n v="30"/>
    <n v="14"/>
    <x v="3"/>
    <d v="2021-10-26T00:48:00"/>
    <d v="2021-10-26T00:48:00"/>
    <x v="0"/>
    <d v="2021-10-26T00:55:00"/>
    <x v="959"/>
    <s v="Credit Card"/>
    <x v="1122"/>
    <d v="2021-10-26T00:53:00"/>
    <x v="0"/>
    <x v="0"/>
    <x v="4"/>
  </r>
  <r>
    <x v="1124"/>
    <d v="2021-10-26T01:40:00"/>
    <n v="2125"/>
    <x v="1124"/>
    <x v="0"/>
    <n v="33"/>
    <x v="5"/>
    <n v="746"/>
    <n v="4010"/>
    <x v="0"/>
    <s v="Shandong"/>
    <s v="Qingdao"/>
    <x v="2"/>
    <x v="2"/>
    <n v="12"/>
    <n v="20"/>
    <n v="6"/>
    <n v="219.02299516908212"/>
    <n v="120"/>
    <n v="48"/>
    <x v="1"/>
    <d v="2021-10-26T01:46:00"/>
    <d v="2021-10-26T01:46:00"/>
    <x v="0"/>
    <d v="2021-10-26T01:58:00"/>
    <x v="960"/>
    <s v="Credit Card"/>
    <x v="1123"/>
    <d v="2021-10-26T01:49:00"/>
    <x v="0"/>
    <x v="0"/>
    <x v="12"/>
  </r>
  <r>
    <x v="1125"/>
    <d v="2021-10-26T04:37:00"/>
    <n v="2126"/>
    <x v="1125"/>
    <x v="1"/>
    <n v="18"/>
    <x v="2"/>
    <n v="706"/>
    <n v="7740"/>
    <x v="1"/>
    <s v="England"/>
    <s v="Birmingham"/>
    <x v="2"/>
    <x v="2"/>
    <n v="12"/>
    <n v="20"/>
    <n v="5"/>
    <n v="219.02299516908212"/>
    <n v="100"/>
    <n v="40"/>
    <x v="4"/>
    <d v="2021-10-26T04:59:00"/>
    <d v="2021-10-26T04:59:00"/>
    <x v="0"/>
    <d v="2021-10-26T05:06:00"/>
    <x v="961"/>
    <s v="Paypal"/>
    <x v="1124"/>
    <d v="2021-10-26T05:04:00"/>
    <x v="1"/>
    <x v="4"/>
    <x v="32"/>
  </r>
  <r>
    <x v="1126"/>
    <d v="2021-10-26T08:49:00"/>
    <n v="2127"/>
    <x v="1126"/>
    <x v="1"/>
    <n v="67"/>
    <x v="1"/>
    <n v="661"/>
    <n v="6116"/>
    <x v="5"/>
    <s v="Tokyo"/>
    <s v="Yokohama"/>
    <x v="1"/>
    <x v="11"/>
    <n v="15"/>
    <n v="25"/>
    <n v="2"/>
    <n v="219.02299516908212"/>
    <n v="50"/>
    <n v="20"/>
    <x v="1"/>
    <d v="2021-10-26T09:06:00"/>
    <d v="2021-10-26T09:06:00"/>
    <x v="0"/>
    <d v="2021-10-26T09:15:00"/>
    <x v="962"/>
    <s v="Debit Card"/>
    <x v="1125"/>
    <d v="2021-10-26T09:09:00"/>
    <x v="0"/>
    <x v="0"/>
    <x v="4"/>
  </r>
  <r>
    <x v="1127"/>
    <d v="2021-10-26T11:56:00"/>
    <n v="2128"/>
    <x v="1127"/>
    <x v="1"/>
    <n v="64"/>
    <x v="0"/>
    <n v="779"/>
    <n v="7355"/>
    <x v="7"/>
    <s v="Lazio"/>
    <s v="Frosinone"/>
    <x v="2"/>
    <x v="12"/>
    <n v="8"/>
    <n v="15"/>
    <n v="6"/>
    <n v="219.02299516908212"/>
    <n v="90"/>
    <n v="42"/>
    <x v="0"/>
    <d v="2021-10-26T12:06:00"/>
    <d v="2021-10-26T12:06:00"/>
    <x v="0"/>
    <d v="2021-10-26T12:11:00"/>
    <x v="963"/>
    <s v="Cash On Delivery"/>
    <x v="1126"/>
    <d v="2021-10-26T12:09:00"/>
    <x v="0"/>
    <x v="0"/>
    <x v="19"/>
  </r>
  <r>
    <x v="1128"/>
    <d v="2021-10-27T01:52:00"/>
    <n v="2129"/>
    <x v="1128"/>
    <x v="1"/>
    <n v="55"/>
    <x v="0"/>
    <n v="755"/>
    <n v="3990"/>
    <x v="2"/>
    <s v="Maharashtra"/>
    <s v="Mumbai"/>
    <x v="0"/>
    <x v="0"/>
    <n v="30"/>
    <n v="50"/>
    <n v="4"/>
    <n v="219.02299516908212"/>
    <n v="200"/>
    <n v="80"/>
    <x v="1"/>
    <d v="2021-10-27T02:21:00"/>
    <d v="2021-10-27T02:21:00"/>
    <x v="1"/>
    <m/>
    <x v="9"/>
    <s v="N/A"/>
    <x v="1127"/>
    <d v="2021-10-27T02:15:00"/>
    <x v="2"/>
    <x v="3"/>
    <x v="6"/>
  </r>
  <r>
    <x v="1129"/>
    <d v="2021-10-28T16:04:00"/>
    <n v="2130"/>
    <x v="1129"/>
    <x v="1"/>
    <n v="23"/>
    <x v="2"/>
    <n v="709"/>
    <n v="7406"/>
    <x v="8"/>
    <s v="Quebec"/>
    <s v="Montreal"/>
    <x v="4"/>
    <x v="10"/>
    <n v="30"/>
    <n v="50"/>
    <n v="3"/>
    <n v="219.02299516908212"/>
    <n v="150"/>
    <n v="60"/>
    <x v="1"/>
    <d v="2021-10-28T16:20:00"/>
    <d v="2021-10-28T16:20:00"/>
    <x v="0"/>
    <d v="2021-10-28T16:28:00"/>
    <x v="964"/>
    <s v="Debit Card"/>
    <x v="1128"/>
    <d v="2021-10-28T16:22:00"/>
    <x v="0"/>
    <x v="0"/>
    <x v="25"/>
  </r>
  <r>
    <x v="1130"/>
    <d v="2021-10-29T06:38:00"/>
    <n v="2131"/>
    <x v="1130"/>
    <x v="1"/>
    <n v="67"/>
    <x v="1"/>
    <n v="662"/>
    <n v="6868"/>
    <x v="2"/>
    <s v="Maharashtra"/>
    <s v="Nagpur"/>
    <x v="0"/>
    <x v="19"/>
    <n v="25"/>
    <n v="40"/>
    <n v="1"/>
    <n v="219.02299516908212"/>
    <n v="40"/>
    <n v="15"/>
    <x v="1"/>
    <d v="2021-10-29T06:57:00"/>
    <d v="2021-10-29T06:57:00"/>
    <x v="0"/>
    <d v="2021-10-29T07:06:00"/>
    <x v="965"/>
    <s v="Credit Card"/>
    <x v="1129"/>
    <d v="2021-10-29T07:02:00"/>
    <x v="0"/>
    <x v="0"/>
    <x v="2"/>
  </r>
  <r>
    <x v="1131"/>
    <d v="2021-10-29T09:32:00"/>
    <n v="2132"/>
    <x v="1131"/>
    <x v="0"/>
    <n v="55"/>
    <x v="0"/>
    <n v="621"/>
    <n v="7531"/>
    <x v="5"/>
    <s v="Tokyo"/>
    <s v="Yokohama"/>
    <x v="1"/>
    <x v="1"/>
    <n v="50"/>
    <n v="80"/>
    <n v="6"/>
    <n v="219.02299516908212"/>
    <n v="480"/>
    <n v="180"/>
    <x v="3"/>
    <d v="2021-10-29T09:53:00"/>
    <d v="2021-10-29T09:53:00"/>
    <x v="0"/>
    <d v="2021-10-29T10:01:00"/>
    <x v="966"/>
    <s v="Cash On Delivery"/>
    <x v="1130"/>
    <d v="2021-10-29T09:57:00"/>
    <x v="0"/>
    <x v="0"/>
    <x v="21"/>
  </r>
  <r>
    <x v="1132"/>
    <d v="2021-10-30T16:33:00"/>
    <n v="2133"/>
    <x v="1132"/>
    <x v="0"/>
    <n v="69"/>
    <x v="1"/>
    <n v="708"/>
    <n v="6015"/>
    <x v="1"/>
    <s v="England"/>
    <s v="Manchester"/>
    <x v="3"/>
    <x v="7"/>
    <n v="250"/>
    <n v="400"/>
    <n v="3"/>
    <n v="219.02299516908212"/>
    <n v="1200"/>
    <n v="450"/>
    <x v="0"/>
    <d v="2021-10-30T16:48:00"/>
    <d v="2021-10-30T16:48:00"/>
    <x v="0"/>
    <d v="2021-10-30T17:02:00"/>
    <x v="967"/>
    <s v="Cash On Delivery"/>
    <x v="1131"/>
    <d v="2021-10-30T16:53:00"/>
    <x v="0"/>
    <x v="0"/>
    <x v="4"/>
  </r>
  <r>
    <x v="1133"/>
    <d v="2021-11-02T14:56:00"/>
    <n v="2134"/>
    <x v="1133"/>
    <x v="1"/>
    <n v="57"/>
    <x v="0"/>
    <n v="736"/>
    <n v="7852"/>
    <x v="1"/>
    <s v="Scotland"/>
    <s v="Edinburgh"/>
    <x v="2"/>
    <x v="12"/>
    <n v="8"/>
    <n v="15"/>
    <n v="1"/>
    <n v="219.02299516908212"/>
    <n v="15"/>
    <n v="7"/>
    <x v="4"/>
    <d v="2021-11-02T15:04:00"/>
    <d v="2021-11-02T15:04:00"/>
    <x v="1"/>
    <m/>
    <x v="9"/>
    <s v="N/A"/>
    <x v="1132"/>
    <d v="2021-11-02T15:20:00"/>
    <x v="2"/>
    <x v="3"/>
    <x v="2"/>
  </r>
  <r>
    <x v="1134"/>
    <d v="2021-11-03T09:26:00"/>
    <n v="2135"/>
    <x v="1134"/>
    <x v="0"/>
    <n v="63"/>
    <x v="0"/>
    <n v="724"/>
    <n v="7588"/>
    <x v="8"/>
    <s v="Quebec"/>
    <s v="Quebec City"/>
    <x v="2"/>
    <x v="15"/>
    <n v="15"/>
    <n v="25"/>
    <n v="5"/>
    <n v="219.02299516908212"/>
    <n v="125"/>
    <n v="50"/>
    <x v="0"/>
    <d v="2021-11-03T09:38:00"/>
    <d v="2021-11-03T09:38:00"/>
    <x v="0"/>
    <d v="2021-11-03T09:45:00"/>
    <x v="968"/>
    <s v="Debit Card"/>
    <x v="1133"/>
    <d v="2021-11-03T09:43:00"/>
    <x v="0"/>
    <x v="0"/>
    <x v="24"/>
  </r>
  <r>
    <x v="1135"/>
    <d v="2021-11-03T15:53:00"/>
    <n v="2136"/>
    <x v="1135"/>
    <x v="1"/>
    <n v="48"/>
    <x v="4"/>
    <n v="606"/>
    <n v="4762"/>
    <x v="5"/>
    <s v="Kanagawa"/>
    <s v="Kawasaki"/>
    <x v="1"/>
    <x v="11"/>
    <n v="15"/>
    <n v="25"/>
    <n v="3"/>
    <n v="219.02299516908212"/>
    <n v="75"/>
    <n v="30"/>
    <x v="0"/>
    <d v="2021-11-03T16:05:00"/>
    <d v="2021-11-03T16:05:00"/>
    <x v="0"/>
    <d v="2021-11-03T16:10:00"/>
    <x v="969"/>
    <s v="Credit Card"/>
    <x v="1134"/>
    <d v="2021-11-03T16:08:00"/>
    <x v="0"/>
    <x v="0"/>
    <x v="18"/>
  </r>
  <r>
    <x v="1136"/>
    <d v="2021-11-03T17:44:00"/>
    <n v="2137"/>
    <x v="1136"/>
    <x v="1"/>
    <n v="33"/>
    <x v="5"/>
    <n v="688"/>
    <n v="5097"/>
    <x v="6"/>
    <s v="New South Wales"/>
    <s v="Sydney"/>
    <x v="3"/>
    <x v="7"/>
    <n v="250"/>
    <n v="400"/>
    <n v="2"/>
    <n v="219.02299516908212"/>
    <n v="800"/>
    <n v="300"/>
    <x v="4"/>
    <d v="2021-11-03T18:14:00"/>
    <d v="2021-11-03T18:14:00"/>
    <x v="0"/>
    <d v="2021-11-03T18:25:00"/>
    <x v="970"/>
    <s v="Debit Card"/>
    <x v="1135"/>
    <d v="2021-11-03T18:17:00"/>
    <x v="0"/>
    <x v="0"/>
    <x v="11"/>
  </r>
  <r>
    <x v="1137"/>
    <d v="2021-11-04T06:41:00"/>
    <n v="2138"/>
    <x v="1137"/>
    <x v="0"/>
    <n v="60"/>
    <x v="0"/>
    <n v="709"/>
    <n v="7048"/>
    <x v="3"/>
    <s v="Andalusia"/>
    <s v="Seville"/>
    <x v="4"/>
    <x v="6"/>
    <n v="20"/>
    <n v="35"/>
    <n v="5"/>
    <n v="219.02299516908212"/>
    <n v="175"/>
    <n v="75"/>
    <x v="3"/>
    <d v="2021-11-04T07:01:00"/>
    <d v="2021-11-04T07:01:00"/>
    <x v="0"/>
    <d v="2021-11-04T07:13:00"/>
    <x v="971"/>
    <s v="Debit Card"/>
    <x v="1136"/>
    <d v="2021-11-04T07:05:00"/>
    <x v="0"/>
    <x v="0"/>
    <x v="2"/>
  </r>
  <r>
    <x v="1138"/>
    <d v="2021-11-05T08:55:00"/>
    <n v="2139"/>
    <x v="1138"/>
    <x v="1"/>
    <n v="61"/>
    <x v="0"/>
    <n v="722"/>
    <n v="7881"/>
    <x v="3"/>
    <s v="Andalusia"/>
    <s v="Granada"/>
    <x v="0"/>
    <x v="18"/>
    <n v="1000"/>
    <n v="1500"/>
    <n v="5"/>
    <n v="219.02299516908212"/>
    <n v="7500"/>
    <n v="2500"/>
    <x v="1"/>
    <d v="2021-11-05T09:06:00"/>
    <d v="2021-11-05T09:06:00"/>
    <x v="0"/>
    <d v="2021-11-05T09:17:00"/>
    <x v="972"/>
    <s v="Credit Card"/>
    <x v="1137"/>
    <d v="2021-11-05T09:11:00"/>
    <x v="0"/>
    <x v="0"/>
    <x v="20"/>
  </r>
  <r>
    <x v="1139"/>
    <d v="2021-11-09T14:04:00"/>
    <n v="2140"/>
    <x v="1139"/>
    <x v="0"/>
    <n v="25"/>
    <x v="5"/>
    <n v="687"/>
    <n v="5444"/>
    <x v="0"/>
    <s v="Guangdong"/>
    <s v="Dongguan"/>
    <x v="0"/>
    <x v="13"/>
    <n v="800"/>
    <n v="1200"/>
    <n v="3"/>
    <n v="219.02299516908212"/>
    <n v="3600"/>
    <n v="1200"/>
    <x v="3"/>
    <d v="2021-11-09T14:24:00"/>
    <d v="2021-11-09T14:24:00"/>
    <x v="0"/>
    <d v="2021-11-09T14:36:00"/>
    <x v="973"/>
    <s v="Credit Card"/>
    <x v="1138"/>
    <d v="2021-11-09T14:27:00"/>
    <x v="0"/>
    <x v="0"/>
    <x v="6"/>
  </r>
  <r>
    <x v="1140"/>
    <d v="2021-11-11T13:08:00"/>
    <n v="2141"/>
    <x v="1140"/>
    <x v="1"/>
    <n v="22"/>
    <x v="2"/>
    <n v="675"/>
    <n v="4831"/>
    <x v="2"/>
    <s v="Maharashtra"/>
    <s v="Mumbai"/>
    <x v="4"/>
    <x v="10"/>
    <n v="30"/>
    <n v="50"/>
    <n v="3"/>
    <n v="219.02299516908212"/>
    <n v="150"/>
    <n v="60"/>
    <x v="2"/>
    <d v="2021-11-11T13:31:00"/>
    <d v="2021-11-11T13:31:00"/>
    <x v="0"/>
    <d v="2021-11-11T13:46:00"/>
    <x v="974"/>
    <s v="Debit Card"/>
    <x v="1139"/>
    <d v="2021-11-11T13:33:00"/>
    <x v="0"/>
    <x v="0"/>
    <x v="21"/>
  </r>
  <r>
    <x v="1141"/>
    <d v="2021-11-12T23:35:00"/>
    <n v="2142"/>
    <x v="1141"/>
    <x v="0"/>
    <n v="19"/>
    <x v="2"/>
    <n v="737"/>
    <n v="4452"/>
    <x v="8"/>
    <s v="Ontario"/>
    <s v="Mississauga"/>
    <x v="4"/>
    <x v="8"/>
    <n v="10"/>
    <n v="18"/>
    <n v="3"/>
    <n v="219.02299516908212"/>
    <n v="54"/>
    <n v="24"/>
    <x v="2"/>
    <d v="2021-11-12T23:56:00"/>
    <d v="2021-11-12T23:56:00"/>
    <x v="1"/>
    <m/>
    <x v="9"/>
    <s v="N/A"/>
    <x v="1140"/>
    <d v="2021-11-12T23:42:00"/>
    <x v="2"/>
    <x v="3"/>
    <x v="3"/>
  </r>
  <r>
    <x v="1142"/>
    <d v="2021-11-13T14:06:00"/>
    <n v="2143"/>
    <x v="1142"/>
    <x v="0"/>
    <n v="55"/>
    <x v="0"/>
    <n v="664"/>
    <n v="7700"/>
    <x v="6"/>
    <s v="New South Wales"/>
    <s v="Sydney"/>
    <x v="0"/>
    <x v="13"/>
    <n v="800"/>
    <n v="1200"/>
    <n v="5"/>
    <n v="219.02299516908212"/>
    <n v="6000"/>
    <n v="2000"/>
    <x v="2"/>
    <d v="2021-11-13T14:32:00"/>
    <d v="2021-11-13T14:32:00"/>
    <x v="0"/>
    <d v="2021-11-13T14:38:00"/>
    <x v="975"/>
    <s v="Cash On Delivery"/>
    <x v="1141"/>
    <d v="2021-11-13T14:35:00"/>
    <x v="0"/>
    <x v="0"/>
    <x v="29"/>
  </r>
  <r>
    <x v="1143"/>
    <d v="2021-11-14T12:23:00"/>
    <n v="2144"/>
    <x v="1143"/>
    <x v="1"/>
    <n v="30"/>
    <x v="5"/>
    <n v="640"/>
    <n v="5267"/>
    <x v="6"/>
    <s v="New South Wales"/>
    <s v="Sydney"/>
    <x v="0"/>
    <x v="18"/>
    <n v="1000"/>
    <n v="1500"/>
    <n v="6"/>
    <n v="219.02299516908212"/>
    <n v="9000"/>
    <n v="3000"/>
    <x v="5"/>
    <d v="2021-11-14T12:38:00"/>
    <d v="2021-11-14T12:38:00"/>
    <x v="0"/>
    <d v="2021-11-14T12:49:00"/>
    <x v="976"/>
    <s v="Credit Card"/>
    <x v="1142"/>
    <d v="2021-11-14T12:40:00"/>
    <x v="0"/>
    <x v="0"/>
    <x v="24"/>
  </r>
  <r>
    <x v="1144"/>
    <d v="2021-11-14T19:15:00"/>
    <n v="2145"/>
    <x v="1144"/>
    <x v="0"/>
    <n v="65"/>
    <x v="1"/>
    <n v="620"/>
    <n v="6948"/>
    <x v="7"/>
    <s v="Lazio"/>
    <s v="Latina"/>
    <x v="1"/>
    <x v="1"/>
    <n v="50"/>
    <n v="80"/>
    <n v="3"/>
    <n v="219.02299516908212"/>
    <n v="240"/>
    <n v="90"/>
    <x v="1"/>
    <d v="2021-11-14T19:28:00"/>
    <d v="2021-11-14T19:28:00"/>
    <x v="0"/>
    <d v="2021-11-14T19:36:00"/>
    <x v="977"/>
    <s v="Debit Card"/>
    <x v="1143"/>
    <d v="2021-11-14T19:33:00"/>
    <x v="0"/>
    <x v="0"/>
    <x v="25"/>
  </r>
  <r>
    <x v="1145"/>
    <d v="2021-11-14T21:43:00"/>
    <n v="2146"/>
    <x v="1145"/>
    <x v="1"/>
    <n v="22"/>
    <x v="2"/>
    <n v="728"/>
    <n v="5341"/>
    <x v="3"/>
    <s v="Andalusia"/>
    <s v="Granada"/>
    <x v="4"/>
    <x v="17"/>
    <n v="5"/>
    <n v="8"/>
    <n v="2"/>
    <n v="219.02299516908212"/>
    <n v="16"/>
    <n v="6"/>
    <x v="0"/>
    <d v="2021-11-14T21:54:00"/>
    <d v="2021-11-14T21:54:00"/>
    <x v="0"/>
    <d v="2021-11-14T22:04:00"/>
    <x v="978"/>
    <s v="Cash On Delivery"/>
    <x v="1144"/>
    <d v="2021-11-14T21:58:00"/>
    <x v="0"/>
    <x v="0"/>
    <x v="18"/>
  </r>
  <r>
    <x v="1146"/>
    <d v="2021-11-16T15:27:00"/>
    <n v="2147"/>
    <x v="1146"/>
    <x v="1"/>
    <n v="41"/>
    <x v="3"/>
    <n v="706"/>
    <n v="7386"/>
    <x v="4"/>
    <s v="California"/>
    <s v="San Diego"/>
    <x v="4"/>
    <x v="17"/>
    <n v="5"/>
    <n v="8"/>
    <n v="2"/>
    <n v="219.02299516908212"/>
    <n v="16"/>
    <n v="6"/>
    <x v="2"/>
    <d v="2021-11-16T15:38:00"/>
    <d v="2021-11-16T15:38:00"/>
    <x v="0"/>
    <d v="2021-11-16T15:49:00"/>
    <x v="979"/>
    <s v="Debit Card"/>
    <x v="1145"/>
    <d v="2021-11-16T15:43:00"/>
    <x v="0"/>
    <x v="0"/>
    <x v="20"/>
  </r>
  <r>
    <x v="1147"/>
    <d v="2021-11-16T15:37:00"/>
    <n v="2148"/>
    <x v="1147"/>
    <x v="1"/>
    <n v="19"/>
    <x v="2"/>
    <n v="711"/>
    <n v="7806"/>
    <x v="4"/>
    <s v="California"/>
    <s v="San Jose"/>
    <x v="4"/>
    <x v="17"/>
    <n v="5"/>
    <n v="8"/>
    <n v="1"/>
    <n v="219.02299516908212"/>
    <n v="8"/>
    <n v="3"/>
    <x v="1"/>
    <d v="2021-11-16T15:53:00"/>
    <d v="2021-11-16T15:53:00"/>
    <x v="0"/>
    <d v="2021-11-16T15:59:00"/>
    <x v="980"/>
    <s v="Debit Card"/>
    <x v="1146"/>
    <d v="2021-11-16T15:55:00"/>
    <x v="1"/>
    <x v="4"/>
    <x v="25"/>
  </r>
  <r>
    <x v="1148"/>
    <d v="2021-11-17T13:23:00"/>
    <n v="2149"/>
    <x v="1148"/>
    <x v="0"/>
    <n v="65"/>
    <x v="1"/>
    <n v="733"/>
    <n v="4145"/>
    <x v="2"/>
    <s v="Uttar Pradesh"/>
    <s v="Kanpur"/>
    <x v="1"/>
    <x v="3"/>
    <n v="60"/>
    <n v="100"/>
    <n v="6"/>
    <n v="219.02299516908212"/>
    <n v="600"/>
    <n v="240"/>
    <x v="0"/>
    <d v="2021-11-17T13:51:00"/>
    <d v="2021-11-17T13:51:00"/>
    <x v="1"/>
    <m/>
    <x v="9"/>
    <s v="N/A"/>
    <x v="1147"/>
    <d v="2021-11-17T13:38:00"/>
    <x v="2"/>
    <x v="3"/>
    <x v="18"/>
  </r>
  <r>
    <x v="1149"/>
    <d v="2021-11-17T13:38:00"/>
    <n v="2150"/>
    <x v="1149"/>
    <x v="1"/>
    <n v="25"/>
    <x v="5"/>
    <n v="746"/>
    <n v="6983"/>
    <x v="0"/>
    <s v="Shandong"/>
    <s v="Jinan"/>
    <x v="4"/>
    <x v="6"/>
    <n v="20"/>
    <n v="35"/>
    <n v="2"/>
    <n v="219.02299516908212"/>
    <n v="70"/>
    <n v="30"/>
    <x v="5"/>
    <d v="2021-11-17T13:54:00"/>
    <d v="2021-11-17T13:54:00"/>
    <x v="0"/>
    <d v="2021-11-17T14:05:00"/>
    <x v="981"/>
    <s v="Debit Card"/>
    <x v="1148"/>
    <d v="2021-11-17T13:59:00"/>
    <x v="0"/>
    <x v="0"/>
    <x v="17"/>
  </r>
  <r>
    <x v="1150"/>
    <d v="2021-11-18T03:27:00"/>
    <n v="2151"/>
    <x v="1150"/>
    <x v="1"/>
    <n v="59"/>
    <x v="0"/>
    <n v="629"/>
    <n v="7703"/>
    <x v="6"/>
    <s v="New South Wales"/>
    <s v="Newcastle"/>
    <x v="1"/>
    <x v="11"/>
    <n v="15"/>
    <n v="25"/>
    <n v="3"/>
    <n v="219.02299516908212"/>
    <n v="75"/>
    <n v="30"/>
    <x v="5"/>
    <d v="2021-11-18T03:56:00"/>
    <d v="2021-11-18T03:56:00"/>
    <x v="0"/>
    <d v="2021-11-18T04:02:00"/>
    <x v="982"/>
    <s v="Cash On Delivery"/>
    <x v="1149"/>
    <d v="2021-11-18T03:59:00"/>
    <x v="0"/>
    <x v="0"/>
    <x v="7"/>
  </r>
  <r>
    <x v="1151"/>
    <d v="2021-11-20T18:53:00"/>
    <n v="2152"/>
    <x v="1151"/>
    <x v="0"/>
    <n v="24"/>
    <x v="2"/>
    <n v="741"/>
    <n v="3974"/>
    <x v="8"/>
    <s v="Quebec"/>
    <s v="Laval"/>
    <x v="0"/>
    <x v="18"/>
    <n v="1000"/>
    <n v="1500"/>
    <n v="4"/>
    <n v="219.02299516908212"/>
    <n v="6000"/>
    <n v="2000"/>
    <x v="1"/>
    <d v="2021-11-20T19:19:00"/>
    <d v="2021-11-20T19:19:00"/>
    <x v="0"/>
    <d v="2021-11-20T19:25:00"/>
    <x v="983"/>
    <s v="Credit Card"/>
    <x v="1150"/>
    <d v="2021-11-20T19:22:00"/>
    <x v="0"/>
    <x v="0"/>
    <x v="29"/>
  </r>
  <r>
    <x v="1152"/>
    <d v="2021-11-21T04:32:00"/>
    <n v="2153"/>
    <x v="1152"/>
    <x v="0"/>
    <n v="39"/>
    <x v="3"/>
    <n v="627"/>
    <n v="7998"/>
    <x v="5"/>
    <s v="Kanagawa"/>
    <s v="Sagamihara"/>
    <x v="0"/>
    <x v="13"/>
    <n v="800"/>
    <n v="1200"/>
    <n v="5"/>
    <n v="219.02299516908212"/>
    <n v="6000"/>
    <n v="2000"/>
    <x v="0"/>
    <d v="2021-11-21T04:40:00"/>
    <d v="2021-11-21T04:40:00"/>
    <x v="0"/>
    <d v="2021-11-21T04:54:00"/>
    <x v="984"/>
    <s v="Paypal"/>
    <x v="1151"/>
    <d v="2021-11-21T04:42:00"/>
    <x v="1"/>
    <x v="4"/>
    <x v="5"/>
  </r>
  <r>
    <x v="1153"/>
    <d v="2021-11-22T04:52:00"/>
    <n v="2154"/>
    <x v="1153"/>
    <x v="1"/>
    <n v="19"/>
    <x v="2"/>
    <n v="609"/>
    <n v="5977"/>
    <x v="0"/>
    <s v="Shandong"/>
    <s v="Jinan"/>
    <x v="3"/>
    <x v="7"/>
    <n v="250"/>
    <n v="400"/>
    <n v="2"/>
    <n v="219.02299516908212"/>
    <n v="800"/>
    <n v="300"/>
    <x v="0"/>
    <d v="2021-11-22T04:59:00"/>
    <d v="2021-11-22T04:59:00"/>
    <x v="0"/>
    <d v="2021-11-22T05:09:00"/>
    <x v="985"/>
    <s v="Cash On Delivery"/>
    <x v="1152"/>
    <d v="2021-11-22T05:04:00"/>
    <x v="0"/>
    <x v="0"/>
    <x v="22"/>
  </r>
  <r>
    <x v="1154"/>
    <d v="2021-11-24T02:36:00"/>
    <n v="2155"/>
    <x v="1154"/>
    <x v="1"/>
    <n v="27"/>
    <x v="5"/>
    <n v="758"/>
    <n v="7611"/>
    <x v="0"/>
    <s v="Guangdong"/>
    <s v="Guangzhou"/>
    <x v="4"/>
    <x v="6"/>
    <n v="20"/>
    <n v="35"/>
    <n v="4"/>
    <n v="219.02299516908212"/>
    <n v="140"/>
    <n v="60"/>
    <x v="3"/>
    <d v="2021-11-24T02:45:00"/>
    <d v="2021-11-24T02:45:00"/>
    <x v="0"/>
    <d v="2021-11-24T02:55:00"/>
    <x v="986"/>
    <s v="Credit Card"/>
    <x v="1153"/>
    <d v="2021-11-24T02:48:00"/>
    <x v="0"/>
    <x v="0"/>
    <x v="22"/>
  </r>
  <r>
    <x v="1155"/>
    <d v="2021-11-25T04:50:00"/>
    <n v="2156"/>
    <x v="1155"/>
    <x v="0"/>
    <n v="67"/>
    <x v="1"/>
    <n v="739"/>
    <n v="3363"/>
    <x v="2"/>
    <s v="Maharashtra"/>
    <s v="Pune"/>
    <x v="3"/>
    <x v="14"/>
    <n v="40"/>
    <n v="60"/>
    <n v="4"/>
    <n v="219.02299516908212"/>
    <n v="240"/>
    <n v="80"/>
    <x v="5"/>
    <d v="2021-11-25T04:57:00"/>
    <d v="2021-11-25T04:57:00"/>
    <x v="0"/>
    <d v="2021-11-25T05:11:00"/>
    <x v="987"/>
    <s v="Debit Card"/>
    <x v="1154"/>
    <d v="2021-11-25T05:02:00"/>
    <x v="1"/>
    <x v="4"/>
    <x v="22"/>
  </r>
  <r>
    <x v="1156"/>
    <d v="2021-11-25T07:46:00"/>
    <n v="2157"/>
    <x v="1156"/>
    <x v="1"/>
    <n v="23"/>
    <x v="2"/>
    <n v="672"/>
    <n v="3349"/>
    <x v="7"/>
    <s v="Lombardy"/>
    <s v="Bergamo"/>
    <x v="0"/>
    <x v="18"/>
    <n v="1000"/>
    <n v="1500"/>
    <n v="2"/>
    <n v="219.02299516908212"/>
    <n v="3000"/>
    <n v="1000"/>
    <x v="4"/>
    <d v="2021-11-25T07:53:00"/>
    <d v="2021-11-25T07:53:00"/>
    <x v="0"/>
    <d v="2021-11-25T08:04:00"/>
    <x v="988"/>
    <s v="Credit Card"/>
    <x v="1155"/>
    <d v="2021-11-25T07:57:00"/>
    <x v="0"/>
    <x v="0"/>
    <x v="0"/>
  </r>
  <r>
    <x v="1157"/>
    <d v="2021-11-25T11:28:00"/>
    <n v="2158"/>
    <x v="1157"/>
    <x v="0"/>
    <n v="58"/>
    <x v="0"/>
    <n v="650"/>
    <n v="6376"/>
    <x v="5"/>
    <s v="Kanagawa"/>
    <s v="Sagamihara"/>
    <x v="3"/>
    <x v="5"/>
    <n v="300"/>
    <n v="500"/>
    <n v="6"/>
    <n v="219.02299516908212"/>
    <n v="3000"/>
    <n v="1200"/>
    <x v="0"/>
    <d v="2021-11-25T11:44:00"/>
    <d v="2021-11-25T11:44:00"/>
    <x v="1"/>
    <m/>
    <x v="9"/>
    <s v="N/A"/>
    <x v="1156"/>
    <d v="2021-11-25T12:06:00"/>
    <x v="2"/>
    <x v="3"/>
    <x v="33"/>
  </r>
  <r>
    <x v="1158"/>
    <d v="2021-11-26T05:18:00"/>
    <n v="2159"/>
    <x v="1158"/>
    <x v="1"/>
    <n v="54"/>
    <x v="4"/>
    <n v="633"/>
    <n v="6125"/>
    <x v="2"/>
    <s v="Maharashtra"/>
    <s v="Mumbai"/>
    <x v="1"/>
    <x v="4"/>
    <n v="40"/>
    <n v="70"/>
    <n v="4"/>
    <n v="219.02299516908212"/>
    <n v="280"/>
    <n v="120"/>
    <x v="1"/>
    <d v="2021-11-26T05:40:00"/>
    <d v="2021-11-26T05:40:00"/>
    <x v="0"/>
    <d v="2021-11-26T05:48:00"/>
    <x v="989"/>
    <s v="Paypal"/>
    <x v="1157"/>
    <d v="2021-11-26T05:43:00"/>
    <x v="0"/>
    <x v="0"/>
    <x v="21"/>
  </r>
  <r>
    <x v="1159"/>
    <d v="2021-11-26T20:49:00"/>
    <n v="2160"/>
    <x v="1159"/>
    <x v="0"/>
    <n v="49"/>
    <x v="4"/>
    <n v="765"/>
    <n v="6802"/>
    <x v="6"/>
    <s v="New South Wales"/>
    <s v="Sydney"/>
    <x v="2"/>
    <x v="15"/>
    <n v="15"/>
    <n v="25"/>
    <n v="4"/>
    <n v="219.02299516908212"/>
    <n v="100"/>
    <n v="40"/>
    <x v="0"/>
    <d v="2021-11-26T21:06:00"/>
    <d v="2021-11-26T21:06:00"/>
    <x v="0"/>
    <d v="2021-11-26T21:11:00"/>
    <x v="990"/>
    <s v="Credit Card"/>
    <x v="1158"/>
    <d v="2021-11-26T21:09:00"/>
    <x v="0"/>
    <x v="0"/>
    <x v="4"/>
  </r>
  <r>
    <x v="1160"/>
    <d v="2021-11-28T00:28:00"/>
    <n v="2161"/>
    <x v="1160"/>
    <x v="1"/>
    <n v="69"/>
    <x v="1"/>
    <n v="661"/>
    <n v="3374"/>
    <x v="4"/>
    <s v="California"/>
    <s v="San Diego"/>
    <x v="1"/>
    <x v="1"/>
    <n v="50"/>
    <n v="80"/>
    <n v="5"/>
    <n v="219.02299516908212"/>
    <n v="400"/>
    <n v="150"/>
    <x v="4"/>
    <d v="2021-11-28T00:46:00"/>
    <d v="2021-11-28T00:46:00"/>
    <x v="0"/>
    <d v="2021-11-28T00:58:00"/>
    <x v="991"/>
    <s v="Credit Card"/>
    <x v="1159"/>
    <d v="2021-11-28T00:50:00"/>
    <x v="1"/>
    <x v="6"/>
    <x v="30"/>
  </r>
  <r>
    <x v="1161"/>
    <d v="2021-11-28T13:19:00"/>
    <n v="2162"/>
    <x v="1161"/>
    <x v="0"/>
    <n v="71"/>
    <x v="1"/>
    <n v="614"/>
    <n v="4179"/>
    <x v="0"/>
    <s v="Shandong"/>
    <s v="Jinan"/>
    <x v="0"/>
    <x v="18"/>
    <n v="1000"/>
    <n v="1500"/>
    <n v="4"/>
    <n v="219.02299516908212"/>
    <n v="6000"/>
    <n v="2000"/>
    <x v="0"/>
    <d v="2021-11-28T13:43:00"/>
    <d v="2021-11-28T13:43:00"/>
    <x v="0"/>
    <d v="2021-11-28T13:50:00"/>
    <x v="992"/>
    <s v="Credit Card"/>
    <x v="1160"/>
    <d v="2021-11-28T13:48:00"/>
    <x v="0"/>
    <x v="0"/>
    <x v="29"/>
  </r>
  <r>
    <x v="1162"/>
    <d v="2021-11-29T12:29:00"/>
    <n v="2163"/>
    <x v="1162"/>
    <x v="1"/>
    <n v="26"/>
    <x v="5"/>
    <n v="660"/>
    <n v="4759"/>
    <x v="6"/>
    <s v="Victoria"/>
    <s v="Melbourne"/>
    <x v="0"/>
    <x v="13"/>
    <n v="800"/>
    <n v="1200"/>
    <n v="4"/>
    <n v="219.02299516908212"/>
    <n v="4800"/>
    <n v="1600"/>
    <x v="1"/>
    <d v="2021-11-29T12:42:00"/>
    <d v="2021-11-29T12:42:00"/>
    <x v="0"/>
    <d v="2021-11-29T12:56:00"/>
    <x v="993"/>
    <s v="Debit Card"/>
    <x v="1161"/>
    <d v="2021-11-29T12:44:00"/>
    <x v="0"/>
    <x v="0"/>
    <x v="18"/>
  </r>
  <r>
    <x v="1163"/>
    <d v="2021-11-30T17:32:00"/>
    <n v="2164"/>
    <x v="1163"/>
    <x v="0"/>
    <n v="25"/>
    <x v="5"/>
    <n v="703"/>
    <n v="7728"/>
    <x v="5"/>
    <s v="Kanagawa"/>
    <s v="Sagamihara"/>
    <x v="1"/>
    <x v="1"/>
    <n v="50"/>
    <n v="80"/>
    <n v="4"/>
    <n v="219.02299516908212"/>
    <n v="320"/>
    <n v="120"/>
    <x v="2"/>
    <d v="2021-11-30T17:52:00"/>
    <d v="2021-11-30T17:52:00"/>
    <x v="0"/>
    <d v="2021-11-30T17:59:00"/>
    <x v="994"/>
    <s v="Credit Card"/>
    <x v="1162"/>
    <d v="2021-11-30T17:57:00"/>
    <x v="0"/>
    <x v="0"/>
    <x v="21"/>
  </r>
  <r>
    <x v="1164"/>
    <d v="2021-12-01T02:32:00"/>
    <n v="2165"/>
    <x v="1164"/>
    <x v="1"/>
    <n v="40"/>
    <x v="3"/>
    <n v="667"/>
    <n v="4223"/>
    <x v="7"/>
    <s v="Lazio"/>
    <s v="Latina"/>
    <x v="2"/>
    <x v="12"/>
    <n v="8"/>
    <n v="15"/>
    <n v="6"/>
    <n v="219.02299516908212"/>
    <n v="90"/>
    <n v="42"/>
    <x v="0"/>
    <d v="2021-12-01T02:57:00"/>
    <d v="2021-12-01T02:57:00"/>
    <x v="0"/>
    <d v="2021-12-01T03:06:00"/>
    <x v="995"/>
    <s v="Cash On Delivery"/>
    <x v="1163"/>
    <d v="2021-12-01T03:00:00"/>
    <x v="1"/>
    <x v="6"/>
    <x v="13"/>
  </r>
  <r>
    <x v="1165"/>
    <d v="2021-12-01T13:11:00"/>
    <n v="2166"/>
    <x v="1165"/>
    <x v="0"/>
    <n v="40"/>
    <x v="3"/>
    <n v="722"/>
    <n v="6225"/>
    <x v="8"/>
    <s v="Quebec"/>
    <s v="Quebec City"/>
    <x v="1"/>
    <x v="1"/>
    <n v="50"/>
    <n v="80"/>
    <n v="3"/>
    <n v="219.02299516908212"/>
    <n v="240"/>
    <n v="90"/>
    <x v="0"/>
    <d v="2021-12-01T13:18:00"/>
    <d v="2021-12-01T13:18:00"/>
    <x v="0"/>
    <d v="2021-12-01T13:33:00"/>
    <x v="996"/>
    <s v="Credit Card"/>
    <x v="1164"/>
    <d v="2021-12-01T13:22:00"/>
    <x v="0"/>
    <x v="0"/>
    <x v="0"/>
  </r>
  <r>
    <x v="1166"/>
    <d v="2021-12-02T00:43:00"/>
    <n v="2167"/>
    <x v="1166"/>
    <x v="1"/>
    <n v="48"/>
    <x v="4"/>
    <n v="718"/>
    <n v="4477"/>
    <x v="6"/>
    <s v="New South Wales"/>
    <s v="Wollongong"/>
    <x v="0"/>
    <x v="0"/>
    <n v="30"/>
    <n v="50"/>
    <n v="5"/>
    <n v="219.02299516908212"/>
    <n v="250"/>
    <n v="100"/>
    <x v="4"/>
    <d v="2021-12-02T00:58:00"/>
    <d v="2021-12-02T00:58:00"/>
    <x v="0"/>
    <d v="2021-12-02T01:13:00"/>
    <x v="997"/>
    <s v="Paypal"/>
    <x v="1165"/>
    <d v="2021-12-02T01:02:00"/>
    <x v="0"/>
    <x v="0"/>
    <x v="1"/>
  </r>
  <r>
    <x v="1167"/>
    <d v="2021-12-02T01:29:00"/>
    <n v="2168"/>
    <x v="1167"/>
    <x v="0"/>
    <n v="69"/>
    <x v="1"/>
    <n v="608"/>
    <n v="6943"/>
    <x v="4"/>
    <s v="California"/>
    <s v="Los Angeles"/>
    <x v="2"/>
    <x v="12"/>
    <n v="8"/>
    <n v="15"/>
    <n v="1"/>
    <n v="219.02299516908212"/>
    <n v="15"/>
    <n v="7"/>
    <x v="3"/>
    <d v="2021-12-02T01:47:00"/>
    <d v="2021-12-02T01:47:00"/>
    <x v="0"/>
    <d v="2021-12-02T01:53:00"/>
    <x v="998"/>
    <s v="Debit Card"/>
    <x v="1166"/>
    <d v="2021-12-02T01:49:00"/>
    <x v="0"/>
    <x v="0"/>
    <x v="4"/>
  </r>
  <r>
    <x v="1168"/>
    <d v="2021-12-02T14:02:00"/>
    <n v="2169"/>
    <x v="1168"/>
    <x v="1"/>
    <n v="72"/>
    <x v="1"/>
    <n v="778"/>
    <n v="3800"/>
    <x v="7"/>
    <s v="Lombardy"/>
    <s v="Brescia"/>
    <x v="4"/>
    <x v="17"/>
    <n v="5"/>
    <n v="8"/>
    <n v="1"/>
    <n v="219.02299516908212"/>
    <n v="8"/>
    <n v="3"/>
    <x v="2"/>
    <d v="2021-12-02T14:19:00"/>
    <d v="2021-12-02T14:19:00"/>
    <x v="0"/>
    <d v="2021-12-02T14:32:00"/>
    <x v="999"/>
    <s v="Cash On Delivery"/>
    <x v="1167"/>
    <d v="2021-12-02T14:21:00"/>
    <x v="0"/>
    <x v="0"/>
    <x v="1"/>
  </r>
  <r>
    <x v="1169"/>
    <d v="2021-12-04T01:18:00"/>
    <n v="2170"/>
    <x v="1169"/>
    <x v="1"/>
    <n v="69"/>
    <x v="1"/>
    <n v="661"/>
    <n v="7167"/>
    <x v="6"/>
    <s v="New South Wales"/>
    <s v="Newcastle"/>
    <x v="1"/>
    <x v="4"/>
    <n v="40"/>
    <n v="70"/>
    <n v="5"/>
    <n v="219.02299516908212"/>
    <n v="350"/>
    <n v="150"/>
    <x v="5"/>
    <d v="2021-12-04T01:43:00"/>
    <d v="2021-12-04T01:43:00"/>
    <x v="0"/>
    <d v="2021-12-04T01:57:00"/>
    <x v="1000"/>
    <s v="Debit Card"/>
    <x v="1168"/>
    <d v="2021-12-04T01:48:00"/>
    <x v="0"/>
    <x v="0"/>
    <x v="9"/>
  </r>
  <r>
    <x v="1170"/>
    <d v="2021-12-04T01:21:00"/>
    <n v="2171"/>
    <x v="1170"/>
    <x v="0"/>
    <n v="30"/>
    <x v="5"/>
    <n v="742"/>
    <n v="6851"/>
    <x v="6"/>
    <s v="New South Wales"/>
    <s v="Sydney"/>
    <x v="0"/>
    <x v="0"/>
    <n v="30"/>
    <n v="50"/>
    <n v="2"/>
    <n v="219.02299516908212"/>
    <n v="100"/>
    <n v="40"/>
    <x v="5"/>
    <d v="2021-12-04T01:49:00"/>
    <d v="2021-12-04T01:49:00"/>
    <x v="0"/>
    <d v="2021-12-04T02:02:00"/>
    <x v="1001"/>
    <s v="Debit Card"/>
    <x v="1169"/>
    <d v="2021-12-04T01:54:00"/>
    <x v="1"/>
    <x v="2"/>
    <x v="11"/>
  </r>
  <r>
    <x v="1171"/>
    <d v="2021-12-04T12:31:00"/>
    <n v="2172"/>
    <x v="1171"/>
    <x v="1"/>
    <n v="56"/>
    <x v="0"/>
    <n v="640"/>
    <n v="6006"/>
    <x v="4"/>
    <s v="Texas"/>
    <s v="Houston"/>
    <x v="2"/>
    <x v="16"/>
    <n v="20"/>
    <n v="35"/>
    <n v="3"/>
    <n v="219.02299516908212"/>
    <n v="105"/>
    <n v="45"/>
    <x v="4"/>
    <d v="2021-12-04T12:56:00"/>
    <d v="2021-12-04T12:56:00"/>
    <x v="0"/>
    <d v="2021-12-04T13:01:00"/>
    <x v="1002"/>
    <s v="Debit Card"/>
    <x v="1170"/>
    <d v="2021-12-04T13:00:00"/>
    <x v="0"/>
    <x v="0"/>
    <x v="29"/>
  </r>
  <r>
    <x v="1172"/>
    <d v="2021-12-06T22:41:00"/>
    <n v="2173"/>
    <x v="1172"/>
    <x v="1"/>
    <n v="37"/>
    <x v="3"/>
    <n v="708"/>
    <n v="7386"/>
    <x v="7"/>
    <s v="Lombardy"/>
    <s v="Brescia"/>
    <x v="0"/>
    <x v="13"/>
    <n v="800"/>
    <n v="1200"/>
    <n v="2"/>
    <n v="219.02299516908212"/>
    <n v="2400"/>
    <n v="800"/>
    <x v="5"/>
    <d v="2021-12-06T22:56:00"/>
    <d v="2021-12-06T22:56:00"/>
    <x v="0"/>
    <d v="2021-12-06T23:04:00"/>
    <x v="1003"/>
    <s v="Paypal"/>
    <x v="1171"/>
    <d v="2021-12-06T23:00:00"/>
    <x v="0"/>
    <x v="0"/>
    <x v="1"/>
  </r>
  <r>
    <x v="1173"/>
    <d v="2021-12-07T17:11:00"/>
    <n v="2174"/>
    <x v="1173"/>
    <x v="1"/>
    <n v="54"/>
    <x v="4"/>
    <n v="704"/>
    <n v="6333"/>
    <x v="8"/>
    <s v="Quebec"/>
    <s v="Montreal"/>
    <x v="1"/>
    <x v="4"/>
    <n v="40"/>
    <n v="70"/>
    <n v="1"/>
    <n v="219.02299516908212"/>
    <n v="70"/>
    <n v="30"/>
    <x v="5"/>
    <d v="2021-12-07T17:23:00"/>
    <d v="2021-12-07T17:23:00"/>
    <x v="0"/>
    <d v="2021-12-07T17:29:00"/>
    <x v="1004"/>
    <s v="Credit Card"/>
    <x v="1172"/>
    <d v="2021-12-07T17:26:00"/>
    <x v="0"/>
    <x v="0"/>
    <x v="18"/>
  </r>
  <r>
    <x v="1174"/>
    <d v="2021-12-09T07:34:00"/>
    <n v="2175"/>
    <x v="1174"/>
    <x v="1"/>
    <n v="37"/>
    <x v="3"/>
    <n v="675"/>
    <n v="4756"/>
    <x v="6"/>
    <s v="Victoria"/>
    <s v="Geelong"/>
    <x v="2"/>
    <x v="2"/>
    <n v="12"/>
    <n v="20"/>
    <n v="3"/>
    <n v="219.02299516908212"/>
    <n v="60"/>
    <n v="24"/>
    <x v="4"/>
    <d v="2021-12-09T07:41:00"/>
    <d v="2021-12-09T07:41:00"/>
    <x v="0"/>
    <d v="2021-12-09T07:47:00"/>
    <x v="1005"/>
    <s v="Credit Card"/>
    <x v="1173"/>
    <d v="2021-12-09T07:43:00"/>
    <x v="0"/>
    <x v="0"/>
    <x v="12"/>
  </r>
  <r>
    <x v="1175"/>
    <d v="2021-12-09T10:26:00"/>
    <n v="2176"/>
    <x v="1175"/>
    <x v="0"/>
    <n v="37"/>
    <x v="3"/>
    <n v="678"/>
    <n v="6584"/>
    <x v="3"/>
    <s v="Andalusia"/>
    <s v="Malaga"/>
    <x v="4"/>
    <x v="10"/>
    <n v="30"/>
    <n v="50"/>
    <n v="1"/>
    <n v="219.02299516908212"/>
    <n v="50"/>
    <n v="20"/>
    <x v="0"/>
    <d v="2021-12-09T10:39:00"/>
    <d v="2021-12-09T10:39:00"/>
    <x v="0"/>
    <d v="2021-12-09T10:51:00"/>
    <x v="1006"/>
    <s v="Credit Card"/>
    <x v="1174"/>
    <d v="2021-12-09T10:43:00"/>
    <x v="0"/>
    <x v="0"/>
    <x v="24"/>
  </r>
  <r>
    <x v="1176"/>
    <d v="2021-12-09T20:04:00"/>
    <n v="2177"/>
    <x v="1176"/>
    <x v="0"/>
    <n v="43"/>
    <x v="3"/>
    <n v="620"/>
    <n v="7414"/>
    <x v="6"/>
    <s v="Victoria"/>
    <s v="Melbourne"/>
    <x v="2"/>
    <x v="15"/>
    <n v="15"/>
    <n v="25"/>
    <n v="2"/>
    <n v="219.02299516908212"/>
    <n v="50"/>
    <n v="20"/>
    <x v="1"/>
    <d v="2021-12-09T20:15:00"/>
    <d v="2021-12-09T20:15:00"/>
    <x v="0"/>
    <d v="2021-12-09T20:25:00"/>
    <x v="1007"/>
    <s v="Debit Card"/>
    <x v="1175"/>
    <d v="2021-12-09T20:18:00"/>
    <x v="0"/>
    <x v="0"/>
    <x v="16"/>
  </r>
  <r>
    <x v="1177"/>
    <d v="2021-12-10T01:12:00"/>
    <n v="2178"/>
    <x v="1177"/>
    <x v="0"/>
    <n v="66"/>
    <x v="1"/>
    <n v="724"/>
    <n v="4063"/>
    <x v="4"/>
    <s v="California"/>
    <s v="San Jose"/>
    <x v="0"/>
    <x v="13"/>
    <n v="800"/>
    <n v="1200"/>
    <n v="2"/>
    <n v="219.02299516908212"/>
    <n v="2400"/>
    <n v="800"/>
    <x v="0"/>
    <d v="2021-12-10T01:38:00"/>
    <d v="2021-12-10T01:38:00"/>
    <x v="0"/>
    <d v="2021-12-10T01:43:00"/>
    <x v="1008"/>
    <s v="Debit Card"/>
    <x v="1176"/>
    <d v="2021-12-10T01:42:00"/>
    <x v="1"/>
    <x v="6"/>
    <x v="9"/>
  </r>
  <r>
    <x v="1178"/>
    <d v="2021-12-10T15:27:00"/>
    <n v="2179"/>
    <x v="1178"/>
    <x v="0"/>
    <n v="22"/>
    <x v="2"/>
    <n v="673"/>
    <n v="5712"/>
    <x v="5"/>
    <s v="Kanagawa"/>
    <s v="Kawasaki"/>
    <x v="1"/>
    <x v="3"/>
    <n v="60"/>
    <n v="100"/>
    <n v="2"/>
    <n v="219.02299516908212"/>
    <n v="200"/>
    <n v="80"/>
    <x v="0"/>
    <d v="2021-12-10T15:44:00"/>
    <d v="2021-12-10T15:44:00"/>
    <x v="0"/>
    <d v="2021-12-10T15:49:00"/>
    <x v="1009"/>
    <s v="Debit Card"/>
    <x v="1177"/>
    <d v="2021-12-10T15:46:00"/>
    <x v="0"/>
    <x v="0"/>
    <x v="1"/>
  </r>
  <r>
    <x v="1179"/>
    <d v="2021-12-13T23:35:00"/>
    <n v="2180"/>
    <x v="1179"/>
    <x v="1"/>
    <n v="38"/>
    <x v="3"/>
    <n v="644"/>
    <n v="7810"/>
    <x v="4"/>
    <s v="California"/>
    <s v="Los Angeles"/>
    <x v="1"/>
    <x v="11"/>
    <n v="15"/>
    <n v="25"/>
    <n v="4"/>
    <n v="219.02299516908212"/>
    <n v="100"/>
    <n v="40"/>
    <x v="1"/>
    <d v="2021-12-14T00:01:00"/>
    <d v="2021-12-14T00:01:00"/>
    <x v="0"/>
    <d v="2021-12-14T00:16:00"/>
    <x v="1010"/>
    <s v="Cash On Delivery"/>
    <x v="1178"/>
    <d v="2021-12-14T00:04:00"/>
    <x v="0"/>
    <x v="0"/>
    <x v="29"/>
  </r>
  <r>
    <x v="1180"/>
    <d v="2021-12-14T03:11:00"/>
    <n v="2181"/>
    <x v="1180"/>
    <x v="1"/>
    <n v="23"/>
    <x v="2"/>
    <n v="698"/>
    <n v="5871"/>
    <x v="6"/>
    <s v="Victoria"/>
    <s v="Geelong"/>
    <x v="2"/>
    <x v="16"/>
    <n v="20"/>
    <n v="35"/>
    <n v="5"/>
    <n v="219.02299516908212"/>
    <n v="175"/>
    <n v="75"/>
    <x v="3"/>
    <d v="2021-12-14T03:22:00"/>
    <d v="2021-12-14T03:22:00"/>
    <x v="0"/>
    <d v="2021-12-14T03:32:00"/>
    <x v="1011"/>
    <s v="Cash On Delivery"/>
    <x v="1179"/>
    <d v="2021-12-14T03:24:00"/>
    <x v="0"/>
    <x v="0"/>
    <x v="19"/>
  </r>
  <r>
    <x v="1181"/>
    <d v="2021-12-15T02:44:00"/>
    <n v="2182"/>
    <x v="1181"/>
    <x v="1"/>
    <n v="19"/>
    <x v="2"/>
    <n v="608"/>
    <n v="6131"/>
    <x v="6"/>
    <s v="New South Wales"/>
    <s v="Newcastle"/>
    <x v="0"/>
    <x v="19"/>
    <n v="25"/>
    <n v="40"/>
    <n v="1"/>
    <n v="219.02299516908212"/>
    <n v="40"/>
    <n v="15"/>
    <x v="3"/>
    <d v="2021-12-15T02:50:00"/>
    <d v="2021-12-15T02:50:00"/>
    <x v="0"/>
    <d v="2021-12-15T02:59:00"/>
    <x v="1012"/>
    <s v="Cash On Delivery"/>
    <x v="1180"/>
    <d v="2021-12-15T02:52:00"/>
    <x v="0"/>
    <x v="0"/>
    <x v="23"/>
  </r>
  <r>
    <x v="1182"/>
    <d v="2021-12-15T06:03:00"/>
    <n v="2183"/>
    <x v="1182"/>
    <x v="0"/>
    <n v="34"/>
    <x v="5"/>
    <n v="740"/>
    <n v="5288"/>
    <x v="6"/>
    <s v="Victoria"/>
    <s v="Ballarat"/>
    <x v="0"/>
    <x v="18"/>
    <n v="1000"/>
    <n v="1500"/>
    <n v="4"/>
    <n v="219.02299516908212"/>
    <n v="6000"/>
    <n v="2000"/>
    <x v="1"/>
    <d v="2021-12-15T06:25:00"/>
    <d v="2021-12-15T06:25:00"/>
    <x v="0"/>
    <d v="2021-12-15T06:31:00"/>
    <x v="1013"/>
    <s v="Debit Card"/>
    <x v="1181"/>
    <d v="2021-12-15T06:27:00"/>
    <x v="0"/>
    <x v="0"/>
    <x v="2"/>
  </r>
  <r>
    <x v="1183"/>
    <d v="2021-12-15T20:47:00"/>
    <n v="2184"/>
    <x v="1183"/>
    <x v="0"/>
    <n v="41"/>
    <x v="3"/>
    <n v="767"/>
    <n v="7045"/>
    <x v="2"/>
    <s v="Maharashtra"/>
    <s v="Pune"/>
    <x v="0"/>
    <x v="0"/>
    <n v="30"/>
    <n v="50"/>
    <n v="6"/>
    <n v="219.02299516908212"/>
    <n v="300"/>
    <n v="120"/>
    <x v="3"/>
    <d v="2021-12-15T21:16:00"/>
    <d v="2021-12-15T21:16:00"/>
    <x v="0"/>
    <d v="2021-12-15T21:25:00"/>
    <x v="1014"/>
    <s v="Cash On Delivery"/>
    <x v="1182"/>
    <d v="2021-12-15T21:21:00"/>
    <x v="0"/>
    <x v="0"/>
    <x v="28"/>
  </r>
  <r>
    <x v="1184"/>
    <d v="2021-12-16T19:55:00"/>
    <n v="2185"/>
    <x v="1184"/>
    <x v="1"/>
    <n v="65"/>
    <x v="1"/>
    <n v="736"/>
    <n v="4757"/>
    <x v="1"/>
    <s v="England"/>
    <s v="Manchester"/>
    <x v="2"/>
    <x v="16"/>
    <n v="20"/>
    <n v="35"/>
    <n v="1"/>
    <n v="219.02299516908212"/>
    <n v="35"/>
    <n v="15"/>
    <x v="1"/>
    <d v="2021-12-16T20:24:00"/>
    <d v="2021-12-16T20:24:00"/>
    <x v="0"/>
    <d v="2021-12-16T20:32:00"/>
    <x v="1015"/>
    <s v="Debit Card"/>
    <x v="1183"/>
    <d v="2021-12-16T20:27:00"/>
    <x v="0"/>
    <x v="0"/>
    <x v="7"/>
  </r>
  <r>
    <x v="1185"/>
    <d v="2021-12-17T14:43:00"/>
    <n v="2186"/>
    <x v="1185"/>
    <x v="1"/>
    <n v="68"/>
    <x v="1"/>
    <n v="777"/>
    <n v="3521"/>
    <x v="2"/>
    <s v="Uttar Pradesh"/>
    <s v="Ghaziabad"/>
    <x v="1"/>
    <x v="1"/>
    <n v="50"/>
    <n v="80"/>
    <n v="1"/>
    <n v="219.02299516908212"/>
    <n v="80"/>
    <n v="30"/>
    <x v="5"/>
    <d v="2021-12-17T15:00:00"/>
    <d v="2021-12-17T15:00:00"/>
    <x v="0"/>
    <d v="2021-12-17T15:09:00"/>
    <x v="1016"/>
    <s v="Paypal"/>
    <x v="1184"/>
    <d v="2021-12-17T15:04:00"/>
    <x v="0"/>
    <x v="0"/>
    <x v="17"/>
  </r>
  <r>
    <x v="1186"/>
    <d v="2021-12-18T20:57:00"/>
    <n v="2187"/>
    <x v="1186"/>
    <x v="1"/>
    <n v="49"/>
    <x v="4"/>
    <n v="767"/>
    <n v="5297"/>
    <x v="0"/>
    <s v="Guangdong"/>
    <s v="Dongguan"/>
    <x v="3"/>
    <x v="5"/>
    <n v="300"/>
    <n v="500"/>
    <n v="6"/>
    <n v="219.02299516908212"/>
    <n v="3000"/>
    <n v="1200"/>
    <x v="5"/>
    <d v="2021-12-18T21:07:00"/>
    <d v="2021-12-18T21:07:00"/>
    <x v="0"/>
    <d v="2021-12-18T21:16:00"/>
    <x v="1017"/>
    <s v="Debit Card"/>
    <x v="1185"/>
    <d v="2021-12-18T21:10:00"/>
    <x v="0"/>
    <x v="0"/>
    <x v="19"/>
  </r>
  <r>
    <x v="1187"/>
    <d v="2021-12-19T14:39:00"/>
    <n v="2188"/>
    <x v="1187"/>
    <x v="1"/>
    <n v="54"/>
    <x v="4"/>
    <n v="763"/>
    <n v="5310"/>
    <x v="1"/>
    <s v="England"/>
    <s v="Birmingham"/>
    <x v="4"/>
    <x v="17"/>
    <n v="5"/>
    <n v="8"/>
    <n v="2"/>
    <n v="219.02299516908212"/>
    <n v="16"/>
    <n v="6"/>
    <x v="0"/>
    <d v="2021-12-19T15:03:00"/>
    <d v="2021-12-19T15:03:00"/>
    <x v="0"/>
    <d v="2021-12-19T15:18:00"/>
    <x v="1018"/>
    <s v="Cash On Delivery"/>
    <x v="1186"/>
    <d v="2021-12-19T15:05:00"/>
    <x v="0"/>
    <x v="0"/>
    <x v="10"/>
  </r>
  <r>
    <x v="1188"/>
    <d v="2021-12-20T08:13:00"/>
    <n v="2189"/>
    <x v="1188"/>
    <x v="0"/>
    <n v="63"/>
    <x v="0"/>
    <n v="618"/>
    <n v="6885"/>
    <x v="8"/>
    <s v="Ontario"/>
    <s v="Ottawa"/>
    <x v="3"/>
    <x v="14"/>
    <n v="40"/>
    <n v="60"/>
    <n v="1"/>
    <n v="219.02299516908212"/>
    <n v="60"/>
    <n v="20"/>
    <x v="4"/>
    <d v="2021-12-20T08:33:00"/>
    <d v="2021-12-20T08:33:00"/>
    <x v="0"/>
    <d v="2021-12-20T08:38:00"/>
    <x v="1019"/>
    <s v="Debit Card"/>
    <x v="1187"/>
    <d v="2021-12-20T08:36:00"/>
    <x v="0"/>
    <x v="0"/>
    <x v="6"/>
  </r>
  <r>
    <x v="1189"/>
    <d v="2021-12-21T02:26:00"/>
    <n v="2190"/>
    <x v="1189"/>
    <x v="0"/>
    <n v="50"/>
    <x v="4"/>
    <n v="681"/>
    <n v="5325"/>
    <x v="2"/>
    <s v="Uttar Pradesh"/>
    <s v="Ghaziabad"/>
    <x v="3"/>
    <x v="5"/>
    <n v="300"/>
    <n v="500"/>
    <n v="4"/>
    <n v="219.02299516908212"/>
    <n v="2000"/>
    <n v="800"/>
    <x v="1"/>
    <d v="2021-12-21T02:52:00"/>
    <d v="2021-12-21T02:52:00"/>
    <x v="0"/>
    <d v="2021-12-21T02:58:00"/>
    <x v="1020"/>
    <s v="Debit Card"/>
    <x v="1188"/>
    <d v="2021-12-21T02:56:00"/>
    <x v="0"/>
    <x v="0"/>
    <x v="9"/>
  </r>
  <r>
    <x v="1190"/>
    <d v="2021-12-22T02:45:00"/>
    <n v="2191"/>
    <x v="1190"/>
    <x v="1"/>
    <n v="19"/>
    <x v="2"/>
    <n v="753"/>
    <n v="3264"/>
    <x v="0"/>
    <s v="Shandong"/>
    <s v="Jinan"/>
    <x v="0"/>
    <x v="0"/>
    <n v="30"/>
    <n v="50"/>
    <n v="3"/>
    <n v="219.02299516908212"/>
    <n v="150"/>
    <n v="60"/>
    <x v="3"/>
    <d v="2021-12-22T02:53:00"/>
    <d v="2021-12-22T02:53:00"/>
    <x v="0"/>
    <d v="2021-12-22T03:07:00"/>
    <x v="1021"/>
    <s v="Paypal"/>
    <x v="1189"/>
    <d v="2021-12-22T02:57:00"/>
    <x v="0"/>
    <x v="0"/>
    <x v="22"/>
  </r>
  <r>
    <x v="1191"/>
    <d v="2021-12-23T04:02:00"/>
    <n v="2192"/>
    <x v="1191"/>
    <x v="0"/>
    <n v="29"/>
    <x v="5"/>
    <n v="739"/>
    <n v="4481"/>
    <x v="0"/>
    <s v="Shandong"/>
    <s v="Yantai"/>
    <x v="4"/>
    <x v="10"/>
    <n v="30"/>
    <n v="50"/>
    <n v="1"/>
    <n v="219.02299516908212"/>
    <n v="50"/>
    <n v="20"/>
    <x v="4"/>
    <d v="2021-12-23T04:17:00"/>
    <d v="2021-12-23T04:17:00"/>
    <x v="0"/>
    <d v="2021-12-23T04:24:00"/>
    <x v="1022"/>
    <s v="Debit Card"/>
    <x v="1190"/>
    <d v="2021-12-23T04:21:00"/>
    <x v="0"/>
    <x v="0"/>
    <x v="1"/>
  </r>
  <r>
    <x v="1192"/>
    <d v="2021-12-24T10:08:00"/>
    <n v="2193"/>
    <x v="1192"/>
    <x v="0"/>
    <n v="28"/>
    <x v="5"/>
    <n v="702"/>
    <n v="7824"/>
    <x v="2"/>
    <s v="Maharashtra"/>
    <s v="Nagpur"/>
    <x v="0"/>
    <x v="18"/>
    <n v="1000"/>
    <n v="1500"/>
    <n v="6"/>
    <n v="219.02299516908212"/>
    <n v="9000"/>
    <n v="3000"/>
    <x v="0"/>
    <d v="2021-12-24T10:18:00"/>
    <d v="2021-12-24T10:18:00"/>
    <x v="0"/>
    <d v="2021-12-24T10:29:00"/>
    <x v="1023"/>
    <s v="Credit Card"/>
    <x v="1191"/>
    <d v="2021-12-24T10:21:00"/>
    <x v="0"/>
    <x v="0"/>
    <x v="19"/>
  </r>
  <r>
    <x v="1193"/>
    <d v="2021-12-24T17:11:00"/>
    <n v="2194"/>
    <x v="1193"/>
    <x v="1"/>
    <n v="58"/>
    <x v="0"/>
    <n v="700"/>
    <n v="4124"/>
    <x v="2"/>
    <s v="Uttar Pradesh"/>
    <s v="Ghaziabad"/>
    <x v="3"/>
    <x v="5"/>
    <n v="300"/>
    <n v="500"/>
    <n v="6"/>
    <n v="219.02299516908212"/>
    <n v="3000"/>
    <n v="1200"/>
    <x v="1"/>
    <d v="2021-12-24T17:40:00"/>
    <d v="2021-12-24T17:40:00"/>
    <x v="0"/>
    <d v="2021-12-24T17:49:00"/>
    <x v="1024"/>
    <s v="Debit Card"/>
    <x v="1192"/>
    <d v="2021-12-24T17:43:00"/>
    <x v="0"/>
    <x v="0"/>
    <x v="7"/>
  </r>
  <r>
    <x v="1194"/>
    <d v="2021-12-24T23:59:00"/>
    <n v="2195"/>
    <x v="1194"/>
    <x v="0"/>
    <n v="41"/>
    <x v="3"/>
    <n v="664"/>
    <n v="5380"/>
    <x v="3"/>
    <s v="Andalusia"/>
    <s v="Malaga"/>
    <x v="3"/>
    <x v="5"/>
    <n v="300"/>
    <n v="500"/>
    <n v="5"/>
    <n v="219.02299516908212"/>
    <n v="2500"/>
    <n v="1000"/>
    <x v="1"/>
    <d v="2021-12-25T00:07:00"/>
    <d v="2021-12-25T00:07:00"/>
    <x v="0"/>
    <d v="2021-12-25T00:19:00"/>
    <x v="1025"/>
    <s v="Credit Card"/>
    <x v="1193"/>
    <d v="2021-12-25T00:10:00"/>
    <x v="0"/>
    <x v="0"/>
    <x v="0"/>
  </r>
  <r>
    <x v="1195"/>
    <d v="2021-12-26T06:59:00"/>
    <n v="2196"/>
    <x v="1195"/>
    <x v="1"/>
    <n v="21"/>
    <x v="2"/>
    <n v="655"/>
    <n v="5220"/>
    <x v="0"/>
    <s v="Guangdong"/>
    <s v="Guangzhou"/>
    <x v="4"/>
    <x v="6"/>
    <n v="20"/>
    <n v="35"/>
    <n v="5"/>
    <n v="219.02299516908212"/>
    <n v="175"/>
    <n v="75"/>
    <x v="0"/>
    <d v="2021-12-26T07:23:00"/>
    <d v="2021-12-26T07:23:00"/>
    <x v="0"/>
    <d v="2021-12-26T07:33:00"/>
    <x v="1026"/>
    <s v="Credit Card"/>
    <x v="1194"/>
    <d v="2021-12-26T07:27:00"/>
    <x v="0"/>
    <x v="0"/>
    <x v="13"/>
  </r>
  <r>
    <x v="1196"/>
    <d v="2021-12-28T07:55:00"/>
    <n v="2197"/>
    <x v="1196"/>
    <x v="1"/>
    <n v="35"/>
    <x v="3"/>
    <n v="613"/>
    <n v="4948"/>
    <x v="8"/>
    <s v="Ontario"/>
    <s v="Toronto"/>
    <x v="2"/>
    <x v="16"/>
    <n v="20"/>
    <n v="35"/>
    <n v="5"/>
    <n v="219.02299516908212"/>
    <n v="175"/>
    <n v="75"/>
    <x v="4"/>
    <d v="2021-12-28T08:25:00"/>
    <d v="2021-12-28T08:25:00"/>
    <x v="0"/>
    <d v="2021-12-28T08:34:00"/>
    <x v="1027"/>
    <s v="Credit Card"/>
    <x v="1195"/>
    <d v="2021-12-28T08:28:00"/>
    <x v="0"/>
    <x v="0"/>
    <x v="11"/>
  </r>
  <r>
    <x v="1197"/>
    <d v="2021-12-29T23:02:00"/>
    <n v="2198"/>
    <x v="1197"/>
    <x v="0"/>
    <n v="36"/>
    <x v="3"/>
    <n v="637"/>
    <n v="5856"/>
    <x v="0"/>
    <s v="Guangdong"/>
    <s v="Guangzhou"/>
    <x v="0"/>
    <x v="19"/>
    <n v="25"/>
    <n v="40"/>
    <n v="5"/>
    <n v="219.02299516908212"/>
    <n v="200"/>
    <n v="75"/>
    <x v="2"/>
    <d v="2021-12-29T23:25:00"/>
    <d v="2021-12-29T23:25:00"/>
    <x v="0"/>
    <d v="2021-12-29T23:30:00"/>
    <x v="1028"/>
    <s v="Cash On Delivery"/>
    <x v="1196"/>
    <d v="2021-12-29T23:28:00"/>
    <x v="0"/>
    <x v="0"/>
    <x v="10"/>
  </r>
  <r>
    <x v="1198"/>
    <d v="2021-12-30T05:35:00"/>
    <n v="2199"/>
    <x v="1198"/>
    <x v="1"/>
    <n v="31"/>
    <x v="5"/>
    <n v="619"/>
    <n v="3495"/>
    <x v="0"/>
    <s v="Guangdong"/>
    <s v="Guangzhou"/>
    <x v="2"/>
    <x v="15"/>
    <n v="15"/>
    <n v="25"/>
    <n v="2"/>
    <n v="219.02299516908212"/>
    <n v="50"/>
    <n v="20"/>
    <x v="3"/>
    <d v="2021-12-30T05:48:00"/>
    <d v="2021-12-30T05:48:00"/>
    <x v="0"/>
    <d v="2021-12-30T06:00:00"/>
    <x v="1029"/>
    <s v="Debit Card"/>
    <x v="1197"/>
    <d v="2021-12-30T05:53:00"/>
    <x v="0"/>
    <x v="0"/>
    <x v="25"/>
  </r>
  <r>
    <x v="1199"/>
    <d v="2021-12-30T11:56:00"/>
    <n v="2200"/>
    <x v="1199"/>
    <x v="0"/>
    <n v="62"/>
    <x v="0"/>
    <n v="677"/>
    <n v="7817"/>
    <x v="6"/>
    <s v="New South Wales"/>
    <s v="Wollongong"/>
    <x v="1"/>
    <x v="3"/>
    <n v="60"/>
    <n v="100"/>
    <n v="1"/>
    <n v="219.02299516908212"/>
    <n v="100"/>
    <n v="40"/>
    <x v="2"/>
    <d v="2021-12-30T12:20:00"/>
    <d v="2021-12-30T12:20:00"/>
    <x v="0"/>
    <d v="2021-12-30T12:33:00"/>
    <x v="1030"/>
    <s v="Cash On Delivery"/>
    <x v="1198"/>
    <d v="2021-12-30T12:24:00"/>
    <x v="0"/>
    <x v="0"/>
    <x v="13"/>
  </r>
  <r>
    <x v="1200"/>
    <d v="2021-12-30T19:51:00"/>
    <n v="1570"/>
    <x v="569"/>
    <x v="0"/>
    <n v="49"/>
    <x v="4"/>
    <n v="742"/>
    <n v="3783"/>
    <x v="0"/>
    <s v="Shandong"/>
    <s v="Qingdao"/>
    <x v="1"/>
    <x v="4"/>
    <n v="40"/>
    <n v="70"/>
    <n v="6"/>
    <n v="219.02299516908212"/>
    <n v="420"/>
    <n v="180"/>
    <x v="5"/>
    <d v="2021-12-30T20:08:00"/>
    <d v="2021-12-30T20:08:00"/>
    <x v="0"/>
    <d v="2021-12-30T20:14:00"/>
    <x v="1031"/>
    <s v="Cash On Delivery"/>
    <x v="1199"/>
    <d v="2021-12-30T20:10:00"/>
    <x v="0"/>
    <x v="0"/>
    <x v="1"/>
  </r>
  <r>
    <x v="1201"/>
    <d v="2021-12-31T03:23:00"/>
    <n v="1875"/>
    <x v="874"/>
    <x v="0"/>
    <n v="61"/>
    <x v="0"/>
    <n v="679"/>
    <n v="5383"/>
    <x v="5"/>
    <s v="Tokyo"/>
    <s v="Kawasaki"/>
    <x v="2"/>
    <x v="12"/>
    <n v="8"/>
    <n v="15"/>
    <n v="5"/>
    <n v="219.02299516908212"/>
    <n v="75"/>
    <n v="35"/>
    <x v="3"/>
    <d v="2021-12-31T03:37:00"/>
    <d v="2021-12-31T03:37:00"/>
    <x v="0"/>
    <d v="2021-12-31T03:42:00"/>
    <x v="1032"/>
    <s v="Debit Card"/>
    <x v="1200"/>
    <d v="2021-12-31T03:41:00"/>
    <x v="0"/>
    <x v="0"/>
    <x v="25"/>
  </r>
  <r>
    <x v="1202"/>
    <d v="2022-01-02T17:48:00"/>
    <n v="1041"/>
    <x v="40"/>
    <x v="1"/>
    <n v="52"/>
    <x v="4"/>
    <n v="638"/>
    <n v="7623"/>
    <x v="2"/>
    <s v="Maharashtra"/>
    <s v="Mumbai"/>
    <x v="4"/>
    <x v="6"/>
    <n v="20"/>
    <n v="35"/>
    <n v="2"/>
    <n v="219.02299516908212"/>
    <n v="70"/>
    <n v="30"/>
    <x v="3"/>
    <d v="2022-01-02T18:12:00"/>
    <d v="2022-01-02T18:12:00"/>
    <x v="0"/>
    <d v="2022-01-02T18:25:00"/>
    <x v="1033"/>
    <s v="Cash On Delivery"/>
    <x v="1201"/>
    <d v="2022-01-02T18:16:00"/>
    <x v="0"/>
    <x v="0"/>
    <x v="13"/>
  </r>
  <r>
    <x v="1203"/>
    <d v="2022-01-03T07:44:00"/>
    <n v="1064"/>
    <x v="63"/>
    <x v="1"/>
    <n v="49"/>
    <x v="4"/>
    <n v="607"/>
    <n v="7068"/>
    <x v="6"/>
    <s v="Victoria"/>
    <s v="Geelong"/>
    <x v="1"/>
    <x v="1"/>
    <n v="50"/>
    <n v="80"/>
    <n v="1"/>
    <n v="219.02299516908212"/>
    <n v="80"/>
    <n v="30"/>
    <x v="4"/>
    <d v="2022-01-03T08:05:00"/>
    <d v="2022-01-03T08:05:00"/>
    <x v="0"/>
    <d v="2022-01-03T08:20:00"/>
    <x v="1034"/>
    <s v="Cash On Delivery"/>
    <x v="1202"/>
    <d v="2022-01-03T08:10:00"/>
    <x v="0"/>
    <x v="0"/>
    <x v="10"/>
  </r>
  <r>
    <x v="1204"/>
    <d v="2022-01-03T08:01:00"/>
    <n v="2132"/>
    <x v="1131"/>
    <x v="0"/>
    <n v="55"/>
    <x v="0"/>
    <n v="621"/>
    <n v="7531"/>
    <x v="5"/>
    <s v="Tokyo"/>
    <s v="Yokohama"/>
    <x v="3"/>
    <x v="9"/>
    <n v="60"/>
    <n v="90"/>
    <n v="1"/>
    <n v="219.02299516908212"/>
    <n v="90"/>
    <n v="30"/>
    <x v="3"/>
    <d v="2022-01-03T08:25:00"/>
    <d v="2022-01-03T08:25:00"/>
    <x v="0"/>
    <d v="2022-01-03T08:31:00"/>
    <x v="1035"/>
    <s v="Debit Card"/>
    <x v="1203"/>
    <d v="2022-01-03T08:28:00"/>
    <x v="0"/>
    <x v="0"/>
    <x v="32"/>
  </r>
  <r>
    <x v="1205"/>
    <d v="2022-01-03T22:29:00"/>
    <n v="1175"/>
    <x v="174"/>
    <x v="1"/>
    <n v="65"/>
    <x v="1"/>
    <n v="618"/>
    <n v="5920"/>
    <x v="8"/>
    <s v="Ontario"/>
    <s v="Ottawa"/>
    <x v="0"/>
    <x v="0"/>
    <n v="30"/>
    <n v="50"/>
    <n v="4"/>
    <n v="219.02299516908212"/>
    <n v="200"/>
    <n v="80"/>
    <x v="4"/>
    <d v="2022-01-03T22:43:00"/>
    <d v="2022-01-03T22:43:00"/>
    <x v="0"/>
    <d v="2022-01-03T22:58:00"/>
    <x v="1036"/>
    <s v="Debit Card"/>
    <x v="1204"/>
    <d v="2022-01-03T22:46:00"/>
    <x v="0"/>
    <x v="0"/>
    <x v="24"/>
  </r>
  <r>
    <x v="1206"/>
    <d v="2022-01-05T07:28:00"/>
    <n v="1205"/>
    <x v="204"/>
    <x v="0"/>
    <n v="63"/>
    <x v="0"/>
    <n v="760"/>
    <n v="6492"/>
    <x v="3"/>
    <s v="Catalonia"/>
    <s v="Barcelona"/>
    <x v="1"/>
    <x v="3"/>
    <n v="60"/>
    <n v="100"/>
    <n v="3"/>
    <n v="219.02299516908212"/>
    <n v="300"/>
    <n v="120"/>
    <x v="2"/>
    <d v="2022-01-05T07:55:00"/>
    <d v="2022-01-05T07:55:00"/>
    <x v="0"/>
    <d v="2022-01-05T08:05:00"/>
    <x v="1037"/>
    <s v="Debit Card"/>
    <x v="1205"/>
    <d v="2022-01-05T08:00:00"/>
    <x v="0"/>
    <x v="0"/>
    <x v="7"/>
  </r>
  <r>
    <x v="1207"/>
    <d v="2022-01-05T11:42:00"/>
    <n v="1243"/>
    <x v="242"/>
    <x v="1"/>
    <n v="69"/>
    <x v="1"/>
    <n v="698"/>
    <n v="7020"/>
    <x v="1"/>
    <s v="England"/>
    <s v="Birmingham"/>
    <x v="3"/>
    <x v="7"/>
    <n v="250"/>
    <n v="400"/>
    <n v="5"/>
    <n v="219.02299516908212"/>
    <n v="2000"/>
    <n v="750"/>
    <x v="3"/>
    <d v="2022-01-05T12:05:00"/>
    <d v="2022-01-05T12:05:00"/>
    <x v="0"/>
    <d v="2022-01-05T12:14:00"/>
    <x v="1038"/>
    <s v="Paypal"/>
    <x v="1206"/>
    <d v="2022-01-05T12:09:00"/>
    <x v="0"/>
    <x v="0"/>
    <x v="32"/>
  </r>
  <r>
    <x v="1208"/>
    <d v="2022-01-07T21:18:00"/>
    <n v="1458"/>
    <x v="457"/>
    <x v="0"/>
    <n v="42"/>
    <x v="3"/>
    <n v="746"/>
    <n v="5488"/>
    <x v="8"/>
    <s v="Quebec"/>
    <s v="Montreal"/>
    <x v="3"/>
    <x v="14"/>
    <n v="40"/>
    <n v="60"/>
    <n v="6"/>
    <n v="219.02299516908212"/>
    <n v="360"/>
    <n v="120"/>
    <x v="0"/>
    <d v="2022-01-07T21:27:00"/>
    <d v="2022-01-07T21:27:00"/>
    <x v="0"/>
    <d v="2022-01-07T21:42:00"/>
    <x v="1039"/>
    <s v="Credit Card"/>
    <x v="1207"/>
    <d v="2022-01-07T21:29:00"/>
    <x v="0"/>
    <x v="0"/>
    <x v="0"/>
  </r>
  <r>
    <x v="1209"/>
    <d v="2022-01-09T20:54:00"/>
    <n v="1315"/>
    <x v="314"/>
    <x v="0"/>
    <n v="62"/>
    <x v="0"/>
    <n v="643"/>
    <n v="5348"/>
    <x v="3"/>
    <s v="Andalusia"/>
    <s v="Malaga"/>
    <x v="2"/>
    <x v="16"/>
    <n v="20"/>
    <n v="35"/>
    <n v="6"/>
    <n v="219.02299516908212"/>
    <n v="210"/>
    <n v="90"/>
    <x v="5"/>
    <d v="2022-01-09T21:24:00"/>
    <d v="2022-01-09T21:24:00"/>
    <x v="1"/>
    <m/>
    <x v="9"/>
    <s v="N/A"/>
    <x v="1208"/>
    <d v="2022-01-09T21:31:00"/>
    <x v="2"/>
    <x v="3"/>
    <x v="37"/>
  </r>
  <r>
    <x v="1210"/>
    <d v="2022-01-10T00:58:00"/>
    <n v="1589"/>
    <x v="588"/>
    <x v="1"/>
    <n v="31"/>
    <x v="5"/>
    <n v="726"/>
    <n v="7752"/>
    <x v="7"/>
    <s v="Lombardy"/>
    <s v="Brescia"/>
    <x v="1"/>
    <x v="4"/>
    <n v="40"/>
    <n v="70"/>
    <n v="3"/>
    <n v="219.02299516908212"/>
    <n v="210"/>
    <n v="90"/>
    <x v="5"/>
    <d v="2022-01-10T01:12:00"/>
    <d v="2022-01-10T01:12:00"/>
    <x v="0"/>
    <d v="2022-01-10T01:23:00"/>
    <x v="1040"/>
    <s v="Debit Card"/>
    <x v="1209"/>
    <d v="2022-01-10T01:16:00"/>
    <x v="0"/>
    <x v="0"/>
    <x v="25"/>
  </r>
  <r>
    <x v="1211"/>
    <d v="2022-01-12T01:31:00"/>
    <n v="2183"/>
    <x v="1182"/>
    <x v="0"/>
    <n v="34"/>
    <x v="5"/>
    <n v="740"/>
    <n v="5288"/>
    <x v="6"/>
    <s v="Victoria"/>
    <s v="Ballarat"/>
    <x v="4"/>
    <x v="10"/>
    <n v="30"/>
    <n v="50"/>
    <n v="2"/>
    <n v="219.02299516908212"/>
    <n v="100"/>
    <n v="40"/>
    <x v="4"/>
    <d v="2022-01-12T01:50:00"/>
    <d v="2022-01-12T01:50:00"/>
    <x v="0"/>
    <d v="2022-01-12T02:03:00"/>
    <x v="1041"/>
    <s v="Debit Card"/>
    <x v="1210"/>
    <d v="2022-01-12T01:55:00"/>
    <x v="0"/>
    <x v="0"/>
    <x v="2"/>
  </r>
  <r>
    <x v="1212"/>
    <d v="2022-01-12T11:33:00"/>
    <n v="2079"/>
    <x v="1078"/>
    <x v="0"/>
    <n v="23"/>
    <x v="2"/>
    <n v="674"/>
    <n v="6460"/>
    <x v="4"/>
    <s v="Texas"/>
    <s v="San Antonio"/>
    <x v="1"/>
    <x v="4"/>
    <n v="40"/>
    <n v="70"/>
    <n v="6"/>
    <n v="219.02299516908212"/>
    <n v="420"/>
    <n v="180"/>
    <x v="3"/>
    <d v="2022-01-12T12:02:00"/>
    <d v="2022-01-12T12:02:00"/>
    <x v="0"/>
    <d v="2022-01-12T12:15:00"/>
    <x v="1042"/>
    <s v="Credit Card"/>
    <x v="1211"/>
    <d v="2022-01-12T12:07:00"/>
    <x v="0"/>
    <x v="0"/>
    <x v="28"/>
  </r>
  <r>
    <x v="1213"/>
    <d v="2022-01-13T00:33:00"/>
    <n v="2068"/>
    <x v="1067"/>
    <x v="0"/>
    <n v="32"/>
    <x v="5"/>
    <n v="694"/>
    <n v="4700"/>
    <x v="5"/>
    <s v="Tokyo"/>
    <s v="Yokohama"/>
    <x v="3"/>
    <x v="9"/>
    <n v="60"/>
    <n v="90"/>
    <n v="3"/>
    <n v="219.02299516908212"/>
    <n v="270"/>
    <n v="90"/>
    <x v="5"/>
    <d v="2022-01-13T00:54:00"/>
    <d v="2022-01-13T00:54:00"/>
    <x v="0"/>
    <d v="2022-01-13T01:03:00"/>
    <x v="1043"/>
    <s v="Credit Card"/>
    <x v="1212"/>
    <d v="2022-01-13T00:59:00"/>
    <x v="0"/>
    <x v="0"/>
    <x v="10"/>
  </r>
  <r>
    <x v="1214"/>
    <d v="2022-01-16T01:02:00"/>
    <n v="2007"/>
    <x v="1006"/>
    <x v="1"/>
    <n v="44"/>
    <x v="3"/>
    <n v="694"/>
    <n v="4336"/>
    <x v="8"/>
    <s v="Ontario"/>
    <s v="Mississauga"/>
    <x v="2"/>
    <x v="12"/>
    <n v="8"/>
    <n v="15"/>
    <n v="6"/>
    <n v="219.02299516908212"/>
    <n v="90"/>
    <n v="42"/>
    <x v="3"/>
    <d v="2022-01-16T01:12:00"/>
    <d v="2022-01-16T01:12:00"/>
    <x v="0"/>
    <d v="2022-01-16T01:20:00"/>
    <x v="1044"/>
    <s v="Paypal"/>
    <x v="1213"/>
    <d v="2022-01-16T01:16:00"/>
    <x v="0"/>
    <x v="0"/>
    <x v="16"/>
  </r>
  <r>
    <x v="1215"/>
    <d v="2022-01-20T15:17:00"/>
    <n v="2140"/>
    <x v="1139"/>
    <x v="0"/>
    <n v="25"/>
    <x v="5"/>
    <n v="687"/>
    <n v="5444"/>
    <x v="0"/>
    <s v="Guangdong"/>
    <s v="Dongguan"/>
    <x v="3"/>
    <x v="7"/>
    <n v="250"/>
    <n v="400"/>
    <n v="2"/>
    <n v="219.02299516908212"/>
    <n v="800"/>
    <n v="300"/>
    <x v="5"/>
    <d v="2022-01-20T15:24:00"/>
    <d v="2022-01-20T15:24:00"/>
    <x v="0"/>
    <d v="2022-01-20T15:32:00"/>
    <x v="1045"/>
    <s v="Credit Card"/>
    <x v="1214"/>
    <d v="2022-01-20T15:26:00"/>
    <x v="1"/>
    <x v="1"/>
    <x v="12"/>
  </r>
  <r>
    <x v="1216"/>
    <d v="2022-01-21T10:50:00"/>
    <n v="2136"/>
    <x v="1135"/>
    <x v="1"/>
    <n v="48"/>
    <x v="4"/>
    <n v="606"/>
    <n v="4762"/>
    <x v="5"/>
    <s v="Kanagawa"/>
    <s v="Kawasaki"/>
    <x v="2"/>
    <x v="16"/>
    <n v="20"/>
    <n v="35"/>
    <n v="6"/>
    <n v="219.02299516908212"/>
    <n v="210"/>
    <n v="90"/>
    <x v="5"/>
    <d v="2022-01-21T11:07:00"/>
    <d v="2022-01-21T11:07:00"/>
    <x v="0"/>
    <d v="2022-01-21T11:20:00"/>
    <x v="1046"/>
    <s v="Credit Card"/>
    <x v="1215"/>
    <d v="2022-01-21T11:10:00"/>
    <x v="1"/>
    <x v="4"/>
    <x v="4"/>
  </r>
  <r>
    <x v="1217"/>
    <d v="2022-01-21T20:19:00"/>
    <n v="1833"/>
    <x v="832"/>
    <x v="0"/>
    <n v="23"/>
    <x v="2"/>
    <n v="750"/>
    <n v="6242"/>
    <x v="5"/>
    <s v="Tokyo"/>
    <s v="Tokyo"/>
    <x v="1"/>
    <x v="11"/>
    <n v="15"/>
    <n v="25"/>
    <n v="4"/>
    <n v="219.02299516908212"/>
    <n v="100"/>
    <n v="40"/>
    <x v="3"/>
    <d v="2022-01-21T20:29:00"/>
    <d v="2022-01-21T20:29:00"/>
    <x v="1"/>
    <m/>
    <x v="9"/>
    <s v="N/A"/>
    <x v="1216"/>
    <d v="2022-01-21T20:58:00"/>
    <x v="2"/>
    <x v="3"/>
    <x v="26"/>
  </r>
  <r>
    <x v="1218"/>
    <d v="2022-01-22T03:51:00"/>
    <n v="1919"/>
    <x v="918"/>
    <x v="0"/>
    <n v="48"/>
    <x v="4"/>
    <n v="678"/>
    <n v="3980"/>
    <x v="4"/>
    <s v="Texas"/>
    <s v="Dallas"/>
    <x v="0"/>
    <x v="0"/>
    <n v="30"/>
    <n v="50"/>
    <n v="1"/>
    <n v="219.02299516908212"/>
    <n v="50"/>
    <n v="20"/>
    <x v="1"/>
    <d v="2022-01-22T04:12:00"/>
    <d v="2022-01-22T04:12:00"/>
    <x v="0"/>
    <d v="2022-01-22T04:24:00"/>
    <x v="1047"/>
    <s v="Debit Card"/>
    <x v="1217"/>
    <d v="2022-01-22T04:15:00"/>
    <x v="1"/>
    <x v="5"/>
    <x v="2"/>
  </r>
  <r>
    <x v="1219"/>
    <d v="2022-01-22T23:54:00"/>
    <n v="1765"/>
    <x v="764"/>
    <x v="0"/>
    <n v="65"/>
    <x v="1"/>
    <n v="718"/>
    <n v="6871"/>
    <x v="2"/>
    <s v="Maharashtra"/>
    <s v="Pune"/>
    <x v="2"/>
    <x v="12"/>
    <n v="8"/>
    <n v="15"/>
    <n v="6"/>
    <n v="219.02299516908212"/>
    <n v="90"/>
    <n v="42"/>
    <x v="5"/>
    <d v="2022-01-23T00:05:00"/>
    <d v="2022-01-23T00:05:00"/>
    <x v="0"/>
    <d v="2022-01-23T00:16:00"/>
    <x v="1048"/>
    <s v="Credit Card"/>
    <x v="1218"/>
    <d v="2022-01-23T00:09:00"/>
    <x v="0"/>
    <x v="0"/>
    <x v="18"/>
  </r>
  <r>
    <x v="1220"/>
    <d v="2022-01-23T15:48:00"/>
    <n v="1442"/>
    <x v="441"/>
    <x v="0"/>
    <n v="52"/>
    <x v="4"/>
    <n v="656"/>
    <n v="4799"/>
    <x v="5"/>
    <s v="Kanagawa"/>
    <s v="Yokohama"/>
    <x v="4"/>
    <x v="10"/>
    <n v="30"/>
    <n v="50"/>
    <n v="4"/>
    <n v="219.02299516908212"/>
    <n v="200"/>
    <n v="80"/>
    <x v="4"/>
    <d v="2022-01-23T15:55:00"/>
    <d v="2022-01-23T15:55:00"/>
    <x v="1"/>
    <m/>
    <x v="9"/>
    <s v="N/A"/>
    <x v="1219"/>
    <d v="2022-01-23T16:08:00"/>
    <x v="2"/>
    <x v="3"/>
    <x v="4"/>
  </r>
  <r>
    <x v="1221"/>
    <d v="2022-01-24T01:22:00"/>
    <n v="1322"/>
    <x v="321"/>
    <x v="1"/>
    <n v="66"/>
    <x v="1"/>
    <n v="637"/>
    <n v="5126"/>
    <x v="1"/>
    <s v="England"/>
    <s v="Birmingham"/>
    <x v="3"/>
    <x v="14"/>
    <n v="40"/>
    <n v="60"/>
    <n v="4"/>
    <n v="219.02299516908212"/>
    <n v="240"/>
    <n v="80"/>
    <x v="4"/>
    <d v="2022-01-24T01:46:00"/>
    <d v="2022-01-24T01:46:00"/>
    <x v="0"/>
    <d v="2022-01-24T01:55:00"/>
    <x v="1049"/>
    <s v="Cash On Delivery"/>
    <x v="1220"/>
    <d v="2022-01-24T01:50:00"/>
    <x v="0"/>
    <x v="0"/>
    <x v="13"/>
  </r>
  <r>
    <x v="1222"/>
    <d v="2022-01-24T05:02:00"/>
    <n v="1335"/>
    <x v="334"/>
    <x v="0"/>
    <n v="44"/>
    <x v="3"/>
    <n v="629"/>
    <n v="3990"/>
    <x v="2"/>
    <s v="Maharashtra"/>
    <s v="Mumbai"/>
    <x v="4"/>
    <x v="10"/>
    <n v="30"/>
    <n v="50"/>
    <n v="5"/>
    <n v="219.02299516908212"/>
    <n v="250"/>
    <n v="100"/>
    <x v="2"/>
    <d v="2022-01-24T05:26:00"/>
    <d v="2022-01-24T05:26:00"/>
    <x v="0"/>
    <d v="2022-01-24T05:31:00"/>
    <x v="1050"/>
    <s v="Debit Card"/>
    <x v="1221"/>
    <d v="2022-01-24T05:29:00"/>
    <x v="0"/>
    <x v="0"/>
    <x v="32"/>
  </r>
  <r>
    <x v="1223"/>
    <d v="2022-01-24T10:24:00"/>
    <n v="1750"/>
    <x v="749"/>
    <x v="0"/>
    <n v="70"/>
    <x v="1"/>
    <n v="622"/>
    <n v="6005"/>
    <x v="4"/>
    <s v="Texas"/>
    <s v="Houston"/>
    <x v="3"/>
    <x v="5"/>
    <n v="300"/>
    <n v="500"/>
    <n v="6"/>
    <n v="219.02299516908212"/>
    <n v="3000"/>
    <n v="1200"/>
    <x v="0"/>
    <d v="2022-01-24T10:36:00"/>
    <d v="2022-01-24T10:36:00"/>
    <x v="0"/>
    <d v="2022-01-24T10:51:00"/>
    <x v="1051"/>
    <s v="Debit Card"/>
    <x v="1222"/>
    <d v="2022-01-24T10:40:00"/>
    <x v="0"/>
    <x v="0"/>
    <x v="20"/>
  </r>
  <r>
    <x v="1224"/>
    <d v="2022-01-25T16:37:00"/>
    <n v="1217"/>
    <x v="216"/>
    <x v="0"/>
    <n v="24"/>
    <x v="2"/>
    <n v="736"/>
    <n v="5934"/>
    <x v="4"/>
    <s v="California"/>
    <s v="San Diego"/>
    <x v="3"/>
    <x v="7"/>
    <n v="250"/>
    <n v="400"/>
    <n v="2"/>
    <n v="219.02299516908212"/>
    <n v="800"/>
    <n v="300"/>
    <x v="3"/>
    <d v="2022-01-25T16:49:00"/>
    <d v="2022-01-25T16:49:00"/>
    <x v="1"/>
    <m/>
    <x v="9"/>
    <s v="N/A"/>
    <x v="1223"/>
    <d v="2022-01-25T16:54:00"/>
    <x v="2"/>
    <x v="3"/>
    <x v="24"/>
  </r>
  <r>
    <x v="1225"/>
    <d v="2022-01-25T20:01:00"/>
    <n v="1061"/>
    <x v="60"/>
    <x v="0"/>
    <n v="67"/>
    <x v="1"/>
    <n v="633"/>
    <n v="7045"/>
    <x v="8"/>
    <s v="Quebec"/>
    <s v="Montreal"/>
    <x v="0"/>
    <x v="13"/>
    <n v="800"/>
    <n v="1200"/>
    <n v="4"/>
    <n v="219.02299516908212"/>
    <n v="4800"/>
    <n v="1600"/>
    <x v="0"/>
    <d v="2022-01-25T20:16:00"/>
    <d v="2022-01-25T20:16:00"/>
    <x v="0"/>
    <d v="2022-01-25T20:22:00"/>
    <x v="1052"/>
    <s v="Debit Card"/>
    <x v="1224"/>
    <d v="2022-01-25T20:19:00"/>
    <x v="0"/>
    <x v="0"/>
    <x v="25"/>
  </r>
  <r>
    <x v="1226"/>
    <d v="2022-01-26T06:19:00"/>
    <n v="1257"/>
    <x v="256"/>
    <x v="0"/>
    <n v="27"/>
    <x v="5"/>
    <n v="662"/>
    <n v="7215"/>
    <x v="2"/>
    <s v="Maharashtra"/>
    <s v="Mumbai"/>
    <x v="4"/>
    <x v="6"/>
    <n v="20"/>
    <n v="35"/>
    <n v="4"/>
    <n v="219.02299516908212"/>
    <n v="140"/>
    <n v="60"/>
    <x v="0"/>
    <d v="2022-01-26T06:30:00"/>
    <d v="2022-01-26T06:30:00"/>
    <x v="0"/>
    <d v="2022-01-26T06:41:00"/>
    <x v="1053"/>
    <s v="Credit Card"/>
    <x v="1225"/>
    <d v="2022-01-26T06:34:00"/>
    <x v="0"/>
    <x v="0"/>
    <x v="18"/>
  </r>
  <r>
    <x v="1227"/>
    <d v="2022-01-26T09:22:00"/>
    <n v="2092"/>
    <x v="1091"/>
    <x v="1"/>
    <n v="52"/>
    <x v="4"/>
    <n v="732"/>
    <n v="4541"/>
    <x v="1"/>
    <s v="Scotland"/>
    <s v="Glasgow"/>
    <x v="1"/>
    <x v="4"/>
    <n v="40"/>
    <n v="70"/>
    <n v="2"/>
    <n v="219.02299516908212"/>
    <n v="140"/>
    <n v="60"/>
    <x v="5"/>
    <d v="2022-01-26T09:33:00"/>
    <d v="2022-01-26T09:33:00"/>
    <x v="0"/>
    <d v="2022-01-26T09:45:00"/>
    <x v="1054"/>
    <s v="Debit Card"/>
    <x v="1226"/>
    <d v="2022-01-26T09:37:00"/>
    <x v="0"/>
    <x v="0"/>
    <x v="18"/>
  </r>
  <r>
    <x v="1228"/>
    <d v="2022-01-26T18:02:00"/>
    <n v="1277"/>
    <x v="276"/>
    <x v="0"/>
    <n v="68"/>
    <x v="1"/>
    <n v="689"/>
    <n v="3551"/>
    <x v="8"/>
    <s v="Ontario"/>
    <s v="Mississauga"/>
    <x v="4"/>
    <x v="8"/>
    <n v="10"/>
    <n v="18"/>
    <n v="4"/>
    <n v="219.02299516908212"/>
    <n v="72"/>
    <n v="32"/>
    <x v="2"/>
    <d v="2022-01-26T18:10:00"/>
    <d v="2022-01-26T18:10:00"/>
    <x v="1"/>
    <m/>
    <x v="9"/>
    <s v="N/A"/>
    <x v="1227"/>
    <d v="2022-01-26T18:19:00"/>
    <x v="2"/>
    <x v="3"/>
    <x v="24"/>
  </r>
  <r>
    <x v="1229"/>
    <d v="2022-01-27T18:11:00"/>
    <n v="1143"/>
    <x v="142"/>
    <x v="0"/>
    <n v="45"/>
    <x v="4"/>
    <n v="710"/>
    <n v="4729"/>
    <x v="6"/>
    <s v="Victoria"/>
    <s v="Geelong"/>
    <x v="0"/>
    <x v="0"/>
    <n v="30"/>
    <n v="50"/>
    <n v="6"/>
    <n v="219.02299516908212"/>
    <n v="300"/>
    <n v="120"/>
    <x v="0"/>
    <d v="2022-01-27T18:19:00"/>
    <d v="2022-01-27T18:19:00"/>
    <x v="0"/>
    <d v="2022-01-27T18:31:00"/>
    <x v="1055"/>
    <s v="Credit Card"/>
    <x v="1228"/>
    <d v="2022-01-27T18:23:00"/>
    <x v="0"/>
    <x v="0"/>
    <x v="22"/>
  </r>
  <r>
    <x v="1230"/>
    <d v="2022-01-28T08:58:00"/>
    <n v="1479"/>
    <x v="478"/>
    <x v="0"/>
    <n v="24"/>
    <x v="2"/>
    <n v="779"/>
    <n v="6915"/>
    <x v="8"/>
    <s v="Ontario"/>
    <s v="Ottawa"/>
    <x v="4"/>
    <x v="6"/>
    <n v="20"/>
    <n v="35"/>
    <n v="2"/>
    <n v="219.02299516908212"/>
    <n v="70"/>
    <n v="30"/>
    <x v="3"/>
    <d v="2022-01-28T09:17:00"/>
    <d v="2022-01-28T09:17:00"/>
    <x v="1"/>
    <m/>
    <x v="9"/>
    <s v="N/A"/>
    <x v="1229"/>
    <d v="2022-01-28T09:14:00"/>
    <x v="2"/>
    <x v="3"/>
    <x v="20"/>
  </r>
  <r>
    <x v="1231"/>
    <d v="2022-01-29T15:34:00"/>
    <n v="1014"/>
    <x v="13"/>
    <x v="0"/>
    <n v="18"/>
    <x v="2"/>
    <n v="629"/>
    <n v="4800"/>
    <x v="6"/>
    <s v="New South Wales"/>
    <s v="Wollongong"/>
    <x v="1"/>
    <x v="3"/>
    <n v="60"/>
    <n v="100"/>
    <n v="5"/>
    <n v="219.02299516908212"/>
    <n v="500"/>
    <n v="200"/>
    <x v="5"/>
    <d v="2022-01-29T16:04:00"/>
    <d v="2022-01-29T16:04:00"/>
    <x v="0"/>
    <d v="2022-01-29T16:18:00"/>
    <x v="1056"/>
    <s v="Credit Card"/>
    <x v="1230"/>
    <d v="2022-01-29T16:09:00"/>
    <x v="0"/>
    <x v="0"/>
    <x v="14"/>
  </r>
  <r>
    <x v="1232"/>
    <d v="2022-01-29T19:54:00"/>
    <n v="1708"/>
    <x v="707"/>
    <x v="0"/>
    <n v="49"/>
    <x v="4"/>
    <n v="731"/>
    <n v="7237"/>
    <x v="6"/>
    <s v="New South Wales"/>
    <s v="Sydney"/>
    <x v="3"/>
    <x v="7"/>
    <n v="250"/>
    <n v="400"/>
    <n v="4"/>
    <n v="219.02299516908212"/>
    <n v="1600"/>
    <n v="600"/>
    <x v="4"/>
    <d v="2022-01-29T20:16:00"/>
    <d v="2022-01-29T20:16:00"/>
    <x v="0"/>
    <d v="2022-01-29T20:26:00"/>
    <x v="1057"/>
    <s v="Paypal"/>
    <x v="1231"/>
    <d v="2022-01-29T20:18:00"/>
    <x v="0"/>
    <x v="0"/>
    <x v="2"/>
  </r>
  <r>
    <x v="1233"/>
    <d v="2022-01-29T21:32:00"/>
    <n v="1552"/>
    <x v="551"/>
    <x v="1"/>
    <n v="64"/>
    <x v="0"/>
    <n v="641"/>
    <n v="7444"/>
    <x v="7"/>
    <s v="Lazio"/>
    <s v="Frosinone"/>
    <x v="2"/>
    <x v="2"/>
    <n v="12"/>
    <n v="20"/>
    <n v="3"/>
    <n v="219.02299516908212"/>
    <n v="60"/>
    <n v="24"/>
    <x v="0"/>
    <d v="2022-01-29T22:02:00"/>
    <d v="2022-01-29T22:02:00"/>
    <x v="0"/>
    <d v="2022-01-29T22:11:00"/>
    <x v="1058"/>
    <s v="Credit Card"/>
    <x v="1232"/>
    <d v="2022-01-29T22:05:00"/>
    <x v="0"/>
    <x v="0"/>
    <x v="11"/>
  </r>
  <r>
    <x v="1234"/>
    <d v="2022-01-30T03:32:00"/>
    <n v="2112"/>
    <x v="1111"/>
    <x v="1"/>
    <n v="25"/>
    <x v="5"/>
    <n v="639"/>
    <n v="3858"/>
    <x v="2"/>
    <s v="Uttar Pradesh"/>
    <s v="Ghaziabad"/>
    <x v="3"/>
    <x v="7"/>
    <n v="250"/>
    <n v="400"/>
    <n v="6"/>
    <n v="219.02299516908212"/>
    <n v="2400"/>
    <n v="900"/>
    <x v="4"/>
    <d v="2022-01-30T03:59:00"/>
    <d v="2022-01-30T03:59:00"/>
    <x v="0"/>
    <d v="2022-01-30T04:12:00"/>
    <x v="1059"/>
    <s v="Credit Card"/>
    <x v="1233"/>
    <d v="2022-01-30T04:02:00"/>
    <x v="0"/>
    <x v="0"/>
    <x v="9"/>
  </r>
  <r>
    <x v="1235"/>
    <d v="2022-01-30T13:58:00"/>
    <n v="1865"/>
    <x v="864"/>
    <x v="0"/>
    <n v="50"/>
    <x v="4"/>
    <n v="675"/>
    <n v="4709"/>
    <x v="7"/>
    <s v="Lombardy"/>
    <s v="Brescia"/>
    <x v="3"/>
    <x v="14"/>
    <n v="40"/>
    <n v="60"/>
    <n v="2"/>
    <n v="219.02299516908212"/>
    <n v="120"/>
    <n v="40"/>
    <x v="1"/>
    <d v="2022-01-30T14:19:00"/>
    <d v="2022-01-30T14:19:00"/>
    <x v="1"/>
    <m/>
    <x v="9"/>
    <s v="N/A"/>
    <x v="1234"/>
    <d v="2022-01-30T14:13:00"/>
    <x v="2"/>
    <x v="3"/>
    <x v="18"/>
  </r>
  <r>
    <x v="1236"/>
    <d v="2022-01-30T15:29:00"/>
    <n v="1729"/>
    <x v="728"/>
    <x v="0"/>
    <n v="18"/>
    <x v="2"/>
    <n v="614"/>
    <n v="5735"/>
    <x v="6"/>
    <s v="Victoria"/>
    <s v="Ballarat"/>
    <x v="3"/>
    <x v="14"/>
    <n v="40"/>
    <n v="60"/>
    <n v="6"/>
    <n v="219.02299516908212"/>
    <n v="360"/>
    <n v="120"/>
    <x v="5"/>
    <d v="2022-01-30T15:50:00"/>
    <d v="2022-01-30T15:50:00"/>
    <x v="0"/>
    <d v="2022-01-30T16:03:00"/>
    <x v="1060"/>
    <s v="Debit Card"/>
    <x v="1235"/>
    <d v="2022-01-30T15:53:00"/>
    <x v="0"/>
    <x v="0"/>
    <x v="2"/>
  </r>
  <r>
    <x v="1237"/>
    <d v="2022-02-01T13:12:00"/>
    <n v="1290"/>
    <x v="289"/>
    <x v="0"/>
    <n v="43"/>
    <x v="3"/>
    <n v="715"/>
    <n v="4222"/>
    <x v="4"/>
    <s v="California"/>
    <s v="Los Angeles"/>
    <x v="0"/>
    <x v="18"/>
    <n v="1000"/>
    <n v="1500"/>
    <n v="3"/>
    <n v="219.02299516908212"/>
    <n v="4500"/>
    <n v="1500"/>
    <x v="5"/>
    <d v="2022-02-01T13:34:00"/>
    <d v="2022-02-01T13:34:00"/>
    <x v="0"/>
    <d v="2022-02-01T13:41:00"/>
    <x v="1061"/>
    <s v="Debit Card"/>
    <x v="1236"/>
    <d v="2022-02-01T13:37:00"/>
    <x v="0"/>
    <x v="0"/>
    <x v="21"/>
  </r>
  <r>
    <x v="1238"/>
    <d v="2022-02-02T05:31:00"/>
    <n v="1718"/>
    <x v="717"/>
    <x v="1"/>
    <n v="55"/>
    <x v="0"/>
    <n v="649"/>
    <n v="7955"/>
    <x v="8"/>
    <s v="Quebec"/>
    <s v="Quebec City"/>
    <x v="4"/>
    <x v="8"/>
    <n v="10"/>
    <n v="18"/>
    <n v="5"/>
    <n v="219.02299516908212"/>
    <n v="90"/>
    <n v="40"/>
    <x v="3"/>
    <d v="2022-02-02T05:59:00"/>
    <d v="2022-02-02T05:59:00"/>
    <x v="0"/>
    <d v="2022-02-02T06:07:00"/>
    <x v="1062"/>
    <s v="Cash On Delivery"/>
    <x v="1237"/>
    <d v="2022-02-02T06:01:00"/>
    <x v="0"/>
    <x v="0"/>
    <x v="9"/>
  </r>
  <r>
    <x v="1239"/>
    <d v="2022-02-02T05:54:00"/>
    <n v="1983"/>
    <x v="982"/>
    <x v="1"/>
    <n v="31"/>
    <x v="5"/>
    <n v="635"/>
    <n v="6911"/>
    <x v="4"/>
    <s v="Texas"/>
    <s v="San Antonio"/>
    <x v="3"/>
    <x v="9"/>
    <n v="60"/>
    <n v="90"/>
    <n v="4"/>
    <n v="219.02299516908212"/>
    <n v="360"/>
    <n v="120"/>
    <x v="2"/>
    <d v="2022-02-02T06:09:00"/>
    <d v="2022-02-02T06:09:00"/>
    <x v="1"/>
    <m/>
    <x v="9"/>
    <s v="N/A"/>
    <x v="1238"/>
    <d v="2022-02-02T06:20:00"/>
    <x v="2"/>
    <x v="3"/>
    <x v="10"/>
  </r>
  <r>
    <x v="1240"/>
    <d v="2022-02-03T02:33:00"/>
    <n v="2163"/>
    <x v="1162"/>
    <x v="1"/>
    <n v="26"/>
    <x v="5"/>
    <n v="660"/>
    <n v="4759"/>
    <x v="6"/>
    <s v="Victoria"/>
    <s v="Melbourne"/>
    <x v="0"/>
    <x v="13"/>
    <n v="800"/>
    <n v="1200"/>
    <n v="6"/>
    <n v="219.02299516908212"/>
    <n v="7200"/>
    <n v="2400"/>
    <x v="4"/>
    <d v="2022-02-03T02:43:00"/>
    <d v="2022-02-03T02:43:00"/>
    <x v="0"/>
    <d v="2022-02-03T02:55:00"/>
    <x v="1063"/>
    <s v="Credit Card"/>
    <x v="1239"/>
    <d v="2022-02-03T02:45:00"/>
    <x v="0"/>
    <x v="0"/>
    <x v="22"/>
  </r>
  <r>
    <x v="1241"/>
    <d v="2022-02-03T08:30:00"/>
    <n v="1922"/>
    <x v="921"/>
    <x v="0"/>
    <n v="36"/>
    <x v="3"/>
    <n v="621"/>
    <n v="3864"/>
    <x v="5"/>
    <s v="Kanagawa"/>
    <s v="Kawasaki"/>
    <x v="2"/>
    <x v="15"/>
    <n v="15"/>
    <n v="25"/>
    <n v="4"/>
    <n v="219.02299516908212"/>
    <n v="100"/>
    <n v="40"/>
    <x v="2"/>
    <d v="2022-02-03T08:56:00"/>
    <d v="2022-02-03T08:56:00"/>
    <x v="1"/>
    <m/>
    <x v="9"/>
    <s v="N/A"/>
    <x v="1240"/>
    <d v="2022-02-03T08:45:00"/>
    <x v="2"/>
    <x v="3"/>
    <x v="18"/>
  </r>
  <r>
    <x v="1242"/>
    <d v="2022-02-03T22:15:00"/>
    <n v="1566"/>
    <x v="565"/>
    <x v="0"/>
    <n v="33"/>
    <x v="5"/>
    <n v="639"/>
    <n v="5439"/>
    <x v="0"/>
    <s v="Shandong"/>
    <s v="Yantai"/>
    <x v="1"/>
    <x v="3"/>
    <n v="60"/>
    <n v="100"/>
    <n v="1"/>
    <n v="219.02299516908212"/>
    <n v="100"/>
    <n v="40"/>
    <x v="5"/>
    <d v="2022-02-03T22:23:00"/>
    <d v="2022-02-03T22:23:00"/>
    <x v="1"/>
    <m/>
    <x v="9"/>
    <s v="N/A"/>
    <x v="1241"/>
    <d v="2022-02-03T22:48:00"/>
    <x v="2"/>
    <x v="3"/>
    <x v="11"/>
  </r>
  <r>
    <x v="1243"/>
    <d v="2022-02-04T23:48:00"/>
    <n v="2001"/>
    <x v="1000"/>
    <x v="1"/>
    <n v="58"/>
    <x v="0"/>
    <n v="681"/>
    <n v="6866"/>
    <x v="7"/>
    <s v="Lombardy"/>
    <s v="Brescia"/>
    <x v="4"/>
    <x v="10"/>
    <n v="30"/>
    <n v="50"/>
    <n v="1"/>
    <n v="219.02299516908212"/>
    <n v="50"/>
    <n v="20"/>
    <x v="0"/>
    <d v="2022-02-05T00:06:00"/>
    <d v="2022-02-05T00:06:00"/>
    <x v="1"/>
    <m/>
    <x v="9"/>
    <s v="N/A"/>
    <x v="1242"/>
    <d v="2022-02-05T00:26:00"/>
    <x v="2"/>
    <x v="3"/>
    <x v="33"/>
  </r>
  <r>
    <x v="1244"/>
    <d v="2022-02-05T10:07:00"/>
    <n v="2079"/>
    <x v="1078"/>
    <x v="0"/>
    <n v="23"/>
    <x v="2"/>
    <n v="674"/>
    <n v="6460"/>
    <x v="4"/>
    <s v="Texas"/>
    <s v="San Antonio"/>
    <x v="0"/>
    <x v="13"/>
    <n v="800"/>
    <n v="1200"/>
    <n v="1"/>
    <n v="219.02299516908212"/>
    <n v="1200"/>
    <n v="400"/>
    <x v="4"/>
    <d v="2022-02-05T10:31:00"/>
    <d v="2022-02-05T10:31:00"/>
    <x v="0"/>
    <d v="2022-02-05T10:39:00"/>
    <x v="1064"/>
    <s v="Debit Card"/>
    <x v="1243"/>
    <d v="2022-02-05T10:35:00"/>
    <x v="0"/>
    <x v="0"/>
    <x v="13"/>
  </r>
  <r>
    <x v="1245"/>
    <d v="2022-02-06T04:43:00"/>
    <n v="1796"/>
    <x v="795"/>
    <x v="0"/>
    <n v="67"/>
    <x v="1"/>
    <n v="655"/>
    <n v="5211"/>
    <x v="2"/>
    <s v="Uttar Pradesh"/>
    <s v="Kanpur"/>
    <x v="3"/>
    <x v="5"/>
    <n v="300"/>
    <n v="500"/>
    <n v="5"/>
    <n v="219.02299516908212"/>
    <n v="2500"/>
    <n v="1000"/>
    <x v="4"/>
    <d v="2022-02-06T04:52:00"/>
    <d v="2022-02-06T04:52:00"/>
    <x v="1"/>
    <m/>
    <x v="9"/>
    <s v="N/A"/>
    <x v="1244"/>
    <d v="2022-02-06T05:10:00"/>
    <x v="2"/>
    <x v="3"/>
    <x v="32"/>
  </r>
  <r>
    <x v="1246"/>
    <d v="2022-02-11T00:52:00"/>
    <n v="1171"/>
    <x v="170"/>
    <x v="0"/>
    <n v="22"/>
    <x v="2"/>
    <n v="724"/>
    <n v="5582"/>
    <x v="4"/>
    <s v="California"/>
    <s v="San Jose"/>
    <x v="0"/>
    <x v="19"/>
    <n v="25"/>
    <n v="40"/>
    <n v="4"/>
    <n v="219.02299516908212"/>
    <n v="160"/>
    <n v="60"/>
    <x v="3"/>
    <d v="2022-02-11T01:02:00"/>
    <d v="2022-02-11T01:02:00"/>
    <x v="0"/>
    <d v="2022-02-11T01:14:00"/>
    <x v="1065"/>
    <s v="Cash On Delivery"/>
    <x v="1245"/>
    <d v="2022-02-11T01:05:00"/>
    <x v="0"/>
    <x v="0"/>
    <x v="19"/>
  </r>
  <r>
    <x v="1247"/>
    <d v="2022-02-11T15:53:00"/>
    <n v="1523"/>
    <x v="522"/>
    <x v="1"/>
    <n v="33"/>
    <x v="5"/>
    <n v="675"/>
    <n v="6751"/>
    <x v="1"/>
    <s v="England"/>
    <s v="London"/>
    <x v="4"/>
    <x v="17"/>
    <n v="5"/>
    <n v="8"/>
    <n v="2"/>
    <n v="219.02299516908212"/>
    <n v="16"/>
    <n v="6"/>
    <x v="4"/>
    <d v="2022-02-11T16:09:00"/>
    <d v="2022-02-11T16:09:00"/>
    <x v="0"/>
    <d v="2022-02-11T16:22:00"/>
    <x v="1066"/>
    <s v="Cash On Delivery"/>
    <x v="1246"/>
    <d v="2022-02-11T16:14:00"/>
    <x v="1"/>
    <x v="2"/>
    <x v="17"/>
  </r>
  <r>
    <x v="1248"/>
    <d v="2022-02-12T11:24:00"/>
    <n v="2193"/>
    <x v="1192"/>
    <x v="0"/>
    <n v="28"/>
    <x v="5"/>
    <n v="702"/>
    <n v="7824"/>
    <x v="2"/>
    <s v="Maharashtra"/>
    <s v="Nagpur"/>
    <x v="1"/>
    <x v="3"/>
    <n v="60"/>
    <n v="100"/>
    <n v="5"/>
    <n v="219.02299516908212"/>
    <n v="500"/>
    <n v="200"/>
    <x v="2"/>
    <d v="2022-02-12T11:45:00"/>
    <d v="2022-02-12T11:45:00"/>
    <x v="0"/>
    <d v="2022-02-12T11:55:00"/>
    <x v="1067"/>
    <s v="Debit Card"/>
    <x v="1247"/>
    <d v="2022-02-12T11:48:00"/>
    <x v="0"/>
    <x v="0"/>
    <x v="2"/>
  </r>
  <r>
    <x v="1249"/>
    <d v="2022-02-13T07:07:00"/>
    <n v="1549"/>
    <x v="548"/>
    <x v="1"/>
    <n v="22"/>
    <x v="2"/>
    <n v="706"/>
    <n v="3318"/>
    <x v="8"/>
    <s v="Ontario"/>
    <s v="Ottawa"/>
    <x v="3"/>
    <x v="14"/>
    <n v="40"/>
    <n v="60"/>
    <n v="3"/>
    <n v="219.02299516908212"/>
    <n v="180"/>
    <n v="60"/>
    <x v="5"/>
    <d v="2022-02-13T07:34:00"/>
    <d v="2022-02-13T07:34:00"/>
    <x v="0"/>
    <d v="2022-02-13T07:44:00"/>
    <x v="1068"/>
    <s v="Credit Card"/>
    <x v="1248"/>
    <d v="2022-02-13T07:37:00"/>
    <x v="0"/>
    <x v="0"/>
    <x v="9"/>
  </r>
  <r>
    <x v="1250"/>
    <d v="2022-02-14T13:24:00"/>
    <n v="1859"/>
    <x v="858"/>
    <x v="0"/>
    <n v="55"/>
    <x v="0"/>
    <n v="727"/>
    <n v="6148"/>
    <x v="2"/>
    <s v="Maharashtra"/>
    <s v="Nagpur"/>
    <x v="1"/>
    <x v="4"/>
    <n v="40"/>
    <n v="70"/>
    <n v="2"/>
    <n v="219.02299516908212"/>
    <n v="140"/>
    <n v="60"/>
    <x v="0"/>
    <d v="2022-02-14T13:42:00"/>
    <d v="2022-02-14T13:42:00"/>
    <x v="1"/>
    <m/>
    <x v="9"/>
    <s v="N/A"/>
    <x v="1249"/>
    <d v="2022-02-14T13:46:00"/>
    <x v="2"/>
    <x v="3"/>
    <x v="30"/>
  </r>
  <r>
    <x v="1251"/>
    <d v="2022-02-15T19:27:00"/>
    <n v="1161"/>
    <x v="160"/>
    <x v="1"/>
    <n v="65"/>
    <x v="1"/>
    <n v="765"/>
    <n v="6708"/>
    <x v="8"/>
    <s v="Quebec"/>
    <s v="Quebec City"/>
    <x v="1"/>
    <x v="1"/>
    <n v="50"/>
    <n v="80"/>
    <n v="3"/>
    <n v="219.02299516908212"/>
    <n v="240"/>
    <n v="90"/>
    <x v="1"/>
    <d v="2022-02-15T19:51:00"/>
    <d v="2022-02-15T19:51:00"/>
    <x v="1"/>
    <m/>
    <x v="9"/>
    <s v="N/A"/>
    <x v="1250"/>
    <d v="2022-02-15T19:37:00"/>
    <x v="2"/>
    <x v="3"/>
    <x v="5"/>
  </r>
  <r>
    <x v="1252"/>
    <d v="2022-02-17T01:43:00"/>
    <n v="1952"/>
    <x v="951"/>
    <x v="1"/>
    <n v="57"/>
    <x v="0"/>
    <n v="727"/>
    <n v="4481"/>
    <x v="1"/>
    <s v="England"/>
    <s v="London"/>
    <x v="1"/>
    <x v="4"/>
    <n v="40"/>
    <n v="70"/>
    <n v="6"/>
    <n v="219.02299516908212"/>
    <n v="420"/>
    <n v="180"/>
    <x v="1"/>
    <d v="2022-02-17T01:48:00"/>
    <d v="2022-02-17T01:48:00"/>
    <x v="0"/>
    <d v="2022-02-17T01:53:00"/>
    <x v="1069"/>
    <s v="Credit Card"/>
    <x v="1251"/>
    <d v="2022-02-17T01:50:00"/>
    <x v="0"/>
    <x v="0"/>
    <x v="3"/>
  </r>
  <r>
    <x v="1253"/>
    <d v="2022-02-17T06:12:00"/>
    <n v="2178"/>
    <x v="1177"/>
    <x v="0"/>
    <n v="66"/>
    <x v="1"/>
    <n v="724"/>
    <n v="4063"/>
    <x v="4"/>
    <s v="California"/>
    <s v="San Jose"/>
    <x v="3"/>
    <x v="14"/>
    <n v="40"/>
    <n v="60"/>
    <n v="2"/>
    <n v="219.02299516908212"/>
    <n v="120"/>
    <n v="40"/>
    <x v="2"/>
    <d v="2022-02-17T06:19:00"/>
    <d v="2022-02-17T06:19:00"/>
    <x v="0"/>
    <d v="2022-02-17T06:27:00"/>
    <x v="1070"/>
    <s v="Paypal"/>
    <x v="1252"/>
    <d v="2022-02-17T06:23:00"/>
    <x v="0"/>
    <x v="0"/>
    <x v="0"/>
  </r>
  <r>
    <x v="1254"/>
    <d v="2022-02-20T04:36:00"/>
    <n v="1014"/>
    <x v="13"/>
    <x v="0"/>
    <n v="18"/>
    <x v="2"/>
    <n v="629"/>
    <n v="4800"/>
    <x v="6"/>
    <s v="New South Wales"/>
    <s v="Wollongong"/>
    <x v="0"/>
    <x v="0"/>
    <n v="30"/>
    <n v="50"/>
    <n v="4"/>
    <n v="219.02299516908212"/>
    <n v="200"/>
    <n v="80"/>
    <x v="0"/>
    <d v="2022-02-20T04:59:00"/>
    <d v="2022-02-20T04:59:00"/>
    <x v="0"/>
    <d v="2022-02-20T05:07:00"/>
    <x v="1071"/>
    <s v="Paypal"/>
    <x v="1253"/>
    <d v="2022-02-20T05:02:00"/>
    <x v="0"/>
    <x v="0"/>
    <x v="10"/>
  </r>
  <r>
    <x v="1255"/>
    <d v="2022-02-22T07:25:00"/>
    <n v="1604"/>
    <x v="603"/>
    <x v="1"/>
    <n v="41"/>
    <x v="3"/>
    <n v="616"/>
    <n v="4162"/>
    <x v="7"/>
    <s v="Lazio"/>
    <s v="Frosinone"/>
    <x v="4"/>
    <x v="8"/>
    <n v="10"/>
    <n v="18"/>
    <n v="5"/>
    <n v="219.02299516908212"/>
    <n v="90"/>
    <n v="40"/>
    <x v="3"/>
    <d v="2022-02-22T07:44:00"/>
    <d v="2022-02-22T07:44:00"/>
    <x v="1"/>
    <m/>
    <x v="9"/>
    <s v="N/A"/>
    <x v="1254"/>
    <d v="2022-02-22T07:31:00"/>
    <x v="2"/>
    <x v="3"/>
    <x v="15"/>
  </r>
  <r>
    <x v="1256"/>
    <d v="2022-02-23T15:58:00"/>
    <n v="1905"/>
    <x v="904"/>
    <x v="0"/>
    <n v="63"/>
    <x v="0"/>
    <n v="691"/>
    <n v="7546"/>
    <x v="1"/>
    <s v="England"/>
    <s v="London"/>
    <x v="4"/>
    <x v="17"/>
    <n v="5"/>
    <n v="8"/>
    <n v="1"/>
    <n v="219.02299516908212"/>
    <n v="8"/>
    <n v="3"/>
    <x v="2"/>
    <d v="2022-02-23T16:21:00"/>
    <d v="2022-02-23T16:21:00"/>
    <x v="0"/>
    <d v="2022-02-23T16:33:00"/>
    <x v="1072"/>
    <s v="Cash On Delivery"/>
    <x v="1255"/>
    <d v="2022-02-23T16:23:00"/>
    <x v="0"/>
    <x v="0"/>
    <x v="21"/>
  </r>
  <r>
    <x v="1257"/>
    <d v="2022-02-23T19:35:00"/>
    <n v="1077"/>
    <x v="76"/>
    <x v="0"/>
    <n v="51"/>
    <x v="4"/>
    <n v="624"/>
    <n v="3630"/>
    <x v="2"/>
    <s v="Uttar Pradesh"/>
    <s v="Kanpur"/>
    <x v="4"/>
    <x v="8"/>
    <n v="10"/>
    <n v="18"/>
    <n v="4"/>
    <n v="219.02299516908212"/>
    <n v="72"/>
    <n v="32"/>
    <x v="1"/>
    <d v="2022-02-23T19:47:00"/>
    <d v="2022-02-23T19:47:00"/>
    <x v="1"/>
    <m/>
    <x v="9"/>
    <s v="N/A"/>
    <x v="1256"/>
    <d v="2022-02-23T19:56:00"/>
    <x v="2"/>
    <x v="3"/>
    <x v="17"/>
  </r>
  <r>
    <x v="1258"/>
    <d v="2022-02-25T02:30:00"/>
    <n v="1365"/>
    <x v="364"/>
    <x v="1"/>
    <n v="42"/>
    <x v="3"/>
    <n v="603"/>
    <n v="7633"/>
    <x v="5"/>
    <s v="Kanagawa"/>
    <s v="Yokohama"/>
    <x v="3"/>
    <x v="9"/>
    <n v="60"/>
    <n v="90"/>
    <n v="5"/>
    <n v="219.02299516908212"/>
    <n v="450"/>
    <n v="150"/>
    <x v="3"/>
    <d v="2022-02-25T02:48:00"/>
    <d v="2022-02-25T02:48:00"/>
    <x v="0"/>
    <d v="2022-02-25T03:01:00"/>
    <x v="1073"/>
    <s v="Debit Card"/>
    <x v="1257"/>
    <d v="2022-02-25T02:52:00"/>
    <x v="1"/>
    <x v="4"/>
    <x v="30"/>
  </r>
  <r>
    <x v="1259"/>
    <d v="2022-02-26T05:40:00"/>
    <n v="1794"/>
    <x v="793"/>
    <x v="0"/>
    <n v="54"/>
    <x v="4"/>
    <n v="674"/>
    <n v="7834"/>
    <x v="8"/>
    <s v="Ontario"/>
    <s v="Toronto"/>
    <x v="3"/>
    <x v="5"/>
    <n v="300"/>
    <n v="500"/>
    <n v="3"/>
    <n v="219.02299516908212"/>
    <n v="1500"/>
    <n v="600"/>
    <x v="0"/>
    <d v="2022-02-26T05:45:00"/>
    <d v="2022-02-26T05:45:00"/>
    <x v="0"/>
    <d v="2022-02-26T05:59:00"/>
    <x v="1074"/>
    <s v="Debit Card"/>
    <x v="1258"/>
    <d v="2022-02-26T05:49:00"/>
    <x v="0"/>
    <x v="0"/>
    <x v="12"/>
  </r>
  <r>
    <x v="1260"/>
    <d v="2022-02-28T09:14:00"/>
    <n v="1692"/>
    <x v="691"/>
    <x v="0"/>
    <n v="40"/>
    <x v="3"/>
    <n v="673"/>
    <n v="7737"/>
    <x v="6"/>
    <s v="Victoria"/>
    <s v="Melbourne"/>
    <x v="2"/>
    <x v="12"/>
    <n v="8"/>
    <n v="15"/>
    <n v="3"/>
    <n v="219.02299516908212"/>
    <n v="45"/>
    <n v="21"/>
    <x v="5"/>
    <d v="2022-02-28T09:33:00"/>
    <d v="2022-02-28T09:33:00"/>
    <x v="1"/>
    <m/>
    <x v="9"/>
    <s v="N/A"/>
    <x v="1259"/>
    <d v="2022-02-28T09:18:00"/>
    <x v="2"/>
    <x v="3"/>
    <x v="35"/>
  </r>
  <r>
    <x v="1261"/>
    <d v="2022-03-01T02:27:00"/>
    <n v="1030"/>
    <x v="29"/>
    <x v="1"/>
    <n v="39"/>
    <x v="3"/>
    <n v="695"/>
    <n v="7413"/>
    <x v="1"/>
    <s v="Scotland"/>
    <s v="Edinburgh"/>
    <x v="1"/>
    <x v="4"/>
    <n v="40"/>
    <n v="70"/>
    <n v="5"/>
    <n v="219.02299516908212"/>
    <n v="350"/>
    <n v="150"/>
    <x v="5"/>
    <d v="2022-03-01T02:36:00"/>
    <d v="2022-03-01T02:36:00"/>
    <x v="0"/>
    <d v="2022-03-01T02:50:00"/>
    <x v="1075"/>
    <s v="Credit Card"/>
    <x v="1260"/>
    <d v="2022-03-01T02:38:00"/>
    <x v="0"/>
    <x v="0"/>
    <x v="0"/>
  </r>
  <r>
    <x v="1262"/>
    <d v="2022-03-04T20:12:00"/>
    <n v="2145"/>
    <x v="1144"/>
    <x v="0"/>
    <n v="65"/>
    <x v="1"/>
    <n v="620"/>
    <n v="6948"/>
    <x v="7"/>
    <s v="Lazio"/>
    <s v="Latina"/>
    <x v="3"/>
    <x v="5"/>
    <n v="300"/>
    <n v="500"/>
    <n v="2"/>
    <n v="219.02299516908212"/>
    <n v="1000"/>
    <n v="400"/>
    <x v="0"/>
    <d v="2022-03-04T20:42:00"/>
    <d v="2022-03-04T20:42:00"/>
    <x v="0"/>
    <d v="2022-03-04T20:57:00"/>
    <x v="1076"/>
    <s v="Cash On Delivery"/>
    <x v="1261"/>
    <d v="2022-03-04T20:47:00"/>
    <x v="0"/>
    <x v="0"/>
    <x v="14"/>
  </r>
  <r>
    <x v="1263"/>
    <d v="2022-03-05T05:05:00"/>
    <n v="1188"/>
    <x v="187"/>
    <x v="0"/>
    <n v="31"/>
    <x v="5"/>
    <n v="742"/>
    <n v="6721"/>
    <x v="1"/>
    <s v="Scotland"/>
    <s v="Edinburgh"/>
    <x v="0"/>
    <x v="0"/>
    <n v="30"/>
    <n v="50"/>
    <n v="1"/>
    <n v="219.02299516908212"/>
    <n v="50"/>
    <n v="20"/>
    <x v="0"/>
    <d v="2022-03-05T05:17:00"/>
    <d v="2022-03-05T05:17:00"/>
    <x v="0"/>
    <d v="2022-03-05T05:22:00"/>
    <x v="1077"/>
    <s v="Cash On Delivery"/>
    <x v="1262"/>
    <d v="2022-03-05T05:22:00"/>
    <x v="0"/>
    <x v="0"/>
    <x v="24"/>
  </r>
  <r>
    <x v="1264"/>
    <d v="2022-03-05T11:44:00"/>
    <n v="2036"/>
    <x v="1035"/>
    <x v="1"/>
    <n v="37"/>
    <x v="3"/>
    <n v="613"/>
    <n v="7297"/>
    <x v="6"/>
    <s v="New South Wales"/>
    <s v="Wollongong"/>
    <x v="2"/>
    <x v="16"/>
    <n v="20"/>
    <n v="35"/>
    <n v="5"/>
    <n v="219.02299516908212"/>
    <n v="175"/>
    <n v="75"/>
    <x v="1"/>
    <d v="2022-03-05T11:59:00"/>
    <d v="2022-03-05T11:59:00"/>
    <x v="0"/>
    <d v="2022-03-05T12:14:00"/>
    <x v="1078"/>
    <s v="Credit Card"/>
    <x v="1263"/>
    <d v="2022-03-05T12:01:00"/>
    <x v="0"/>
    <x v="0"/>
    <x v="24"/>
  </r>
  <r>
    <x v="1265"/>
    <d v="2022-03-10T12:52:00"/>
    <n v="1376"/>
    <x v="375"/>
    <x v="0"/>
    <n v="66"/>
    <x v="1"/>
    <n v="639"/>
    <n v="6126"/>
    <x v="0"/>
    <s v="Guangdong"/>
    <s v="Guangzhou"/>
    <x v="1"/>
    <x v="4"/>
    <n v="40"/>
    <n v="70"/>
    <n v="5"/>
    <n v="219.02299516908212"/>
    <n v="350"/>
    <n v="150"/>
    <x v="5"/>
    <d v="2022-03-10T13:21:00"/>
    <d v="2022-03-10T13:21:00"/>
    <x v="0"/>
    <d v="2022-03-10T13:33:00"/>
    <x v="1079"/>
    <s v="Credit Card"/>
    <x v="1264"/>
    <d v="2022-03-10T13:23:00"/>
    <x v="0"/>
    <x v="0"/>
    <x v="8"/>
  </r>
  <r>
    <x v="1266"/>
    <d v="2022-03-10T16:39:00"/>
    <n v="1459"/>
    <x v="458"/>
    <x v="1"/>
    <n v="35"/>
    <x v="3"/>
    <n v="607"/>
    <n v="4308"/>
    <x v="1"/>
    <s v="Scotland"/>
    <s v="Edinburgh"/>
    <x v="3"/>
    <x v="5"/>
    <n v="300"/>
    <n v="500"/>
    <n v="3"/>
    <n v="219.02299516908212"/>
    <n v="1500"/>
    <n v="600"/>
    <x v="5"/>
    <d v="2022-03-10T17:03:00"/>
    <d v="2022-03-10T17:03:00"/>
    <x v="0"/>
    <d v="2022-03-10T17:14:00"/>
    <x v="1080"/>
    <s v="Credit Card"/>
    <x v="1265"/>
    <d v="2022-03-10T17:05:00"/>
    <x v="0"/>
    <x v="0"/>
    <x v="10"/>
  </r>
  <r>
    <x v="1267"/>
    <d v="2022-03-11T08:23:00"/>
    <n v="1743"/>
    <x v="742"/>
    <x v="0"/>
    <n v="69"/>
    <x v="1"/>
    <n v="718"/>
    <n v="5678"/>
    <x v="1"/>
    <s v="England"/>
    <s v="Birmingham"/>
    <x v="1"/>
    <x v="4"/>
    <n v="40"/>
    <n v="70"/>
    <n v="6"/>
    <n v="219.02299516908212"/>
    <n v="420"/>
    <n v="180"/>
    <x v="1"/>
    <d v="2022-03-11T08:34:00"/>
    <d v="2022-03-11T08:34:00"/>
    <x v="0"/>
    <d v="2022-03-11T08:45:00"/>
    <x v="1081"/>
    <s v="Credit Card"/>
    <x v="1266"/>
    <d v="2022-03-11T08:37:00"/>
    <x v="0"/>
    <x v="0"/>
    <x v="16"/>
  </r>
  <r>
    <x v="1268"/>
    <d v="2022-03-12T13:14:00"/>
    <n v="1343"/>
    <x v="342"/>
    <x v="0"/>
    <n v="69"/>
    <x v="1"/>
    <n v="717"/>
    <n v="5644"/>
    <x v="4"/>
    <s v="Texas"/>
    <s v="San Antonio"/>
    <x v="3"/>
    <x v="9"/>
    <n v="60"/>
    <n v="90"/>
    <n v="5"/>
    <n v="219.02299516908212"/>
    <n v="450"/>
    <n v="150"/>
    <x v="1"/>
    <d v="2022-03-12T13:26:00"/>
    <d v="2022-03-12T13:26:00"/>
    <x v="0"/>
    <d v="2022-03-12T13:33:00"/>
    <x v="1082"/>
    <s v="Debit Card"/>
    <x v="1267"/>
    <d v="2022-03-12T13:29:00"/>
    <x v="1"/>
    <x v="2"/>
    <x v="18"/>
  </r>
  <r>
    <x v="1269"/>
    <d v="2022-03-12T14:08:00"/>
    <n v="2178"/>
    <x v="1177"/>
    <x v="0"/>
    <n v="66"/>
    <x v="1"/>
    <n v="724"/>
    <n v="4063"/>
    <x v="4"/>
    <s v="California"/>
    <s v="San Jose"/>
    <x v="4"/>
    <x v="10"/>
    <n v="30"/>
    <n v="50"/>
    <n v="2"/>
    <n v="219.02299516908212"/>
    <n v="100"/>
    <n v="40"/>
    <x v="4"/>
    <d v="2022-03-12T14:15:00"/>
    <d v="2022-03-12T14:15:00"/>
    <x v="0"/>
    <d v="2022-03-12T14:24:00"/>
    <x v="1083"/>
    <s v="Cash On Delivery"/>
    <x v="1268"/>
    <d v="2022-03-12T14:20:00"/>
    <x v="1"/>
    <x v="6"/>
    <x v="22"/>
  </r>
  <r>
    <x v="1270"/>
    <d v="2022-03-15T15:45:00"/>
    <n v="2033"/>
    <x v="1032"/>
    <x v="0"/>
    <n v="72"/>
    <x v="1"/>
    <n v="650"/>
    <n v="5832"/>
    <x v="6"/>
    <s v="New South Wales"/>
    <s v="Newcastle"/>
    <x v="4"/>
    <x v="10"/>
    <n v="30"/>
    <n v="50"/>
    <n v="3"/>
    <n v="219.02299516908212"/>
    <n v="150"/>
    <n v="60"/>
    <x v="4"/>
    <d v="2022-03-15T16:00:00"/>
    <d v="2022-03-15T16:00:00"/>
    <x v="0"/>
    <d v="2022-03-15T16:10:00"/>
    <x v="1084"/>
    <s v="Credit Card"/>
    <x v="1269"/>
    <d v="2022-03-15T16:03:00"/>
    <x v="0"/>
    <x v="0"/>
    <x v="25"/>
  </r>
  <r>
    <x v="1271"/>
    <d v="2022-03-15T21:40:00"/>
    <n v="1437"/>
    <x v="436"/>
    <x v="0"/>
    <n v="56"/>
    <x v="0"/>
    <n v="634"/>
    <n v="4530"/>
    <x v="4"/>
    <s v="California"/>
    <s v="Los Angeles"/>
    <x v="1"/>
    <x v="3"/>
    <n v="60"/>
    <n v="100"/>
    <n v="3"/>
    <n v="219.02299516908212"/>
    <n v="300"/>
    <n v="120"/>
    <x v="0"/>
    <d v="2022-03-15T22:02:00"/>
    <d v="2022-03-15T22:02:00"/>
    <x v="1"/>
    <m/>
    <x v="9"/>
    <s v="N/A"/>
    <x v="1270"/>
    <d v="2022-03-15T21:47:00"/>
    <x v="2"/>
    <x v="3"/>
    <x v="3"/>
  </r>
  <r>
    <x v="1272"/>
    <d v="2022-03-17T02:37:00"/>
    <n v="1665"/>
    <x v="664"/>
    <x v="1"/>
    <n v="37"/>
    <x v="3"/>
    <n v="732"/>
    <n v="3001"/>
    <x v="0"/>
    <s v="Shandong"/>
    <s v="Jinan"/>
    <x v="3"/>
    <x v="5"/>
    <n v="300"/>
    <n v="500"/>
    <n v="6"/>
    <n v="219.02299516908212"/>
    <n v="3000"/>
    <n v="1200"/>
    <x v="4"/>
    <d v="2022-03-17T02:46:00"/>
    <d v="2022-03-17T02:46:00"/>
    <x v="0"/>
    <d v="2022-03-17T02:53:00"/>
    <x v="1085"/>
    <s v="Credit Card"/>
    <x v="1271"/>
    <d v="2022-03-17T02:48:00"/>
    <x v="0"/>
    <x v="0"/>
    <x v="0"/>
  </r>
  <r>
    <x v="1273"/>
    <d v="2022-03-17T18:32:00"/>
    <n v="1900"/>
    <x v="899"/>
    <x v="0"/>
    <n v="70"/>
    <x v="1"/>
    <n v="635"/>
    <n v="3717"/>
    <x v="4"/>
    <s v="California"/>
    <s v="San Diego"/>
    <x v="2"/>
    <x v="2"/>
    <n v="12"/>
    <n v="20"/>
    <n v="1"/>
    <n v="219.02299516908212"/>
    <n v="20"/>
    <n v="8"/>
    <x v="4"/>
    <d v="2022-03-17T18:41:00"/>
    <d v="2022-03-17T18:41:00"/>
    <x v="0"/>
    <d v="2022-03-17T18:47:00"/>
    <x v="1086"/>
    <s v="Paypal"/>
    <x v="1272"/>
    <d v="2022-03-17T18:46:00"/>
    <x v="0"/>
    <x v="0"/>
    <x v="16"/>
  </r>
  <r>
    <x v="1274"/>
    <d v="2022-03-18T12:17:00"/>
    <n v="1772"/>
    <x v="771"/>
    <x v="1"/>
    <n v="23"/>
    <x v="2"/>
    <n v="679"/>
    <n v="5212"/>
    <x v="2"/>
    <s v="Maharashtra"/>
    <s v="Mumbai"/>
    <x v="4"/>
    <x v="17"/>
    <n v="5"/>
    <n v="8"/>
    <n v="2"/>
    <n v="219.02299516908212"/>
    <n v="16"/>
    <n v="6"/>
    <x v="4"/>
    <d v="2022-03-18T12:41:00"/>
    <d v="2022-03-18T12:41:00"/>
    <x v="0"/>
    <d v="2022-03-18T12:50:00"/>
    <x v="1087"/>
    <s v="Debit Card"/>
    <x v="1273"/>
    <d v="2022-03-18T12:45:00"/>
    <x v="0"/>
    <x v="0"/>
    <x v="13"/>
  </r>
  <r>
    <x v="1275"/>
    <d v="2022-03-21T13:35:00"/>
    <n v="1860"/>
    <x v="859"/>
    <x v="0"/>
    <n v="36"/>
    <x v="3"/>
    <n v="686"/>
    <n v="3432"/>
    <x v="0"/>
    <s v="Shandong"/>
    <s v="Qingdao"/>
    <x v="3"/>
    <x v="5"/>
    <n v="300"/>
    <n v="500"/>
    <n v="4"/>
    <n v="219.02299516908212"/>
    <n v="2000"/>
    <n v="800"/>
    <x v="1"/>
    <d v="2022-03-21T13:45:00"/>
    <d v="2022-03-21T13:45:00"/>
    <x v="0"/>
    <d v="2022-03-21T13:53:00"/>
    <x v="1088"/>
    <s v="Paypal"/>
    <x v="1274"/>
    <d v="2022-03-21T13:47:00"/>
    <x v="0"/>
    <x v="0"/>
    <x v="22"/>
  </r>
  <r>
    <x v="1276"/>
    <d v="2022-03-24T11:03:00"/>
    <n v="2045"/>
    <x v="1044"/>
    <x v="0"/>
    <n v="19"/>
    <x v="2"/>
    <n v="627"/>
    <n v="5018"/>
    <x v="8"/>
    <s v="Ontario"/>
    <s v="Mississauga"/>
    <x v="0"/>
    <x v="19"/>
    <n v="25"/>
    <n v="40"/>
    <n v="5"/>
    <n v="219.02299516908212"/>
    <n v="200"/>
    <n v="75"/>
    <x v="3"/>
    <d v="2022-03-24T11:10:00"/>
    <d v="2022-03-24T11:10:00"/>
    <x v="1"/>
    <m/>
    <x v="9"/>
    <s v="N/A"/>
    <x v="1275"/>
    <d v="2022-03-24T11:25:00"/>
    <x v="2"/>
    <x v="3"/>
    <x v="30"/>
  </r>
  <r>
    <x v="1277"/>
    <d v="2022-03-24T20:01:00"/>
    <n v="1071"/>
    <x v="70"/>
    <x v="1"/>
    <n v="66"/>
    <x v="1"/>
    <n v="715"/>
    <n v="7348"/>
    <x v="5"/>
    <s v="Tokyo"/>
    <s v="Tokyo"/>
    <x v="2"/>
    <x v="15"/>
    <n v="15"/>
    <n v="25"/>
    <n v="1"/>
    <n v="219.02299516908212"/>
    <n v="25"/>
    <n v="10"/>
    <x v="1"/>
    <d v="2022-03-24T20:19:00"/>
    <d v="2022-03-24T20:19:00"/>
    <x v="1"/>
    <m/>
    <x v="9"/>
    <s v="N/A"/>
    <x v="1276"/>
    <d v="2022-03-24T20:24:00"/>
    <x v="2"/>
    <x v="3"/>
    <x v="6"/>
  </r>
  <r>
    <x v="1278"/>
    <d v="2022-03-25T05:23:00"/>
    <n v="1683"/>
    <x v="682"/>
    <x v="0"/>
    <n v="25"/>
    <x v="5"/>
    <n v="694"/>
    <n v="5757"/>
    <x v="3"/>
    <s v="Andalusia"/>
    <s v="Seville"/>
    <x v="3"/>
    <x v="14"/>
    <n v="40"/>
    <n v="60"/>
    <n v="5"/>
    <n v="219.02299516908212"/>
    <n v="300"/>
    <n v="100"/>
    <x v="4"/>
    <d v="2022-03-25T05:51:00"/>
    <d v="2022-03-25T05:51:00"/>
    <x v="0"/>
    <d v="2022-03-25T05:59:00"/>
    <x v="1089"/>
    <s v="Credit Card"/>
    <x v="1277"/>
    <d v="2022-03-25T05:55:00"/>
    <x v="0"/>
    <x v="0"/>
    <x v="7"/>
  </r>
  <r>
    <x v="1279"/>
    <d v="2022-03-25T06:40:00"/>
    <n v="1816"/>
    <x v="815"/>
    <x v="1"/>
    <n v="19"/>
    <x v="2"/>
    <n v="680"/>
    <n v="6548"/>
    <x v="2"/>
    <s v="Uttar Pradesh"/>
    <s v="Kanpur"/>
    <x v="1"/>
    <x v="4"/>
    <n v="40"/>
    <n v="70"/>
    <n v="3"/>
    <n v="219.02299516908212"/>
    <n v="210"/>
    <n v="90"/>
    <x v="0"/>
    <d v="2022-03-25T06:59:00"/>
    <d v="2022-03-25T06:59:00"/>
    <x v="1"/>
    <m/>
    <x v="9"/>
    <s v="N/A"/>
    <x v="1278"/>
    <d v="2022-03-25T07:16:00"/>
    <x v="2"/>
    <x v="3"/>
    <x v="34"/>
  </r>
  <r>
    <x v="1280"/>
    <d v="2022-03-25T07:18:00"/>
    <n v="1079"/>
    <x v="78"/>
    <x v="1"/>
    <n v="69"/>
    <x v="1"/>
    <n v="719"/>
    <n v="5643"/>
    <x v="3"/>
    <s v="Catalonia"/>
    <s v="Tarragona"/>
    <x v="1"/>
    <x v="1"/>
    <n v="50"/>
    <n v="80"/>
    <n v="5"/>
    <n v="219.02299516908212"/>
    <n v="400"/>
    <n v="150"/>
    <x v="1"/>
    <d v="2022-03-25T07:43:00"/>
    <d v="2022-03-25T07:43:00"/>
    <x v="1"/>
    <m/>
    <x v="9"/>
    <s v="N/A"/>
    <x v="1279"/>
    <d v="2022-03-25T07:35:00"/>
    <x v="2"/>
    <x v="3"/>
    <x v="24"/>
  </r>
  <r>
    <x v="1281"/>
    <d v="2022-03-26T20:04:00"/>
    <n v="1006"/>
    <x v="5"/>
    <x v="1"/>
    <n v="36"/>
    <x v="3"/>
    <n v="660"/>
    <n v="5350"/>
    <x v="2"/>
    <s v="Maharashtra"/>
    <s v="Nagpur"/>
    <x v="2"/>
    <x v="15"/>
    <n v="15"/>
    <n v="25"/>
    <n v="5"/>
    <n v="219.02299516908212"/>
    <n v="125"/>
    <n v="50"/>
    <x v="1"/>
    <d v="2022-03-26T20:13:00"/>
    <d v="2022-03-26T20:13:00"/>
    <x v="0"/>
    <d v="2022-03-26T20:25:00"/>
    <x v="1090"/>
    <s v="Credit Card"/>
    <x v="1280"/>
    <d v="2022-03-26T20:15:00"/>
    <x v="0"/>
    <x v="0"/>
    <x v="0"/>
  </r>
  <r>
    <x v="1282"/>
    <d v="2022-03-27T22:59:00"/>
    <n v="1299"/>
    <x v="298"/>
    <x v="1"/>
    <n v="59"/>
    <x v="0"/>
    <n v="764"/>
    <n v="5906"/>
    <x v="6"/>
    <s v="Victoria"/>
    <s v="Melbourne"/>
    <x v="2"/>
    <x v="2"/>
    <n v="12"/>
    <n v="20"/>
    <n v="4"/>
    <n v="219.02299516908212"/>
    <n v="80"/>
    <n v="32"/>
    <x v="2"/>
    <d v="2022-03-27T23:08:00"/>
    <d v="2022-03-27T23:08:00"/>
    <x v="0"/>
    <d v="2022-03-27T23:22:00"/>
    <x v="1091"/>
    <s v="Credit Card"/>
    <x v="1281"/>
    <d v="2022-03-27T23:10:00"/>
    <x v="0"/>
    <x v="0"/>
    <x v="0"/>
  </r>
  <r>
    <x v="1283"/>
    <d v="2022-03-29T21:14:00"/>
    <n v="2197"/>
    <x v="1196"/>
    <x v="1"/>
    <n v="35"/>
    <x v="3"/>
    <n v="613"/>
    <n v="4948"/>
    <x v="8"/>
    <s v="Ontario"/>
    <s v="Toronto"/>
    <x v="1"/>
    <x v="11"/>
    <n v="15"/>
    <n v="25"/>
    <n v="1"/>
    <n v="219.02299516908212"/>
    <n v="25"/>
    <n v="10"/>
    <x v="0"/>
    <d v="2022-03-29T21:33:00"/>
    <d v="2022-03-29T21:33:00"/>
    <x v="0"/>
    <d v="2022-03-29T21:46:00"/>
    <x v="1092"/>
    <s v="Cash On Delivery"/>
    <x v="1282"/>
    <d v="2022-03-29T21:38:00"/>
    <x v="0"/>
    <x v="0"/>
    <x v="2"/>
  </r>
  <r>
    <x v="1284"/>
    <d v="2022-03-31T02:44:00"/>
    <n v="1965"/>
    <x v="964"/>
    <x v="1"/>
    <n v="20"/>
    <x v="2"/>
    <n v="628"/>
    <n v="7171"/>
    <x v="8"/>
    <s v="Quebec"/>
    <s v="Montreal"/>
    <x v="2"/>
    <x v="2"/>
    <n v="12"/>
    <n v="20"/>
    <n v="3"/>
    <n v="219.02299516908212"/>
    <n v="60"/>
    <n v="24"/>
    <x v="1"/>
    <d v="2022-03-31T03:12:00"/>
    <d v="2022-03-31T03:12:00"/>
    <x v="0"/>
    <d v="2022-03-31T03:17:00"/>
    <x v="1093"/>
    <s v="Debit Card"/>
    <x v="1283"/>
    <d v="2022-03-31T03:17:00"/>
    <x v="0"/>
    <x v="0"/>
    <x v="11"/>
  </r>
  <r>
    <x v="1285"/>
    <d v="2022-04-04T18:10:00"/>
    <n v="2087"/>
    <x v="1086"/>
    <x v="0"/>
    <n v="33"/>
    <x v="5"/>
    <n v="615"/>
    <n v="3968"/>
    <x v="3"/>
    <s v="Catalonia"/>
    <s v="Tarragona"/>
    <x v="3"/>
    <x v="14"/>
    <n v="40"/>
    <n v="60"/>
    <n v="1"/>
    <n v="219.02299516908212"/>
    <n v="60"/>
    <n v="20"/>
    <x v="3"/>
    <d v="2022-04-04T18:25:00"/>
    <d v="2022-04-04T18:25:00"/>
    <x v="1"/>
    <m/>
    <x v="9"/>
    <s v="N/A"/>
    <x v="1284"/>
    <d v="2022-04-04T18:44:00"/>
    <x v="2"/>
    <x v="3"/>
    <x v="28"/>
  </r>
  <r>
    <x v="1286"/>
    <d v="2022-04-05T14:07:00"/>
    <n v="1929"/>
    <x v="928"/>
    <x v="1"/>
    <n v="19"/>
    <x v="2"/>
    <n v="766"/>
    <n v="3567"/>
    <x v="5"/>
    <s v="Tokyo"/>
    <s v="Yokohama"/>
    <x v="2"/>
    <x v="15"/>
    <n v="15"/>
    <n v="25"/>
    <n v="3"/>
    <n v="219.02299516908212"/>
    <n v="75"/>
    <n v="30"/>
    <x v="1"/>
    <d v="2022-04-05T14:28:00"/>
    <d v="2022-04-05T14:28:00"/>
    <x v="0"/>
    <d v="2022-04-05T14:37:00"/>
    <x v="1094"/>
    <s v="Credit Card"/>
    <x v="1285"/>
    <d v="2022-04-05T14:33:00"/>
    <x v="0"/>
    <x v="0"/>
    <x v="10"/>
  </r>
  <r>
    <x v="1287"/>
    <d v="2022-04-07T08:08:00"/>
    <n v="1275"/>
    <x v="274"/>
    <x v="0"/>
    <n v="24"/>
    <x v="2"/>
    <n v="687"/>
    <n v="7418"/>
    <x v="5"/>
    <s v="Tokyo"/>
    <s v="Tokyo"/>
    <x v="0"/>
    <x v="13"/>
    <n v="800"/>
    <n v="1200"/>
    <n v="6"/>
    <n v="219.02299516908212"/>
    <n v="7200"/>
    <n v="2400"/>
    <x v="4"/>
    <d v="2022-04-07T08:15:00"/>
    <d v="2022-04-07T08:15:00"/>
    <x v="0"/>
    <d v="2022-04-07T08:22:00"/>
    <x v="1095"/>
    <s v="Credit Card"/>
    <x v="1286"/>
    <d v="2022-04-07T08:20:00"/>
    <x v="0"/>
    <x v="0"/>
    <x v="22"/>
  </r>
  <r>
    <x v="1288"/>
    <d v="2022-04-07T19:03:00"/>
    <n v="2006"/>
    <x v="1005"/>
    <x v="1"/>
    <n v="68"/>
    <x v="1"/>
    <n v="616"/>
    <n v="4239"/>
    <x v="8"/>
    <s v="Quebec"/>
    <s v="Montreal"/>
    <x v="2"/>
    <x v="15"/>
    <n v="15"/>
    <n v="25"/>
    <n v="6"/>
    <n v="219.02299516908212"/>
    <n v="150"/>
    <n v="60"/>
    <x v="5"/>
    <d v="2022-04-07T19:32:00"/>
    <d v="2022-04-07T19:32:00"/>
    <x v="0"/>
    <d v="2022-04-07T19:45:00"/>
    <x v="1096"/>
    <s v="Cash On Delivery"/>
    <x v="1287"/>
    <d v="2022-04-07T19:35:00"/>
    <x v="0"/>
    <x v="0"/>
    <x v="7"/>
  </r>
  <r>
    <x v="1289"/>
    <d v="2022-04-07T20:28:00"/>
    <n v="1823"/>
    <x v="822"/>
    <x v="1"/>
    <n v="57"/>
    <x v="0"/>
    <n v="636"/>
    <n v="5017"/>
    <x v="2"/>
    <s v="Maharashtra"/>
    <s v="Mumbai"/>
    <x v="4"/>
    <x v="10"/>
    <n v="30"/>
    <n v="50"/>
    <n v="3"/>
    <n v="219.02299516908212"/>
    <n v="150"/>
    <n v="60"/>
    <x v="2"/>
    <d v="2022-04-07T20:40:00"/>
    <d v="2022-04-07T20:40:00"/>
    <x v="0"/>
    <d v="2022-04-07T20:55:00"/>
    <x v="1097"/>
    <s v="Cash On Delivery"/>
    <x v="1288"/>
    <d v="2022-04-07T20:42:00"/>
    <x v="0"/>
    <x v="0"/>
    <x v="16"/>
  </r>
  <r>
    <x v="1290"/>
    <d v="2022-04-08T21:29:00"/>
    <n v="1079"/>
    <x v="78"/>
    <x v="1"/>
    <n v="69"/>
    <x v="1"/>
    <n v="719"/>
    <n v="5643"/>
    <x v="3"/>
    <s v="Catalonia"/>
    <s v="Tarragona"/>
    <x v="1"/>
    <x v="3"/>
    <n v="60"/>
    <n v="100"/>
    <n v="4"/>
    <n v="219.02299516908212"/>
    <n v="400"/>
    <n v="160"/>
    <x v="0"/>
    <d v="2022-04-08T21:41:00"/>
    <d v="2022-04-08T21:41:00"/>
    <x v="0"/>
    <d v="2022-04-08T21:48:00"/>
    <x v="1098"/>
    <s v="Credit Card"/>
    <x v="1289"/>
    <d v="2022-04-08T21:46:00"/>
    <x v="0"/>
    <x v="0"/>
    <x v="24"/>
  </r>
  <r>
    <x v="1291"/>
    <d v="2022-04-12T01:43:00"/>
    <n v="1594"/>
    <x v="593"/>
    <x v="0"/>
    <n v="69"/>
    <x v="1"/>
    <n v="768"/>
    <n v="4007"/>
    <x v="0"/>
    <s v="Guangdong"/>
    <s v="Guangzhou"/>
    <x v="1"/>
    <x v="3"/>
    <n v="60"/>
    <n v="100"/>
    <n v="4"/>
    <n v="219.02299516908212"/>
    <n v="400"/>
    <n v="160"/>
    <x v="2"/>
    <d v="2022-04-12T01:57:00"/>
    <d v="2022-04-12T01:57:00"/>
    <x v="0"/>
    <d v="2022-04-12T02:07:00"/>
    <x v="1099"/>
    <s v="Credit Card"/>
    <x v="1290"/>
    <d v="2022-04-12T01:59:00"/>
    <x v="0"/>
    <x v="0"/>
    <x v="20"/>
  </r>
  <r>
    <x v="1292"/>
    <d v="2022-04-12T14:02:00"/>
    <n v="1116"/>
    <x v="115"/>
    <x v="1"/>
    <n v="72"/>
    <x v="1"/>
    <n v="774"/>
    <n v="6423"/>
    <x v="7"/>
    <s v="Lombardy"/>
    <s v="Milan"/>
    <x v="3"/>
    <x v="7"/>
    <n v="250"/>
    <n v="400"/>
    <n v="5"/>
    <n v="219.02299516908212"/>
    <n v="2000"/>
    <n v="750"/>
    <x v="2"/>
    <d v="2022-04-12T14:10:00"/>
    <d v="2022-04-12T14:10:00"/>
    <x v="0"/>
    <d v="2022-04-12T14:23:00"/>
    <x v="1100"/>
    <s v="Credit Card"/>
    <x v="1291"/>
    <d v="2022-04-12T14:13:00"/>
    <x v="0"/>
    <x v="0"/>
    <x v="0"/>
  </r>
  <r>
    <x v="1293"/>
    <d v="2022-04-13T01:43:00"/>
    <n v="1304"/>
    <x v="303"/>
    <x v="0"/>
    <n v="43"/>
    <x v="3"/>
    <n v="731"/>
    <n v="7302"/>
    <x v="8"/>
    <s v="Ontario"/>
    <s v="Ottawa"/>
    <x v="4"/>
    <x v="8"/>
    <n v="10"/>
    <n v="18"/>
    <n v="6"/>
    <n v="219.02299516908212"/>
    <n v="108"/>
    <n v="48"/>
    <x v="1"/>
    <d v="2022-04-13T01:57:00"/>
    <d v="2022-04-13T01:57:00"/>
    <x v="0"/>
    <d v="2022-04-13T02:02:00"/>
    <x v="1101"/>
    <s v="Cash On Delivery"/>
    <x v="1292"/>
    <d v="2022-04-13T02:01:00"/>
    <x v="1"/>
    <x v="1"/>
    <x v="25"/>
  </r>
  <r>
    <x v="1294"/>
    <d v="2022-04-13T02:51:00"/>
    <n v="1758"/>
    <x v="757"/>
    <x v="0"/>
    <n v="37"/>
    <x v="3"/>
    <n v="703"/>
    <n v="4185"/>
    <x v="2"/>
    <s v="Maharashtra"/>
    <s v="Nagpur"/>
    <x v="1"/>
    <x v="1"/>
    <n v="50"/>
    <n v="80"/>
    <n v="3"/>
    <n v="219.02299516908212"/>
    <n v="240"/>
    <n v="90"/>
    <x v="0"/>
    <d v="2022-04-13T03:18:00"/>
    <d v="2022-04-13T03:18:00"/>
    <x v="0"/>
    <d v="2022-04-13T03:29:00"/>
    <x v="1102"/>
    <s v="Credit Card"/>
    <x v="1293"/>
    <d v="2022-04-13T03:22:00"/>
    <x v="0"/>
    <x v="0"/>
    <x v="8"/>
  </r>
  <r>
    <x v="1295"/>
    <d v="2022-04-14T17:25:00"/>
    <n v="1132"/>
    <x v="131"/>
    <x v="1"/>
    <n v="69"/>
    <x v="1"/>
    <n v="624"/>
    <n v="5719"/>
    <x v="6"/>
    <s v="New South Wales"/>
    <s v="Newcastle"/>
    <x v="2"/>
    <x v="15"/>
    <n v="15"/>
    <n v="25"/>
    <n v="2"/>
    <n v="219.02299516908212"/>
    <n v="50"/>
    <n v="20"/>
    <x v="4"/>
    <d v="2022-04-14T17:49:00"/>
    <d v="2022-04-14T17:49:00"/>
    <x v="0"/>
    <d v="2022-04-14T17:54:00"/>
    <x v="1103"/>
    <s v="Paypal"/>
    <x v="1294"/>
    <d v="2022-04-14T17:53:00"/>
    <x v="0"/>
    <x v="0"/>
    <x v="13"/>
  </r>
  <r>
    <x v="1296"/>
    <d v="2022-04-14T22:52:00"/>
    <n v="1474"/>
    <x v="473"/>
    <x v="0"/>
    <n v="32"/>
    <x v="5"/>
    <n v="678"/>
    <n v="5153"/>
    <x v="2"/>
    <s v="Uttar Pradesh"/>
    <s v="Ghaziabad"/>
    <x v="4"/>
    <x v="6"/>
    <n v="20"/>
    <n v="35"/>
    <n v="6"/>
    <n v="219.02299516908212"/>
    <n v="210"/>
    <n v="90"/>
    <x v="2"/>
    <d v="2022-04-14T23:18:00"/>
    <d v="2022-04-14T23:18:00"/>
    <x v="0"/>
    <d v="2022-04-14T23:27:00"/>
    <x v="1104"/>
    <s v="Debit Card"/>
    <x v="1295"/>
    <d v="2022-04-14T23:20:00"/>
    <x v="0"/>
    <x v="0"/>
    <x v="13"/>
  </r>
  <r>
    <x v="1297"/>
    <d v="2022-04-15T04:07:00"/>
    <n v="1394"/>
    <x v="393"/>
    <x v="0"/>
    <n v="23"/>
    <x v="2"/>
    <n v="673"/>
    <n v="7771"/>
    <x v="4"/>
    <s v="Texas"/>
    <s v="Houston"/>
    <x v="1"/>
    <x v="11"/>
    <n v="15"/>
    <n v="25"/>
    <n v="1"/>
    <n v="219.02299516908212"/>
    <n v="25"/>
    <n v="10"/>
    <x v="1"/>
    <d v="2022-04-15T04:26:00"/>
    <d v="2022-04-15T04:26:00"/>
    <x v="1"/>
    <m/>
    <x v="9"/>
    <s v="N/A"/>
    <x v="1296"/>
    <d v="2022-04-15T04:35:00"/>
    <x v="2"/>
    <x v="3"/>
    <x v="13"/>
  </r>
  <r>
    <x v="1298"/>
    <d v="2022-04-15T13:20:00"/>
    <n v="1873"/>
    <x v="872"/>
    <x v="1"/>
    <n v="70"/>
    <x v="1"/>
    <n v="706"/>
    <n v="5641"/>
    <x v="2"/>
    <s v="Maharashtra"/>
    <s v="Mumbai"/>
    <x v="0"/>
    <x v="18"/>
    <n v="1000"/>
    <n v="1500"/>
    <n v="4"/>
    <n v="219.02299516908212"/>
    <n v="6000"/>
    <n v="2000"/>
    <x v="3"/>
    <d v="2022-04-15T13:38:00"/>
    <d v="2022-04-15T13:38:00"/>
    <x v="0"/>
    <d v="2022-04-15T13:43:00"/>
    <x v="1105"/>
    <s v="Debit Card"/>
    <x v="1297"/>
    <d v="2022-04-15T13:43:00"/>
    <x v="0"/>
    <x v="0"/>
    <x v="6"/>
  </r>
  <r>
    <x v="1299"/>
    <d v="2022-04-15T20:48:00"/>
    <n v="2124"/>
    <x v="1123"/>
    <x v="0"/>
    <n v="18"/>
    <x v="2"/>
    <n v="740"/>
    <n v="6682"/>
    <x v="3"/>
    <s v="Catalonia"/>
    <s v="Girona"/>
    <x v="2"/>
    <x v="2"/>
    <n v="12"/>
    <n v="20"/>
    <n v="3"/>
    <n v="219.02299516908212"/>
    <n v="60"/>
    <n v="24"/>
    <x v="2"/>
    <d v="2022-04-15T21:00:00"/>
    <d v="2022-04-15T21:00:00"/>
    <x v="0"/>
    <d v="2022-04-15T21:07:00"/>
    <x v="1106"/>
    <s v="Cash On Delivery"/>
    <x v="1298"/>
    <d v="2022-04-15T21:04:00"/>
    <x v="1"/>
    <x v="1"/>
    <x v="20"/>
  </r>
  <r>
    <x v="1300"/>
    <d v="2022-04-17T21:32:00"/>
    <n v="1150"/>
    <x v="149"/>
    <x v="1"/>
    <n v="21"/>
    <x v="2"/>
    <n v="610"/>
    <n v="3478"/>
    <x v="4"/>
    <s v="Texas"/>
    <s v="Houston"/>
    <x v="1"/>
    <x v="1"/>
    <n v="50"/>
    <n v="80"/>
    <n v="5"/>
    <n v="219.02299516908212"/>
    <n v="400"/>
    <n v="150"/>
    <x v="0"/>
    <d v="2022-04-17T21:46:00"/>
    <d v="2022-04-17T21:46:00"/>
    <x v="0"/>
    <d v="2022-04-17T21:55:00"/>
    <x v="1107"/>
    <s v="Credit Card"/>
    <x v="1299"/>
    <d v="2022-04-17T21:49:00"/>
    <x v="0"/>
    <x v="0"/>
    <x v="24"/>
  </r>
  <r>
    <x v="1301"/>
    <d v="2022-04-18T04:33:00"/>
    <n v="1473"/>
    <x v="472"/>
    <x v="1"/>
    <n v="44"/>
    <x v="3"/>
    <n v="738"/>
    <n v="4644"/>
    <x v="7"/>
    <s v="Lombardy"/>
    <s v="Milan"/>
    <x v="2"/>
    <x v="2"/>
    <n v="12"/>
    <n v="20"/>
    <n v="6"/>
    <n v="219.02299516908212"/>
    <n v="120"/>
    <n v="48"/>
    <x v="4"/>
    <d v="2022-04-18T04:43:00"/>
    <d v="2022-04-18T04:43:00"/>
    <x v="0"/>
    <d v="2022-04-18T04:50:00"/>
    <x v="1108"/>
    <s v="Debit Card"/>
    <x v="1300"/>
    <d v="2022-04-18T04:45:00"/>
    <x v="0"/>
    <x v="0"/>
    <x v="22"/>
  </r>
  <r>
    <x v="1302"/>
    <d v="2022-04-18T21:26:00"/>
    <n v="1205"/>
    <x v="204"/>
    <x v="0"/>
    <n v="63"/>
    <x v="0"/>
    <n v="760"/>
    <n v="6492"/>
    <x v="3"/>
    <s v="Catalonia"/>
    <s v="Barcelona"/>
    <x v="1"/>
    <x v="11"/>
    <n v="15"/>
    <n v="25"/>
    <n v="6"/>
    <n v="219.02299516908212"/>
    <n v="150"/>
    <n v="60"/>
    <x v="3"/>
    <d v="2022-04-18T21:34:00"/>
    <d v="2022-04-18T21:34:00"/>
    <x v="0"/>
    <d v="2022-04-18T21:47:00"/>
    <x v="1109"/>
    <s v="Debit Card"/>
    <x v="1301"/>
    <d v="2022-04-18T21:38:00"/>
    <x v="0"/>
    <x v="0"/>
    <x v="22"/>
  </r>
  <r>
    <x v="1303"/>
    <d v="2022-04-19T13:53:00"/>
    <n v="1615"/>
    <x v="614"/>
    <x v="1"/>
    <n v="63"/>
    <x v="0"/>
    <n v="603"/>
    <n v="4676"/>
    <x v="8"/>
    <s v="Ontario"/>
    <s v="Mississauga"/>
    <x v="1"/>
    <x v="1"/>
    <n v="50"/>
    <n v="80"/>
    <n v="6"/>
    <n v="219.02299516908212"/>
    <n v="480"/>
    <n v="180"/>
    <x v="3"/>
    <d v="2022-04-19T14:23:00"/>
    <d v="2022-04-19T14:23:00"/>
    <x v="0"/>
    <d v="2022-04-19T14:36:00"/>
    <x v="1110"/>
    <s v="Debit Card"/>
    <x v="1302"/>
    <d v="2022-04-19T14:27:00"/>
    <x v="0"/>
    <x v="0"/>
    <x v="28"/>
  </r>
  <r>
    <x v="1304"/>
    <d v="2022-04-20T10:44:00"/>
    <n v="2124"/>
    <x v="1123"/>
    <x v="0"/>
    <n v="18"/>
    <x v="2"/>
    <n v="740"/>
    <n v="6682"/>
    <x v="3"/>
    <s v="Catalonia"/>
    <s v="Girona"/>
    <x v="0"/>
    <x v="13"/>
    <n v="800"/>
    <n v="1200"/>
    <n v="2"/>
    <n v="219.02299516908212"/>
    <n v="2400"/>
    <n v="800"/>
    <x v="3"/>
    <d v="2022-04-20T11:03:00"/>
    <d v="2022-04-20T11:03:00"/>
    <x v="0"/>
    <d v="2022-04-20T11:17:00"/>
    <x v="1111"/>
    <s v="Debit Card"/>
    <x v="1303"/>
    <d v="2022-04-20T11:07:00"/>
    <x v="0"/>
    <x v="0"/>
    <x v="6"/>
  </r>
  <r>
    <x v="1305"/>
    <d v="2022-04-21T20:10:00"/>
    <n v="1324"/>
    <x v="323"/>
    <x v="1"/>
    <n v="63"/>
    <x v="0"/>
    <n v="705"/>
    <n v="6055"/>
    <x v="6"/>
    <s v="Victoria"/>
    <s v="Melbourne"/>
    <x v="0"/>
    <x v="0"/>
    <n v="30"/>
    <n v="50"/>
    <n v="4"/>
    <n v="219.02299516908212"/>
    <n v="200"/>
    <n v="80"/>
    <x v="4"/>
    <d v="2022-04-21T20:15:00"/>
    <d v="2022-04-21T20:15:00"/>
    <x v="0"/>
    <d v="2022-04-21T20:26:00"/>
    <x v="1112"/>
    <s v="Cash On Delivery"/>
    <x v="1304"/>
    <d v="2022-04-21T20:20:00"/>
    <x v="0"/>
    <x v="0"/>
    <x v="5"/>
  </r>
  <r>
    <x v="1306"/>
    <d v="2022-04-22T07:55:00"/>
    <n v="1205"/>
    <x v="204"/>
    <x v="0"/>
    <n v="63"/>
    <x v="0"/>
    <n v="760"/>
    <n v="6492"/>
    <x v="3"/>
    <s v="Catalonia"/>
    <s v="Barcelona"/>
    <x v="1"/>
    <x v="3"/>
    <n v="60"/>
    <n v="100"/>
    <n v="2"/>
    <n v="219.02299516908212"/>
    <n v="200"/>
    <n v="80"/>
    <x v="2"/>
    <d v="2022-04-22T08:09:00"/>
    <d v="2022-04-22T08:09:00"/>
    <x v="0"/>
    <d v="2022-04-22T08:23:00"/>
    <x v="1113"/>
    <s v="Credit Card"/>
    <x v="1305"/>
    <d v="2022-04-22T08:14:00"/>
    <x v="0"/>
    <x v="0"/>
    <x v="1"/>
  </r>
  <r>
    <x v="1307"/>
    <d v="2022-04-23T13:48:00"/>
    <n v="1764"/>
    <x v="763"/>
    <x v="1"/>
    <n v="20"/>
    <x v="2"/>
    <n v="663"/>
    <n v="6911"/>
    <x v="2"/>
    <s v="Maharashtra"/>
    <s v="Nagpur"/>
    <x v="0"/>
    <x v="13"/>
    <n v="800"/>
    <n v="1200"/>
    <n v="6"/>
    <n v="219.02299516908212"/>
    <n v="7200"/>
    <n v="2400"/>
    <x v="2"/>
    <d v="2022-04-23T14:00:00"/>
    <d v="2022-04-23T14:00:00"/>
    <x v="0"/>
    <d v="2022-04-23T14:11:00"/>
    <x v="1114"/>
    <s v="Credit Card"/>
    <x v="1306"/>
    <d v="2022-04-23T14:04:00"/>
    <x v="0"/>
    <x v="0"/>
    <x v="20"/>
  </r>
  <r>
    <x v="1308"/>
    <d v="2022-04-24T09:12:00"/>
    <n v="1009"/>
    <x v="8"/>
    <x v="0"/>
    <n v="59"/>
    <x v="0"/>
    <n v="609"/>
    <n v="3003"/>
    <x v="3"/>
    <s v="Catalonia"/>
    <s v="Barcelona"/>
    <x v="0"/>
    <x v="18"/>
    <n v="1000"/>
    <n v="1500"/>
    <n v="5"/>
    <n v="219.02299516908212"/>
    <n v="7500"/>
    <n v="2500"/>
    <x v="1"/>
    <d v="2022-04-24T09:35:00"/>
    <d v="2022-04-24T09:35:00"/>
    <x v="1"/>
    <m/>
    <x v="9"/>
    <s v="N/A"/>
    <x v="1307"/>
    <d v="2022-04-24T09:44:00"/>
    <x v="2"/>
    <x v="3"/>
    <x v="7"/>
  </r>
  <r>
    <x v="1309"/>
    <d v="2022-04-24T12:51:00"/>
    <n v="1534"/>
    <x v="533"/>
    <x v="1"/>
    <n v="64"/>
    <x v="0"/>
    <n v="682"/>
    <n v="7099"/>
    <x v="4"/>
    <s v="California"/>
    <s v="San Jose"/>
    <x v="0"/>
    <x v="13"/>
    <n v="800"/>
    <n v="1200"/>
    <n v="4"/>
    <n v="219.02299516908212"/>
    <n v="4800"/>
    <n v="1600"/>
    <x v="4"/>
    <d v="2022-04-24T13:18:00"/>
    <d v="2022-04-24T13:18:00"/>
    <x v="0"/>
    <d v="2022-04-24T13:25:00"/>
    <x v="1115"/>
    <s v="Debit Card"/>
    <x v="1308"/>
    <d v="2022-04-24T13:21:00"/>
    <x v="0"/>
    <x v="0"/>
    <x v="9"/>
  </r>
  <r>
    <x v="1310"/>
    <d v="2022-04-24T13:02:00"/>
    <n v="1163"/>
    <x v="162"/>
    <x v="1"/>
    <n v="64"/>
    <x v="0"/>
    <n v="758"/>
    <n v="7763"/>
    <x v="2"/>
    <s v="Uttar Pradesh"/>
    <s v="Lucknow"/>
    <x v="3"/>
    <x v="7"/>
    <n v="250"/>
    <n v="400"/>
    <n v="1"/>
    <n v="219.02299516908212"/>
    <n v="400"/>
    <n v="150"/>
    <x v="5"/>
    <d v="2022-04-24T13:29:00"/>
    <d v="2022-04-24T13:29:00"/>
    <x v="0"/>
    <d v="2022-04-24T13:44:00"/>
    <x v="1116"/>
    <s v="Debit Card"/>
    <x v="1309"/>
    <d v="2022-04-24T13:31:00"/>
    <x v="0"/>
    <x v="0"/>
    <x v="29"/>
  </r>
  <r>
    <x v="1311"/>
    <d v="2022-04-24T13:45:00"/>
    <n v="1918"/>
    <x v="917"/>
    <x v="0"/>
    <n v="47"/>
    <x v="4"/>
    <n v="660"/>
    <n v="5128"/>
    <x v="2"/>
    <s v="Maharashtra"/>
    <s v="Mumbai"/>
    <x v="2"/>
    <x v="15"/>
    <n v="15"/>
    <n v="25"/>
    <n v="5"/>
    <n v="219.02299516908212"/>
    <n v="125"/>
    <n v="50"/>
    <x v="2"/>
    <d v="2022-04-24T14:05:00"/>
    <d v="2022-04-24T14:05:00"/>
    <x v="1"/>
    <m/>
    <x v="9"/>
    <s v="N/A"/>
    <x v="1310"/>
    <d v="2022-04-24T13:48:00"/>
    <x v="2"/>
    <x v="3"/>
    <x v="36"/>
  </r>
  <r>
    <x v="1312"/>
    <d v="2022-04-26T09:06:00"/>
    <n v="1250"/>
    <x v="249"/>
    <x v="1"/>
    <n v="66"/>
    <x v="1"/>
    <n v="742"/>
    <n v="4310"/>
    <x v="3"/>
    <s v="Andalusia"/>
    <s v="Seville"/>
    <x v="1"/>
    <x v="3"/>
    <n v="60"/>
    <n v="100"/>
    <n v="3"/>
    <n v="219.02299516908212"/>
    <n v="300"/>
    <n v="120"/>
    <x v="1"/>
    <d v="2022-04-26T09:18:00"/>
    <d v="2022-04-26T09:18:00"/>
    <x v="1"/>
    <m/>
    <x v="9"/>
    <s v="N/A"/>
    <x v="1311"/>
    <d v="2022-04-26T09:12:00"/>
    <x v="2"/>
    <x v="3"/>
    <x v="15"/>
  </r>
  <r>
    <x v="1313"/>
    <d v="2022-04-27T05:18:00"/>
    <n v="1391"/>
    <x v="390"/>
    <x v="1"/>
    <n v="21"/>
    <x v="2"/>
    <n v="625"/>
    <n v="5462"/>
    <x v="3"/>
    <s v="Catalonia"/>
    <s v="Barcelona"/>
    <x v="4"/>
    <x v="6"/>
    <n v="20"/>
    <n v="35"/>
    <n v="3"/>
    <n v="219.02299516908212"/>
    <n v="105"/>
    <n v="45"/>
    <x v="2"/>
    <d v="2022-04-27T05:44:00"/>
    <d v="2022-04-27T05:44:00"/>
    <x v="0"/>
    <d v="2022-04-27T05:58:00"/>
    <x v="1117"/>
    <s v="Debit Card"/>
    <x v="1312"/>
    <d v="2022-04-27T05:47:00"/>
    <x v="0"/>
    <x v="0"/>
    <x v="29"/>
  </r>
  <r>
    <x v="1314"/>
    <d v="2022-04-28T02:42:00"/>
    <n v="1925"/>
    <x v="924"/>
    <x v="1"/>
    <n v="66"/>
    <x v="1"/>
    <n v="767"/>
    <n v="5000"/>
    <x v="3"/>
    <s v="Catalonia"/>
    <s v="Girona"/>
    <x v="0"/>
    <x v="18"/>
    <n v="1000"/>
    <n v="1500"/>
    <n v="2"/>
    <n v="219.02299516908212"/>
    <n v="3000"/>
    <n v="1000"/>
    <x v="5"/>
    <d v="2022-04-28T03:08:00"/>
    <d v="2022-04-28T03:08:00"/>
    <x v="0"/>
    <d v="2022-04-28T03:15:00"/>
    <x v="1118"/>
    <s v="Paypal"/>
    <x v="1313"/>
    <d v="2022-04-28T03:13:00"/>
    <x v="0"/>
    <x v="0"/>
    <x v="8"/>
  </r>
  <r>
    <x v="1315"/>
    <d v="2022-04-28T22:23:00"/>
    <n v="1623"/>
    <x v="622"/>
    <x v="1"/>
    <n v="23"/>
    <x v="2"/>
    <n v="703"/>
    <n v="7909"/>
    <x v="3"/>
    <s v="Andalusia"/>
    <s v="Granada"/>
    <x v="3"/>
    <x v="5"/>
    <n v="300"/>
    <n v="500"/>
    <n v="4"/>
    <n v="219.02299516908212"/>
    <n v="2000"/>
    <n v="800"/>
    <x v="1"/>
    <d v="2022-04-28T22:36:00"/>
    <d v="2022-04-28T22:36:00"/>
    <x v="0"/>
    <d v="2022-04-28T22:43:00"/>
    <x v="1119"/>
    <s v="Credit Card"/>
    <x v="1314"/>
    <d v="2022-04-28T22:39:00"/>
    <x v="0"/>
    <x v="0"/>
    <x v="20"/>
  </r>
  <r>
    <x v="1316"/>
    <d v="2022-04-30T03:44:00"/>
    <n v="1765"/>
    <x v="764"/>
    <x v="0"/>
    <n v="65"/>
    <x v="1"/>
    <n v="718"/>
    <n v="6871"/>
    <x v="2"/>
    <s v="Maharashtra"/>
    <s v="Pune"/>
    <x v="3"/>
    <x v="9"/>
    <n v="60"/>
    <n v="90"/>
    <n v="5"/>
    <n v="219.02299516908212"/>
    <n v="450"/>
    <n v="150"/>
    <x v="3"/>
    <d v="2022-04-30T04:13:00"/>
    <d v="2022-04-30T04:13:00"/>
    <x v="1"/>
    <m/>
    <x v="9"/>
    <s v="N/A"/>
    <x v="1315"/>
    <d v="2022-04-30T04:03:00"/>
    <x v="2"/>
    <x v="3"/>
    <x v="1"/>
  </r>
  <r>
    <x v="1317"/>
    <d v="2022-05-01T19:31:00"/>
    <n v="1184"/>
    <x v="183"/>
    <x v="1"/>
    <n v="57"/>
    <x v="0"/>
    <n v="722"/>
    <n v="5117"/>
    <x v="4"/>
    <s v="Texas"/>
    <s v="San Antonio"/>
    <x v="3"/>
    <x v="14"/>
    <n v="40"/>
    <n v="60"/>
    <n v="2"/>
    <n v="219.02299516908212"/>
    <n v="120"/>
    <n v="40"/>
    <x v="1"/>
    <d v="2022-05-01T19:51:00"/>
    <d v="2022-05-01T19:51:00"/>
    <x v="0"/>
    <d v="2022-05-01T20:05:00"/>
    <x v="1120"/>
    <s v="Credit Card"/>
    <x v="1316"/>
    <d v="2022-05-01T19:53:00"/>
    <x v="1"/>
    <x v="2"/>
    <x v="30"/>
  </r>
  <r>
    <x v="1318"/>
    <d v="2022-05-02T03:15:00"/>
    <n v="2083"/>
    <x v="1082"/>
    <x v="0"/>
    <n v="72"/>
    <x v="1"/>
    <n v="712"/>
    <n v="3131"/>
    <x v="2"/>
    <s v="Maharashtra"/>
    <s v="Mumbai"/>
    <x v="1"/>
    <x v="3"/>
    <n v="60"/>
    <n v="100"/>
    <n v="5"/>
    <n v="219.02299516908212"/>
    <n v="500"/>
    <n v="200"/>
    <x v="2"/>
    <d v="2022-05-02T03:27:00"/>
    <d v="2022-05-02T03:27:00"/>
    <x v="0"/>
    <d v="2022-05-02T03:32:00"/>
    <x v="1121"/>
    <s v="Debit Card"/>
    <x v="1317"/>
    <d v="2022-05-02T03:30:00"/>
    <x v="0"/>
    <x v="0"/>
    <x v="18"/>
  </r>
  <r>
    <x v="1319"/>
    <d v="2022-05-02T19:56:00"/>
    <n v="1576"/>
    <x v="575"/>
    <x v="0"/>
    <n v="56"/>
    <x v="0"/>
    <n v="670"/>
    <n v="5863"/>
    <x v="7"/>
    <s v="Lazio"/>
    <s v="Latina"/>
    <x v="0"/>
    <x v="19"/>
    <n v="25"/>
    <n v="40"/>
    <n v="1"/>
    <n v="219.02299516908212"/>
    <n v="40"/>
    <n v="15"/>
    <x v="4"/>
    <d v="2022-05-02T20:23:00"/>
    <d v="2022-05-02T20:23:00"/>
    <x v="0"/>
    <d v="2022-05-02T20:35:00"/>
    <x v="1122"/>
    <s v="Credit Card"/>
    <x v="1318"/>
    <d v="2022-05-02T20:28:00"/>
    <x v="0"/>
    <x v="0"/>
    <x v="7"/>
  </r>
  <r>
    <x v="1320"/>
    <d v="2022-05-03T09:00:00"/>
    <n v="1127"/>
    <x v="126"/>
    <x v="0"/>
    <n v="25"/>
    <x v="5"/>
    <n v="715"/>
    <n v="7772"/>
    <x v="4"/>
    <s v="Texas"/>
    <s v="San Antonio"/>
    <x v="0"/>
    <x v="13"/>
    <n v="800"/>
    <n v="1200"/>
    <n v="4"/>
    <n v="219.02299516908212"/>
    <n v="4800"/>
    <n v="1600"/>
    <x v="3"/>
    <d v="2022-05-03T09:22:00"/>
    <d v="2022-05-03T09:22:00"/>
    <x v="0"/>
    <d v="2022-05-03T09:27:00"/>
    <x v="1123"/>
    <s v="Paypal"/>
    <x v="1319"/>
    <d v="2022-05-03T09:27:00"/>
    <x v="0"/>
    <x v="0"/>
    <x v="32"/>
  </r>
  <r>
    <x v="1321"/>
    <d v="2022-05-04T13:21:00"/>
    <n v="1557"/>
    <x v="556"/>
    <x v="0"/>
    <n v="24"/>
    <x v="2"/>
    <n v="723"/>
    <n v="7440"/>
    <x v="1"/>
    <s v="Scotland"/>
    <s v="Aberdeen"/>
    <x v="4"/>
    <x v="8"/>
    <n v="10"/>
    <n v="18"/>
    <n v="3"/>
    <n v="219.02299516908212"/>
    <n v="54"/>
    <n v="24"/>
    <x v="0"/>
    <d v="2022-05-04T13:35:00"/>
    <d v="2022-05-04T13:35:00"/>
    <x v="0"/>
    <d v="2022-05-04T13:48:00"/>
    <x v="1124"/>
    <s v="Paypal"/>
    <x v="1320"/>
    <d v="2022-05-04T13:39:00"/>
    <x v="0"/>
    <x v="0"/>
    <x v="25"/>
  </r>
  <r>
    <x v="1322"/>
    <d v="2022-05-05T07:38:00"/>
    <n v="2166"/>
    <x v="1165"/>
    <x v="0"/>
    <n v="40"/>
    <x v="3"/>
    <n v="722"/>
    <n v="6225"/>
    <x v="8"/>
    <s v="Quebec"/>
    <s v="Quebec City"/>
    <x v="0"/>
    <x v="13"/>
    <n v="800"/>
    <n v="1200"/>
    <n v="4"/>
    <n v="219.02299516908212"/>
    <n v="4800"/>
    <n v="1600"/>
    <x v="0"/>
    <d v="2022-05-05T07:52:00"/>
    <d v="2022-05-05T07:52:00"/>
    <x v="0"/>
    <d v="2022-05-05T07:59:00"/>
    <x v="1125"/>
    <s v="Credit Card"/>
    <x v="1321"/>
    <d v="2022-05-05T07:57:00"/>
    <x v="0"/>
    <x v="0"/>
    <x v="1"/>
  </r>
  <r>
    <x v="1323"/>
    <d v="2022-05-06T01:13:00"/>
    <n v="1580"/>
    <x v="579"/>
    <x v="1"/>
    <n v="40"/>
    <x v="3"/>
    <n v="626"/>
    <n v="7997"/>
    <x v="0"/>
    <s v="Shandong"/>
    <s v="Jinan"/>
    <x v="3"/>
    <x v="9"/>
    <n v="60"/>
    <n v="90"/>
    <n v="5"/>
    <n v="219.02299516908212"/>
    <n v="450"/>
    <n v="150"/>
    <x v="4"/>
    <d v="2022-05-06T01:37:00"/>
    <d v="2022-05-06T01:37:00"/>
    <x v="0"/>
    <d v="2022-05-06T01:43:00"/>
    <x v="1126"/>
    <s v="Cash On Delivery"/>
    <x v="1322"/>
    <d v="2022-05-06T01:42:00"/>
    <x v="0"/>
    <x v="0"/>
    <x v="29"/>
  </r>
  <r>
    <x v="1324"/>
    <d v="2022-05-06T12:04:00"/>
    <n v="1764"/>
    <x v="763"/>
    <x v="1"/>
    <n v="20"/>
    <x v="2"/>
    <n v="663"/>
    <n v="6911"/>
    <x v="2"/>
    <s v="Maharashtra"/>
    <s v="Nagpur"/>
    <x v="2"/>
    <x v="16"/>
    <n v="20"/>
    <n v="35"/>
    <n v="3"/>
    <n v="219.02299516908212"/>
    <n v="105"/>
    <n v="45"/>
    <x v="3"/>
    <d v="2022-05-06T12:14:00"/>
    <d v="2022-05-06T12:14:00"/>
    <x v="0"/>
    <d v="2022-05-06T12:29:00"/>
    <x v="1127"/>
    <s v="Cash On Delivery"/>
    <x v="1323"/>
    <d v="2022-05-06T12:18:00"/>
    <x v="0"/>
    <x v="0"/>
    <x v="16"/>
  </r>
  <r>
    <x v="1325"/>
    <d v="2022-05-06T15:44:00"/>
    <n v="2148"/>
    <x v="1147"/>
    <x v="1"/>
    <n v="19"/>
    <x v="2"/>
    <n v="711"/>
    <n v="7806"/>
    <x v="4"/>
    <s v="California"/>
    <s v="San Jose"/>
    <x v="0"/>
    <x v="13"/>
    <n v="800"/>
    <n v="1200"/>
    <n v="3"/>
    <n v="219.02299516908212"/>
    <n v="3600"/>
    <n v="1200"/>
    <x v="4"/>
    <d v="2022-05-06T16:07:00"/>
    <d v="2022-05-06T16:07:00"/>
    <x v="0"/>
    <d v="2022-05-06T16:22:00"/>
    <x v="1128"/>
    <s v="Debit Card"/>
    <x v="1324"/>
    <d v="2022-05-06T16:09:00"/>
    <x v="0"/>
    <x v="0"/>
    <x v="21"/>
  </r>
  <r>
    <x v="1326"/>
    <d v="2022-05-06T18:39:00"/>
    <n v="1926"/>
    <x v="925"/>
    <x v="0"/>
    <n v="71"/>
    <x v="1"/>
    <n v="715"/>
    <n v="3649"/>
    <x v="3"/>
    <s v="Catalonia"/>
    <s v="Girona"/>
    <x v="0"/>
    <x v="18"/>
    <n v="1000"/>
    <n v="1500"/>
    <n v="3"/>
    <n v="219.02299516908212"/>
    <n v="4500"/>
    <n v="1500"/>
    <x v="4"/>
    <d v="2022-05-06T19:01:00"/>
    <d v="2022-05-06T19:01:00"/>
    <x v="0"/>
    <d v="2022-05-06T19:16:00"/>
    <x v="1129"/>
    <s v="Cash On Delivery"/>
    <x v="1325"/>
    <d v="2022-05-06T19:04:00"/>
    <x v="0"/>
    <x v="0"/>
    <x v="21"/>
  </r>
  <r>
    <x v="1327"/>
    <d v="2022-05-07T08:11:00"/>
    <n v="1276"/>
    <x v="275"/>
    <x v="1"/>
    <n v="55"/>
    <x v="0"/>
    <n v="612"/>
    <n v="3074"/>
    <x v="2"/>
    <s v="Uttar Pradesh"/>
    <s v="Lucknow"/>
    <x v="3"/>
    <x v="9"/>
    <n v="60"/>
    <n v="90"/>
    <n v="5"/>
    <n v="219.02299516908212"/>
    <n v="450"/>
    <n v="150"/>
    <x v="5"/>
    <d v="2022-05-07T08:30:00"/>
    <d v="2022-05-07T08:30:00"/>
    <x v="0"/>
    <d v="2022-05-07T08:41:00"/>
    <x v="1130"/>
    <s v="Cash On Delivery"/>
    <x v="1326"/>
    <d v="2022-05-07T08:33:00"/>
    <x v="0"/>
    <x v="0"/>
    <x v="30"/>
  </r>
  <r>
    <x v="1328"/>
    <d v="2022-05-08T02:23:00"/>
    <n v="1452"/>
    <x v="451"/>
    <x v="0"/>
    <n v="71"/>
    <x v="1"/>
    <n v="741"/>
    <n v="3090"/>
    <x v="2"/>
    <s v="Uttar Pradesh"/>
    <s v="Kanpur"/>
    <x v="3"/>
    <x v="5"/>
    <n v="300"/>
    <n v="500"/>
    <n v="5"/>
    <n v="219.02299516908212"/>
    <n v="2500"/>
    <n v="1000"/>
    <x v="5"/>
    <d v="2022-05-08T02:38:00"/>
    <d v="2022-05-08T02:38:00"/>
    <x v="0"/>
    <d v="2022-05-08T02:47:00"/>
    <x v="1131"/>
    <s v="Debit Card"/>
    <x v="1327"/>
    <d v="2022-05-08T02:43:00"/>
    <x v="0"/>
    <x v="0"/>
    <x v="4"/>
  </r>
  <r>
    <x v="1329"/>
    <d v="2022-05-10T02:38:00"/>
    <n v="1886"/>
    <x v="885"/>
    <x v="0"/>
    <n v="71"/>
    <x v="1"/>
    <n v="696"/>
    <n v="3966"/>
    <x v="6"/>
    <s v="New South Wales"/>
    <s v="Sydney"/>
    <x v="4"/>
    <x v="8"/>
    <n v="10"/>
    <n v="18"/>
    <n v="1"/>
    <n v="219.02299516908212"/>
    <n v="18"/>
    <n v="8"/>
    <x v="4"/>
    <d v="2022-05-10T02:52:00"/>
    <d v="2022-05-10T02:52:00"/>
    <x v="1"/>
    <m/>
    <x v="9"/>
    <s v="N/A"/>
    <x v="1328"/>
    <d v="2022-05-10T02:56:00"/>
    <x v="2"/>
    <x v="3"/>
    <x v="25"/>
  </r>
  <r>
    <x v="1330"/>
    <d v="2022-05-11T15:07:00"/>
    <n v="1890"/>
    <x v="889"/>
    <x v="0"/>
    <n v="65"/>
    <x v="1"/>
    <n v="694"/>
    <n v="3061"/>
    <x v="7"/>
    <s v="Lazio"/>
    <s v="Rome"/>
    <x v="3"/>
    <x v="5"/>
    <n v="300"/>
    <n v="500"/>
    <n v="2"/>
    <n v="219.02299516908212"/>
    <n v="1000"/>
    <n v="400"/>
    <x v="4"/>
    <d v="2022-05-11T15:28:00"/>
    <d v="2022-05-11T15:28:00"/>
    <x v="0"/>
    <d v="2022-05-11T15:37:00"/>
    <x v="1132"/>
    <s v="Cash On Delivery"/>
    <x v="1329"/>
    <d v="2022-05-11T15:33:00"/>
    <x v="0"/>
    <x v="0"/>
    <x v="10"/>
  </r>
  <r>
    <x v="1331"/>
    <d v="2022-05-14T07:40:00"/>
    <n v="1013"/>
    <x v="12"/>
    <x v="1"/>
    <n v="46"/>
    <x v="4"/>
    <n v="659"/>
    <n v="4287"/>
    <x v="5"/>
    <s v="Kanagawa"/>
    <s v="Sagamihara"/>
    <x v="4"/>
    <x v="17"/>
    <n v="5"/>
    <n v="8"/>
    <n v="1"/>
    <n v="219.02299516908212"/>
    <n v="8"/>
    <n v="3"/>
    <x v="1"/>
    <d v="2022-05-14T08:00:00"/>
    <d v="2022-05-14T08:00:00"/>
    <x v="1"/>
    <m/>
    <x v="9"/>
    <s v="N/A"/>
    <x v="1330"/>
    <d v="2022-05-14T07:45:00"/>
    <x v="2"/>
    <x v="3"/>
    <x v="31"/>
  </r>
  <r>
    <x v="1332"/>
    <d v="2022-05-14T22:48:00"/>
    <n v="2095"/>
    <x v="1094"/>
    <x v="1"/>
    <n v="55"/>
    <x v="0"/>
    <n v="718"/>
    <n v="5527"/>
    <x v="7"/>
    <s v="Lombardy"/>
    <s v="Brescia"/>
    <x v="3"/>
    <x v="5"/>
    <n v="300"/>
    <n v="500"/>
    <n v="4"/>
    <n v="219.02299516908212"/>
    <n v="2000"/>
    <n v="800"/>
    <x v="1"/>
    <d v="2022-05-14T23:17:00"/>
    <d v="2022-05-14T23:17:00"/>
    <x v="0"/>
    <d v="2022-05-14T23:24:00"/>
    <x v="1133"/>
    <s v="Cash On Delivery"/>
    <x v="1331"/>
    <d v="2022-05-14T23:21:00"/>
    <x v="1"/>
    <x v="4"/>
    <x v="11"/>
  </r>
  <r>
    <x v="1333"/>
    <d v="2022-05-18T03:40:00"/>
    <n v="1309"/>
    <x v="308"/>
    <x v="1"/>
    <n v="19"/>
    <x v="2"/>
    <n v="697"/>
    <n v="4604"/>
    <x v="8"/>
    <s v="Ontario"/>
    <s v="Toronto"/>
    <x v="4"/>
    <x v="10"/>
    <n v="30"/>
    <n v="50"/>
    <n v="1"/>
    <n v="219.02299516908212"/>
    <n v="50"/>
    <n v="20"/>
    <x v="4"/>
    <d v="2022-05-18T04:09:00"/>
    <d v="2022-05-18T04:09:00"/>
    <x v="0"/>
    <d v="2022-05-18T04:20:00"/>
    <x v="1134"/>
    <s v="Credit Card"/>
    <x v="1332"/>
    <d v="2022-05-18T04:14:00"/>
    <x v="0"/>
    <x v="0"/>
    <x v="28"/>
  </r>
  <r>
    <x v="1334"/>
    <d v="2022-05-20T20:19:00"/>
    <n v="2147"/>
    <x v="1146"/>
    <x v="1"/>
    <n v="41"/>
    <x v="3"/>
    <n v="706"/>
    <n v="7386"/>
    <x v="4"/>
    <s v="California"/>
    <s v="San Diego"/>
    <x v="2"/>
    <x v="16"/>
    <n v="20"/>
    <n v="35"/>
    <n v="4"/>
    <n v="219.02299516908212"/>
    <n v="140"/>
    <n v="60"/>
    <x v="2"/>
    <d v="2022-05-20T20:45:00"/>
    <d v="2022-05-20T20:45:00"/>
    <x v="1"/>
    <m/>
    <x v="9"/>
    <s v="N/A"/>
    <x v="1333"/>
    <d v="2022-05-20T20:46:00"/>
    <x v="2"/>
    <x v="3"/>
    <x v="32"/>
  </r>
  <r>
    <x v="1335"/>
    <d v="2022-05-21T03:07:00"/>
    <n v="1132"/>
    <x v="131"/>
    <x v="1"/>
    <n v="69"/>
    <x v="1"/>
    <n v="624"/>
    <n v="5719"/>
    <x v="6"/>
    <s v="New South Wales"/>
    <s v="Newcastle"/>
    <x v="3"/>
    <x v="14"/>
    <n v="40"/>
    <n v="60"/>
    <n v="2"/>
    <n v="219.02299516908212"/>
    <n v="120"/>
    <n v="40"/>
    <x v="5"/>
    <d v="2022-05-21T03:27:00"/>
    <d v="2022-05-21T03:27:00"/>
    <x v="0"/>
    <d v="2022-05-21T03:37:00"/>
    <x v="1135"/>
    <s v="Debit Card"/>
    <x v="1334"/>
    <d v="2022-05-21T03:32:00"/>
    <x v="0"/>
    <x v="0"/>
    <x v="21"/>
  </r>
  <r>
    <x v="1336"/>
    <d v="2022-05-21T11:31:00"/>
    <n v="1715"/>
    <x v="714"/>
    <x v="0"/>
    <n v="60"/>
    <x v="0"/>
    <n v="774"/>
    <n v="7058"/>
    <x v="3"/>
    <s v="Catalonia"/>
    <s v="Tarragona"/>
    <x v="2"/>
    <x v="12"/>
    <n v="8"/>
    <n v="15"/>
    <n v="1"/>
    <n v="219.02299516908212"/>
    <n v="15"/>
    <n v="7"/>
    <x v="4"/>
    <d v="2022-05-21T11:47:00"/>
    <d v="2022-05-21T11:47:00"/>
    <x v="0"/>
    <d v="2022-05-21T11:54:00"/>
    <x v="1136"/>
    <s v="Cash On Delivery"/>
    <x v="1335"/>
    <d v="2022-05-21T11:52:00"/>
    <x v="0"/>
    <x v="0"/>
    <x v="17"/>
  </r>
  <r>
    <x v="1337"/>
    <d v="2022-05-22T00:49:00"/>
    <n v="1846"/>
    <x v="845"/>
    <x v="0"/>
    <n v="50"/>
    <x v="4"/>
    <n v="729"/>
    <n v="6450"/>
    <x v="5"/>
    <s v="Tokyo"/>
    <s v="Kawasaki"/>
    <x v="0"/>
    <x v="19"/>
    <n v="25"/>
    <n v="40"/>
    <n v="4"/>
    <n v="219.02299516908212"/>
    <n v="160"/>
    <n v="60"/>
    <x v="3"/>
    <d v="2022-05-22T01:10:00"/>
    <d v="2022-05-22T01:10:00"/>
    <x v="0"/>
    <d v="2022-05-22T01:15:00"/>
    <x v="1137"/>
    <s v="Paypal"/>
    <x v="1336"/>
    <d v="2022-05-22T01:13:00"/>
    <x v="0"/>
    <x v="0"/>
    <x v="2"/>
  </r>
  <r>
    <x v="1338"/>
    <d v="2022-05-24T20:24:00"/>
    <n v="1891"/>
    <x v="890"/>
    <x v="1"/>
    <n v="51"/>
    <x v="4"/>
    <n v="678"/>
    <n v="5654"/>
    <x v="3"/>
    <s v="Catalonia"/>
    <s v="Barcelona"/>
    <x v="2"/>
    <x v="16"/>
    <n v="20"/>
    <n v="35"/>
    <n v="1"/>
    <n v="219.02299516908212"/>
    <n v="35"/>
    <n v="15"/>
    <x v="4"/>
    <d v="2022-05-24T20:50:00"/>
    <d v="2022-05-24T20:50:00"/>
    <x v="0"/>
    <d v="2022-05-24T20:57:00"/>
    <x v="1138"/>
    <s v="Credit Card"/>
    <x v="1337"/>
    <d v="2022-05-24T20:55:00"/>
    <x v="0"/>
    <x v="0"/>
    <x v="8"/>
  </r>
  <r>
    <x v="1339"/>
    <d v="2022-05-25T20:42:00"/>
    <n v="1393"/>
    <x v="392"/>
    <x v="0"/>
    <n v="45"/>
    <x v="4"/>
    <n v="731"/>
    <n v="3557"/>
    <x v="1"/>
    <s v="Scotland"/>
    <s v="Aberdeen"/>
    <x v="0"/>
    <x v="0"/>
    <n v="30"/>
    <n v="50"/>
    <n v="4"/>
    <n v="219.02299516908212"/>
    <n v="200"/>
    <n v="80"/>
    <x v="5"/>
    <d v="2022-05-25T20:54:00"/>
    <d v="2022-05-25T20:54:00"/>
    <x v="0"/>
    <d v="2022-05-25T21:07:00"/>
    <x v="1139"/>
    <s v="Credit Card"/>
    <x v="1338"/>
    <d v="2022-05-25T20:58:00"/>
    <x v="0"/>
    <x v="0"/>
    <x v="20"/>
  </r>
  <r>
    <x v="1340"/>
    <d v="2022-05-26T15:18:00"/>
    <n v="1664"/>
    <x v="663"/>
    <x v="0"/>
    <n v="21"/>
    <x v="2"/>
    <n v="742"/>
    <n v="5855"/>
    <x v="2"/>
    <s v="Uttar Pradesh"/>
    <s v="Ghaziabad"/>
    <x v="4"/>
    <x v="6"/>
    <n v="20"/>
    <n v="35"/>
    <n v="5"/>
    <n v="219.02299516908212"/>
    <n v="175"/>
    <n v="75"/>
    <x v="1"/>
    <d v="2022-05-26T15:43:00"/>
    <d v="2022-05-26T15:43:00"/>
    <x v="0"/>
    <d v="2022-05-26T15:56:00"/>
    <x v="1140"/>
    <s v="Credit Card"/>
    <x v="1339"/>
    <d v="2022-05-26T15:48:00"/>
    <x v="0"/>
    <x v="0"/>
    <x v="9"/>
  </r>
  <r>
    <x v="1341"/>
    <d v="2022-05-28T08:36:00"/>
    <n v="1039"/>
    <x v="38"/>
    <x v="0"/>
    <n v="70"/>
    <x v="1"/>
    <n v="645"/>
    <n v="5642"/>
    <x v="3"/>
    <s v="Andalusia"/>
    <s v="Seville"/>
    <x v="4"/>
    <x v="10"/>
    <n v="30"/>
    <n v="50"/>
    <n v="3"/>
    <n v="219.02299516908212"/>
    <n v="150"/>
    <n v="60"/>
    <x v="3"/>
    <d v="2022-05-28T08:47:00"/>
    <d v="2022-05-28T08:47:00"/>
    <x v="0"/>
    <d v="2022-05-28T08:52:00"/>
    <x v="1141"/>
    <s v="Cash On Delivery"/>
    <x v="1340"/>
    <d v="2022-05-28T08:52:00"/>
    <x v="0"/>
    <x v="0"/>
    <x v="20"/>
  </r>
  <r>
    <x v="1342"/>
    <d v="2022-05-29T05:36:00"/>
    <n v="1292"/>
    <x v="291"/>
    <x v="0"/>
    <n v="25"/>
    <x v="5"/>
    <n v="608"/>
    <n v="7887"/>
    <x v="6"/>
    <s v="New South Wales"/>
    <s v="Newcastle"/>
    <x v="1"/>
    <x v="3"/>
    <n v="60"/>
    <n v="100"/>
    <n v="6"/>
    <n v="219.02299516908212"/>
    <n v="600"/>
    <n v="240"/>
    <x v="0"/>
    <d v="2022-05-29T06:00:00"/>
    <d v="2022-05-29T06:00:00"/>
    <x v="0"/>
    <d v="2022-05-29T06:13:00"/>
    <x v="1142"/>
    <s v="Cash On Delivery"/>
    <x v="1341"/>
    <d v="2022-05-29T06:04:00"/>
    <x v="0"/>
    <x v="0"/>
    <x v="13"/>
  </r>
  <r>
    <x v="1343"/>
    <d v="2022-05-30T00:37:00"/>
    <n v="1561"/>
    <x v="560"/>
    <x v="0"/>
    <n v="23"/>
    <x v="2"/>
    <n v="663"/>
    <n v="3779"/>
    <x v="5"/>
    <s v="Tokyo"/>
    <s v="Yokohama"/>
    <x v="1"/>
    <x v="1"/>
    <n v="50"/>
    <n v="80"/>
    <n v="5"/>
    <n v="219.02299516908212"/>
    <n v="400"/>
    <n v="150"/>
    <x v="2"/>
    <d v="2022-05-30T01:00:00"/>
    <d v="2022-05-30T01:00:00"/>
    <x v="0"/>
    <d v="2022-05-30T01:06:00"/>
    <x v="1143"/>
    <s v="Debit Card"/>
    <x v="1342"/>
    <d v="2022-05-30T01:05:00"/>
    <x v="0"/>
    <x v="0"/>
    <x v="13"/>
  </r>
  <r>
    <x v="1344"/>
    <d v="2022-05-30T04:36:00"/>
    <n v="1978"/>
    <x v="977"/>
    <x v="1"/>
    <n v="18"/>
    <x v="2"/>
    <n v="730"/>
    <n v="4842"/>
    <x v="1"/>
    <s v="Scotland"/>
    <s v="Edinburgh"/>
    <x v="1"/>
    <x v="3"/>
    <n v="60"/>
    <n v="100"/>
    <n v="6"/>
    <n v="219.02299516908212"/>
    <n v="600"/>
    <n v="240"/>
    <x v="4"/>
    <d v="2022-05-30T04:47:00"/>
    <d v="2022-05-30T04:47:00"/>
    <x v="1"/>
    <m/>
    <x v="9"/>
    <s v="N/A"/>
    <x v="1343"/>
    <d v="2022-05-30T05:00:00"/>
    <x v="2"/>
    <x v="3"/>
    <x v="2"/>
  </r>
  <r>
    <x v="1345"/>
    <d v="2022-05-30T05:15:00"/>
    <n v="2157"/>
    <x v="1156"/>
    <x v="1"/>
    <n v="23"/>
    <x v="2"/>
    <n v="672"/>
    <n v="3349"/>
    <x v="7"/>
    <s v="Lombardy"/>
    <s v="Bergamo"/>
    <x v="4"/>
    <x v="6"/>
    <n v="20"/>
    <n v="35"/>
    <n v="6"/>
    <n v="219.02299516908212"/>
    <n v="210"/>
    <n v="90"/>
    <x v="5"/>
    <d v="2022-05-30T05:33:00"/>
    <d v="2022-05-30T05:33:00"/>
    <x v="1"/>
    <m/>
    <x v="9"/>
    <s v="N/A"/>
    <x v="1344"/>
    <d v="2022-05-30T05:44:00"/>
    <x v="2"/>
    <x v="3"/>
    <x v="29"/>
  </r>
  <r>
    <x v="1346"/>
    <d v="2022-06-01T08:07:00"/>
    <n v="2122"/>
    <x v="1121"/>
    <x v="1"/>
    <n v="66"/>
    <x v="1"/>
    <n v="670"/>
    <n v="7030"/>
    <x v="6"/>
    <s v="New South Wales"/>
    <s v="Newcastle"/>
    <x v="2"/>
    <x v="15"/>
    <n v="15"/>
    <n v="25"/>
    <n v="3"/>
    <n v="219.02299516908212"/>
    <n v="75"/>
    <n v="30"/>
    <x v="0"/>
    <d v="2022-06-01T08:28:00"/>
    <d v="2022-06-01T08:28:00"/>
    <x v="0"/>
    <d v="2022-06-01T08:40:00"/>
    <x v="1144"/>
    <s v="Cash On Delivery"/>
    <x v="1345"/>
    <d v="2022-06-01T08:32:00"/>
    <x v="0"/>
    <x v="0"/>
    <x v="21"/>
  </r>
  <r>
    <x v="1347"/>
    <d v="2022-06-01T12:09:00"/>
    <n v="2038"/>
    <x v="1037"/>
    <x v="0"/>
    <n v="58"/>
    <x v="0"/>
    <n v="741"/>
    <n v="3790"/>
    <x v="7"/>
    <s v="Lombardy"/>
    <s v="Brescia"/>
    <x v="2"/>
    <x v="15"/>
    <n v="15"/>
    <n v="25"/>
    <n v="1"/>
    <n v="219.02299516908212"/>
    <n v="25"/>
    <n v="10"/>
    <x v="2"/>
    <d v="2022-06-01T12:33:00"/>
    <d v="2022-06-01T12:33:00"/>
    <x v="0"/>
    <d v="2022-06-01T12:39:00"/>
    <x v="1145"/>
    <s v="Debit Card"/>
    <x v="1346"/>
    <d v="2022-06-01T12:38:00"/>
    <x v="0"/>
    <x v="0"/>
    <x v="29"/>
  </r>
  <r>
    <x v="1348"/>
    <d v="2022-06-02T16:09:00"/>
    <n v="2067"/>
    <x v="1066"/>
    <x v="1"/>
    <n v="58"/>
    <x v="0"/>
    <n v="762"/>
    <n v="7408"/>
    <x v="5"/>
    <s v="Tokyo"/>
    <s v="Tokyo"/>
    <x v="3"/>
    <x v="7"/>
    <n v="250"/>
    <n v="400"/>
    <n v="3"/>
    <n v="219.02299516908212"/>
    <n v="1200"/>
    <n v="450"/>
    <x v="2"/>
    <d v="2022-06-02T16:17:00"/>
    <d v="2022-06-02T16:17:00"/>
    <x v="0"/>
    <d v="2022-06-02T16:27:00"/>
    <x v="1146"/>
    <s v="Credit Card"/>
    <x v="1347"/>
    <d v="2022-06-02T16:21:00"/>
    <x v="0"/>
    <x v="0"/>
    <x v="22"/>
  </r>
  <r>
    <x v="1349"/>
    <d v="2022-06-04T05:14:00"/>
    <n v="1818"/>
    <x v="817"/>
    <x v="1"/>
    <n v="45"/>
    <x v="4"/>
    <n v="617"/>
    <n v="6830"/>
    <x v="8"/>
    <s v="Quebec"/>
    <s v="Laval"/>
    <x v="1"/>
    <x v="3"/>
    <n v="60"/>
    <n v="100"/>
    <n v="2"/>
    <n v="219.02299516908212"/>
    <n v="200"/>
    <n v="80"/>
    <x v="0"/>
    <d v="2022-06-04T05:30:00"/>
    <d v="2022-06-04T05:30:00"/>
    <x v="0"/>
    <d v="2022-06-04T05:43:00"/>
    <x v="1147"/>
    <s v="Credit Card"/>
    <x v="1348"/>
    <d v="2022-06-04T05:35:00"/>
    <x v="0"/>
    <x v="0"/>
    <x v="17"/>
  </r>
  <r>
    <x v="1350"/>
    <d v="2022-06-05T09:44:00"/>
    <n v="1844"/>
    <x v="843"/>
    <x v="1"/>
    <n v="22"/>
    <x v="2"/>
    <n v="639"/>
    <n v="6882"/>
    <x v="2"/>
    <s v="Maharashtra"/>
    <s v="Pune"/>
    <x v="3"/>
    <x v="14"/>
    <n v="40"/>
    <n v="60"/>
    <n v="3"/>
    <n v="219.02299516908212"/>
    <n v="180"/>
    <n v="60"/>
    <x v="0"/>
    <d v="2022-06-05T10:10:00"/>
    <d v="2022-06-05T10:10:00"/>
    <x v="0"/>
    <d v="2022-06-05T10:23:00"/>
    <x v="1148"/>
    <s v="Cash On Delivery"/>
    <x v="1349"/>
    <d v="2022-06-05T10:15:00"/>
    <x v="0"/>
    <x v="0"/>
    <x v="8"/>
  </r>
  <r>
    <x v="1351"/>
    <d v="2022-06-06T11:10:00"/>
    <n v="1943"/>
    <x v="942"/>
    <x v="1"/>
    <n v="23"/>
    <x v="2"/>
    <n v="703"/>
    <n v="5148"/>
    <x v="3"/>
    <s v="Andalusia"/>
    <s v="Seville"/>
    <x v="0"/>
    <x v="0"/>
    <n v="30"/>
    <n v="50"/>
    <n v="3"/>
    <n v="219.02299516908212"/>
    <n v="150"/>
    <n v="60"/>
    <x v="5"/>
    <d v="2022-06-06T11:35:00"/>
    <d v="2022-06-06T11:35:00"/>
    <x v="1"/>
    <m/>
    <x v="9"/>
    <s v="N/A"/>
    <x v="1350"/>
    <d v="2022-06-06T11:47:00"/>
    <x v="2"/>
    <x v="3"/>
    <x v="37"/>
  </r>
  <r>
    <x v="1352"/>
    <d v="2022-06-07T22:48:00"/>
    <n v="2160"/>
    <x v="1159"/>
    <x v="0"/>
    <n v="49"/>
    <x v="4"/>
    <n v="765"/>
    <n v="6802"/>
    <x v="6"/>
    <s v="New South Wales"/>
    <s v="Sydney"/>
    <x v="4"/>
    <x v="10"/>
    <n v="30"/>
    <n v="50"/>
    <n v="4"/>
    <n v="219.02299516908212"/>
    <n v="200"/>
    <n v="80"/>
    <x v="0"/>
    <d v="2022-06-07T23:08:00"/>
    <d v="2022-06-07T23:08:00"/>
    <x v="0"/>
    <d v="2022-06-07T23:22:00"/>
    <x v="1149"/>
    <s v="Credit Card"/>
    <x v="1351"/>
    <d v="2022-06-07T23:13:00"/>
    <x v="0"/>
    <x v="0"/>
    <x v="21"/>
  </r>
  <r>
    <x v="1353"/>
    <d v="2022-06-08T05:30:00"/>
    <n v="1818"/>
    <x v="817"/>
    <x v="1"/>
    <n v="45"/>
    <x v="4"/>
    <n v="617"/>
    <n v="6830"/>
    <x v="8"/>
    <s v="Quebec"/>
    <s v="Laval"/>
    <x v="2"/>
    <x v="15"/>
    <n v="15"/>
    <n v="25"/>
    <n v="1"/>
    <n v="219.02299516908212"/>
    <n v="25"/>
    <n v="10"/>
    <x v="2"/>
    <d v="2022-06-08T05:46:00"/>
    <d v="2022-06-08T05:46:00"/>
    <x v="1"/>
    <m/>
    <x v="9"/>
    <s v="N/A"/>
    <x v="1352"/>
    <d v="2022-06-08T06:05:00"/>
    <x v="2"/>
    <x v="3"/>
    <x v="14"/>
  </r>
  <r>
    <x v="1354"/>
    <d v="2022-06-08T21:48:00"/>
    <n v="1751"/>
    <x v="750"/>
    <x v="1"/>
    <n v="58"/>
    <x v="0"/>
    <n v="674"/>
    <n v="6494"/>
    <x v="8"/>
    <s v="Ontario"/>
    <s v="Mississauga"/>
    <x v="3"/>
    <x v="7"/>
    <n v="250"/>
    <n v="400"/>
    <n v="4"/>
    <n v="219.02299516908212"/>
    <n v="1600"/>
    <n v="600"/>
    <x v="1"/>
    <d v="2022-06-08T22:10:00"/>
    <d v="2022-06-08T22:10:00"/>
    <x v="0"/>
    <d v="2022-06-08T22:24:00"/>
    <x v="1150"/>
    <s v="Cash On Delivery"/>
    <x v="1353"/>
    <d v="2022-06-08T22:14:00"/>
    <x v="0"/>
    <x v="0"/>
    <x v="10"/>
  </r>
  <r>
    <x v="1355"/>
    <d v="2022-06-09T14:08:00"/>
    <n v="1568"/>
    <x v="567"/>
    <x v="1"/>
    <n v="66"/>
    <x v="1"/>
    <n v="686"/>
    <n v="3628"/>
    <x v="7"/>
    <s v="Lazio"/>
    <s v="Frosinone"/>
    <x v="1"/>
    <x v="1"/>
    <n v="50"/>
    <n v="80"/>
    <n v="2"/>
    <n v="219.02299516908212"/>
    <n v="160"/>
    <n v="60"/>
    <x v="3"/>
    <d v="2022-06-09T14:22:00"/>
    <d v="2022-06-09T14:22:00"/>
    <x v="0"/>
    <d v="2022-06-09T14:32:00"/>
    <x v="1151"/>
    <s v="Cash On Delivery"/>
    <x v="1354"/>
    <d v="2022-06-09T14:26:00"/>
    <x v="1"/>
    <x v="6"/>
    <x v="25"/>
  </r>
  <r>
    <x v="1356"/>
    <d v="2022-06-11T11:41:00"/>
    <n v="1687"/>
    <x v="686"/>
    <x v="1"/>
    <n v="32"/>
    <x v="5"/>
    <n v="626"/>
    <n v="7670"/>
    <x v="7"/>
    <s v="Lombardy"/>
    <s v="Brescia"/>
    <x v="4"/>
    <x v="6"/>
    <n v="20"/>
    <n v="35"/>
    <n v="1"/>
    <n v="219.02299516908212"/>
    <n v="35"/>
    <n v="15"/>
    <x v="4"/>
    <d v="2022-06-11T12:10:00"/>
    <d v="2022-06-11T12:10:00"/>
    <x v="0"/>
    <d v="2022-06-11T12:20:00"/>
    <x v="1152"/>
    <s v="Paypal"/>
    <x v="1355"/>
    <d v="2022-06-11T12:13:00"/>
    <x v="1"/>
    <x v="6"/>
    <x v="7"/>
  </r>
  <r>
    <x v="1357"/>
    <d v="2022-06-12T07:56:00"/>
    <n v="1368"/>
    <x v="367"/>
    <x v="1"/>
    <n v="31"/>
    <x v="5"/>
    <n v="747"/>
    <n v="5787"/>
    <x v="2"/>
    <s v="Maharashtra"/>
    <s v="Mumbai"/>
    <x v="4"/>
    <x v="10"/>
    <n v="30"/>
    <n v="50"/>
    <n v="1"/>
    <n v="219.02299516908212"/>
    <n v="50"/>
    <n v="20"/>
    <x v="0"/>
    <d v="2022-06-12T08:22:00"/>
    <d v="2022-06-12T08:22:00"/>
    <x v="1"/>
    <m/>
    <x v="9"/>
    <s v="N/A"/>
    <x v="1356"/>
    <d v="2022-06-12T08:23:00"/>
    <x v="2"/>
    <x v="3"/>
    <x v="32"/>
  </r>
  <r>
    <x v="1358"/>
    <d v="2022-06-12T11:15:00"/>
    <n v="1900"/>
    <x v="899"/>
    <x v="0"/>
    <n v="70"/>
    <x v="1"/>
    <n v="635"/>
    <n v="3717"/>
    <x v="4"/>
    <s v="California"/>
    <s v="San Diego"/>
    <x v="4"/>
    <x v="10"/>
    <n v="30"/>
    <n v="50"/>
    <n v="6"/>
    <n v="219.02299516908212"/>
    <n v="300"/>
    <n v="120"/>
    <x v="5"/>
    <d v="2022-06-12T11:23:00"/>
    <d v="2022-06-12T11:23:00"/>
    <x v="1"/>
    <m/>
    <x v="9"/>
    <s v="N/A"/>
    <x v="1357"/>
    <d v="2022-06-12T11:25:00"/>
    <x v="2"/>
    <x v="3"/>
    <x v="5"/>
  </r>
  <r>
    <x v="1359"/>
    <d v="2022-06-12T12:26:00"/>
    <n v="1312"/>
    <x v="311"/>
    <x v="1"/>
    <n v="21"/>
    <x v="2"/>
    <n v="697"/>
    <n v="5127"/>
    <x v="7"/>
    <s v="Lazio"/>
    <s v="Frosinone"/>
    <x v="4"/>
    <x v="10"/>
    <n v="30"/>
    <n v="50"/>
    <n v="5"/>
    <n v="219.02299516908212"/>
    <n v="250"/>
    <n v="100"/>
    <x v="4"/>
    <d v="2022-06-12T12:44:00"/>
    <d v="2022-06-12T12:44:00"/>
    <x v="0"/>
    <d v="2022-06-12T12:57:00"/>
    <x v="1153"/>
    <s v="Credit Card"/>
    <x v="1358"/>
    <d v="2022-06-12T12:47:00"/>
    <x v="0"/>
    <x v="0"/>
    <x v="17"/>
  </r>
  <r>
    <x v="1360"/>
    <d v="2022-06-14T09:10:00"/>
    <n v="1792"/>
    <x v="791"/>
    <x v="1"/>
    <n v="47"/>
    <x v="4"/>
    <n v="628"/>
    <n v="5556"/>
    <x v="8"/>
    <s v="Quebec"/>
    <s v="Montreal"/>
    <x v="4"/>
    <x v="17"/>
    <n v="5"/>
    <n v="8"/>
    <n v="5"/>
    <n v="219.02299516908212"/>
    <n v="40"/>
    <n v="15"/>
    <x v="0"/>
    <d v="2022-06-14T09:32:00"/>
    <d v="2022-06-14T09:32:00"/>
    <x v="0"/>
    <d v="2022-06-14T09:42:00"/>
    <x v="1154"/>
    <s v="Paypal"/>
    <x v="1359"/>
    <d v="2022-06-14T09:34:00"/>
    <x v="1"/>
    <x v="5"/>
    <x v="2"/>
  </r>
  <r>
    <x v="1361"/>
    <d v="2022-06-14T09:18:00"/>
    <n v="1657"/>
    <x v="656"/>
    <x v="0"/>
    <n v="44"/>
    <x v="3"/>
    <n v="641"/>
    <n v="3251"/>
    <x v="6"/>
    <s v="Victoria"/>
    <s v="Geelong"/>
    <x v="3"/>
    <x v="14"/>
    <n v="40"/>
    <n v="60"/>
    <n v="1"/>
    <n v="219.02299516908212"/>
    <n v="60"/>
    <n v="20"/>
    <x v="2"/>
    <d v="2022-06-14T09:29:00"/>
    <d v="2022-06-14T09:29:00"/>
    <x v="1"/>
    <m/>
    <x v="9"/>
    <s v="N/A"/>
    <x v="1360"/>
    <d v="2022-06-14T09:27:00"/>
    <x v="2"/>
    <x v="3"/>
    <x v="12"/>
  </r>
  <r>
    <x v="1362"/>
    <d v="2022-06-14T22:59:00"/>
    <n v="2085"/>
    <x v="1084"/>
    <x v="1"/>
    <n v="31"/>
    <x v="5"/>
    <n v="765"/>
    <n v="3343"/>
    <x v="3"/>
    <s v="Catalonia"/>
    <s v="Barcelona"/>
    <x v="3"/>
    <x v="7"/>
    <n v="250"/>
    <n v="400"/>
    <n v="5"/>
    <n v="219.02299516908212"/>
    <n v="2000"/>
    <n v="750"/>
    <x v="4"/>
    <d v="2022-06-14T23:18:00"/>
    <d v="2022-06-14T23:18:00"/>
    <x v="0"/>
    <d v="2022-06-14T23:26:00"/>
    <x v="1155"/>
    <s v="Credit Card"/>
    <x v="1361"/>
    <d v="2022-06-14T23:22:00"/>
    <x v="0"/>
    <x v="0"/>
    <x v="6"/>
  </r>
  <r>
    <x v="1363"/>
    <d v="2022-06-15T06:49:00"/>
    <n v="1842"/>
    <x v="841"/>
    <x v="0"/>
    <n v="42"/>
    <x v="3"/>
    <n v="693"/>
    <n v="6878"/>
    <x v="6"/>
    <s v="New South Wales"/>
    <s v="Sydney"/>
    <x v="2"/>
    <x v="15"/>
    <n v="15"/>
    <n v="25"/>
    <n v="5"/>
    <n v="219.02299516908212"/>
    <n v="125"/>
    <n v="50"/>
    <x v="1"/>
    <d v="2022-06-15T07:11:00"/>
    <d v="2022-06-15T07:11:00"/>
    <x v="0"/>
    <d v="2022-06-15T07:21:00"/>
    <x v="1156"/>
    <s v="Cash On Delivery"/>
    <x v="1362"/>
    <d v="2022-06-15T07:16:00"/>
    <x v="0"/>
    <x v="0"/>
    <x v="32"/>
  </r>
  <r>
    <x v="1364"/>
    <d v="2022-06-16T08:14:00"/>
    <n v="1893"/>
    <x v="892"/>
    <x v="0"/>
    <n v="48"/>
    <x v="4"/>
    <n v="763"/>
    <n v="4994"/>
    <x v="4"/>
    <s v="California"/>
    <s v="Los Angeles"/>
    <x v="0"/>
    <x v="18"/>
    <n v="1000"/>
    <n v="1500"/>
    <n v="5"/>
    <n v="219.02299516908212"/>
    <n v="7500"/>
    <n v="2500"/>
    <x v="0"/>
    <d v="2022-06-16T08:29:00"/>
    <d v="2022-06-16T08:29:00"/>
    <x v="0"/>
    <d v="2022-06-16T08:43:00"/>
    <x v="1157"/>
    <s v="Paypal"/>
    <x v="1363"/>
    <d v="2022-06-16T08:33:00"/>
    <x v="0"/>
    <x v="0"/>
    <x v="1"/>
  </r>
  <r>
    <x v="1365"/>
    <d v="2022-06-16T08:34:00"/>
    <n v="1246"/>
    <x v="245"/>
    <x v="0"/>
    <n v="20"/>
    <x v="2"/>
    <n v="755"/>
    <n v="4777"/>
    <x v="8"/>
    <s v="Ontario"/>
    <s v="Mississauga"/>
    <x v="4"/>
    <x v="6"/>
    <n v="20"/>
    <n v="35"/>
    <n v="4"/>
    <n v="219.02299516908212"/>
    <n v="140"/>
    <n v="60"/>
    <x v="0"/>
    <d v="2022-06-16T08:43:00"/>
    <d v="2022-06-16T08:43:00"/>
    <x v="0"/>
    <d v="2022-06-16T08:55:00"/>
    <x v="1158"/>
    <s v="Credit Card"/>
    <x v="1364"/>
    <d v="2022-06-16T08:47:00"/>
    <x v="0"/>
    <x v="0"/>
    <x v="19"/>
  </r>
  <r>
    <x v="1366"/>
    <d v="2022-06-16T16:30:00"/>
    <n v="1635"/>
    <x v="634"/>
    <x v="1"/>
    <n v="59"/>
    <x v="0"/>
    <n v="764"/>
    <n v="7346"/>
    <x v="5"/>
    <s v="Kanagawa"/>
    <s v="Yokohama"/>
    <x v="1"/>
    <x v="4"/>
    <n v="40"/>
    <n v="70"/>
    <n v="2"/>
    <n v="219.02299516908212"/>
    <n v="140"/>
    <n v="60"/>
    <x v="0"/>
    <d v="2022-06-16T16:39:00"/>
    <d v="2022-06-16T16:39:00"/>
    <x v="0"/>
    <d v="2022-06-16T16:46:00"/>
    <x v="1159"/>
    <s v="Cash On Delivery"/>
    <x v="1365"/>
    <d v="2022-06-16T16:44:00"/>
    <x v="0"/>
    <x v="0"/>
    <x v="16"/>
  </r>
  <r>
    <x v="1367"/>
    <d v="2022-06-17T01:12:00"/>
    <n v="1445"/>
    <x v="444"/>
    <x v="0"/>
    <n v="62"/>
    <x v="0"/>
    <n v="614"/>
    <n v="7330"/>
    <x v="1"/>
    <s v="Scotland"/>
    <s v="Aberdeen"/>
    <x v="1"/>
    <x v="3"/>
    <n v="60"/>
    <n v="100"/>
    <n v="1"/>
    <n v="219.02299516908212"/>
    <n v="100"/>
    <n v="40"/>
    <x v="5"/>
    <d v="2022-06-17T01:17:00"/>
    <d v="2022-06-17T01:17:00"/>
    <x v="0"/>
    <d v="2022-06-17T01:32:00"/>
    <x v="1160"/>
    <s v="Paypal"/>
    <x v="1366"/>
    <d v="2022-06-17T01:20:00"/>
    <x v="0"/>
    <x v="0"/>
    <x v="23"/>
  </r>
  <r>
    <x v="1368"/>
    <d v="2022-06-17T06:06:00"/>
    <n v="1808"/>
    <x v="807"/>
    <x v="0"/>
    <n v="33"/>
    <x v="5"/>
    <n v="762"/>
    <n v="7666"/>
    <x v="2"/>
    <s v="Uttar Pradesh"/>
    <s v="Lucknow"/>
    <x v="3"/>
    <x v="9"/>
    <n v="60"/>
    <n v="90"/>
    <n v="1"/>
    <n v="219.02299516908212"/>
    <n v="90"/>
    <n v="30"/>
    <x v="4"/>
    <d v="2022-06-17T06:11:00"/>
    <d v="2022-06-17T06:11:00"/>
    <x v="0"/>
    <d v="2022-06-17T06:21:00"/>
    <x v="1161"/>
    <s v="Credit Card"/>
    <x v="1367"/>
    <d v="2022-06-17T06:16:00"/>
    <x v="0"/>
    <x v="0"/>
    <x v="5"/>
  </r>
  <r>
    <x v="1369"/>
    <d v="2022-06-19T06:21:00"/>
    <n v="2159"/>
    <x v="1158"/>
    <x v="1"/>
    <n v="54"/>
    <x v="4"/>
    <n v="633"/>
    <n v="6125"/>
    <x v="2"/>
    <s v="Maharashtra"/>
    <s v="Mumbai"/>
    <x v="4"/>
    <x v="10"/>
    <n v="30"/>
    <n v="50"/>
    <n v="6"/>
    <n v="219.02299516908212"/>
    <n v="300"/>
    <n v="120"/>
    <x v="3"/>
    <d v="2022-06-19T06:41:00"/>
    <d v="2022-06-19T06:41:00"/>
    <x v="0"/>
    <d v="2022-06-19T06:49:00"/>
    <x v="1162"/>
    <s v="Debit Card"/>
    <x v="1368"/>
    <d v="2022-06-19T06:45:00"/>
    <x v="0"/>
    <x v="0"/>
    <x v="2"/>
  </r>
  <r>
    <x v="1370"/>
    <d v="2022-06-19T11:40:00"/>
    <n v="1718"/>
    <x v="717"/>
    <x v="1"/>
    <n v="55"/>
    <x v="0"/>
    <n v="649"/>
    <n v="7955"/>
    <x v="8"/>
    <s v="Quebec"/>
    <s v="Quebec City"/>
    <x v="1"/>
    <x v="4"/>
    <n v="40"/>
    <n v="70"/>
    <n v="2"/>
    <n v="219.02299516908212"/>
    <n v="140"/>
    <n v="60"/>
    <x v="3"/>
    <d v="2022-06-19T12:08:00"/>
    <d v="2022-06-19T12:08:00"/>
    <x v="0"/>
    <d v="2022-06-19T12:22:00"/>
    <x v="1163"/>
    <s v="Debit Card"/>
    <x v="1369"/>
    <d v="2022-06-19T12:12:00"/>
    <x v="1"/>
    <x v="2"/>
    <x v="7"/>
  </r>
  <r>
    <x v="1371"/>
    <d v="2022-06-20T20:21:00"/>
    <n v="1680"/>
    <x v="679"/>
    <x v="1"/>
    <n v="65"/>
    <x v="1"/>
    <n v="670"/>
    <n v="6780"/>
    <x v="5"/>
    <s v="Kanagawa"/>
    <s v="Yokohama"/>
    <x v="1"/>
    <x v="4"/>
    <n v="40"/>
    <n v="70"/>
    <n v="2"/>
    <n v="219.02299516908212"/>
    <n v="140"/>
    <n v="60"/>
    <x v="1"/>
    <d v="2022-06-20T20:26:00"/>
    <d v="2022-06-20T20:26:00"/>
    <x v="0"/>
    <d v="2022-06-20T20:38:00"/>
    <x v="1164"/>
    <s v="Cash On Delivery"/>
    <x v="1370"/>
    <d v="2022-06-20T20:28:00"/>
    <x v="0"/>
    <x v="0"/>
    <x v="3"/>
  </r>
  <r>
    <x v="1372"/>
    <d v="2022-06-20T22:37:00"/>
    <n v="1045"/>
    <x v="44"/>
    <x v="1"/>
    <n v="60"/>
    <x v="0"/>
    <n v="718"/>
    <n v="6745"/>
    <x v="2"/>
    <s v="Maharashtra"/>
    <s v="Nagpur"/>
    <x v="1"/>
    <x v="1"/>
    <n v="50"/>
    <n v="80"/>
    <n v="1"/>
    <n v="219.02299516908212"/>
    <n v="80"/>
    <n v="30"/>
    <x v="4"/>
    <d v="2022-06-20T22:57:00"/>
    <d v="2022-06-20T22:57:00"/>
    <x v="0"/>
    <d v="2022-06-20T23:12:00"/>
    <x v="1165"/>
    <s v="Credit Card"/>
    <x v="1371"/>
    <d v="2022-06-20T23:00:00"/>
    <x v="0"/>
    <x v="0"/>
    <x v="6"/>
  </r>
  <r>
    <x v="1373"/>
    <d v="2022-06-22T14:38:00"/>
    <n v="1389"/>
    <x v="388"/>
    <x v="0"/>
    <n v="34"/>
    <x v="5"/>
    <n v="736"/>
    <n v="4038"/>
    <x v="7"/>
    <s v="Lombardy"/>
    <s v="Bergamo"/>
    <x v="1"/>
    <x v="11"/>
    <n v="15"/>
    <n v="25"/>
    <n v="1"/>
    <n v="219.02299516908212"/>
    <n v="25"/>
    <n v="10"/>
    <x v="4"/>
    <d v="2022-06-22T14:57:00"/>
    <d v="2022-06-22T14:57:00"/>
    <x v="0"/>
    <d v="2022-06-22T15:07:00"/>
    <x v="1166"/>
    <s v="Credit Card"/>
    <x v="1372"/>
    <d v="2022-06-22T14:59:00"/>
    <x v="0"/>
    <x v="0"/>
    <x v="17"/>
  </r>
  <r>
    <x v="1374"/>
    <d v="2022-06-23T14:54:00"/>
    <n v="1320"/>
    <x v="319"/>
    <x v="1"/>
    <n v="36"/>
    <x v="3"/>
    <n v="700"/>
    <n v="4538"/>
    <x v="1"/>
    <s v="England"/>
    <s v="Manchester"/>
    <x v="3"/>
    <x v="14"/>
    <n v="40"/>
    <n v="60"/>
    <n v="4"/>
    <n v="219.02299516908212"/>
    <n v="240"/>
    <n v="80"/>
    <x v="4"/>
    <d v="2022-06-23T15:07:00"/>
    <d v="2022-06-23T15:07:00"/>
    <x v="0"/>
    <d v="2022-06-23T15:15:00"/>
    <x v="1167"/>
    <s v="Credit Card"/>
    <x v="1373"/>
    <d v="2022-06-23T15:11:00"/>
    <x v="0"/>
    <x v="0"/>
    <x v="24"/>
  </r>
  <r>
    <x v="1375"/>
    <d v="2022-06-24T07:27:00"/>
    <n v="1806"/>
    <x v="805"/>
    <x v="1"/>
    <n v="38"/>
    <x v="3"/>
    <n v="666"/>
    <n v="6055"/>
    <x v="3"/>
    <s v="Catalonia"/>
    <s v="Tarragona"/>
    <x v="2"/>
    <x v="15"/>
    <n v="15"/>
    <n v="25"/>
    <n v="4"/>
    <n v="219.02299516908212"/>
    <n v="100"/>
    <n v="40"/>
    <x v="4"/>
    <d v="2022-06-24T07:48:00"/>
    <d v="2022-06-24T07:48:00"/>
    <x v="0"/>
    <d v="2022-06-24T08:01:00"/>
    <x v="1168"/>
    <s v="Credit Card"/>
    <x v="1374"/>
    <d v="2022-06-24T07:50:00"/>
    <x v="0"/>
    <x v="0"/>
    <x v="6"/>
  </r>
  <r>
    <x v="1376"/>
    <d v="2022-06-24T13:08:00"/>
    <n v="1032"/>
    <x v="31"/>
    <x v="1"/>
    <n v="66"/>
    <x v="1"/>
    <n v="737"/>
    <n v="7470"/>
    <x v="8"/>
    <s v="Ontario"/>
    <s v="Mississauga"/>
    <x v="2"/>
    <x v="15"/>
    <n v="15"/>
    <n v="25"/>
    <n v="4"/>
    <n v="219.02299516908212"/>
    <n v="100"/>
    <n v="40"/>
    <x v="2"/>
    <d v="2022-06-24T13:23:00"/>
    <d v="2022-06-24T13:23:00"/>
    <x v="0"/>
    <d v="2022-06-24T13:29:00"/>
    <x v="1169"/>
    <s v="Debit Card"/>
    <x v="1375"/>
    <d v="2022-06-24T13:26:00"/>
    <x v="0"/>
    <x v="0"/>
    <x v="25"/>
  </r>
  <r>
    <x v="1377"/>
    <d v="2022-06-25T00:55:00"/>
    <n v="2150"/>
    <x v="1149"/>
    <x v="1"/>
    <n v="25"/>
    <x v="5"/>
    <n v="746"/>
    <n v="6983"/>
    <x v="0"/>
    <s v="Shandong"/>
    <s v="Jinan"/>
    <x v="4"/>
    <x v="6"/>
    <n v="20"/>
    <n v="35"/>
    <n v="4"/>
    <n v="219.02299516908212"/>
    <n v="140"/>
    <n v="60"/>
    <x v="3"/>
    <d v="2022-06-25T01:10:00"/>
    <d v="2022-06-25T01:10:00"/>
    <x v="0"/>
    <d v="2022-06-25T01:17:00"/>
    <x v="1170"/>
    <s v="Cash On Delivery"/>
    <x v="1376"/>
    <d v="2022-06-25T01:12:00"/>
    <x v="0"/>
    <x v="0"/>
    <x v="24"/>
  </r>
  <r>
    <x v="1378"/>
    <d v="2022-06-26T09:58:00"/>
    <n v="1335"/>
    <x v="334"/>
    <x v="0"/>
    <n v="44"/>
    <x v="3"/>
    <n v="629"/>
    <n v="3990"/>
    <x v="2"/>
    <s v="Maharashtra"/>
    <s v="Mumbai"/>
    <x v="0"/>
    <x v="18"/>
    <n v="1000"/>
    <n v="1500"/>
    <n v="3"/>
    <n v="219.02299516908212"/>
    <n v="4500"/>
    <n v="1500"/>
    <x v="0"/>
    <d v="2022-06-26T10:20:00"/>
    <d v="2022-06-26T10:20:00"/>
    <x v="0"/>
    <d v="2022-06-26T10:25:00"/>
    <x v="1171"/>
    <s v="Credit Card"/>
    <x v="1377"/>
    <d v="2022-06-26T10:23:00"/>
    <x v="0"/>
    <x v="0"/>
    <x v="21"/>
  </r>
  <r>
    <x v="1379"/>
    <d v="2022-06-26T13:34:00"/>
    <n v="1679"/>
    <x v="678"/>
    <x v="0"/>
    <n v="54"/>
    <x v="4"/>
    <n v="730"/>
    <n v="7351"/>
    <x v="5"/>
    <s v="Kanagawa"/>
    <s v="Kawasaki"/>
    <x v="3"/>
    <x v="14"/>
    <n v="40"/>
    <n v="60"/>
    <n v="3"/>
    <n v="219.02299516908212"/>
    <n v="180"/>
    <n v="60"/>
    <x v="0"/>
    <d v="2022-06-26T13:48:00"/>
    <d v="2022-06-26T13:48:00"/>
    <x v="1"/>
    <m/>
    <x v="9"/>
    <s v="N/A"/>
    <x v="1378"/>
    <d v="2022-06-26T13:46:00"/>
    <x v="2"/>
    <x v="3"/>
    <x v="22"/>
  </r>
  <r>
    <x v="1380"/>
    <d v="2022-06-27T19:58:00"/>
    <n v="1693"/>
    <x v="692"/>
    <x v="1"/>
    <n v="21"/>
    <x v="2"/>
    <n v="665"/>
    <n v="7376"/>
    <x v="8"/>
    <s v="Ontario"/>
    <s v="Ottawa"/>
    <x v="0"/>
    <x v="19"/>
    <n v="25"/>
    <n v="40"/>
    <n v="1"/>
    <n v="219.02299516908212"/>
    <n v="40"/>
    <n v="15"/>
    <x v="1"/>
    <d v="2022-06-27T20:27:00"/>
    <d v="2022-06-27T20:27:00"/>
    <x v="1"/>
    <m/>
    <x v="9"/>
    <s v="N/A"/>
    <x v="1379"/>
    <d v="2022-06-27T20:08:00"/>
    <x v="2"/>
    <x v="3"/>
    <x v="5"/>
  </r>
  <r>
    <x v="1381"/>
    <d v="2022-06-27T23:20:00"/>
    <n v="1165"/>
    <x v="164"/>
    <x v="1"/>
    <n v="28"/>
    <x v="5"/>
    <n v="746"/>
    <n v="6410"/>
    <x v="3"/>
    <s v="Andalusia"/>
    <s v="Malaga"/>
    <x v="1"/>
    <x v="11"/>
    <n v="15"/>
    <n v="25"/>
    <n v="5"/>
    <n v="219.02299516908212"/>
    <n v="125"/>
    <n v="50"/>
    <x v="5"/>
    <d v="2022-06-27T23:35:00"/>
    <d v="2022-06-27T23:35:00"/>
    <x v="0"/>
    <d v="2022-06-27T23:46:00"/>
    <x v="1172"/>
    <s v="Cash On Delivery"/>
    <x v="1380"/>
    <d v="2022-06-27T23:37:00"/>
    <x v="0"/>
    <x v="0"/>
    <x v="24"/>
  </r>
  <r>
    <x v="1382"/>
    <d v="2022-06-28T18:45:00"/>
    <n v="1905"/>
    <x v="904"/>
    <x v="0"/>
    <n v="63"/>
    <x v="0"/>
    <n v="691"/>
    <n v="7546"/>
    <x v="1"/>
    <s v="England"/>
    <s v="London"/>
    <x v="2"/>
    <x v="2"/>
    <n v="12"/>
    <n v="20"/>
    <n v="4"/>
    <n v="219.02299516908212"/>
    <n v="80"/>
    <n v="32"/>
    <x v="0"/>
    <d v="2022-06-28T19:13:00"/>
    <d v="2022-06-28T19:13:00"/>
    <x v="0"/>
    <d v="2022-06-28T19:23:00"/>
    <x v="1173"/>
    <s v="Paypal"/>
    <x v="1381"/>
    <d v="2022-06-28T19:17:00"/>
    <x v="0"/>
    <x v="0"/>
    <x v="7"/>
  </r>
  <r>
    <x v="1383"/>
    <d v="2022-06-29T02:36:00"/>
    <n v="1981"/>
    <x v="980"/>
    <x v="0"/>
    <n v="19"/>
    <x v="2"/>
    <n v="741"/>
    <n v="3551"/>
    <x v="5"/>
    <s v="Kanagawa"/>
    <s v="Yokohama"/>
    <x v="0"/>
    <x v="18"/>
    <n v="1000"/>
    <n v="1500"/>
    <n v="1"/>
    <n v="219.02299516908212"/>
    <n v="1500"/>
    <n v="500"/>
    <x v="5"/>
    <d v="2022-06-29T02:59:00"/>
    <d v="2022-06-29T02:59:00"/>
    <x v="0"/>
    <d v="2022-06-29T03:09:00"/>
    <x v="1174"/>
    <s v="Debit Card"/>
    <x v="1382"/>
    <d v="2022-06-29T03:04:00"/>
    <x v="0"/>
    <x v="0"/>
    <x v="13"/>
  </r>
  <r>
    <x v="1384"/>
    <d v="2022-06-29T18:53:00"/>
    <n v="1203"/>
    <x v="202"/>
    <x v="1"/>
    <n v="67"/>
    <x v="1"/>
    <n v="673"/>
    <n v="7209"/>
    <x v="8"/>
    <s v="Quebec"/>
    <s v="Laval"/>
    <x v="2"/>
    <x v="15"/>
    <n v="15"/>
    <n v="25"/>
    <n v="6"/>
    <n v="219.02299516908212"/>
    <n v="150"/>
    <n v="60"/>
    <x v="2"/>
    <d v="2022-06-29T19:21:00"/>
    <d v="2022-06-29T19:21:00"/>
    <x v="0"/>
    <d v="2022-06-29T19:34:00"/>
    <x v="1175"/>
    <s v="Cash On Delivery"/>
    <x v="1383"/>
    <d v="2022-06-29T19:26:00"/>
    <x v="0"/>
    <x v="0"/>
    <x v="11"/>
  </r>
  <r>
    <x v="1385"/>
    <d v="2022-07-01T06:48:00"/>
    <n v="2033"/>
    <x v="1032"/>
    <x v="0"/>
    <n v="72"/>
    <x v="1"/>
    <n v="650"/>
    <n v="5832"/>
    <x v="6"/>
    <s v="New South Wales"/>
    <s v="Newcastle"/>
    <x v="3"/>
    <x v="14"/>
    <n v="40"/>
    <n v="60"/>
    <n v="1"/>
    <n v="219.02299516908212"/>
    <n v="60"/>
    <n v="20"/>
    <x v="4"/>
    <d v="2022-07-01T07:09:00"/>
    <d v="2022-07-01T07:09:00"/>
    <x v="0"/>
    <d v="2022-07-01T07:18:00"/>
    <x v="1176"/>
    <s v="Credit Card"/>
    <x v="1384"/>
    <d v="2022-07-01T07:11:00"/>
    <x v="0"/>
    <x v="0"/>
    <x v="6"/>
  </r>
  <r>
    <x v="1386"/>
    <d v="2022-07-01T10:38:00"/>
    <n v="1905"/>
    <x v="904"/>
    <x v="0"/>
    <n v="63"/>
    <x v="0"/>
    <n v="691"/>
    <n v="7546"/>
    <x v="1"/>
    <s v="England"/>
    <s v="London"/>
    <x v="2"/>
    <x v="15"/>
    <n v="15"/>
    <n v="25"/>
    <n v="4"/>
    <n v="219.02299516908212"/>
    <n v="100"/>
    <n v="40"/>
    <x v="3"/>
    <d v="2022-07-01T11:08:00"/>
    <d v="2022-07-01T11:08:00"/>
    <x v="0"/>
    <d v="2022-07-01T11:15:00"/>
    <x v="1177"/>
    <s v="Credit Card"/>
    <x v="1385"/>
    <d v="2022-07-01T11:13:00"/>
    <x v="0"/>
    <x v="0"/>
    <x v="14"/>
  </r>
  <r>
    <x v="1387"/>
    <d v="2022-07-01T14:04:00"/>
    <n v="1095"/>
    <x v="94"/>
    <x v="0"/>
    <n v="30"/>
    <x v="5"/>
    <n v="646"/>
    <n v="5498"/>
    <x v="0"/>
    <s v="Shandong"/>
    <s v="Yantai"/>
    <x v="2"/>
    <x v="12"/>
    <n v="8"/>
    <n v="15"/>
    <n v="1"/>
    <n v="219.02299516908212"/>
    <n v="15"/>
    <n v="7"/>
    <x v="3"/>
    <d v="2022-07-01T14:17:00"/>
    <d v="2022-07-01T14:17:00"/>
    <x v="0"/>
    <d v="2022-07-01T14:24:00"/>
    <x v="1178"/>
    <s v="Paypal"/>
    <x v="1386"/>
    <d v="2022-07-01T14:21:00"/>
    <x v="0"/>
    <x v="0"/>
    <x v="24"/>
  </r>
  <r>
    <x v="1388"/>
    <d v="2022-07-01T19:40:00"/>
    <n v="1568"/>
    <x v="567"/>
    <x v="1"/>
    <n v="66"/>
    <x v="1"/>
    <n v="686"/>
    <n v="3628"/>
    <x v="7"/>
    <s v="Lazio"/>
    <s v="Frosinone"/>
    <x v="2"/>
    <x v="16"/>
    <n v="20"/>
    <n v="35"/>
    <n v="3"/>
    <n v="219.02299516908212"/>
    <n v="105"/>
    <n v="45"/>
    <x v="0"/>
    <d v="2022-07-01T20:02:00"/>
    <d v="2022-07-01T20:02:00"/>
    <x v="0"/>
    <d v="2022-07-01T20:13:00"/>
    <x v="1179"/>
    <s v="Debit Card"/>
    <x v="1387"/>
    <d v="2022-07-01T20:06:00"/>
    <x v="0"/>
    <x v="0"/>
    <x v="10"/>
  </r>
  <r>
    <x v="1389"/>
    <d v="2022-07-02T18:07:00"/>
    <n v="1128"/>
    <x v="127"/>
    <x v="0"/>
    <n v="44"/>
    <x v="3"/>
    <n v="759"/>
    <n v="4749"/>
    <x v="7"/>
    <s v="Lombardy"/>
    <s v="Brescia"/>
    <x v="2"/>
    <x v="15"/>
    <n v="15"/>
    <n v="25"/>
    <n v="1"/>
    <n v="219.02299516908212"/>
    <n v="25"/>
    <n v="10"/>
    <x v="1"/>
    <d v="2022-07-02T18:27:00"/>
    <d v="2022-07-02T18:27:00"/>
    <x v="0"/>
    <d v="2022-07-02T18:33:00"/>
    <x v="1180"/>
    <s v="Paypal"/>
    <x v="1388"/>
    <d v="2022-07-02T18:32:00"/>
    <x v="0"/>
    <x v="0"/>
    <x v="21"/>
  </r>
  <r>
    <x v="1390"/>
    <d v="2022-07-04T17:33:00"/>
    <n v="1342"/>
    <x v="341"/>
    <x v="1"/>
    <n v="66"/>
    <x v="1"/>
    <n v="694"/>
    <n v="6589"/>
    <x v="4"/>
    <s v="Texas"/>
    <s v="Dallas"/>
    <x v="0"/>
    <x v="18"/>
    <n v="1000"/>
    <n v="1500"/>
    <n v="2"/>
    <n v="219.02299516908212"/>
    <n v="3000"/>
    <n v="1000"/>
    <x v="0"/>
    <d v="2022-07-04T17:53:00"/>
    <d v="2022-07-04T17:53:00"/>
    <x v="0"/>
    <d v="2022-07-04T18:04:00"/>
    <x v="1181"/>
    <s v="Debit Card"/>
    <x v="1389"/>
    <d v="2022-07-04T17:56:00"/>
    <x v="0"/>
    <x v="0"/>
    <x v="6"/>
  </r>
  <r>
    <x v="1391"/>
    <d v="2022-07-05T18:16:00"/>
    <n v="1311"/>
    <x v="310"/>
    <x v="0"/>
    <n v="34"/>
    <x v="5"/>
    <n v="723"/>
    <n v="3989"/>
    <x v="3"/>
    <s v="Catalonia"/>
    <s v="Barcelona"/>
    <x v="2"/>
    <x v="15"/>
    <n v="15"/>
    <n v="25"/>
    <n v="2"/>
    <n v="219.02299516908212"/>
    <n v="50"/>
    <n v="20"/>
    <x v="3"/>
    <d v="2022-07-05T18:22:00"/>
    <d v="2022-07-05T18:22:00"/>
    <x v="0"/>
    <d v="2022-07-05T18:32:00"/>
    <x v="1182"/>
    <s v="Credit Card"/>
    <x v="1390"/>
    <d v="2022-07-05T18:24:00"/>
    <x v="0"/>
    <x v="0"/>
    <x v="23"/>
  </r>
  <r>
    <x v="1392"/>
    <d v="2022-07-06T04:25:00"/>
    <n v="1114"/>
    <x v="113"/>
    <x v="0"/>
    <n v="49"/>
    <x v="4"/>
    <n v="747"/>
    <n v="6854"/>
    <x v="8"/>
    <s v="Quebec"/>
    <s v="Montreal"/>
    <x v="0"/>
    <x v="13"/>
    <n v="800"/>
    <n v="1200"/>
    <n v="6"/>
    <n v="219.02299516908212"/>
    <n v="7200"/>
    <n v="2400"/>
    <x v="2"/>
    <d v="2022-07-06T04:52:00"/>
    <d v="2022-07-06T04:52:00"/>
    <x v="0"/>
    <d v="2022-07-06T05:00:00"/>
    <x v="1183"/>
    <s v="Cash On Delivery"/>
    <x v="1391"/>
    <d v="2022-07-06T04:56:00"/>
    <x v="0"/>
    <x v="0"/>
    <x v="8"/>
  </r>
  <r>
    <x v="1393"/>
    <d v="2022-07-06T10:34:00"/>
    <n v="1384"/>
    <x v="383"/>
    <x v="1"/>
    <n v="54"/>
    <x v="4"/>
    <n v="635"/>
    <n v="6975"/>
    <x v="0"/>
    <s v="Shandong"/>
    <s v="Jinan"/>
    <x v="3"/>
    <x v="9"/>
    <n v="60"/>
    <n v="90"/>
    <n v="2"/>
    <n v="219.02299516908212"/>
    <n v="180"/>
    <n v="60"/>
    <x v="2"/>
    <d v="2022-07-06T10:55:00"/>
    <d v="2022-07-06T10:55:00"/>
    <x v="0"/>
    <d v="2022-07-06T11:10:00"/>
    <x v="1184"/>
    <s v="Cash On Delivery"/>
    <x v="1392"/>
    <d v="2022-07-06T11:00:00"/>
    <x v="1"/>
    <x v="6"/>
    <x v="10"/>
  </r>
  <r>
    <x v="1394"/>
    <d v="2022-07-06T19:32:00"/>
    <n v="2088"/>
    <x v="1087"/>
    <x v="0"/>
    <n v="36"/>
    <x v="3"/>
    <n v="613"/>
    <n v="4462"/>
    <x v="7"/>
    <s v="Lombardy"/>
    <s v="Milan"/>
    <x v="2"/>
    <x v="12"/>
    <n v="8"/>
    <n v="15"/>
    <n v="1"/>
    <n v="219.02299516908212"/>
    <n v="15"/>
    <n v="7"/>
    <x v="2"/>
    <d v="2022-07-06T19:37:00"/>
    <d v="2022-07-06T19:37:00"/>
    <x v="0"/>
    <d v="2022-07-06T19:47:00"/>
    <x v="1185"/>
    <s v="Cash On Delivery"/>
    <x v="1393"/>
    <d v="2022-07-06T19:40:00"/>
    <x v="0"/>
    <x v="0"/>
    <x v="23"/>
  </r>
  <r>
    <x v="1395"/>
    <d v="2022-07-07T08:37:00"/>
    <n v="1878"/>
    <x v="877"/>
    <x v="0"/>
    <n v="36"/>
    <x v="3"/>
    <n v="661"/>
    <n v="5548"/>
    <x v="0"/>
    <s v="Guangdong"/>
    <s v="Shenzhen"/>
    <x v="3"/>
    <x v="14"/>
    <n v="40"/>
    <n v="60"/>
    <n v="4"/>
    <n v="219.02299516908212"/>
    <n v="240"/>
    <n v="80"/>
    <x v="2"/>
    <d v="2022-07-07T08:52:00"/>
    <d v="2022-07-07T08:52:00"/>
    <x v="0"/>
    <d v="2022-07-07T08:59:00"/>
    <x v="1186"/>
    <s v="Credit Card"/>
    <x v="1394"/>
    <d v="2022-07-07T08:55:00"/>
    <x v="0"/>
    <x v="0"/>
    <x v="25"/>
  </r>
  <r>
    <x v="1396"/>
    <d v="2022-07-08T00:13:00"/>
    <n v="1560"/>
    <x v="559"/>
    <x v="0"/>
    <n v="53"/>
    <x v="4"/>
    <n v="725"/>
    <n v="3365"/>
    <x v="0"/>
    <s v="Shandong"/>
    <s v="Qingdao"/>
    <x v="0"/>
    <x v="18"/>
    <n v="1000"/>
    <n v="1500"/>
    <n v="1"/>
    <n v="219.02299516908212"/>
    <n v="1500"/>
    <n v="500"/>
    <x v="4"/>
    <d v="2022-07-08T00:42:00"/>
    <d v="2022-07-08T00:42:00"/>
    <x v="0"/>
    <d v="2022-07-08T00:47:00"/>
    <x v="1187"/>
    <s v="Debit Card"/>
    <x v="1395"/>
    <d v="2022-07-08T00:47:00"/>
    <x v="1"/>
    <x v="1"/>
    <x v="28"/>
  </r>
  <r>
    <x v="1397"/>
    <d v="2022-07-08T02:02:00"/>
    <n v="1935"/>
    <x v="934"/>
    <x v="0"/>
    <n v="28"/>
    <x v="5"/>
    <n v="699"/>
    <n v="3355"/>
    <x v="7"/>
    <s v="Lombardy"/>
    <s v="Bergamo"/>
    <x v="2"/>
    <x v="15"/>
    <n v="15"/>
    <n v="25"/>
    <n v="5"/>
    <n v="219.02299516908212"/>
    <n v="125"/>
    <n v="50"/>
    <x v="0"/>
    <d v="2022-07-08T02:18:00"/>
    <d v="2022-07-08T02:18:00"/>
    <x v="0"/>
    <d v="2022-07-08T02:23:00"/>
    <x v="1188"/>
    <s v="Credit Card"/>
    <x v="1396"/>
    <d v="2022-07-08T02:21:00"/>
    <x v="0"/>
    <x v="0"/>
    <x v="1"/>
  </r>
  <r>
    <x v="1398"/>
    <d v="2022-07-08T21:53:00"/>
    <n v="1160"/>
    <x v="159"/>
    <x v="1"/>
    <n v="53"/>
    <x v="4"/>
    <n v="654"/>
    <n v="3618"/>
    <x v="1"/>
    <s v="England"/>
    <s v="Birmingham"/>
    <x v="1"/>
    <x v="3"/>
    <n v="60"/>
    <n v="100"/>
    <n v="1"/>
    <n v="219.02299516908212"/>
    <n v="100"/>
    <n v="40"/>
    <x v="1"/>
    <d v="2022-07-08T22:20:00"/>
    <d v="2022-07-08T22:20:00"/>
    <x v="0"/>
    <d v="2022-07-08T22:29:00"/>
    <x v="1189"/>
    <s v="Credit Card"/>
    <x v="1397"/>
    <d v="2022-07-08T22:24:00"/>
    <x v="0"/>
    <x v="0"/>
    <x v="8"/>
  </r>
  <r>
    <x v="1399"/>
    <d v="2022-07-10T04:56:00"/>
    <n v="1206"/>
    <x v="205"/>
    <x v="0"/>
    <n v="32"/>
    <x v="5"/>
    <n v="679"/>
    <n v="3346"/>
    <x v="7"/>
    <s v="Lombardy"/>
    <s v="Bergamo"/>
    <x v="2"/>
    <x v="12"/>
    <n v="8"/>
    <n v="15"/>
    <n v="3"/>
    <n v="219.02299516908212"/>
    <n v="45"/>
    <n v="21"/>
    <x v="3"/>
    <d v="2022-07-10T05:16:00"/>
    <d v="2022-07-10T05:16:00"/>
    <x v="0"/>
    <d v="2022-07-10T05:22:00"/>
    <x v="1190"/>
    <s v="Cash On Delivery"/>
    <x v="1398"/>
    <d v="2022-07-10T05:20:00"/>
    <x v="0"/>
    <x v="0"/>
    <x v="2"/>
  </r>
  <r>
    <x v="1400"/>
    <d v="2022-07-10T18:19:00"/>
    <n v="1888"/>
    <x v="887"/>
    <x v="1"/>
    <n v="36"/>
    <x v="3"/>
    <n v="648"/>
    <n v="7627"/>
    <x v="5"/>
    <s v="Kanagawa"/>
    <s v="Yokohama"/>
    <x v="4"/>
    <x v="6"/>
    <n v="20"/>
    <n v="35"/>
    <n v="3"/>
    <n v="219.02299516908212"/>
    <n v="105"/>
    <n v="45"/>
    <x v="1"/>
    <d v="2022-07-10T18:40:00"/>
    <d v="2022-07-10T18:40:00"/>
    <x v="0"/>
    <d v="2022-07-10T18:48:00"/>
    <x v="1191"/>
    <s v="Credit Card"/>
    <x v="1399"/>
    <d v="2022-07-10T18:42:00"/>
    <x v="0"/>
    <x v="0"/>
    <x v="6"/>
  </r>
  <r>
    <x v="1401"/>
    <d v="2022-07-11T00:44:00"/>
    <n v="1762"/>
    <x v="761"/>
    <x v="0"/>
    <n v="50"/>
    <x v="4"/>
    <n v="642"/>
    <n v="7802"/>
    <x v="6"/>
    <s v="New South Wales"/>
    <s v="Newcastle"/>
    <x v="3"/>
    <x v="5"/>
    <n v="300"/>
    <n v="500"/>
    <n v="3"/>
    <n v="219.02299516908212"/>
    <n v="1500"/>
    <n v="600"/>
    <x v="2"/>
    <d v="2022-07-11T01:07:00"/>
    <d v="2022-07-11T01:07:00"/>
    <x v="1"/>
    <m/>
    <x v="9"/>
    <s v="N/A"/>
    <x v="1400"/>
    <d v="2022-07-11T00:55:00"/>
    <x v="2"/>
    <x v="3"/>
    <x v="0"/>
  </r>
  <r>
    <x v="1402"/>
    <d v="2022-07-11T03:59:00"/>
    <n v="2144"/>
    <x v="1143"/>
    <x v="1"/>
    <n v="30"/>
    <x v="5"/>
    <n v="640"/>
    <n v="5267"/>
    <x v="6"/>
    <s v="New South Wales"/>
    <s v="Sydney"/>
    <x v="3"/>
    <x v="9"/>
    <n v="60"/>
    <n v="90"/>
    <n v="1"/>
    <n v="219.02299516908212"/>
    <n v="90"/>
    <n v="30"/>
    <x v="0"/>
    <d v="2022-07-11T04:22:00"/>
    <d v="2022-07-11T04:22:00"/>
    <x v="0"/>
    <d v="2022-07-11T04:31:00"/>
    <x v="1192"/>
    <s v="Cash On Delivery"/>
    <x v="1401"/>
    <d v="2022-07-11T04:25:00"/>
    <x v="0"/>
    <x v="0"/>
    <x v="10"/>
  </r>
  <r>
    <x v="1403"/>
    <d v="2022-07-11T08:28:00"/>
    <n v="1284"/>
    <x v="283"/>
    <x v="0"/>
    <n v="47"/>
    <x v="4"/>
    <n v="603"/>
    <n v="6578"/>
    <x v="5"/>
    <s v="Tokyo"/>
    <s v="Kawasaki"/>
    <x v="3"/>
    <x v="7"/>
    <n v="250"/>
    <n v="400"/>
    <n v="1"/>
    <n v="219.02299516908212"/>
    <n v="400"/>
    <n v="150"/>
    <x v="4"/>
    <d v="2022-07-11T08:37:00"/>
    <d v="2022-07-11T08:37:00"/>
    <x v="0"/>
    <d v="2022-07-11T08:50:00"/>
    <x v="1193"/>
    <s v="Cash On Delivery"/>
    <x v="1402"/>
    <d v="2022-07-11T08:42:00"/>
    <x v="0"/>
    <x v="0"/>
    <x v="16"/>
  </r>
  <r>
    <x v="1404"/>
    <d v="2022-07-15T01:20:00"/>
    <n v="1928"/>
    <x v="927"/>
    <x v="0"/>
    <n v="48"/>
    <x v="4"/>
    <n v="659"/>
    <n v="7592"/>
    <x v="5"/>
    <s v="Kanagawa"/>
    <s v="Sagamihara"/>
    <x v="3"/>
    <x v="5"/>
    <n v="300"/>
    <n v="500"/>
    <n v="5"/>
    <n v="219.02299516908212"/>
    <n v="2500"/>
    <n v="1000"/>
    <x v="5"/>
    <d v="2022-07-15T01:39:00"/>
    <d v="2022-07-15T01:39:00"/>
    <x v="0"/>
    <d v="2022-07-15T01:54:00"/>
    <x v="1194"/>
    <s v="Cash On Delivery"/>
    <x v="1403"/>
    <d v="2022-07-15T01:43:00"/>
    <x v="0"/>
    <x v="0"/>
    <x v="6"/>
  </r>
  <r>
    <x v="1405"/>
    <d v="2022-07-16T01:58:00"/>
    <n v="2020"/>
    <x v="1019"/>
    <x v="0"/>
    <n v="21"/>
    <x v="2"/>
    <n v="631"/>
    <n v="5669"/>
    <x v="1"/>
    <s v="England"/>
    <s v="London"/>
    <x v="3"/>
    <x v="5"/>
    <n v="300"/>
    <n v="500"/>
    <n v="1"/>
    <n v="219.02299516908212"/>
    <n v="500"/>
    <n v="200"/>
    <x v="2"/>
    <d v="2022-07-16T02:19:00"/>
    <d v="2022-07-16T02:19:00"/>
    <x v="0"/>
    <d v="2022-07-16T02:34:00"/>
    <x v="1195"/>
    <s v="Debit Card"/>
    <x v="1404"/>
    <d v="2022-07-16T02:22:00"/>
    <x v="0"/>
    <x v="0"/>
    <x v="2"/>
  </r>
  <r>
    <x v="1406"/>
    <d v="2022-07-16T07:04:00"/>
    <n v="1755"/>
    <x v="754"/>
    <x v="1"/>
    <n v="60"/>
    <x v="0"/>
    <n v="636"/>
    <n v="3476"/>
    <x v="8"/>
    <s v="Quebec"/>
    <s v="Laval"/>
    <x v="1"/>
    <x v="4"/>
    <n v="40"/>
    <n v="70"/>
    <n v="3"/>
    <n v="219.02299516908212"/>
    <n v="210"/>
    <n v="90"/>
    <x v="5"/>
    <d v="2022-07-16T07:16:00"/>
    <d v="2022-07-16T07:16:00"/>
    <x v="0"/>
    <d v="2022-07-16T07:26:00"/>
    <x v="1196"/>
    <s v="Credit Card"/>
    <x v="1405"/>
    <d v="2022-07-16T07:19:00"/>
    <x v="0"/>
    <x v="0"/>
    <x v="18"/>
  </r>
  <r>
    <x v="1407"/>
    <d v="2022-07-16T20:35:00"/>
    <n v="1648"/>
    <x v="647"/>
    <x v="0"/>
    <n v="24"/>
    <x v="2"/>
    <n v="767"/>
    <n v="5928"/>
    <x v="7"/>
    <s v="Lombardy"/>
    <s v="Milan"/>
    <x v="3"/>
    <x v="9"/>
    <n v="60"/>
    <n v="90"/>
    <n v="5"/>
    <n v="219.02299516908212"/>
    <n v="450"/>
    <n v="150"/>
    <x v="5"/>
    <d v="2022-07-16T21:05:00"/>
    <d v="2022-07-16T21:05:00"/>
    <x v="1"/>
    <m/>
    <x v="9"/>
    <s v="N/A"/>
    <x v="1406"/>
    <d v="2022-07-16T21:08:00"/>
    <x v="2"/>
    <x v="3"/>
    <x v="11"/>
  </r>
  <r>
    <x v="1408"/>
    <d v="2022-07-19T01:32:00"/>
    <n v="1463"/>
    <x v="462"/>
    <x v="1"/>
    <n v="42"/>
    <x v="3"/>
    <n v="663"/>
    <n v="5016"/>
    <x v="5"/>
    <s v="Tokyo"/>
    <s v="Kawasaki"/>
    <x v="1"/>
    <x v="1"/>
    <n v="50"/>
    <n v="80"/>
    <n v="5"/>
    <n v="219.02299516908212"/>
    <n v="400"/>
    <n v="150"/>
    <x v="1"/>
    <d v="2022-07-19T01:56:00"/>
    <d v="2022-07-19T01:56:00"/>
    <x v="0"/>
    <d v="2022-07-19T02:11:00"/>
    <x v="1197"/>
    <s v="Paypal"/>
    <x v="1407"/>
    <d v="2022-07-19T02:00:00"/>
    <x v="0"/>
    <x v="0"/>
    <x v="13"/>
  </r>
  <r>
    <x v="1409"/>
    <d v="2022-07-20T02:29:00"/>
    <n v="1571"/>
    <x v="570"/>
    <x v="0"/>
    <n v="58"/>
    <x v="0"/>
    <n v="613"/>
    <n v="3775"/>
    <x v="6"/>
    <s v="Victoria"/>
    <s v="Melbourne"/>
    <x v="3"/>
    <x v="5"/>
    <n v="300"/>
    <n v="500"/>
    <n v="3"/>
    <n v="219.02299516908212"/>
    <n v="1500"/>
    <n v="600"/>
    <x v="4"/>
    <d v="2022-07-20T02:50:00"/>
    <d v="2022-07-20T02:50:00"/>
    <x v="0"/>
    <d v="2022-07-20T02:57:00"/>
    <x v="1198"/>
    <s v="Credit Card"/>
    <x v="1408"/>
    <d v="2022-07-20T02:54:00"/>
    <x v="0"/>
    <x v="0"/>
    <x v="21"/>
  </r>
  <r>
    <x v="1410"/>
    <d v="2022-07-20T14:14:00"/>
    <n v="1543"/>
    <x v="542"/>
    <x v="1"/>
    <n v="27"/>
    <x v="5"/>
    <n v="747"/>
    <n v="7207"/>
    <x v="2"/>
    <s v="Uttar Pradesh"/>
    <s v="Kanpur"/>
    <x v="2"/>
    <x v="12"/>
    <n v="8"/>
    <n v="15"/>
    <n v="6"/>
    <n v="219.02299516908212"/>
    <n v="90"/>
    <n v="42"/>
    <x v="4"/>
    <d v="2022-07-20T14:31:00"/>
    <d v="2022-07-20T14:31:00"/>
    <x v="0"/>
    <d v="2022-07-20T14:43:00"/>
    <x v="1199"/>
    <s v="Debit Card"/>
    <x v="1409"/>
    <d v="2022-07-20T14:33:00"/>
    <x v="0"/>
    <x v="0"/>
    <x v="1"/>
  </r>
  <r>
    <x v="1411"/>
    <d v="2022-07-20T19:52:00"/>
    <n v="1867"/>
    <x v="866"/>
    <x v="1"/>
    <n v="68"/>
    <x v="1"/>
    <n v="623"/>
    <n v="6116"/>
    <x v="8"/>
    <s v="Ontario"/>
    <s v="Toronto"/>
    <x v="2"/>
    <x v="15"/>
    <n v="15"/>
    <n v="25"/>
    <n v="3"/>
    <n v="219.02299516908212"/>
    <n v="75"/>
    <n v="30"/>
    <x v="5"/>
    <d v="2022-07-20T20:22:00"/>
    <d v="2022-07-20T20:22:00"/>
    <x v="0"/>
    <d v="2022-07-20T20:27:00"/>
    <x v="1200"/>
    <s v="Credit Card"/>
    <x v="1410"/>
    <d v="2022-07-20T20:26:00"/>
    <x v="0"/>
    <x v="0"/>
    <x v="28"/>
  </r>
  <r>
    <x v="1412"/>
    <d v="2022-07-21T10:47:00"/>
    <n v="1025"/>
    <x v="24"/>
    <x v="1"/>
    <n v="69"/>
    <x v="1"/>
    <n v="640"/>
    <n v="3757"/>
    <x v="5"/>
    <s v="Kanagawa"/>
    <s v="Kawasaki"/>
    <x v="3"/>
    <x v="14"/>
    <n v="40"/>
    <n v="60"/>
    <n v="1"/>
    <n v="219.02299516908212"/>
    <n v="60"/>
    <n v="20"/>
    <x v="4"/>
    <d v="2022-07-21T11:15:00"/>
    <d v="2022-07-21T11:15:00"/>
    <x v="0"/>
    <d v="2022-07-21T11:26:00"/>
    <x v="1201"/>
    <s v="Debit Card"/>
    <x v="1411"/>
    <d v="2022-07-21T11:20:00"/>
    <x v="0"/>
    <x v="0"/>
    <x v="11"/>
  </r>
  <r>
    <x v="1413"/>
    <d v="2022-07-24T18:24:00"/>
    <n v="1450"/>
    <x v="449"/>
    <x v="0"/>
    <n v="20"/>
    <x v="2"/>
    <n v="673"/>
    <n v="5031"/>
    <x v="7"/>
    <s v="Lombardy"/>
    <s v="Bergamo"/>
    <x v="4"/>
    <x v="6"/>
    <n v="20"/>
    <n v="35"/>
    <n v="3"/>
    <n v="219.02299516908212"/>
    <n v="105"/>
    <n v="45"/>
    <x v="0"/>
    <d v="2022-07-24T18:39:00"/>
    <d v="2022-07-24T18:39:00"/>
    <x v="0"/>
    <d v="2022-07-24T18:53:00"/>
    <x v="1202"/>
    <s v="Cash On Delivery"/>
    <x v="1412"/>
    <d v="2022-07-24T18:41:00"/>
    <x v="0"/>
    <x v="0"/>
    <x v="24"/>
  </r>
  <r>
    <x v="1414"/>
    <d v="2022-07-24T18:34:00"/>
    <n v="1346"/>
    <x v="345"/>
    <x v="0"/>
    <n v="69"/>
    <x v="1"/>
    <n v="740"/>
    <n v="7213"/>
    <x v="6"/>
    <s v="Victoria"/>
    <s v="Melbourne"/>
    <x v="2"/>
    <x v="12"/>
    <n v="8"/>
    <n v="15"/>
    <n v="3"/>
    <n v="219.02299516908212"/>
    <n v="45"/>
    <n v="21"/>
    <x v="5"/>
    <d v="2022-07-24T18:44:00"/>
    <d v="2022-07-24T18:44:00"/>
    <x v="1"/>
    <m/>
    <x v="9"/>
    <s v="N/A"/>
    <x v="1413"/>
    <d v="2022-07-24T18:39:00"/>
    <x v="2"/>
    <x v="3"/>
    <x v="31"/>
  </r>
  <r>
    <x v="1415"/>
    <d v="2022-07-25T16:59:00"/>
    <n v="1489"/>
    <x v="488"/>
    <x v="1"/>
    <n v="21"/>
    <x v="2"/>
    <n v="767"/>
    <n v="4929"/>
    <x v="8"/>
    <s v="Ontario"/>
    <s v="Toronto"/>
    <x v="4"/>
    <x v="8"/>
    <n v="10"/>
    <n v="18"/>
    <n v="1"/>
    <n v="219.02299516908212"/>
    <n v="18"/>
    <n v="8"/>
    <x v="2"/>
    <d v="2022-07-25T17:08:00"/>
    <d v="2022-07-25T17:08:00"/>
    <x v="0"/>
    <d v="2022-07-25T17:15:00"/>
    <x v="1203"/>
    <s v="Credit Card"/>
    <x v="1414"/>
    <d v="2022-07-25T17:12:00"/>
    <x v="0"/>
    <x v="0"/>
    <x v="19"/>
  </r>
  <r>
    <x v="1416"/>
    <d v="2022-07-26T02:35:00"/>
    <n v="1137"/>
    <x v="136"/>
    <x v="0"/>
    <n v="36"/>
    <x v="3"/>
    <n v="758"/>
    <n v="6694"/>
    <x v="8"/>
    <s v="Ontario"/>
    <s v="Mississauga"/>
    <x v="3"/>
    <x v="9"/>
    <n v="60"/>
    <n v="90"/>
    <n v="1"/>
    <n v="219.02299516908212"/>
    <n v="90"/>
    <n v="30"/>
    <x v="4"/>
    <d v="2022-07-26T03:02:00"/>
    <d v="2022-07-26T03:02:00"/>
    <x v="0"/>
    <d v="2022-07-26T03:16:00"/>
    <x v="1204"/>
    <s v="Debit Card"/>
    <x v="1415"/>
    <d v="2022-07-26T03:04:00"/>
    <x v="0"/>
    <x v="0"/>
    <x v="29"/>
  </r>
  <r>
    <x v="1417"/>
    <d v="2022-07-26T10:07:00"/>
    <n v="1527"/>
    <x v="526"/>
    <x v="0"/>
    <n v="43"/>
    <x v="3"/>
    <n v="766"/>
    <n v="5062"/>
    <x v="8"/>
    <s v="Quebec"/>
    <s v="Laval"/>
    <x v="0"/>
    <x v="18"/>
    <n v="1000"/>
    <n v="1500"/>
    <n v="4"/>
    <n v="219.02299516908212"/>
    <n v="6000"/>
    <n v="2000"/>
    <x v="1"/>
    <d v="2022-07-26T10:36:00"/>
    <d v="2022-07-26T10:36:00"/>
    <x v="1"/>
    <m/>
    <x v="9"/>
    <s v="N/A"/>
    <x v="1416"/>
    <d v="2022-07-26T10:18:00"/>
    <x v="2"/>
    <x v="3"/>
    <x v="0"/>
  </r>
  <r>
    <x v="1418"/>
    <d v="2022-07-26T19:32:00"/>
    <n v="1754"/>
    <x v="753"/>
    <x v="0"/>
    <n v="68"/>
    <x v="1"/>
    <n v="641"/>
    <n v="6562"/>
    <x v="3"/>
    <s v="Catalonia"/>
    <s v="Barcelona"/>
    <x v="3"/>
    <x v="5"/>
    <n v="300"/>
    <n v="500"/>
    <n v="3"/>
    <n v="219.02299516908212"/>
    <n v="1500"/>
    <n v="600"/>
    <x v="4"/>
    <d v="2022-07-26T19:44:00"/>
    <d v="2022-07-26T19:44:00"/>
    <x v="0"/>
    <d v="2022-07-26T19:50:00"/>
    <x v="1205"/>
    <s v="Paypal"/>
    <x v="1417"/>
    <d v="2022-07-26T19:46:00"/>
    <x v="0"/>
    <x v="0"/>
    <x v="16"/>
  </r>
  <r>
    <x v="1419"/>
    <d v="2022-07-27T07:18:00"/>
    <n v="1849"/>
    <x v="848"/>
    <x v="0"/>
    <n v="40"/>
    <x v="3"/>
    <n v="630"/>
    <n v="5124"/>
    <x v="2"/>
    <s v="Uttar Pradesh"/>
    <s v="Kanpur"/>
    <x v="3"/>
    <x v="14"/>
    <n v="40"/>
    <n v="60"/>
    <n v="5"/>
    <n v="219.02299516908212"/>
    <n v="300"/>
    <n v="100"/>
    <x v="5"/>
    <d v="2022-07-27T07:28:00"/>
    <d v="2022-07-27T07:28:00"/>
    <x v="0"/>
    <d v="2022-07-27T07:42:00"/>
    <x v="1206"/>
    <s v="Cash On Delivery"/>
    <x v="1418"/>
    <d v="2022-07-27T07:31:00"/>
    <x v="0"/>
    <x v="0"/>
    <x v="19"/>
  </r>
  <r>
    <x v="1420"/>
    <d v="2022-07-27T12:43:00"/>
    <n v="1004"/>
    <x v="3"/>
    <x v="1"/>
    <n v="67"/>
    <x v="1"/>
    <n v="631"/>
    <n v="4765"/>
    <x v="1"/>
    <s v="England"/>
    <s v="Birmingham"/>
    <x v="3"/>
    <x v="5"/>
    <n v="300"/>
    <n v="500"/>
    <n v="4"/>
    <n v="219.02299516908212"/>
    <n v="2000"/>
    <n v="800"/>
    <x v="3"/>
    <d v="2022-07-27T12:50:00"/>
    <d v="2022-07-27T12:50:00"/>
    <x v="0"/>
    <d v="2022-07-27T13:03:00"/>
    <x v="1207"/>
    <s v="Paypal"/>
    <x v="1419"/>
    <d v="2022-07-27T12:55:00"/>
    <x v="0"/>
    <x v="0"/>
    <x v="22"/>
  </r>
  <r>
    <x v="1421"/>
    <d v="2022-07-27T18:49:00"/>
    <n v="1720"/>
    <x v="719"/>
    <x v="1"/>
    <n v="26"/>
    <x v="5"/>
    <n v="629"/>
    <n v="4516"/>
    <x v="7"/>
    <s v="Lombardy"/>
    <s v="Brescia"/>
    <x v="1"/>
    <x v="3"/>
    <n v="60"/>
    <n v="100"/>
    <n v="5"/>
    <n v="219.02299516908212"/>
    <n v="500"/>
    <n v="200"/>
    <x v="5"/>
    <d v="2022-07-27T19:07:00"/>
    <d v="2022-07-27T19:07:00"/>
    <x v="0"/>
    <d v="2022-07-27T19:18:00"/>
    <x v="1208"/>
    <s v="Debit Card"/>
    <x v="1420"/>
    <d v="2022-07-27T19:10:00"/>
    <x v="0"/>
    <x v="0"/>
    <x v="17"/>
  </r>
  <r>
    <x v="1422"/>
    <d v="2022-07-28T02:25:00"/>
    <n v="1419"/>
    <x v="418"/>
    <x v="0"/>
    <n v="54"/>
    <x v="4"/>
    <n v="648"/>
    <n v="5887"/>
    <x v="3"/>
    <s v="Andalusia"/>
    <s v="Seville"/>
    <x v="2"/>
    <x v="15"/>
    <n v="15"/>
    <n v="25"/>
    <n v="1"/>
    <n v="219.02299516908212"/>
    <n v="25"/>
    <n v="10"/>
    <x v="4"/>
    <d v="2022-07-28T02:40:00"/>
    <d v="2022-07-28T02:40:00"/>
    <x v="0"/>
    <d v="2022-07-28T02:45:00"/>
    <x v="1209"/>
    <s v="Debit Card"/>
    <x v="1421"/>
    <d v="2022-07-28T02:43:00"/>
    <x v="0"/>
    <x v="0"/>
    <x v="25"/>
  </r>
  <r>
    <x v="1423"/>
    <d v="2022-07-29T08:56:00"/>
    <n v="1849"/>
    <x v="848"/>
    <x v="0"/>
    <n v="40"/>
    <x v="3"/>
    <n v="630"/>
    <n v="5124"/>
    <x v="2"/>
    <s v="Uttar Pradesh"/>
    <s v="Kanpur"/>
    <x v="4"/>
    <x v="17"/>
    <n v="5"/>
    <n v="8"/>
    <n v="2"/>
    <n v="219.02299516908212"/>
    <n v="16"/>
    <n v="6"/>
    <x v="0"/>
    <d v="2022-07-29T09:18:00"/>
    <d v="2022-07-29T09:18:00"/>
    <x v="0"/>
    <d v="2022-07-29T09:27:00"/>
    <x v="1210"/>
    <s v="Paypal"/>
    <x v="1422"/>
    <d v="2022-07-29T09:21:00"/>
    <x v="1"/>
    <x v="5"/>
    <x v="21"/>
  </r>
  <r>
    <x v="1424"/>
    <d v="2022-07-29T17:50:00"/>
    <n v="1557"/>
    <x v="556"/>
    <x v="0"/>
    <n v="24"/>
    <x v="2"/>
    <n v="723"/>
    <n v="7440"/>
    <x v="1"/>
    <s v="Scotland"/>
    <s v="Aberdeen"/>
    <x v="3"/>
    <x v="9"/>
    <n v="60"/>
    <n v="90"/>
    <n v="3"/>
    <n v="219.02299516908212"/>
    <n v="270"/>
    <n v="90"/>
    <x v="0"/>
    <d v="2022-07-29T17:59:00"/>
    <d v="2022-07-29T17:59:00"/>
    <x v="0"/>
    <d v="2022-07-29T18:11:00"/>
    <x v="1211"/>
    <s v="Credit Card"/>
    <x v="1423"/>
    <d v="2022-07-29T18:01:00"/>
    <x v="1"/>
    <x v="2"/>
    <x v="0"/>
  </r>
  <r>
    <x v="1425"/>
    <d v="2022-07-30T04:41:00"/>
    <n v="1479"/>
    <x v="478"/>
    <x v="0"/>
    <n v="24"/>
    <x v="2"/>
    <n v="779"/>
    <n v="6915"/>
    <x v="8"/>
    <s v="Ontario"/>
    <s v="Ottawa"/>
    <x v="4"/>
    <x v="8"/>
    <n v="10"/>
    <n v="18"/>
    <n v="1"/>
    <n v="219.02299516908212"/>
    <n v="18"/>
    <n v="8"/>
    <x v="4"/>
    <d v="2022-07-30T04:53:00"/>
    <d v="2022-07-30T04:53:00"/>
    <x v="0"/>
    <d v="2022-07-30T05:05:00"/>
    <x v="1212"/>
    <s v="Debit Card"/>
    <x v="1424"/>
    <d v="2022-07-30T04:58:00"/>
    <x v="0"/>
    <x v="0"/>
    <x v="24"/>
  </r>
  <r>
    <x v="1426"/>
    <d v="2022-07-31T18:37:00"/>
    <n v="1836"/>
    <x v="835"/>
    <x v="1"/>
    <n v="62"/>
    <x v="0"/>
    <n v="645"/>
    <n v="4460"/>
    <x v="2"/>
    <s v="Uttar Pradesh"/>
    <s v="Kanpur"/>
    <x v="0"/>
    <x v="13"/>
    <n v="800"/>
    <n v="1200"/>
    <n v="6"/>
    <n v="219.02299516908212"/>
    <n v="7200"/>
    <n v="2400"/>
    <x v="1"/>
    <d v="2022-07-31T19:07:00"/>
    <d v="2022-07-31T19:07:00"/>
    <x v="0"/>
    <d v="2022-07-31T19:15:00"/>
    <x v="1213"/>
    <s v="Cash On Delivery"/>
    <x v="1425"/>
    <d v="2022-07-31T19:11:00"/>
    <x v="0"/>
    <x v="0"/>
    <x v="28"/>
  </r>
  <r>
    <x v="1427"/>
    <d v="2022-08-06T23:28:00"/>
    <n v="1865"/>
    <x v="864"/>
    <x v="0"/>
    <n v="50"/>
    <x v="4"/>
    <n v="675"/>
    <n v="4709"/>
    <x v="7"/>
    <s v="Lombardy"/>
    <s v="Brescia"/>
    <x v="4"/>
    <x v="8"/>
    <n v="10"/>
    <n v="18"/>
    <n v="5"/>
    <n v="219.02299516908212"/>
    <n v="90"/>
    <n v="40"/>
    <x v="4"/>
    <d v="2022-08-06T23:50:00"/>
    <d v="2022-08-06T23:50:00"/>
    <x v="0"/>
    <d v="2022-08-06T23:57:00"/>
    <x v="1214"/>
    <s v="Cash On Delivery"/>
    <x v="1426"/>
    <d v="2022-08-06T23:53:00"/>
    <x v="0"/>
    <x v="0"/>
    <x v="21"/>
  </r>
  <r>
    <x v="1428"/>
    <d v="2022-08-07T03:14:00"/>
    <n v="2107"/>
    <x v="1106"/>
    <x v="1"/>
    <n v="41"/>
    <x v="3"/>
    <n v="725"/>
    <n v="6211"/>
    <x v="6"/>
    <s v="Victoria"/>
    <s v="Geelong"/>
    <x v="1"/>
    <x v="1"/>
    <n v="50"/>
    <n v="80"/>
    <n v="2"/>
    <n v="219.02299516908212"/>
    <n v="160"/>
    <n v="60"/>
    <x v="1"/>
    <d v="2022-08-07T03:41:00"/>
    <d v="2022-08-07T03:41:00"/>
    <x v="0"/>
    <d v="2022-08-07T03:48:00"/>
    <x v="1215"/>
    <s v="Debit Card"/>
    <x v="1427"/>
    <d v="2022-08-07T03:45:00"/>
    <x v="0"/>
    <x v="0"/>
    <x v="8"/>
  </r>
  <r>
    <x v="1429"/>
    <d v="2022-08-07T23:16:00"/>
    <n v="1356"/>
    <x v="355"/>
    <x v="1"/>
    <n v="42"/>
    <x v="3"/>
    <n v="688"/>
    <n v="4365"/>
    <x v="8"/>
    <s v="Quebec"/>
    <s v="Montreal"/>
    <x v="0"/>
    <x v="19"/>
    <n v="25"/>
    <n v="40"/>
    <n v="3"/>
    <n v="219.02299516908212"/>
    <n v="120"/>
    <n v="45"/>
    <x v="5"/>
    <d v="2022-08-07T23:31:00"/>
    <d v="2022-08-07T23:31:00"/>
    <x v="0"/>
    <d v="2022-08-07T23:46:00"/>
    <x v="1216"/>
    <s v="Credit Card"/>
    <x v="1428"/>
    <d v="2022-08-07T23:36:00"/>
    <x v="0"/>
    <x v="0"/>
    <x v="4"/>
  </r>
  <r>
    <x v="1430"/>
    <d v="2022-08-08T04:32:00"/>
    <n v="1895"/>
    <x v="894"/>
    <x v="1"/>
    <n v="38"/>
    <x v="3"/>
    <n v="617"/>
    <n v="5258"/>
    <x v="5"/>
    <s v="Kanagawa"/>
    <s v="Yokohama"/>
    <x v="2"/>
    <x v="16"/>
    <n v="20"/>
    <n v="35"/>
    <n v="2"/>
    <n v="219.02299516908212"/>
    <n v="70"/>
    <n v="30"/>
    <x v="0"/>
    <d v="2022-08-08T04:42:00"/>
    <d v="2022-08-08T04:42:00"/>
    <x v="1"/>
    <m/>
    <x v="9"/>
    <s v="N/A"/>
    <x v="1429"/>
    <d v="2022-08-08T04:52:00"/>
    <x v="2"/>
    <x v="3"/>
    <x v="4"/>
  </r>
  <r>
    <x v="1431"/>
    <d v="2022-08-09T09:45:00"/>
    <n v="1129"/>
    <x v="128"/>
    <x v="0"/>
    <n v="63"/>
    <x v="0"/>
    <n v="711"/>
    <n v="4516"/>
    <x v="0"/>
    <s v="Shandong"/>
    <s v="Jinan"/>
    <x v="1"/>
    <x v="4"/>
    <n v="40"/>
    <n v="70"/>
    <n v="3"/>
    <n v="219.02299516908212"/>
    <n v="210"/>
    <n v="90"/>
    <x v="2"/>
    <d v="2022-08-09T09:57:00"/>
    <d v="2022-08-09T09:57:00"/>
    <x v="0"/>
    <d v="2022-08-09T10:11:00"/>
    <x v="1217"/>
    <s v="Credit Card"/>
    <x v="1430"/>
    <d v="2022-08-09T10:00:00"/>
    <x v="0"/>
    <x v="0"/>
    <x v="18"/>
  </r>
  <r>
    <x v="1432"/>
    <d v="2022-08-12T01:27:00"/>
    <n v="1327"/>
    <x v="326"/>
    <x v="0"/>
    <n v="43"/>
    <x v="3"/>
    <n v="694"/>
    <n v="4749"/>
    <x v="5"/>
    <s v="Kanagawa"/>
    <s v="Kawasaki"/>
    <x v="2"/>
    <x v="12"/>
    <n v="8"/>
    <n v="15"/>
    <n v="3"/>
    <n v="219.02299516908212"/>
    <n v="45"/>
    <n v="21"/>
    <x v="1"/>
    <d v="2022-08-12T01:48:00"/>
    <d v="2022-08-12T01:48:00"/>
    <x v="0"/>
    <d v="2022-08-12T02:03:00"/>
    <x v="1218"/>
    <s v="Debit Card"/>
    <x v="1431"/>
    <d v="2022-08-12T01:51:00"/>
    <x v="0"/>
    <x v="0"/>
    <x v="2"/>
  </r>
  <r>
    <x v="1433"/>
    <d v="2022-08-12T05:44:00"/>
    <n v="1528"/>
    <x v="527"/>
    <x v="1"/>
    <n v="33"/>
    <x v="5"/>
    <n v="651"/>
    <n v="4750"/>
    <x v="2"/>
    <s v="Uttar Pradesh"/>
    <s v="Kanpur"/>
    <x v="4"/>
    <x v="8"/>
    <n v="10"/>
    <n v="18"/>
    <n v="3"/>
    <n v="219.02299516908212"/>
    <n v="54"/>
    <n v="24"/>
    <x v="4"/>
    <d v="2022-08-12T06:05:00"/>
    <d v="2022-08-12T06:05:00"/>
    <x v="0"/>
    <d v="2022-08-12T06:14:00"/>
    <x v="1219"/>
    <s v="Paypal"/>
    <x v="1432"/>
    <d v="2022-08-12T06:08:00"/>
    <x v="0"/>
    <x v="0"/>
    <x v="2"/>
  </r>
  <r>
    <x v="1434"/>
    <d v="2022-08-13T01:10:00"/>
    <n v="2076"/>
    <x v="1075"/>
    <x v="0"/>
    <n v="24"/>
    <x v="2"/>
    <n v="627"/>
    <n v="7547"/>
    <x v="4"/>
    <s v="California"/>
    <s v="San Jose"/>
    <x v="3"/>
    <x v="7"/>
    <n v="250"/>
    <n v="400"/>
    <n v="4"/>
    <n v="219.02299516908212"/>
    <n v="1600"/>
    <n v="600"/>
    <x v="2"/>
    <d v="2022-08-13T01:23:00"/>
    <d v="2022-08-13T01:23:00"/>
    <x v="0"/>
    <d v="2022-08-13T01:36:00"/>
    <x v="1220"/>
    <s v="Debit Card"/>
    <x v="1433"/>
    <d v="2022-08-13T01:25:00"/>
    <x v="1"/>
    <x v="1"/>
    <x v="18"/>
  </r>
  <r>
    <x v="1435"/>
    <d v="2022-08-13T03:20:00"/>
    <n v="1917"/>
    <x v="916"/>
    <x v="1"/>
    <n v="40"/>
    <x v="3"/>
    <n v="634"/>
    <n v="5738"/>
    <x v="4"/>
    <s v="California"/>
    <s v="San Diego"/>
    <x v="3"/>
    <x v="7"/>
    <n v="250"/>
    <n v="400"/>
    <n v="4"/>
    <n v="219.02299516908212"/>
    <n v="1600"/>
    <n v="600"/>
    <x v="2"/>
    <d v="2022-08-13T03:44:00"/>
    <d v="2022-08-13T03:44:00"/>
    <x v="0"/>
    <d v="2022-08-13T03:59:00"/>
    <x v="1221"/>
    <s v="Paypal"/>
    <x v="1434"/>
    <d v="2022-08-13T03:46:00"/>
    <x v="0"/>
    <x v="0"/>
    <x v="10"/>
  </r>
  <r>
    <x v="1436"/>
    <d v="2022-08-13T17:10:00"/>
    <n v="1450"/>
    <x v="449"/>
    <x v="0"/>
    <n v="20"/>
    <x v="2"/>
    <n v="673"/>
    <n v="5031"/>
    <x v="7"/>
    <s v="Lombardy"/>
    <s v="Bergamo"/>
    <x v="3"/>
    <x v="14"/>
    <n v="40"/>
    <n v="60"/>
    <n v="1"/>
    <n v="219.02299516908212"/>
    <n v="60"/>
    <n v="20"/>
    <x v="4"/>
    <d v="2022-08-13T17:22:00"/>
    <d v="2022-08-13T17:22:00"/>
    <x v="1"/>
    <m/>
    <x v="9"/>
    <s v="N/A"/>
    <x v="1435"/>
    <d v="2022-08-13T17:50:00"/>
    <x v="2"/>
    <x v="3"/>
    <x v="27"/>
  </r>
  <r>
    <x v="1437"/>
    <d v="2022-08-14T11:24:00"/>
    <n v="2040"/>
    <x v="1039"/>
    <x v="0"/>
    <n v="35"/>
    <x v="3"/>
    <n v="695"/>
    <n v="5791"/>
    <x v="8"/>
    <s v="Quebec"/>
    <s v="Laval"/>
    <x v="4"/>
    <x v="17"/>
    <n v="5"/>
    <n v="8"/>
    <n v="6"/>
    <n v="219.02299516908212"/>
    <n v="48"/>
    <n v="18"/>
    <x v="1"/>
    <d v="2022-08-14T11:51:00"/>
    <d v="2022-08-14T11:51:00"/>
    <x v="0"/>
    <d v="2022-08-14T12:01:00"/>
    <x v="1222"/>
    <s v="Debit Card"/>
    <x v="1436"/>
    <d v="2022-08-14T11:54:00"/>
    <x v="1"/>
    <x v="5"/>
    <x v="9"/>
  </r>
  <r>
    <x v="1438"/>
    <d v="2022-08-15T18:57:00"/>
    <n v="2192"/>
    <x v="1191"/>
    <x v="0"/>
    <n v="29"/>
    <x v="5"/>
    <n v="739"/>
    <n v="4481"/>
    <x v="0"/>
    <s v="Shandong"/>
    <s v="Yantai"/>
    <x v="4"/>
    <x v="17"/>
    <n v="5"/>
    <n v="8"/>
    <n v="4"/>
    <n v="219.02299516908212"/>
    <n v="32"/>
    <n v="12"/>
    <x v="5"/>
    <d v="2022-08-15T19:09:00"/>
    <d v="2022-08-15T19:09:00"/>
    <x v="0"/>
    <d v="2022-08-15T19:24:00"/>
    <x v="1223"/>
    <s v="Credit Card"/>
    <x v="1437"/>
    <d v="2022-08-15T19:13:00"/>
    <x v="1"/>
    <x v="2"/>
    <x v="20"/>
  </r>
  <r>
    <x v="1439"/>
    <d v="2022-08-15T20:03:00"/>
    <n v="1872"/>
    <x v="871"/>
    <x v="1"/>
    <n v="30"/>
    <x v="5"/>
    <n v="719"/>
    <n v="4438"/>
    <x v="5"/>
    <s v="Kanagawa"/>
    <s v="Kawasaki"/>
    <x v="3"/>
    <x v="7"/>
    <n v="250"/>
    <n v="400"/>
    <n v="4"/>
    <n v="219.02299516908212"/>
    <n v="1600"/>
    <n v="600"/>
    <x v="0"/>
    <d v="2022-08-15T20:17:00"/>
    <d v="2022-08-15T20:17:00"/>
    <x v="1"/>
    <m/>
    <x v="9"/>
    <s v="N/A"/>
    <x v="1438"/>
    <d v="2022-08-15T20:17:00"/>
    <x v="2"/>
    <x v="3"/>
    <x v="16"/>
  </r>
  <r>
    <x v="1440"/>
    <d v="2022-08-17T07:25:00"/>
    <n v="1312"/>
    <x v="311"/>
    <x v="1"/>
    <n v="21"/>
    <x v="2"/>
    <n v="697"/>
    <n v="5127"/>
    <x v="7"/>
    <s v="Lazio"/>
    <s v="Frosinone"/>
    <x v="1"/>
    <x v="4"/>
    <n v="40"/>
    <n v="70"/>
    <n v="1"/>
    <n v="219.02299516908212"/>
    <n v="70"/>
    <n v="30"/>
    <x v="3"/>
    <d v="2022-08-17T07:51:00"/>
    <d v="2022-08-17T07:51:00"/>
    <x v="0"/>
    <d v="2022-08-17T08:01:00"/>
    <x v="1224"/>
    <s v="Cash On Delivery"/>
    <x v="1439"/>
    <d v="2022-08-17T07:56:00"/>
    <x v="0"/>
    <x v="0"/>
    <x v="8"/>
  </r>
  <r>
    <x v="1441"/>
    <d v="2022-08-18T20:04:00"/>
    <n v="1957"/>
    <x v="956"/>
    <x v="0"/>
    <n v="46"/>
    <x v="4"/>
    <n v="699"/>
    <n v="4464"/>
    <x v="2"/>
    <s v="Uttar Pradesh"/>
    <s v="Ghaziabad"/>
    <x v="1"/>
    <x v="4"/>
    <n v="40"/>
    <n v="70"/>
    <n v="1"/>
    <n v="219.02299516908212"/>
    <n v="70"/>
    <n v="30"/>
    <x v="5"/>
    <d v="2022-08-18T20:12:00"/>
    <d v="2022-08-18T20:12:00"/>
    <x v="0"/>
    <d v="2022-08-18T20:25:00"/>
    <x v="1225"/>
    <s v="Credit Card"/>
    <x v="1440"/>
    <d v="2022-08-18T20:14:00"/>
    <x v="0"/>
    <x v="0"/>
    <x v="5"/>
  </r>
  <r>
    <x v="1442"/>
    <d v="2022-08-19T05:56:00"/>
    <n v="1405"/>
    <x v="404"/>
    <x v="1"/>
    <n v="47"/>
    <x v="4"/>
    <n v="605"/>
    <n v="7568"/>
    <x v="4"/>
    <s v="Texas"/>
    <s v="San Antonio"/>
    <x v="0"/>
    <x v="18"/>
    <n v="1000"/>
    <n v="1500"/>
    <n v="1"/>
    <n v="219.02299516908212"/>
    <n v="1500"/>
    <n v="500"/>
    <x v="4"/>
    <d v="2022-08-19T06:03:00"/>
    <d v="2022-08-19T06:03:00"/>
    <x v="0"/>
    <d v="2022-08-19T06:18:00"/>
    <x v="1226"/>
    <s v="Cash On Delivery"/>
    <x v="1441"/>
    <d v="2022-08-19T06:06:00"/>
    <x v="0"/>
    <x v="0"/>
    <x v="5"/>
  </r>
  <r>
    <x v="1443"/>
    <d v="2022-08-19T20:56:00"/>
    <n v="1532"/>
    <x v="531"/>
    <x v="1"/>
    <n v="29"/>
    <x v="5"/>
    <n v="631"/>
    <n v="3106"/>
    <x v="0"/>
    <s v="Guangdong"/>
    <s v="Shenzhen"/>
    <x v="4"/>
    <x v="6"/>
    <n v="20"/>
    <n v="35"/>
    <n v="6"/>
    <n v="219.02299516908212"/>
    <n v="210"/>
    <n v="90"/>
    <x v="3"/>
    <d v="2022-08-19T21:14:00"/>
    <d v="2022-08-19T21:14:00"/>
    <x v="1"/>
    <m/>
    <x v="9"/>
    <s v="N/A"/>
    <x v="1442"/>
    <d v="2022-08-19T21:13:00"/>
    <x v="2"/>
    <x v="3"/>
    <x v="24"/>
  </r>
  <r>
    <x v="1444"/>
    <d v="2022-08-21T14:32:00"/>
    <n v="1561"/>
    <x v="560"/>
    <x v="0"/>
    <n v="23"/>
    <x v="2"/>
    <n v="663"/>
    <n v="3779"/>
    <x v="5"/>
    <s v="Tokyo"/>
    <s v="Yokohama"/>
    <x v="0"/>
    <x v="18"/>
    <n v="1000"/>
    <n v="1500"/>
    <n v="1"/>
    <n v="219.02299516908212"/>
    <n v="1500"/>
    <n v="500"/>
    <x v="4"/>
    <d v="2022-08-21T14:44:00"/>
    <d v="2022-08-21T14:44:00"/>
    <x v="1"/>
    <m/>
    <x v="9"/>
    <s v="N/A"/>
    <x v="1443"/>
    <d v="2022-08-21T15:12:00"/>
    <x v="2"/>
    <x v="3"/>
    <x v="27"/>
  </r>
  <r>
    <x v="1445"/>
    <d v="2022-08-23T05:27:00"/>
    <n v="1512"/>
    <x v="511"/>
    <x v="0"/>
    <n v="35"/>
    <x v="3"/>
    <n v="629"/>
    <n v="5308"/>
    <x v="0"/>
    <s v="Shandong"/>
    <s v="Qingdao"/>
    <x v="1"/>
    <x v="4"/>
    <n v="40"/>
    <n v="70"/>
    <n v="2"/>
    <n v="219.02299516908212"/>
    <n v="140"/>
    <n v="60"/>
    <x v="2"/>
    <d v="2022-08-23T05:33:00"/>
    <d v="2022-08-23T05:33:00"/>
    <x v="0"/>
    <d v="2022-08-23T05:48:00"/>
    <x v="1227"/>
    <s v="Cash On Delivery"/>
    <x v="1444"/>
    <d v="2022-08-23T05:35:00"/>
    <x v="0"/>
    <x v="0"/>
    <x v="23"/>
  </r>
  <r>
    <x v="1446"/>
    <d v="2022-08-23T05:36:00"/>
    <n v="1147"/>
    <x v="146"/>
    <x v="1"/>
    <n v="27"/>
    <x v="5"/>
    <n v="672"/>
    <n v="5140"/>
    <x v="5"/>
    <s v="Kanagawa"/>
    <s v="Sagamihara"/>
    <x v="4"/>
    <x v="10"/>
    <n v="30"/>
    <n v="50"/>
    <n v="4"/>
    <n v="219.02299516908212"/>
    <n v="200"/>
    <n v="80"/>
    <x v="5"/>
    <d v="2022-08-23T06:05:00"/>
    <d v="2022-08-23T06:05:00"/>
    <x v="0"/>
    <d v="2022-08-23T06:20:00"/>
    <x v="1228"/>
    <s v="Debit Card"/>
    <x v="1445"/>
    <d v="2022-08-23T06:10:00"/>
    <x v="0"/>
    <x v="0"/>
    <x v="28"/>
  </r>
  <r>
    <x v="1447"/>
    <d v="2022-08-23T11:49:00"/>
    <n v="1228"/>
    <x v="227"/>
    <x v="0"/>
    <n v="59"/>
    <x v="0"/>
    <n v="692"/>
    <n v="4817"/>
    <x v="7"/>
    <s v="Lazio"/>
    <s v="Frosinone"/>
    <x v="4"/>
    <x v="8"/>
    <n v="10"/>
    <n v="18"/>
    <n v="1"/>
    <n v="219.02299516908212"/>
    <n v="18"/>
    <n v="8"/>
    <x v="0"/>
    <d v="2022-08-23T12:11:00"/>
    <d v="2022-08-23T12:11:00"/>
    <x v="0"/>
    <d v="2022-08-23T12:26:00"/>
    <x v="1229"/>
    <s v="Cash On Delivery"/>
    <x v="1446"/>
    <d v="2022-08-23T12:16:00"/>
    <x v="0"/>
    <x v="0"/>
    <x v="32"/>
  </r>
  <r>
    <x v="1448"/>
    <d v="2022-08-23T19:11:00"/>
    <n v="1788"/>
    <x v="787"/>
    <x v="1"/>
    <n v="61"/>
    <x v="0"/>
    <n v="691"/>
    <n v="3806"/>
    <x v="1"/>
    <s v="England"/>
    <s v="Birmingham"/>
    <x v="0"/>
    <x v="19"/>
    <n v="25"/>
    <n v="40"/>
    <n v="3"/>
    <n v="219.02299516908212"/>
    <n v="120"/>
    <n v="45"/>
    <x v="4"/>
    <d v="2022-08-23T19:21:00"/>
    <d v="2022-08-23T19:21:00"/>
    <x v="0"/>
    <d v="2022-08-23T19:35:00"/>
    <x v="1230"/>
    <s v="Debit Card"/>
    <x v="1447"/>
    <d v="2022-08-23T19:25:00"/>
    <x v="0"/>
    <x v="0"/>
    <x v="16"/>
  </r>
  <r>
    <x v="1449"/>
    <d v="2022-08-24T04:13:00"/>
    <n v="1072"/>
    <x v="71"/>
    <x v="1"/>
    <n v="61"/>
    <x v="0"/>
    <n v="607"/>
    <n v="6496"/>
    <x v="2"/>
    <s v="Maharashtra"/>
    <s v="Pune"/>
    <x v="4"/>
    <x v="8"/>
    <n v="10"/>
    <n v="18"/>
    <n v="5"/>
    <n v="219.02299516908212"/>
    <n v="90"/>
    <n v="40"/>
    <x v="5"/>
    <d v="2022-08-24T04:29:00"/>
    <d v="2022-08-24T04:29:00"/>
    <x v="0"/>
    <d v="2022-08-24T04:39:00"/>
    <x v="1231"/>
    <s v="Debit Card"/>
    <x v="1448"/>
    <d v="2022-08-24T04:33:00"/>
    <x v="0"/>
    <x v="0"/>
    <x v="4"/>
  </r>
  <r>
    <x v="1450"/>
    <d v="2022-08-24T07:03:00"/>
    <n v="1812"/>
    <x v="811"/>
    <x v="1"/>
    <n v="36"/>
    <x v="3"/>
    <n v="766"/>
    <n v="5729"/>
    <x v="3"/>
    <s v="Catalonia"/>
    <s v="Barcelona"/>
    <x v="1"/>
    <x v="3"/>
    <n v="60"/>
    <n v="100"/>
    <n v="6"/>
    <n v="219.02299516908212"/>
    <n v="600"/>
    <n v="240"/>
    <x v="0"/>
    <d v="2022-08-24T07:19:00"/>
    <d v="2022-08-24T07:19:00"/>
    <x v="0"/>
    <d v="2022-08-24T07:27:00"/>
    <x v="1232"/>
    <s v="Cash On Delivery"/>
    <x v="1449"/>
    <d v="2022-08-24T07:21:00"/>
    <x v="1"/>
    <x v="6"/>
    <x v="25"/>
  </r>
  <r>
    <x v="1451"/>
    <d v="2022-08-24T12:18:00"/>
    <n v="1836"/>
    <x v="835"/>
    <x v="1"/>
    <n v="62"/>
    <x v="0"/>
    <n v="645"/>
    <n v="4460"/>
    <x v="2"/>
    <s v="Uttar Pradesh"/>
    <s v="Kanpur"/>
    <x v="4"/>
    <x v="8"/>
    <n v="10"/>
    <n v="18"/>
    <n v="2"/>
    <n v="219.02299516908212"/>
    <n v="36"/>
    <n v="16"/>
    <x v="0"/>
    <d v="2022-08-24T12:33:00"/>
    <d v="2022-08-24T12:33:00"/>
    <x v="0"/>
    <d v="2022-08-24T12:48:00"/>
    <x v="1233"/>
    <s v="Debit Card"/>
    <x v="1450"/>
    <d v="2022-08-24T12:35:00"/>
    <x v="0"/>
    <x v="0"/>
    <x v="24"/>
  </r>
  <r>
    <x v="1452"/>
    <d v="2022-08-25T15:48:00"/>
    <n v="1647"/>
    <x v="646"/>
    <x v="0"/>
    <n v="25"/>
    <x v="5"/>
    <n v="673"/>
    <n v="4938"/>
    <x v="2"/>
    <s v="Maharashtra"/>
    <s v="Pune"/>
    <x v="2"/>
    <x v="16"/>
    <n v="20"/>
    <n v="35"/>
    <n v="6"/>
    <n v="219.02299516908212"/>
    <n v="210"/>
    <n v="90"/>
    <x v="4"/>
    <d v="2022-08-25T15:58:00"/>
    <d v="2022-08-25T15:58:00"/>
    <x v="1"/>
    <m/>
    <x v="9"/>
    <s v="N/A"/>
    <x v="1451"/>
    <d v="2022-08-25T16:28:00"/>
    <x v="2"/>
    <x v="3"/>
    <x v="27"/>
  </r>
  <r>
    <x v="1453"/>
    <d v="2022-08-26T16:22:00"/>
    <n v="2124"/>
    <x v="1123"/>
    <x v="0"/>
    <n v="18"/>
    <x v="2"/>
    <n v="740"/>
    <n v="6682"/>
    <x v="3"/>
    <s v="Catalonia"/>
    <s v="Girona"/>
    <x v="2"/>
    <x v="2"/>
    <n v="12"/>
    <n v="20"/>
    <n v="6"/>
    <n v="219.02299516908212"/>
    <n v="120"/>
    <n v="48"/>
    <x v="4"/>
    <d v="2022-08-26T16:49:00"/>
    <d v="2022-08-26T16:49:00"/>
    <x v="0"/>
    <d v="2022-08-26T16:59:00"/>
    <x v="1234"/>
    <s v="Credit Card"/>
    <x v="1452"/>
    <d v="2022-08-26T16:52:00"/>
    <x v="1"/>
    <x v="6"/>
    <x v="9"/>
  </r>
  <r>
    <x v="1454"/>
    <d v="2022-08-28T09:38:00"/>
    <n v="1884"/>
    <x v="883"/>
    <x v="0"/>
    <n v="54"/>
    <x v="4"/>
    <n v="638"/>
    <n v="5018"/>
    <x v="8"/>
    <s v="Quebec"/>
    <s v="Montreal"/>
    <x v="3"/>
    <x v="9"/>
    <n v="60"/>
    <n v="90"/>
    <n v="6"/>
    <n v="219.02299516908212"/>
    <n v="540"/>
    <n v="180"/>
    <x v="2"/>
    <d v="2022-08-28T09:57:00"/>
    <d v="2022-08-28T09:57:00"/>
    <x v="0"/>
    <d v="2022-08-28T10:03:00"/>
    <x v="1235"/>
    <s v="Cash On Delivery"/>
    <x v="1453"/>
    <d v="2022-08-28T10:01:00"/>
    <x v="0"/>
    <x v="0"/>
    <x v="6"/>
  </r>
  <r>
    <x v="1455"/>
    <d v="2022-08-28T15:28:00"/>
    <n v="1993"/>
    <x v="992"/>
    <x v="0"/>
    <n v="38"/>
    <x v="3"/>
    <n v="677"/>
    <n v="7322"/>
    <x v="7"/>
    <s v="Lombardy"/>
    <s v="Brescia"/>
    <x v="3"/>
    <x v="14"/>
    <n v="40"/>
    <n v="60"/>
    <n v="1"/>
    <n v="219.02299516908212"/>
    <n v="60"/>
    <n v="20"/>
    <x v="3"/>
    <d v="2022-08-28T15:43:00"/>
    <d v="2022-08-28T15:43:00"/>
    <x v="0"/>
    <d v="2022-08-28T15:50:00"/>
    <x v="1236"/>
    <s v="Credit Card"/>
    <x v="1454"/>
    <d v="2022-08-28T15:47:00"/>
    <x v="0"/>
    <x v="0"/>
    <x v="1"/>
  </r>
  <r>
    <x v="1456"/>
    <d v="2022-08-28T22:58:00"/>
    <n v="2022"/>
    <x v="1021"/>
    <x v="1"/>
    <n v="43"/>
    <x v="3"/>
    <n v="759"/>
    <n v="5851"/>
    <x v="7"/>
    <s v="Lombardy"/>
    <s v="Bergamo"/>
    <x v="0"/>
    <x v="19"/>
    <n v="25"/>
    <n v="40"/>
    <n v="2"/>
    <n v="219.02299516908212"/>
    <n v="80"/>
    <n v="30"/>
    <x v="0"/>
    <d v="2022-08-28T23:12:00"/>
    <d v="2022-08-28T23:12:00"/>
    <x v="1"/>
    <m/>
    <x v="9"/>
    <s v="N/A"/>
    <x v="1455"/>
    <d v="2022-08-28T23:08:00"/>
    <x v="2"/>
    <x v="3"/>
    <x v="5"/>
  </r>
  <r>
    <x v="1457"/>
    <d v="2022-08-29T16:46:00"/>
    <n v="1334"/>
    <x v="333"/>
    <x v="1"/>
    <n v="21"/>
    <x v="2"/>
    <n v="662"/>
    <n v="4426"/>
    <x v="1"/>
    <s v="England"/>
    <s v="London"/>
    <x v="1"/>
    <x v="4"/>
    <n v="40"/>
    <n v="70"/>
    <n v="2"/>
    <n v="219.02299516908212"/>
    <n v="140"/>
    <n v="60"/>
    <x v="3"/>
    <d v="2022-08-29T17:06:00"/>
    <d v="2022-08-29T17:06:00"/>
    <x v="1"/>
    <m/>
    <x v="9"/>
    <s v="N/A"/>
    <x v="1456"/>
    <d v="2022-08-29T17:19:00"/>
    <x v="2"/>
    <x v="3"/>
    <x v="11"/>
  </r>
  <r>
    <x v="1458"/>
    <d v="2022-08-30T06:39:00"/>
    <n v="2024"/>
    <x v="1023"/>
    <x v="0"/>
    <n v="64"/>
    <x v="0"/>
    <n v="675"/>
    <n v="3913"/>
    <x v="1"/>
    <s v="England"/>
    <s v="London"/>
    <x v="1"/>
    <x v="11"/>
    <n v="15"/>
    <n v="25"/>
    <n v="6"/>
    <n v="219.02299516908212"/>
    <n v="150"/>
    <n v="60"/>
    <x v="5"/>
    <d v="2022-08-30T06:44:00"/>
    <d v="2022-08-30T06:44:00"/>
    <x v="0"/>
    <d v="2022-08-30T06:58:00"/>
    <x v="1237"/>
    <s v="Credit Card"/>
    <x v="1457"/>
    <d v="2022-08-30T06:47:00"/>
    <x v="0"/>
    <x v="0"/>
    <x v="23"/>
  </r>
  <r>
    <x v="1459"/>
    <d v="2022-09-02T00:04:00"/>
    <n v="1662"/>
    <x v="661"/>
    <x v="0"/>
    <n v="71"/>
    <x v="1"/>
    <n v="673"/>
    <n v="4336"/>
    <x v="1"/>
    <s v="England"/>
    <s v="Birmingham"/>
    <x v="3"/>
    <x v="9"/>
    <n v="60"/>
    <n v="90"/>
    <n v="3"/>
    <n v="219.02299516908212"/>
    <n v="270"/>
    <n v="90"/>
    <x v="4"/>
    <d v="2022-09-02T00:24:00"/>
    <d v="2022-09-02T00:24:00"/>
    <x v="0"/>
    <d v="2022-09-02T00:37:00"/>
    <x v="1238"/>
    <s v="Credit Card"/>
    <x v="1458"/>
    <d v="2022-09-02T00:27:00"/>
    <x v="1"/>
    <x v="2"/>
    <x v="6"/>
  </r>
  <r>
    <x v="1460"/>
    <d v="2022-09-03T15:28:00"/>
    <n v="1240"/>
    <x v="239"/>
    <x v="1"/>
    <n v="61"/>
    <x v="0"/>
    <n v="735"/>
    <n v="6624"/>
    <x v="4"/>
    <s v="California"/>
    <s v="San Diego"/>
    <x v="3"/>
    <x v="7"/>
    <n v="250"/>
    <n v="400"/>
    <n v="2"/>
    <n v="219.02299516908212"/>
    <n v="800"/>
    <n v="300"/>
    <x v="0"/>
    <d v="2022-09-03T15:57:00"/>
    <d v="2022-09-03T15:57:00"/>
    <x v="0"/>
    <d v="2022-09-03T16:08:00"/>
    <x v="1239"/>
    <s v="Cash On Delivery"/>
    <x v="1459"/>
    <d v="2022-09-03T15:59:00"/>
    <x v="0"/>
    <x v="0"/>
    <x v="8"/>
  </r>
  <r>
    <x v="1461"/>
    <d v="2022-09-04T03:54:00"/>
    <n v="1149"/>
    <x v="148"/>
    <x v="0"/>
    <n v="26"/>
    <x v="5"/>
    <n v="769"/>
    <n v="6943"/>
    <x v="7"/>
    <s v="Lombardy"/>
    <s v="Brescia"/>
    <x v="0"/>
    <x v="18"/>
    <n v="1000"/>
    <n v="1500"/>
    <n v="6"/>
    <n v="219.02299516908212"/>
    <n v="9000"/>
    <n v="3000"/>
    <x v="3"/>
    <d v="2022-09-04T04:12:00"/>
    <d v="2022-09-04T04:12:00"/>
    <x v="0"/>
    <d v="2022-09-04T04:25:00"/>
    <x v="1240"/>
    <s v="Credit Card"/>
    <x v="1460"/>
    <d v="2022-09-04T04:14:00"/>
    <x v="0"/>
    <x v="0"/>
    <x v="4"/>
  </r>
  <r>
    <x v="1462"/>
    <d v="2022-09-06T01:32:00"/>
    <n v="1840"/>
    <x v="839"/>
    <x v="0"/>
    <n v="34"/>
    <x v="5"/>
    <n v="690"/>
    <n v="3982"/>
    <x v="0"/>
    <s v="Guangdong"/>
    <s v="Guangzhou"/>
    <x v="3"/>
    <x v="5"/>
    <n v="300"/>
    <n v="500"/>
    <n v="3"/>
    <n v="219.02299516908212"/>
    <n v="1500"/>
    <n v="600"/>
    <x v="4"/>
    <d v="2022-09-06T01:50:00"/>
    <d v="2022-09-06T01:50:00"/>
    <x v="1"/>
    <m/>
    <x v="9"/>
    <s v="N/A"/>
    <x v="1461"/>
    <d v="2022-09-06T01:44:00"/>
    <x v="2"/>
    <x v="3"/>
    <x v="22"/>
  </r>
  <r>
    <x v="1463"/>
    <d v="2022-09-07T00:56:00"/>
    <n v="2187"/>
    <x v="1186"/>
    <x v="1"/>
    <n v="49"/>
    <x v="4"/>
    <n v="767"/>
    <n v="5297"/>
    <x v="0"/>
    <s v="Guangdong"/>
    <s v="Dongguan"/>
    <x v="3"/>
    <x v="7"/>
    <n v="250"/>
    <n v="400"/>
    <n v="2"/>
    <n v="219.02299516908212"/>
    <n v="800"/>
    <n v="300"/>
    <x v="4"/>
    <d v="2022-09-07T01:25:00"/>
    <d v="2022-09-07T01:25:00"/>
    <x v="0"/>
    <d v="2022-09-07T01:37:00"/>
    <x v="1241"/>
    <s v="Debit Card"/>
    <x v="1462"/>
    <d v="2022-09-07T01:27:00"/>
    <x v="1"/>
    <x v="2"/>
    <x v="8"/>
  </r>
  <r>
    <x v="1464"/>
    <d v="2022-09-08T00:21:00"/>
    <n v="2179"/>
    <x v="1178"/>
    <x v="0"/>
    <n v="22"/>
    <x v="2"/>
    <n v="673"/>
    <n v="5712"/>
    <x v="5"/>
    <s v="Kanagawa"/>
    <s v="Kawasaki"/>
    <x v="0"/>
    <x v="18"/>
    <n v="1000"/>
    <n v="1500"/>
    <n v="4"/>
    <n v="219.02299516908212"/>
    <n v="6000"/>
    <n v="2000"/>
    <x v="0"/>
    <d v="2022-09-08T00:26:00"/>
    <d v="2022-09-08T00:26:00"/>
    <x v="0"/>
    <d v="2022-09-08T00:32:00"/>
    <x v="1242"/>
    <s v="Cash On Delivery"/>
    <x v="1463"/>
    <d v="2022-09-08T00:30:00"/>
    <x v="0"/>
    <x v="0"/>
    <x v="12"/>
  </r>
  <r>
    <x v="1465"/>
    <d v="2022-09-09T20:14:00"/>
    <n v="1598"/>
    <x v="597"/>
    <x v="0"/>
    <n v="36"/>
    <x v="3"/>
    <n v="644"/>
    <n v="5613"/>
    <x v="1"/>
    <s v="England"/>
    <s v="London"/>
    <x v="3"/>
    <x v="5"/>
    <n v="300"/>
    <n v="500"/>
    <n v="3"/>
    <n v="219.02299516908212"/>
    <n v="1500"/>
    <n v="600"/>
    <x v="3"/>
    <d v="2022-09-09T20:29:00"/>
    <d v="2022-09-09T20:29:00"/>
    <x v="0"/>
    <d v="2022-09-09T20:34:00"/>
    <x v="1243"/>
    <s v="Paypal"/>
    <x v="1464"/>
    <d v="2022-09-09T20:32:00"/>
    <x v="0"/>
    <x v="0"/>
    <x v="25"/>
  </r>
  <r>
    <x v="1466"/>
    <d v="2022-09-13T12:19:00"/>
    <n v="2027"/>
    <x v="1026"/>
    <x v="1"/>
    <n v="37"/>
    <x v="3"/>
    <n v="608"/>
    <n v="4608"/>
    <x v="5"/>
    <s v="Tokyo"/>
    <s v="Kawasaki"/>
    <x v="3"/>
    <x v="5"/>
    <n v="300"/>
    <n v="500"/>
    <n v="3"/>
    <n v="219.02299516908212"/>
    <n v="1500"/>
    <n v="600"/>
    <x v="0"/>
    <d v="2022-09-13T12:26:00"/>
    <d v="2022-09-13T12:26:00"/>
    <x v="0"/>
    <d v="2022-09-13T12:32:00"/>
    <x v="1244"/>
    <s v="Credit Card"/>
    <x v="1465"/>
    <d v="2022-09-13T12:31:00"/>
    <x v="0"/>
    <x v="0"/>
    <x v="22"/>
  </r>
  <r>
    <x v="1467"/>
    <d v="2022-09-13T22:08:00"/>
    <n v="1942"/>
    <x v="941"/>
    <x v="1"/>
    <n v="67"/>
    <x v="1"/>
    <n v="725"/>
    <n v="7451"/>
    <x v="0"/>
    <s v="Shandong"/>
    <s v="Qingdao"/>
    <x v="2"/>
    <x v="12"/>
    <n v="8"/>
    <n v="15"/>
    <n v="3"/>
    <n v="219.02299516908212"/>
    <n v="45"/>
    <n v="21"/>
    <x v="0"/>
    <d v="2022-09-13T22:36:00"/>
    <d v="2022-09-13T22:36:00"/>
    <x v="0"/>
    <d v="2022-09-13T22:47:00"/>
    <x v="1245"/>
    <s v="Credit Card"/>
    <x v="1466"/>
    <d v="2022-09-13T22:40:00"/>
    <x v="1"/>
    <x v="5"/>
    <x v="7"/>
  </r>
  <r>
    <x v="1468"/>
    <d v="2022-09-14T00:00:00"/>
    <n v="1122"/>
    <x v="121"/>
    <x v="0"/>
    <n v="40"/>
    <x v="3"/>
    <n v="640"/>
    <n v="3458"/>
    <x v="4"/>
    <s v="California"/>
    <s v="Los Angeles"/>
    <x v="4"/>
    <x v="8"/>
    <n v="10"/>
    <n v="18"/>
    <n v="4"/>
    <n v="219.02299516908212"/>
    <n v="72"/>
    <n v="32"/>
    <x v="5"/>
    <d v="2022-09-14T00:07:00"/>
    <d v="2022-09-14T00:07:00"/>
    <x v="0"/>
    <d v="2022-09-14T00:20:00"/>
    <x v="1246"/>
    <s v="Credit Card"/>
    <x v="1467"/>
    <d v="2022-09-14T00:12:00"/>
    <x v="1"/>
    <x v="5"/>
    <x v="22"/>
  </r>
  <r>
    <x v="1469"/>
    <d v="2022-09-14T15:06:00"/>
    <n v="2196"/>
    <x v="1195"/>
    <x v="1"/>
    <n v="21"/>
    <x v="2"/>
    <n v="655"/>
    <n v="5220"/>
    <x v="0"/>
    <s v="Guangdong"/>
    <s v="Guangzhou"/>
    <x v="3"/>
    <x v="5"/>
    <n v="300"/>
    <n v="500"/>
    <n v="3"/>
    <n v="219.02299516908212"/>
    <n v="1500"/>
    <n v="600"/>
    <x v="4"/>
    <d v="2022-09-14T15:19:00"/>
    <d v="2022-09-14T15:19:00"/>
    <x v="0"/>
    <d v="2022-09-14T15:34:00"/>
    <x v="1247"/>
    <s v="Paypal"/>
    <x v="1468"/>
    <d v="2022-09-14T15:21:00"/>
    <x v="0"/>
    <x v="0"/>
    <x v="18"/>
  </r>
  <r>
    <x v="1470"/>
    <d v="2022-09-15T12:51:00"/>
    <n v="1701"/>
    <x v="700"/>
    <x v="1"/>
    <n v="34"/>
    <x v="5"/>
    <n v="734"/>
    <n v="5695"/>
    <x v="6"/>
    <s v="Victoria"/>
    <s v="Melbourne"/>
    <x v="4"/>
    <x v="17"/>
    <n v="5"/>
    <n v="8"/>
    <n v="4"/>
    <n v="219.02299516908212"/>
    <n v="32"/>
    <n v="12"/>
    <x v="0"/>
    <d v="2022-09-15T13:20:00"/>
    <d v="2022-09-15T13:20:00"/>
    <x v="0"/>
    <d v="2022-09-15T13:33:00"/>
    <x v="1248"/>
    <s v="Cash On Delivery"/>
    <x v="1469"/>
    <d v="2022-09-15T13:25:00"/>
    <x v="0"/>
    <x v="0"/>
    <x v="28"/>
  </r>
  <r>
    <x v="1471"/>
    <d v="2022-09-15T15:06:00"/>
    <n v="1993"/>
    <x v="992"/>
    <x v="0"/>
    <n v="38"/>
    <x v="3"/>
    <n v="677"/>
    <n v="7322"/>
    <x v="7"/>
    <s v="Lombardy"/>
    <s v="Brescia"/>
    <x v="3"/>
    <x v="14"/>
    <n v="40"/>
    <n v="60"/>
    <n v="2"/>
    <n v="219.02299516908212"/>
    <n v="120"/>
    <n v="40"/>
    <x v="3"/>
    <d v="2022-09-15T15:26:00"/>
    <d v="2022-09-15T15:26:00"/>
    <x v="0"/>
    <d v="2022-09-15T15:38:00"/>
    <x v="1249"/>
    <s v="Cash On Delivery"/>
    <x v="1470"/>
    <d v="2022-09-15T15:30:00"/>
    <x v="0"/>
    <x v="0"/>
    <x v="2"/>
  </r>
  <r>
    <x v="1472"/>
    <d v="2022-09-16T13:15:00"/>
    <n v="1035"/>
    <x v="34"/>
    <x v="1"/>
    <n v="40"/>
    <x v="3"/>
    <n v="727"/>
    <n v="6789"/>
    <x v="3"/>
    <s v="Catalonia"/>
    <s v="Barcelona"/>
    <x v="4"/>
    <x v="6"/>
    <n v="20"/>
    <n v="35"/>
    <n v="1"/>
    <n v="219.02299516908212"/>
    <n v="35"/>
    <n v="15"/>
    <x v="3"/>
    <d v="2022-09-16T13:37:00"/>
    <d v="2022-09-16T13:37:00"/>
    <x v="0"/>
    <d v="2022-09-16T13:47:00"/>
    <x v="1250"/>
    <s v="Cash On Delivery"/>
    <x v="1471"/>
    <d v="2022-09-16T13:42:00"/>
    <x v="0"/>
    <x v="0"/>
    <x v="32"/>
  </r>
  <r>
    <x v="1473"/>
    <d v="2022-09-17T10:29:00"/>
    <n v="1795"/>
    <x v="794"/>
    <x v="0"/>
    <n v="56"/>
    <x v="0"/>
    <n v="610"/>
    <n v="7985"/>
    <x v="4"/>
    <s v="California"/>
    <s v="Los Angeles"/>
    <x v="4"/>
    <x v="8"/>
    <n v="10"/>
    <n v="18"/>
    <n v="2"/>
    <n v="219.02299516908212"/>
    <n v="36"/>
    <n v="16"/>
    <x v="2"/>
    <d v="2022-09-17T10:54:00"/>
    <d v="2022-09-17T10:54:00"/>
    <x v="0"/>
    <d v="2022-09-17T11:00:00"/>
    <x v="1251"/>
    <s v="Credit Card"/>
    <x v="1472"/>
    <d v="2022-09-17T10:57:00"/>
    <x v="0"/>
    <x v="0"/>
    <x v="13"/>
  </r>
  <r>
    <x v="1474"/>
    <d v="2022-09-19T20:34:00"/>
    <n v="1071"/>
    <x v="70"/>
    <x v="1"/>
    <n v="66"/>
    <x v="1"/>
    <n v="715"/>
    <n v="7348"/>
    <x v="5"/>
    <s v="Tokyo"/>
    <s v="Tokyo"/>
    <x v="1"/>
    <x v="3"/>
    <n v="60"/>
    <n v="100"/>
    <n v="1"/>
    <n v="219.02299516908212"/>
    <n v="100"/>
    <n v="40"/>
    <x v="3"/>
    <d v="2022-09-19T20:58:00"/>
    <d v="2022-09-19T20:58:00"/>
    <x v="0"/>
    <d v="2022-09-19T21:04:00"/>
    <x v="1252"/>
    <s v="Credit Card"/>
    <x v="1473"/>
    <d v="2022-09-19T21:01:00"/>
    <x v="0"/>
    <x v="0"/>
    <x v="32"/>
  </r>
  <r>
    <x v="1475"/>
    <d v="2022-09-19T22:12:00"/>
    <n v="1734"/>
    <x v="733"/>
    <x v="1"/>
    <n v="21"/>
    <x v="2"/>
    <n v="609"/>
    <n v="7975"/>
    <x v="7"/>
    <s v="Lazio"/>
    <s v="Rome"/>
    <x v="3"/>
    <x v="5"/>
    <n v="300"/>
    <n v="500"/>
    <n v="1"/>
    <n v="219.02299516908212"/>
    <n v="500"/>
    <n v="200"/>
    <x v="0"/>
    <d v="2022-09-19T22:42:00"/>
    <d v="2022-09-19T22:42:00"/>
    <x v="0"/>
    <d v="2022-09-19T22:49:00"/>
    <x v="1253"/>
    <s v="Paypal"/>
    <x v="1474"/>
    <d v="2022-09-19T22:47:00"/>
    <x v="0"/>
    <x v="0"/>
    <x v="14"/>
  </r>
  <r>
    <x v="1476"/>
    <d v="2022-09-20T10:12:00"/>
    <n v="1277"/>
    <x v="276"/>
    <x v="0"/>
    <n v="68"/>
    <x v="1"/>
    <n v="689"/>
    <n v="3551"/>
    <x v="8"/>
    <s v="Ontario"/>
    <s v="Mississauga"/>
    <x v="1"/>
    <x v="3"/>
    <n v="60"/>
    <n v="100"/>
    <n v="4"/>
    <n v="219.02299516908212"/>
    <n v="400"/>
    <n v="160"/>
    <x v="0"/>
    <d v="2022-09-20T10:35:00"/>
    <d v="2022-09-20T10:35:00"/>
    <x v="1"/>
    <m/>
    <x v="9"/>
    <s v="N/A"/>
    <x v="1475"/>
    <d v="2022-09-20T10:41:00"/>
    <x v="2"/>
    <x v="3"/>
    <x v="29"/>
  </r>
  <r>
    <x v="1477"/>
    <d v="2022-09-22T14:45:00"/>
    <n v="1458"/>
    <x v="457"/>
    <x v="0"/>
    <n v="42"/>
    <x v="3"/>
    <n v="746"/>
    <n v="5488"/>
    <x v="8"/>
    <s v="Quebec"/>
    <s v="Montreal"/>
    <x v="4"/>
    <x v="6"/>
    <n v="20"/>
    <n v="35"/>
    <n v="6"/>
    <n v="219.02299516908212"/>
    <n v="210"/>
    <n v="90"/>
    <x v="4"/>
    <d v="2022-09-22T15:05:00"/>
    <d v="2022-09-22T15:05:00"/>
    <x v="0"/>
    <d v="2022-09-22T15:19:00"/>
    <x v="1254"/>
    <s v="Debit Card"/>
    <x v="1476"/>
    <d v="2022-09-22T15:09:00"/>
    <x v="0"/>
    <x v="0"/>
    <x v="2"/>
  </r>
  <r>
    <x v="1478"/>
    <d v="2022-09-23T03:21:00"/>
    <n v="1565"/>
    <x v="564"/>
    <x v="0"/>
    <n v="19"/>
    <x v="2"/>
    <n v="708"/>
    <n v="7634"/>
    <x v="3"/>
    <s v="Andalusia"/>
    <s v="Granada"/>
    <x v="4"/>
    <x v="6"/>
    <n v="20"/>
    <n v="35"/>
    <n v="3"/>
    <n v="219.02299516908212"/>
    <n v="105"/>
    <n v="45"/>
    <x v="4"/>
    <d v="2022-09-23T03:33:00"/>
    <d v="2022-09-23T03:33:00"/>
    <x v="0"/>
    <d v="2022-09-23T03:40:00"/>
    <x v="1255"/>
    <s v="Paypal"/>
    <x v="1477"/>
    <d v="2022-09-23T03:36:00"/>
    <x v="0"/>
    <x v="0"/>
    <x v="18"/>
  </r>
  <r>
    <x v="1479"/>
    <d v="2022-09-23T19:31:00"/>
    <n v="1939"/>
    <x v="938"/>
    <x v="0"/>
    <n v="42"/>
    <x v="3"/>
    <n v="652"/>
    <n v="5189"/>
    <x v="4"/>
    <s v="California"/>
    <s v="San Jose"/>
    <x v="1"/>
    <x v="11"/>
    <n v="15"/>
    <n v="25"/>
    <n v="1"/>
    <n v="219.02299516908212"/>
    <n v="25"/>
    <n v="10"/>
    <x v="4"/>
    <d v="2022-09-23T19:45:00"/>
    <d v="2022-09-23T19:45:00"/>
    <x v="1"/>
    <m/>
    <x v="9"/>
    <s v="N/A"/>
    <x v="1478"/>
    <d v="2022-09-23T19:55:00"/>
    <x v="2"/>
    <x v="3"/>
    <x v="2"/>
  </r>
  <r>
    <x v="1480"/>
    <d v="2022-09-24T04:50:00"/>
    <n v="1496"/>
    <x v="495"/>
    <x v="0"/>
    <n v="54"/>
    <x v="4"/>
    <n v="700"/>
    <n v="6528"/>
    <x v="1"/>
    <s v="Scotland"/>
    <s v="Glasgow"/>
    <x v="0"/>
    <x v="19"/>
    <n v="25"/>
    <n v="40"/>
    <n v="3"/>
    <n v="219.02299516908212"/>
    <n v="120"/>
    <n v="45"/>
    <x v="0"/>
    <d v="2022-09-24T05:00:00"/>
    <d v="2022-09-24T05:00:00"/>
    <x v="0"/>
    <d v="2022-09-24T05:12:00"/>
    <x v="1256"/>
    <s v="Credit Card"/>
    <x v="1479"/>
    <d v="2022-09-24T05:04:00"/>
    <x v="0"/>
    <x v="0"/>
    <x v="16"/>
  </r>
  <r>
    <x v="1481"/>
    <d v="2022-09-24T20:47:00"/>
    <n v="1059"/>
    <x v="58"/>
    <x v="0"/>
    <n v="33"/>
    <x v="5"/>
    <n v="760"/>
    <n v="6188"/>
    <x v="0"/>
    <s v="Shandong"/>
    <s v="Jinan"/>
    <x v="4"/>
    <x v="17"/>
    <n v="5"/>
    <n v="8"/>
    <n v="6"/>
    <n v="219.02299516908212"/>
    <n v="48"/>
    <n v="18"/>
    <x v="1"/>
    <d v="2022-09-24T20:56:00"/>
    <d v="2022-09-24T20:56:00"/>
    <x v="0"/>
    <d v="2022-09-24T21:09:00"/>
    <x v="1257"/>
    <s v="Debit Card"/>
    <x v="1480"/>
    <d v="2022-09-24T20:59:00"/>
    <x v="0"/>
    <x v="0"/>
    <x v="22"/>
  </r>
  <r>
    <x v="1482"/>
    <d v="2022-09-25T01:09:00"/>
    <n v="1364"/>
    <x v="363"/>
    <x v="0"/>
    <n v="37"/>
    <x v="3"/>
    <n v="633"/>
    <n v="6144"/>
    <x v="7"/>
    <s v="Lombardy"/>
    <s v="Bergamo"/>
    <x v="3"/>
    <x v="9"/>
    <n v="60"/>
    <n v="90"/>
    <n v="3"/>
    <n v="219.02299516908212"/>
    <n v="270"/>
    <n v="90"/>
    <x v="5"/>
    <d v="2022-09-25T01:30:00"/>
    <d v="2022-09-25T01:30:00"/>
    <x v="0"/>
    <d v="2022-09-25T01:36:00"/>
    <x v="1258"/>
    <s v="Debit Card"/>
    <x v="1481"/>
    <d v="2022-09-25T01:34:00"/>
    <x v="0"/>
    <x v="0"/>
    <x v="21"/>
  </r>
  <r>
    <x v="1483"/>
    <d v="2022-09-25T11:34:00"/>
    <n v="2072"/>
    <x v="1071"/>
    <x v="1"/>
    <n v="63"/>
    <x v="0"/>
    <n v="629"/>
    <n v="3856"/>
    <x v="2"/>
    <s v="Maharashtra"/>
    <s v="Mumbai"/>
    <x v="2"/>
    <x v="15"/>
    <n v="15"/>
    <n v="25"/>
    <n v="4"/>
    <n v="219.02299516908212"/>
    <n v="100"/>
    <n v="40"/>
    <x v="4"/>
    <d v="2022-09-25T11:44:00"/>
    <d v="2022-09-25T11:44:00"/>
    <x v="0"/>
    <d v="2022-09-25T11:58:00"/>
    <x v="1259"/>
    <s v="Debit Card"/>
    <x v="1482"/>
    <d v="2022-09-25T11:46:00"/>
    <x v="0"/>
    <x v="0"/>
    <x v="22"/>
  </r>
  <r>
    <x v="1484"/>
    <d v="2022-09-26T03:51:00"/>
    <n v="1601"/>
    <x v="600"/>
    <x v="1"/>
    <n v="19"/>
    <x v="2"/>
    <n v="758"/>
    <n v="5334"/>
    <x v="3"/>
    <s v="Catalonia"/>
    <s v="Barcelona"/>
    <x v="0"/>
    <x v="19"/>
    <n v="25"/>
    <n v="40"/>
    <n v="2"/>
    <n v="219.02299516908212"/>
    <n v="80"/>
    <n v="30"/>
    <x v="2"/>
    <d v="2022-09-26T04:10:00"/>
    <d v="2022-09-26T04:10:00"/>
    <x v="0"/>
    <d v="2022-09-26T04:22:00"/>
    <x v="1260"/>
    <s v="Debit Card"/>
    <x v="1483"/>
    <d v="2022-09-26T04:14:00"/>
    <x v="0"/>
    <x v="0"/>
    <x v="6"/>
  </r>
  <r>
    <x v="1485"/>
    <d v="2022-09-26T22:24:00"/>
    <n v="2087"/>
    <x v="1086"/>
    <x v="0"/>
    <n v="33"/>
    <x v="5"/>
    <n v="615"/>
    <n v="3968"/>
    <x v="3"/>
    <s v="Catalonia"/>
    <s v="Tarragona"/>
    <x v="3"/>
    <x v="14"/>
    <n v="40"/>
    <n v="60"/>
    <n v="2"/>
    <n v="219.02299516908212"/>
    <n v="120"/>
    <n v="40"/>
    <x v="5"/>
    <d v="2022-09-26T22:31:00"/>
    <d v="2022-09-26T22:31:00"/>
    <x v="1"/>
    <m/>
    <x v="9"/>
    <s v="N/A"/>
    <x v="1484"/>
    <d v="2022-09-26T22:51:00"/>
    <x v="2"/>
    <x v="3"/>
    <x v="32"/>
  </r>
  <r>
    <x v="1486"/>
    <d v="2022-09-27T04:03:00"/>
    <n v="1184"/>
    <x v="183"/>
    <x v="1"/>
    <n v="57"/>
    <x v="0"/>
    <n v="722"/>
    <n v="5117"/>
    <x v="4"/>
    <s v="Texas"/>
    <s v="San Antonio"/>
    <x v="4"/>
    <x v="6"/>
    <n v="20"/>
    <n v="35"/>
    <n v="4"/>
    <n v="219.02299516908212"/>
    <n v="140"/>
    <n v="60"/>
    <x v="0"/>
    <d v="2022-09-27T04:11:00"/>
    <d v="2022-09-27T04:11:00"/>
    <x v="0"/>
    <d v="2022-09-27T04:21:00"/>
    <x v="1261"/>
    <s v="Debit Card"/>
    <x v="1485"/>
    <d v="2022-09-27T04:16:00"/>
    <x v="0"/>
    <x v="0"/>
    <x v="19"/>
  </r>
  <r>
    <x v="1487"/>
    <d v="2022-09-27T12:06:00"/>
    <n v="2125"/>
    <x v="1124"/>
    <x v="0"/>
    <n v="33"/>
    <x v="5"/>
    <n v="746"/>
    <n v="4010"/>
    <x v="0"/>
    <s v="Shandong"/>
    <s v="Qingdao"/>
    <x v="2"/>
    <x v="12"/>
    <n v="8"/>
    <n v="15"/>
    <n v="2"/>
    <n v="219.02299516908212"/>
    <n v="30"/>
    <n v="14"/>
    <x v="5"/>
    <d v="2022-09-27T12:25:00"/>
    <d v="2022-09-27T12:25:00"/>
    <x v="0"/>
    <d v="2022-09-27T12:30:00"/>
    <x v="1262"/>
    <s v="Paypal"/>
    <x v="1486"/>
    <d v="2022-09-27T12:28:00"/>
    <x v="0"/>
    <x v="0"/>
    <x v="30"/>
  </r>
  <r>
    <x v="1488"/>
    <d v="2022-09-27T16:58:00"/>
    <n v="1122"/>
    <x v="121"/>
    <x v="0"/>
    <n v="40"/>
    <x v="3"/>
    <n v="640"/>
    <n v="3458"/>
    <x v="4"/>
    <s v="California"/>
    <s v="Los Angeles"/>
    <x v="0"/>
    <x v="19"/>
    <n v="25"/>
    <n v="40"/>
    <n v="5"/>
    <n v="219.02299516908212"/>
    <n v="200"/>
    <n v="75"/>
    <x v="1"/>
    <d v="2022-09-27T17:12:00"/>
    <d v="2022-09-27T17:12:00"/>
    <x v="0"/>
    <d v="2022-09-27T17:26:00"/>
    <x v="1263"/>
    <s v="Debit Card"/>
    <x v="1487"/>
    <d v="2022-09-27T17:14:00"/>
    <x v="0"/>
    <x v="0"/>
    <x v="20"/>
  </r>
  <r>
    <x v="1489"/>
    <d v="2022-09-27T17:11:00"/>
    <n v="1683"/>
    <x v="682"/>
    <x v="0"/>
    <n v="25"/>
    <x v="5"/>
    <n v="694"/>
    <n v="5757"/>
    <x v="3"/>
    <s v="Andalusia"/>
    <s v="Seville"/>
    <x v="1"/>
    <x v="11"/>
    <n v="15"/>
    <n v="25"/>
    <n v="6"/>
    <n v="219.02299516908212"/>
    <n v="150"/>
    <n v="60"/>
    <x v="5"/>
    <d v="2022-09-27T17:31:00"/>
    <d v="2022-09-27T17:31:00"/>
    <x v="0"/>
    <d v="2022-09-27T17:43:00"/>
    <x v="1264"/>
    <s v="Debit Card"/>
    <x v="1488"/>
    <d v="2022-09-27T17:35:00"/>
    <x v="0"/>
    <x v="0"/>
    <x v="2"/>
  </r>
  <r>
    <x v="1490"/>
    <d v="2022-09-28T00:06:00"/>
    <n v="1176"/>
    <x v="175"/>
    <x v="1"/>
    <n v="68"/>
    <x v="1"/>
    <n v="695"/>
    <n v="6689"/>
    <x v="4"/>
    <s v="California"/>
    <s v="San Diego"/>
    <x v="0"/>
    <x v="13"/>
    <n v="800"/>
    <n v="1200"/>
    <n v="6"/>
    <n v="219.02299516908212"/>
    <n v="7200"/>
    <n v="2400"/>
    <x v="3"/>
    <d v="2022-09-28T00:26:00"/>
    <d v="2022-09-28T00:26:00"/>
    <x v="0"/>
    <d v="2022-09-28T00:38:00"/>
    <x v="1265"/>
    <s v="Debit Card"/>
    <x v="1489"/>
    <d v="2022-09-28T00:28:00"/>
    <x v="0"/>
    <x v="0"/>
    <x v="30"/>
  </r>
  <r>
    <x v="1491"/>
    <d v="2022-09-28T09:05:00"/>
    <n v="1334"/>
    <x v="333"/>
    <x v="1"/>
    <n v="21"/>
    <x v="2"/>
    <n v="662"/>
    <n v="4426"/>
    <x v="1"/>
    <s v="England"/>
    <s v="London"/>
    <x v="4"/>
    <x v="17"/>
    <n v="5"/>
    <n v="8"/>
    <n v="1"/>
    <n v="219.02299516908212"/>
    <n v="8"/>
    <n v="3"/>
    <x v="5"/>
    <d v="2022-09-28T09:12:00"/>
    <d v="2022-09-28T09:12:00"/>
    <x v="1"/>
    <m/>
    <x v="9"/>
    <s v="N/A"/>
    <x v="1490"/>
    <d v="2022-09-28T09:08:00"/>
    <x v="2"/>
    <x v="3"/>
    <x v="36"/>
  </r>
  <r>
    <x v="1492"/>
    <d v="2022-09-28T11:04:00"/>
    <n v="1434"/>
    <x v="433"/>
    <x v="1"/>
    <n v="61"/>
    <x v="0"/>
    <n v="687"/>
    <n v="7734"/>
    <x v="1"/>
    <s v="England"/>
    <s v="London"/>
    <x v="3"/>
    <x v="5"/>
    <n v="300"/>
    <n v="500"/>
    <n v="6"/>
    <n v="219.02299516908212"/>
    <n v="3000"/>
    <n v="1200"/>
    <x v="4"/>
    <d v="2022-09-28T11:21:00"/>
    <d v="2022-09-28T11:21:00"/>
    <x v="1"/>
    <m/>
    <x v="9"/>
    <s v="N/A"/>
    <x v="1491"/>
    <d v="2022-09-28T11:25:00"/>
    <x v="2"/>
    <x v="3"/>
    <x v="17"/>
  </r>
  <r>
    <x v="1493"/>
    <d v="2022-09-28T19:08:00"/>
    <n v="1238"/>
    <x v="237"/>
    <x v="1"/>
    <n v="52"/>
    <x v="4"/>
    <n v="757"/>
    <n v="3189"/>
    <x v="0"/>
    <s v="Guangdong"/>
    <s v="Shenzhen"/>
    <x v="1"/>
    <x v="4"/>
    <n v="40"/>
    <n v="70"/>
    <n v="3"/>
    <n v="219.02299516908212"/>
    <n v="210"/>
    <n v="90"/>
    <x v="1"/>
    <d v="2022-09-28T19:33:00"/>
    <d v="2022-09-28T19:33:00"/>
    <x v="0"/>
    <d v="2022-09-28T19:42:00"/>
    <x v="1266"/>
    <s v="Credit Card"/>
    <x v="1492"/>
    <d v="2022-09-28T19:36:00"/>
    <x v="0"/>
    <x v="0"/>
    <x v="13"/>
  </r>
  <r>
    <x v="1494"/>
    <d v="2022-09-29T18:57:00"/>
    <n v="2096"/>
    <x v="1095"/>
    <x v="1"/>
    <n v="51"/>
    <x v="4"/>
    <n v="704"/>
    <n v="4071"/>
    <x v="8"/>
    <s v="Quebec"/>
    <s v="Montreal"/>
    <x v="1"/>
    <x v="4"/>
    <n v="40"/>
    <n v="70"/>
    <n v="4"/>
    <n v="219.02299516908212"/>
    <n v="280"/>
    <n v="120"/>
    <x v="3"/>
    <d v="2022-09-29T19:03:00"/>
    <d v="2022-09-29T19:03:00"/>
    <x v="0"/>
    <d v="2022-09-29T19:18:00"/>
    <x v="1267"/>
    <s v="Cash On Delivery"/>
    <x v="1493"/>
    <d v="2022-09-29T19:07:00"/>
    <x v="0"/>
    <x v="0"/>
    <x v="5"/>
  </r>
  <r>
    <x v="1495"/>
    <d v="2022-09-29T20:18:00"/>
    <n v="2147"/>
    <x v="1146"/>
    <x v="1"/>
    <n v="41"/>
    <x v="3"/>
    <n v="706"/>
    <n v="7386"/>
    <x v="4"/>
    <s v="California"/>
    <s v="San Diego"/>
    <x v="2"/>
    <x v="16"/>
    <n v="20"/>
    <n v="35"/>
    <n v="1"/>
    <n v="219.02299516908212"/>
    <n v="35"/>
    <n v="15"/>
    <x v="4"/>
    <d v="2022-09-29T20:47:00"/>
    <d v="2022-09-29T20:47:00"/>
    <x v="0"/>
    <d v="2022-09-29T21:01:00"/>
    <x v="1268"/>
    <s v="Debit Card"/>
    <x v="1494"/>
    <d v="2022-09-29T20:51:00"/>
    <x v="0"/>
    <x v="0"/>
    <x v="11"/>
  </r>
  <r>
    <x v="1496"/>
    <d v="2022-09-30T12:26:00"/>
    <n v="1189"/>
    <x v="188"/>
    <x v="1"/>
    <n v="26"/>
    <x v="5"/>
    <n v="712"/>
    <n v="6298"/>
    <x v="0"/>
    <s v="Shandong"/>
    <s v="Qingdao"/>
    <x v="1"/>
    <x v="4"/>
    <n v="40"/>
    <n v="70"/>
    <n v="3"/>
    <n v="219.02299516908212"/>
    <n v="210"/>
    <n v="90"/>
    <x v="0"/>
    <d v="2022-09-30T12:32:00"/>
    <d v="2022-09-30T12:32:00"/>
    <x v="0"/>
    <d v="2022-09-30T12:43:00"/>
    <x v="1269"/>
    <s v="Paypal"/>
    <x v="1495"/>
    <d v="2022-09-30T12:34:00"/>
    <x v="0"/>
    <x v="0"/>
    <x v="23"/>
  </r>
  <r>
    <x v="1497"/>
    <d v="2022-09-30T17:19:00"/>
    <n v="1131"/>
    <x v="130"/>
    <x v="1"/>
    <n v="18"/>
    <x v="2"/>
    <n v="727"/>
    <n v="5345"/>
    <x v="8"/>
    <s v="Ontario"/>
    <s v="Ottawa"/>
    <x v="4"/>
    <x v="8"/>
    <n v="10"/>
    <n v="18"/>
    <n v="4"/>
    <n v="219.02299516908212"/>
    <n v="72"/>
    <n v="32"/>
    <x v="0"/>
    <d v="2022-09-30T17:26:00"/>
    <d v="2022-09-30T17:26:00"/>
    <x v="1"/>
    <m/>
    <x v="9"/>
    <s v="N/A"/>
    <x v="1496"/>
    <d v="2022-09-30T17:42:00"/>
    <x v="2"/>
    <x v="3"/>
    <x v="6"/>
  </r>
  <r>
    <x v="1498"/>
    <d v="2022-10-01T04:34:00"/>
    <n v="1674"/>
    <x v="673"/>
    <x v="1"/>
    <n v="41"/>
    <x v="3"/>
    <n v="715"/>
    <n v="4442"/>
    <x v="7"/>
    <s v="Lombardy"/>
    <s v="Milan"/>
    <x v="0"/>
    <x v="19"/>
    <n v="25"/>
    <n v="40"/>
    <n v="1"/>
    <n v="219.02299516908212"/>
    <n v="40"/>
    <n v="15"/>
    <x v="5"/>
    <d v="2022-10-01T04:55:00"/>
    <d v="2022-10-01T04:55:00"/>
    <x v="0"/>
    <d v="2022-10-01T05:03:00"/>
    <x v="1270"/>
    <s v="Paypal"/>
    <x v="1497"/>
    <d v="2022-10-01T04:57:00"/>
    <x v="1"/>
    <x v="1"/>
    <x v="6"/>
  </r>
  <r>
    <x v="1499"/>
    <d v="2022-10-01T19:44:00"/>
    <n v="1610"/>
    <x v="609"/>
    <x v="1"/>
    <n v="35"/>
    <x v="3"/>
    <n v="667"/>
    <n v="3038"/>
    <x v="7"/>
    <s v="Lombardy"/>
    <s v="Bergamo"/>
    <x v="2"/>
    <x v="16"/>
    <n v="20"/>
    <n v="35"/>
    <n v="2"/>
    <n v="219.02299516908212"/>
    <n v="70"/>
    <n v="30"/>
    <x v="1"/>
    <d v="2022-10-01T19:49:00"/>
    <d v="2022-10-01T19:49:00"/>
    <x v="0"/>
    <d v="2022-10-01T19:59:00"/>
    <x v="1271"/>
    <s v="Credit Card"/>
    <x v="1498"/>
    <d v="2022-10-01T19:51:00"/>
    <x v="1"/>
    <x v="1"/>
    <x v="3"/>
  </r>
  <r>
    <x v="1500"/>
    <d v="2022-10-02T11:58:00"/>
    <n v="2048"/>
    <x v="1047"/>
    <x v="1"/>
    <n v="49"/>
    <x v="4"/>
    <n v="682"/>
    <n v="6473"/>
    <x v="7"/>
    <s v="Lazio"/>
    <s v="Frosinone"/>
    <x v="1"/>
    <x v="4"/>
    <n v="40"/>
    <n v="70"/>
    <n v="4"/>
    <n v="219.02299516908212"/>
    <n v="280"/>
    <n v="120"/>
    <x v="0"/>
    <d v="2022-10-02T12:27:00"/>
    <d v="2022-10-02T12:27:00"/>
    <x v="0"/>
    <d v="2022-10-02T12:35:00"/>
    <x v="1272"/>
    <s v="Credit Card"/>
    <x v="1499"/>
    <d v="2022-10-02T12:29:00"/>
    <x v="0"/>
    <x v="0"/>
    <x v="8"/>
  </r>
  <r>
    <x v="1501"/>
    <d v="2022-10-04T15:06:00"/>
    <n v="2173"/>
    <x v="1172"/>
    <x v="1"/>
    <n v="37"/>
    <x v="3"/>
    <n v="708"/>
    <n v="7386"/>
    <x v="7"/>
    <s v="Lombardy"/>
    <s v="Brescia"/>
    <x v="1"/>
    <x v="1"/>
    <n v="50"/>
    <n v="80"/>
    <n v="5"/>
    <n v="219.02299516908212"/>
    <n v="400"/>
    <n v="150"/>
    <x v="4"/>
    <d v="2022-10-04T15:24:00"/>
    <d v="2022-10-04T15:24:00"/>
    <x v="0"/>
    <d v="2022-10-04T15:30:00"/>
    <x v="1273"/>
    <s v="Cash On Delivery"/>
    <x v="1500"/>
    <d v="2022-10-04T15:29:00"/>
    <x v="0"/>
    <x v="0"/>
    <x v="6"/>
  </r>
  <r>
    <x v="1502"/>
    <d v="2022-10-04T23:42:00"/>
    <n v="1917"/>
    <x v="916"/>
    <x v="1"/>
    <n v="40"/>
    <x v="3"/>
    <n v="634"/>
    <n v="5738"/>
    <x v="4"/>
    <s v="California"/>
    <s v="San Diego"/>
    <x v="3"/>
    <x v="7"/>
    <n v="250"/>
    <n v="400"/>
    <n v="2"/>
    <n v="219.02299516908212"/>
    <n v="800"/>
    <n v="300"/>
    <x v="3"/>
    <d v="2022-10-04T23:58:00"/>
    <d v="2022-10-04T23:58:00"/>
    <x v="0"/>
    <d v="2022-10-05T00:07:00"/>
    <x v="1274"/>
    <s v="Cash On Delivery"/>
    <x v="1501"/>
    <d v="2022-10-05T00:03:00"/>
    <x v="1"/>
    <x v="5"/>
    <x v="17"/>
  </r>
  <r>
    <x v="1503"/>
    <d v="2022-10-05T05:41:00"/>
    <n v="1934"/>
    <x v="933"/>
    <x v="1"/>
    <n v="27"/>
    <x v="5"/>
    <n v="741"/>
    <n v="7565"/>
    <x v="2"/>
    <s v="Uttar Pradesh"/>
    <s v="Lucknow"/>
    <x v="2"/>
    <x v="2"/>
    <n v="12"/>
    <n v="20"/>
    <n v="6"/>
    <n v="219.02299516908212"/>
    <n v="120"/>
    <n v="48"/>
    <x v="4"/>
    <d v="2022-10-05T06:04:00"/>
    <d v="2022-10-05T06:04:00"/>
    <x v="0"/>
    <d v="2022-10-05T06:14:00"/>
    <x v="1275"/>
    <s v="Debit Card"/>
    <x v="1502"/>
    <d v="2022-10-05T06:07:00"/>
    <x v="0"/>
    <x v="0"/>
    <x v="10"/>
  </r>
  <r>
    <x v="1504"/>
    <d v="2022-10-07T08:40:00"/>
    <n v="1313"/>
    <x v="312"/>
    <x v="1"/>
    <n v="54"/>
    <x v="4"/>
    <n v="700"/>
    <n v="3389"/>
    <x v="0"/>
    <s v="Shandong"/>
    <s v="Yantai"/>
    <x v="1"/>
    <x v="11"/>
    <n v="15"/>
    <n v="25"/>
    <n v="3"/>
    <n v="219.02299516908212"/>
    <n v="75"/>
    <n v="30"/>
    <x v="5"/>
    <d v="2022-10-07T09:01:00"/>
    <d v="2022-10-07T09:01:00"/>
    <x v="0"/>
    <d v="2022-10-07T09:12:00"/>
    <x v="1276"/>
    <s v="Paypal"/>
    <x v="1503"/>
    <d v="2022-10-07T09:06:00"/>
    <x v="0"/>
    <x v="0"/>
    <x v="10"/>
  </r>
  <r>
    <x v="1505"/>
    <d v="2022-10-08T02:37:00"/>
    <n v="1182"/>
    <x v="181"/>
    <x v="1"/>
    <n v="71"/>
    <x v="1"/>
    <n v="652"/>
    <n v="7642"/>
    <x v="6"/>
    <s v="New South Wales"/>
    <s v="Newcastle"/>
    <x v="4"/>
    <x v="6"/>
    <n v="20"/>
    <n v="35"/>
    <n v="1"/>
    <n v="219.02299516908212"/>
    <n v="35"/>
    <n v="15"/>
    <x v="1"/>
    <d v="2022-10-08T02:46:00"/>
    <d v="2022-10-08T02:46:00"/>
    <x v="0"/>
    <d v="2022-10-08T02:58:00"/>
    <x v="1277"/>
    <s v="Credit Card"/>
    <x v="1504"/>
    <d v="2022-10-08T02:49:00"/>
    <x v="0"/>
    <x v="0"/>
    <x v="22"/>
  </r>
  <r>
    <x v="1506"/>
    <d v="2022-10-09T02:01:00"/>
    <n v="1093"/>
    <x v="92"/>
    <x v="1"/>
    <n v="66"/>
    <x v="1"/>
    <n v="780"/>
    <n v="4310"/>
    <x v="2"/>
    <s v="Uttar Pradesh"/>
    <s v="Kanpur"/>
    <x v="2"/>
    <x v="15"/>
    <n v="15"/>
    <n v="25"/>
    <n v="4"/>
    <n v="219.02299516908212"/>
    <n v="100"/>
    <n v="40"/>
    <x v="1"/>
    <d v="2022-10-09T02:07:00"/>
    <d v="2022-10-09T02:07:00"/>
    <x v="0"/>
    <d v="2022-10-09T02:19:00"/>
    <x v="1278"/>
    <s v="Credit Card"/>
    <x v="1505"/>
    <d v="2022-10-09T02:10:00"/>
    <x v="0"/>
    <x v="0"/>
    <x v="12"/>
  </r>
  <r>
    <x v="1507"/>
    <d v="2022-10-09T10:31:00"/>
    <n v="1559"/>
    <x v="558"/>
    <x v="0"/>
    <n v="32"/>
    <x v="5"/>
    <n v="771"/>
    <n v="3393"/>
    <x v="3"/>
    <s v="Andalusia"/>
    <s v="Granada"/>
    <x v="0"/>
    <x v="0"/>
    <n v="30"/>
    <n v="50"/>
    <n v="6"/>
    <n v="219.02299516908212"/>
    <n v="300"/>
    <n v="120"/>
    <x v="3"/>
    <d v="2022-10-09T10:37:00"/>
    <d v="2022-10-09T10:37:00"/>
    <x v="1"/>
    <m/>
    <x v="9"/>
    <s v="N/A"/>
    <x v="1506"/>
    <d v="2022-10-09T10:46:00"/>
    <x v="2"/>
    <x v="3"/>
    <x v="18"/>
  </r>
  <r>
    <x v="1508"/>
    <d v="2022-10-10T03:53:00"/>
    <n v="2037"/>
    <x v="1036"/>
    <x v="0"/>
    <n v="18"/>
    <x v="2"/>
    <n v="657"/>
    <n v="5920"/>
    <x v="8"/>
    <s v="Quebec"/>
    <s v="Montreal"/>
    <x v="3"/>
    <x v="14"/>
    <n v="40"/>
    <n v="60"/>
    <n v="4"/>
    <n v="219.02299516908212"/>
    <n v="240"/>
    <n v="80"/>
    <x v="2"/>
    <d v="2022-10-10T04:07:00"/>
    <d v="2022-10-10T04:07:00"/>
    <x v="0"/>
    <d v="2022-10-10T04:22:00"/>
    <x v="1279"/>
    <s v="Cash On Delivery"/>
    <x v="1507"/>
    <d v="2022-10-10T04:09:00"/>
    <x v="0"/>
    <x v="0"/>
    <x v="20"/>
  </r>
  <r>
    <x v="1509"/>
    <d v="2022-10-10T12:28:00"/>
    <n v="1594"/>
    <x v="593"/>
    <x v="0"/>
    <n v="69"/>
    <x v="1"/>
    <n v="768"/>
    <n v="4007"/>
    <x v="0"/>
    <s v="Guangdong"/>
    <s v="Guangzhou"/>
    <x v="0"/>
    <x v="0"/>
    <n v="30"/>
    <n v="50"/>
    <n v="4"/>
    <n v="219.02299516908212"/>
    <n v="200"/>
    <n v="80"/>
    <x v="0"/>
    <d v="2022-10-10T12:35:00"/>
    <d v="2022-10-10T12:35:00"/>
    <x v="0"/>
    <d v="2022-10-10T12:46:00"/>
    <x v="1280"/>
    <s v="Paypal"/>
    <x v="1508"/>
    <d v="2022-10-10T12:38:00"/>
    <x v="0"/>
    <x v="0"/>
    <x v="5"/>
  </r>
  <r>
    <x v="1510"/>
    <d v="2022-10-12T10:46:00"/>
    <n v="1541"/>
    <x v="540"/>
    <x v="1"/>
    <n v="60"/>
    <x v="0"/>
    <n v="669"/>
    <n v="3335"/>
    <x v="0"/>
    <s v="Guangdong"/>
    <s v="Guangzhou"/>
    <x v="2"/>
    <x v="2"/>
    <n v="12"/>
    <n v="20"/>
    <n v="6"/>
    <n v="219.02299516908212"/>
    <n v="120"/>
    <n v="48"/>
    <x v="0"/>
    <d v="2022-10-12T10:52:00"/>
    <d v="2022-10-12T10:52:00"/>
    <x v="0"/>
    <d v="2022-10-12T11:03:00"/>
    <x v="1281"/>
    <s v="Debit Card"/>
    <x v="1509"/>
    <d v="2022-10-12T10:56:00"/>
    <x v="1"/>
    <x v="1"/>
    <x v="5"/>
  </r>
  <r>
    <x v="1511"/>
    <d v="2022-10-13T01:55:00"/>
    <n v="2197"/>
    <x v="1196"/>
    <x v="1"/>
    <n v="35"/>
    <x v="3"/>
    <n v="613"/>
    <n v="4948"/>
    <x v="8"/>
    <s v="Ontario"/>
    <s v="Toronto"/>
    <x v="4"/>
    <x v="6"/>
    <n v="20"/>
    <n v="35"/>
    <n v="3"/>
    <n v="219.02299516908212"/>
    <n v="105"/>
    <n v="45"/>
    <x v="1"/>
    <d v="2022-10-13T02:01:00"/>
    <d v="2022-10-13T02:01:00"/>
    <x v="1"/>
    <m/>
    <x v="9"/>
    <s v="N/A"/>
    <x v="1510"/>
    <d v="2022-10-13T02:03:00"/>
    <x v="2"/>
    <x v="3"/>
    <x v="23"/>
  </r>
  <r>
    <x v="1512"/>
    <d v="2022-10-15T02:30:00"/>
    <n v="1446"/>
    <x v="445"/>
    <x v="1"/>
    <n v="42"/>
    <x v="3"/>
    <n v="712"/>
    <n v="7377"/>
    <x v="0"/>
    <s v="Shandong"/>
    <s v="Qingdao"/>
    <x v="4"/>
    <x v="10"/>
    <n v="30"/>
    <n v="50"/>
    <n v="6"/>
    <n v="219.02299516908212"/>
    <n v="300"/>
    <n v="120"/>
    <x v="2"/>
    <d v="2022-10-15T02:36:00"/>
    <d v="2022-10-15T02:36:00"/>
    <x v="0"/>
    <d v="2022-10-15T02:41:00"/>
    <x v="1282"/>
    <s v="Debit Card"/>
    <x v="1511"/>
    <d v="2022-10-15T02:39:00"/>
    <x v="0"/>
    <x v="0"/>
    <x v="12"/>
  </r>
  <r>
    <x v="1513"/>
    <d v="2022-10-15T09:19:00"/>
    <n v="1763"/>
    <x v="762"/>
    <x v="1"/>
    <n v="69"/>
    <x v="1"/>
    <n v="655"/>
    <n v="3542"/>
    <x v="8"/>
    <s v="Quebec"/>
    <s v="Laval"/>
    <x v="2"/>
    <x v="16"/>
    <n v="20"/>
    <n v="35"/>
    <n v="2"/>
    <n v="219.02299516908212"/>
    <n v="70"/>
    <n v="30"/>
    <x v="2"/>
    <d v="2022-10-15T09:31:00"/>
    <d v="2022-10-15T09:31:00"/>
    <x v="0"/>
    <d v="2022-10-15T09:38:00"/>
    <x v="1283"/>
    <s v="Paypal"/>
    <x v="1512"/>
    <d v="2022-10-15T09:35:00"/>
    <x v="0"/>
    <x v="0"/>
    <x v="20"/>
  </r>
  <r>
    <x v="1514"/>
    <d v="2022-10-17T13:48:00"/>
    <n v="1798"/>
    <x v="797"/>
    <x v="0"/>
    <n v="20"/>
    <x v="2"/>
    <n v="752"/>
    <n v="5173"/>
    <x v="0"/>
    <s v="Shandong"/>
    <s v="Qingdao"/>
    <x v="2"/>
    <x v="16"/>
    <n v="20"/>
    <n v="35"/>
    <n v="1"/>
    <n v="219.02299516908212"/>
    <n v="35"/>
    <n v="15"/>
    <x v="4"/>
    <d v="2022-10-17T14:06:00"/>
    <d v="2022-10-17T14:06:00"/>
    <x v="0"/>
    <d v="2022-10-17T14:20:00"/>
    <x v="1284"/>
    <s v="Cash On Delivery"/>
    <x v="1513"/>
    <d v="2022-10-17T14:08:00"/>
    <x v="0"/>
    <x v="0"/>
    <x v="4"/>
  </r>
  <r>
    <x v="1515"/>
    <d v="2022-10-18T07:07:00"/>
    <n v="1838"/>
    <x v="837"/>
    <x v="1"/>
    <n v="51"/>
    <x v="4"/>
    <n v="670"/>
    <n v="4510"/>
    <x v="7"/>
    <s v="Lombardy"/>
    <s v="Milan"/>
    <x v="2"/>
    <x v="12"/>
    <n v="8"/>
    <n v="15"/>
    <n v="3"/>
    <n v="219.02299516908212"/>
    <n v="45"/>
    <n v="21"/>
    <x v="3"/>
    <d v="2022-10-18T07:33:00"/>
    <d v="2022-10-18T07:33:00"/>
    <x v="0"/>
    <d v="2022-10-18T07:42:00"/>
    <x v="1285"/>
    <s v="Cash On Delivery"/>
    <x v="1514"/>
    <d v="2022-10-18T07:37:00"/>
    <x v="0"/>
    <x v="0"/>
    <x v="9"/>
  </r>
  <r>
    <x v="1516"/>
    <d v="2022-10-19T22:16:00"/>
    <n v="1111"/>
    <x v="110"/>
    <x v="0"/>
    <n v="44"/>
    <x v="3"/>
    <n v="763"/>
    <n v="3099"/>
    <x v="3"/>
    <s v="Catalonia"/>
    <s v="Tarragona"/>
    <x v="0"/>
    <x v="18"/>
    <n v="1000"/>
    <n v="1500"/>
    <n v="4"/>
    <n v="219.02299516908212"/>
    <n v="6000"/>
    <n v="2000"/>
    <x v="2"/>
    <d v="2022-10-19T22:31:00"/>
    <d v="2022-10-19T22:31:00"/>
    <x v="1"/>
    <m/>
    <x v="9"/>
    <s v="N/A"/>
    <x v="1515"/>
    <d v="2022-10-19T22:50:00"/>
    <x v="2"/>
    <x v="3"/>
    <x v="28"/>
  </r>
  <r>
    <x v="1517"/>
    <d v="2022-10-20T03:51:00"/>
    <n v="1006"/>
    <x v="5"/>
    <x v="1"/>
    <n v="36"/>
    <x v="3"/>
    <n v="660"/>
    <n v="5350"/>
    <x v="2"/>
    <s v="Maharashtra"/>
    <s v="Nagpur"/>
    <x v="4"/>
    <x v="8"/>
    <n v="10"/>
    <n v="18"/>
    <n v="3"/>
    <n v="219.02299516908212"/>
    <n v="54"/>
    <n v="24"/>
    <x v="3"/>
    <d v="2022-10-20T04:05:00"/>
    <d v="2022-10-20T04:05:00"/>
    <x v="0"/>
    <d v="2022-10-20T04:11:00"/>
    <x v="1286"/>
    <s v="Debit Card"/>
    <x v="1516"/>
    <d v="2022-10-20T04:09:00"/>
    <x v="0"/>
    <x v="0"/>
    <x v="25"/>
  </r>
  <r>
    <x v="1518"/>
    <d v="2022-10-21T18:44:00"/>
    <n v="1594"/>
    <x v="593"/>
    <x v="0"/>
    <n v="69"/>
    <x v="1"/>
    <n v="768"/>
    <n v="4007"/>
    <x v="0"/>
    <s v="Guangdong"/>
    <s v="Guangzhou"/>
    <x v="2"/>
    <x v="12"/>
    <n v="8"/>
    <n v="15"/>
    <n v="3"/>
    <n v="219.02299516908212"/>
    <n v="45"/>
    <n v="21"/>
    <x v="0"/>
    <d v="2022-10-21T19:08:00"/>
    <d v="2022-10-21T19:08:00"/>
    <x v="0"/>
    <d v="2022-10-21T19:22:00"/>
    <x v="1287"/>
    <s v="Credit Card"/>
    <x v="1517"/>
    <d v="2022-10-21T19:10:00"/>
    <x v="0"/>
    <x v="0"/>
    <x v="10"/>
  </r>
  <r>
    <x v="1519"/>
    <d v="2022-10-22T05:15:00"/>
    <n v="2006"/>
    <x v="1005"/>
    <x v="1"/>
    <n v="68"/>
    <x v="1"/>
    <n v="616"/>
    <n v="4239"/>
    <x v="8"/>
    <s v="Quebec"/>
    <s v="Montreal"/>
    <x v="2"/>
    <x v="2"/>
    <n v="12"/>
    <n v="20"/>
    <n v="3"/>
    <n v="219.02299516908212"/>
    <n v="60"/>
    <n v="24"/>
    <x v="1"/>
    <d v="2022-10-22T05:43:00"/>
    <d v="2022-10-22T05:43:00"/>
    <x v="0"/>
    <d v="2022-10-22T05:49:00"/>
    <x v="1288"/>
    <s v="Debit Card"/>
    <x v="1518"/>
    <d v="2022-10-22T05:46:00"/>
    <x v="0"/>
    <x v="0"/>
    <x v="8"/>
  </r>
  <r>
    <x v="1520"/>
    <d v="2022-10-22T11:05:00"/>
    <n v="1403"/>
    <x v="402"/>
    <x v="0"/>
    <n v="22"/>
    <x v="2"/>
    <n v="651"/>
    <n v="6263"/>
    <x v="6"/>
    <s v="Victoria"/>
    <s v="Ballarat"/>
    <x v="1"/>
    <x v="11"/>
    <n v="15"/>
    <n v="25"/>
    <n v="6"/>
    <n v="219.02299516908212"/>
    <n v="150"/>
    <n v="60"/>
    <x v="5"/>
    <d v="2022-10-22T11:33:00"/>
    <d v="2022-10-22T11:33:00"/>
    <x v="0"/>
    <d v="2022-10-22T11:38:00"/>
    <x v="1289"/>
    <s v="Cash On Delivery"/>
    <x v="1519"/>
    <d v="2022-10-22T11:36:00"/>
    <x v="1"/>
    <x v="6"/>
    <x v="8"/>
  </r>
  <r>
    <x v="1521"/>
    <d v="2022-10-22T20:06:00"/>
    <n v="1142"/>
    <x v="141"/>
    <x v="0"/>
    <n v="65"/>
    <x v="1"/>
    <n v="620"/>
    <n v="4842"/>
    <x v="1"/>
    <s v="England"/>
    <s v="Birmingham"/>
    <x v="4"/>
    <x v="6"/>
    <n v="20"/>
    <n v="35"/>
    <n v="2"/>
    <n v="219.02299516908212"/>
    <n v="70"/>
    <n v="30"/>
    <x v="2"/>
    <d v="2022-10-22T20:35:00"/>
    <d v="2022-10-22T20:35:00"/>
    <x v="0"/>
    <d v="2022-10-22T20:40:00"/>
    <x v="1290"/>
    <s v="Debit Card"/>
    <x v="1520"/>
    <d v="2022-10-22T20:40:00"/>
    <x v="0"/>
    <x v="0"/>
    <x v="28"/>
  </r>
  <r>
    <x v="1522"/>
    <d v="2022-10-22T21:30:00"/>
    <n v="1703"/>
    <x v="702"/>
    <x v="1"/>
    <n v="23"/>
    <x v="2"/>
    <n v="701"/>
    <n v="6395"/>
    <x v="3"/>
    <s v="Andalusia"/>
    <s v="Malaga"/>
    <x v="0"/>
    <x v="18"/>
    <n v="1000"/>
    <n v="1500"/>
    <n v="3"/>
    <n v="219.02299516908212"/>
    <n v="4500"/>
    <n v="1500"/>
    <x v="1"/>
    <d v="2022-10-22T21:57:00"/>
    <d v="2022-10-22T21:57:00"/>
    <x v="1"/>
    <m/>
    <x v="9"/>
    <s v="N/A"/>
    <x v="1521"/>
    <d v="2022-10-22T21:36:00"/>
    <x v="2"/>
    <x v="3"/>
    <x v="15"/>
  </r>
  <r>
    <x v="1523"/>
    <d v="2022-10-23T13:37:00"/>
    <n v="1978"/>
    <x v="977"/>
    <x v="1"/>
    <n v="18"/>
    <x v="2"/>
    <n v="730"/>
    <n v="4842"/>
    <x v="1"/>
    <s v="Scotland"/>
    <s v="Edinburgh"/>
    <x v="3"/>
    <x v="9"/>
    <n v="60"/>
    <n v="90"/>
    <n v="2"/>
    <n v="219.02299516908212"/>
    <n v="180"/>
    <n v="60"/>
    <x v="2"/>
    <d v="2022-10-23T14:06:00"/>
    <d v="2022-10-23T14:06:00"/>
    <x v="0"/>
    <d v="2022-10-23T14:12:00"/>
    <x v="1291"/>
    <s v="Cash On Delivery"/>
    <x v="1522"/>
    <d v="2022-10-23T14:10:00"/>
    <x v="0"/>
    <x v="0"/>
    <x v="11"/>
  </r>
  <r>
    <x v="1524"/>
    <d v="2022-10-25T05:03:00"/>
    <n v="2095"/>
    <x v="1094"/>
    <x v="1"/>
    <n v="55"/>
    <x v="0"/>
    <n v="718"/>
    <n v="5527"/>
    <x v="7"/>
    <s v="Lombardy"/>
    <s v="Brescia"/>
    <x v="2"/>
    <x v="12"/>
    <n v="8"/>
    <n v="15"/>
    <n v="5"/>
    <n v="219.02299516908212"/>
    <n v="75"/>
    <n v="35"/>
    <x v="1"/>
    <d v="2022-10-25T05:23:00"/>
    <d v="2022-10-25T05:23:00"/>
    <x v="0"/>
    <d v="2022-10-25T05:34:00"/>
    <x v="1292"/>
    <s v="Credit Card"/>
    <x v="1523"/>
    <d v="2022-10-25T05:26:00"/>
    <x v="1"/>
    <x v="5"/>
    <x v="6"/>
  </r>
  <r>
    <x v="1525"/>
    <d v="2022-10-25T14:48:00"/>
    <n v="1965"/>
    <x v="964"/>
    <x v="1"/>
    <n v="20"/>
    <x v="2"/>
    <n v="628"/>
    <n v="7171"/>
    <x v="8"/>
    <s v="Quebec"/>
    <s v="Montreal"/>
    <x v="4"/>
    <x v="10"/>
    <n v="30"/>
    <n v="50"/>
    <n v="5"/>
    <n v="219.02299516908212"/>
    <n v="250"/>
    <n v="100"/>
    <x v="3"/>
    <d v="2022-10-25T15:16:00"/>
    <d v="2022-10-25T15:16:00"/>
    <x v="1"/>
    <m/>
    <x v="9"/>
    <s v="N/A"/>
    <x v="1524"/>
    <d v="2022-10-25T15:16:00"/>
    <x v="2"/>
    <x v="3"/>
    <x v="13"/>
  </r>
  <r>
    <x v="1526"/>
    <d v="2022-10-25T15:37:00"/>
    <n v="1316"/>
    <x v="315"/>
    <x v="1"/>
    <n v="30"/>
    <x v="5"/>
    <n v="677"/>
    <n v="7599"/>
    <x v="3"/>
    <s v="Catalonia"/>
    <s v="Girona"/>
    <x v="4"/>
    <x v="6"/>
    <n v="20"/>
    <n v="35"/>
    <n v="2"/>
    <n v="219.02299516908212"/>
    <n v="70"/>
    <n v="30"/>
    <x v="4"/>
    <d v="2022-10-25T16:01:00"/>
    <d v="2022-10-25T16:01:00"/>
    <x v="0"/>
    <d v="2022-10-25T16:13:00"/>
    <x v="1293"/>
    <s v="Cash On Delivery"/>
    <x v="1525"/>
    <d v="2022-10-25T16:06:00"/>
    <x v="0"/>
    <x v="0"/>
    <x v="29"/>
  </r>
  <r>
    <x v="1527"/>
    <d v="2022-10-25T16:31:00"/>
    <n v="1909"/>
    <x v="908"/>
    <x v="0"/>
    <n v="41"/>
    <x v="3"/>
    <n v="772"/>
    <n v="3316"/>
    <x v="8"/>
    <s v="Ontario"/>
    <s v="Toronto"/>
    <x v="0"/>
    <x v="18"/>
    <n v="1000"/>
    <n v="1500"/>
    <n v="2"/>
    <n v="219.02299516908212"/>
    <n v="3000"/>
    <n v="1000"/>
    <x v="2"/>
    <d v="2022-10-25T16:37:00"/>
    <d v="2022-10-25T16:37:00"/>
    <x v="0"/>
    <d v="2022-10-25T16:52:00"/>
    <x v="1294"/>
    <s v="Paypal"/>
    <x v="1526"/>
    <d v="2022-10-25T16:41:00"/>
    <x v="0"/>
    <x v="0"/>
    <x v="5"/>
  </r>
  <r>
    <x v="1528"/>
    <d v="2022-10-25T21:59:00"/>
    <n v="1230"/>
    <x v="229"/>
    <x v="1"/>
    <n v="50"/>
    <x v="4"/>
    <n v="636"/>
    <n v="3559"/>
    <x v="6"/>
    <s v="Victoria"/>
    <s v="Geelong"/>
    <x v="0"/>
    <x v="0"/>
    <n v="30"/>
    <n v="50"/>
    <n v="4"/>
    <n v="219.02299516908212"/>
    <n v="200"/>
    <n v="80"/>
    <x v="5"/>
    <d v="2022-10-25T22:26:00"/>
    <d v="2022-10-25T22:26:00"/>
    <x v="1"/>
    <m/>
    <x v="9"/>
    <s v="N/A"/>
    <x v="1527"/>
    <d v="2022-10-25T22:19:00"/>
    <x v="2"/>
    <x v="3"/>
    <x v="4"/>
  </r>
  <r>
    <x v="1529"/>
    <d v="2022-10-26T02:07:00"/>
    <n v="1735"/>
    <x v="734"/>
    <x v="1"/>
    <n v="43"/>
    <x v="3"/>
    <n v="656"/>
    <n v="4662"/>
    <x v="5"/>
    <s v="Tokyo"/>
    <s v="Tokyo"/>
    <x v="1"/>
    <x v="1"/>
    <n v="50"/>
    <n v="80"/>
    <n v="3"/>
    <n v="219.02299516908212"/>
    <n v="240"/>
    <n v="90"/>
    <x v="2"/>
    <d v="2022-10-26T02:19:00"/>
    <d v="2022-10-26T02:19:00"/>
    <x v="0"/>
    <d v="2022-10-26T02:25:00"/>
    <x v="1295"/>
    <s v="Debit Card"/>
    <x v="1528"/>
    <d v="2022-10-26T02:24:00"/>
    <x v="0"/>
    <x v="0"/>
    <x v="24"/>
  </r>
  <r>
    <x v="1530"/>
    <d v="2022-10-28T12:12:00"/>
    <n v="1398"/>
    <x v="397"/>
    <x v="0"/>
    <n v="30"/>
    <x v="5"/>
    <n v="620"/>
    <n v="3307"/>
    <x v="6"/>
    <s v="New South Wales"/>
    <s v="Wollongong"/>
    <x v="0"/>
    <x v="0"/>
    <n v="30"/>
    <n v="50"/>
    <n v="5"/>
    <n v="219.02299516908212"/>
    <n v="250"/>
    <n v="100"/>
    <x v="2"/>
    <d v="2022-10-28T12:41:00"/>
    <d v="2022-10-28T12:41:00"/>
    <x v="0"/>
    <d v="2022-10-28T12:52:00"/>
    <x v="1296"/>
    <s v="Credit Card"/>
    <x v="1529"/>
    <d v="2022-10-28T12:45:00"/>
    <x v="1"/>
    <x v="1"/>
    <x v="11"/>
  </r>
  <r>
    <x v="1531"/>
    <d v="2022-10-30T03:42:00"/>
    <n v="2065"/>
    <x v="1064"/>
    <x v="0"/>
    <n v="35"/>
    <x v="3"/>
    <n v="753"/>
    <n v="3008"/>
    <x v="8"/>
    <s v="Quebec"/>
    <s v="Montreal"/>
    <x v="3"/>
    <x v="14"/>
    <n v="40"/>
    <n v="60"/>
    <n v="3"/>
    <n v="219.02299516908212"/>
    <n v="180"/>
    <n v="60"/>
    <x v="5"/>
    <d v="2022-10-30T04:07:00"/>
    <d v="2022-10-30T04:07:00"/>
    <x v="0"/>
    <d v="2022-10-30T04:18:00"/>
    <x v="1297"/>
    <s v="Paypal"/>
    <x v="1530"/>
    <d v="2022-10-30T04:12:00"/>
    <x v="0"/>
    <x v="0"/>
    <x v="9"/>
  </r>
  <r>
    <x v="1532"/>
    <d v="2022-10-30T23:56:00"/>
    <n v="1280"/>
    <x v="279"/>
    <x v="0"/>
    <n v="65"/>
    <x v="1"/>
    <n v="738"/>
    <n v="4740"/>
    <x v="8"/>
    <s v="Ontario"/>
    <s v="Ottawa"/>
    <x v="2"/>
    <x v="12"/>
    <n v="8"/>
    <n v="15"/>
    <n v="6"/>
    <n v="219.02299516908212"/>
    <n v="90"/>
    <n v="42"/>
    <x v="5"/>
    <d v="2022-10-31T00:11:00"/>
    <d v="2022-10-31T00:11:00"/>
    <x v="0"/>
    <d v="2022-10-31T00:21:00"/>
    <x v="1298"/>
    <s v="Credit Card"/>
    <x v="1531"/>
    <d v="2022-10-31T00:13:00"/>
    <x v="0"/>
    <x v="0"/>
    <x v="24"/>
  </r>
  <r>
    <x v="1533"/>
    <d v="2022-10-31T17:00:00"/>
    <n v="2108"/>
    <x v="1107"/>
    <x v="1"/>
    <n v="67"/>
    <x v="1"/>
    <n v="685"/>
    <n v="7921"/>
    <x v="7"/>
    <s v="Lombardy"/>
    <s v="Bergamo"/>
    <x v="0"/>
    <x v="18"/>
    <n v="1000"/>
    <n v="1500"/>
    <n v="6"/>
    <n v="219.02299516908212"/>
    <n v="9000"/>
    <n v="3000"/>
    <x v="1"/>
    <d v="2022-10-31T17:20:00"/>
    <d v="2022-10-31T17:20:00"/>
    <x v="0"/>
    <d v="2022-10-31T17:32:00"/>
    <x v="1299"/>
    <s v="Cash On Delivery"/>
    <x v="1532"/>
    <d v="2022-10-31T17:23:00"/>
    <x v="0"/>
    <x v="0"/>
    <x v="6"/>
  </r>
  <r>
    <x v="1534"/>
    <d v="2022-11-01T11:02:00"/>
    <n v="1456"/>
    <x v="455"/>
    <x v="0"/>
    <n v="21"/>
    <x v="2"/>
    <n v="724"/>
    <n v="4730"/>
    <x v="1"/>
    <s v="Scotland"/>
    <s v="Edinburgh"/>
    <x v="4"/>
    <x v="17"/>
    <n v="5"/>
    <n v="8"/>
    <n v="1"/>
    <n v="219.02299516908212"/>
    <n v="8"/>
    <n v="3"/>
    <x v="4"/>
    <d v="2022-11-01T11:13:00"/>
    <d v="2022-11-01T11:13:00"/>
    <x v="0"/>
    <d v="2022-11-01T11:25:00"/>
    <x v="1300"/>
    <s v="Credit Card"/>
    <x v="1533"/>
    <d v="2022-11-01T11:17:00"/>
    <x v="0"/>
    <x v="0"/>
    <x v="18"/>
  </r>
  <r>
    <x v="1535"/>
    <d v="2022-11-01T17:40:00"/>
    <n v="1054"/>
    <x v="53"/>
    <x v="0"/>
    <n v="25"/>
    <x v="5"/>
    <n v="739"/>
    <n v="3085"/>
    <x v="6"/>
    <s v="New South Wales"/>
    <s v="Newcastle"/>
    <x v="3"/>
    <x v="14"/>
    <n v="40"/>
    <n v="60"/>
    <n v="2"/>
    <n v="219.02299516908212"/>
    <n v="120"/>
    <n v="40"/>
    <x v="3"/>
    <d v="2022-11-01T18:05:00"/>
    <d v="2022-11-01T18:05:00"/>
    <x v="0"/>
    <d v="2022-11-01T18:11:00"/>
    <x v="1301"/>
    <s v="Cash On Delivery"/>
    <x v="1534"/>
    <d v="2022-11-01T18:10:00"/>
    <x v="0"/>
    <x v="0"/>
    <x v="9"/>
  </r>
  <r>
    <x v="1536"/>
    <d v="2022-11-02T09:57:00"/>
    <n v="2064"/>
    <x v="1063"/>
    <x v="0"/>
    <n v="51"/>
    <x v="4"/>
    <n v="754"/>
    <n v="5069"/>
    <x v="7"/>
    <s v="Lazio"/>
    <s v="Frosinone"/>
    <x v="3"/>
    <x v="9"/>
    <n v="60"/>
    <n v="90"/>
    <n v="2"/>
    <n v="219.02299516908212"/>
    <n v="180"/>
    <n v="60"/>
    <x v="2"/>
    <d v="2022-11-02T10:27:00"/>
    <d v="2022-11-02T10:27:00"/>
    <x v="0"/>
    <d v="2022-11-02T10:38:00"/>
    <x v="1302"/>
    <s v="Debit Card"/>
    <x v="1535"/>
    <d v="2022-11-02T10:30:00"/>
    <x v="0"/>
    <x v="0"/>
    <x v="11"/>
  </r>
  <r>
    <x v="1537"/>
    <d v="2022-11-02T22:45:00"/>
    <n v="2111"/>
    <x v="1110"/>
    <x v="0"/>
    <n v="34"/>
    <x v="5"/>
    <n v="686"/>
    <n v="6178"/>
    <x v="8"/>
    <s v="Quebec"/>
    <s v="Quebec City"/>
    <x v="3"/>
    <x v="14"/>
    <n v="40"/>
    <n v="60"/>
    <n v="1"/>
    <n v="219.02299516908212"/>
    <n v="60"/>
    <n v="20"/>
    <x v="0"/>
    <d v="2022-11-02T23:15:00"/>
    <d v="2022-11-02T23:15:00"/>
    <x v="0"/>
    <d v="2022-11-02T23:23:00"/>
    <x v="1303"/>
    <s v="Cash On Delivery"/>
    <x v="1536"/>
    <d v="2022-11-02T23:19:00"/>
    <x v="0"/>
    <x v="0"/>
    <x v="28"/>
  </r>
  <r>
    <x v="1538"/>
    <d v="2022-11-03T13:58:00"/>
    <n v="1760"/>
    <x v="759"/>
    <x v="1"/>
    <n v="45"/>
    <x v="4"/>
    <n v="724"/>
    <n v="5125"/>
    <x v="6"/>
    <s v="New South Wales"/>
    <s v="Wollongong"/>
    <x v="4"/>
    <x v="17"/>
    <n v="5"/>
    <n v="8"/>
    <n v="6"/>
    <n v="219.02299516908212"/>
    <n v="48"/>
    <n v="18"/>
    <x v="2"/>
    <d v="2022-11-03T14:08:00"/>
    <d v="2022-11-03T14:08:00"/>
    <x v="0"/>
    <d v="2022-11-03T14:19:00"/>
    <x v="1304"/>
    <s v="Debit Card"/>
    <x v="1537"/>
    <d v="2022-11-03T14:13:00"/>
    <x v="0"/>
    <x v="0"/>
    <x v="18"/>
  </r>
  <r>
    <x v="1539"/>
    <d v="2022-11-04T11:13:00"/>
    <n v="2159"/>
    <x v="1158"/>
    <x v="1"/>
    <n v="54"/>
    <x v="4"/>
    <n v="633"/>
    <n v="6125"/>
    <x v="2"/>
    <s v="Maharashtra"/>
    <s v="Mumbai"/>
    <x v="1"/>
    <x v="4"/>
    <n v="40"/>
    <n v="70"/>
    <n v="4"/>
    <n v="219.02299516908212"/>
    <n v="280"/>
    <n v="120"/>
    <x v="5"/>
    <d v="2022-11-04T11:41:00"/>
    <d v="2022-11-04T11:41:00"/>
    <x v="0"/>
    <d v="2022-11-04T11:46:00"/>
    <x v="1305"/>
    <s v="Debit Card"/>
    <x v="1538"/>
    <d v="2022-11-04T11:43:00"/>
    <x v="0"/>
    <x v="0"/>
    <x v="9"/>
  </r>
  <r>
    <x v="1540"/>
    <d v="2022-11-04T12:32:00"/>
    <n v="2169"/>
    <x v="1168"/>
    <x v="1"/>
    <n v="72"/>
    <x v="1"/>
    <n v="778"/>
    <n v="3800"/>
    <x v="7"/>
    <s v="Lombardy"/>
    <s v="Brescia"/>
    <x v="0"/>
    <x v="13"/>
    <n v="800"/>
    <n v="1200"/>
    <n v="6"/>
    <n v="219.02299516908212"/>
    <n v="7200"/>
    <n v="2400"/>
    <x v="5"/>
    <d v="2022-11-04T12:41:00"/>
    <d v="2022-11-04T12:41:00"/>
    <x v="0"/>
    <d v="2022-11-04T12:49:00"/>
    <x v="1306"/>
    <s v="Credit Card"/>
    <x v="1539"/>
    <d v="2022-11-04T12:45:00"/>
    <x v="0"/>
    <x v="0"/>
    <x v="19"/>
  </r>
  <r>
    <x v="1541"/>
    <d v="2022-11-05T02:01:00"/>
    <n v="2162"/>
    <x v="1161"/>
    <x v="0"/>
    <n v="71"/>
    <x v="1"/>
    <n v="614"/>
    <n v="4179"/>
    <x v="0"/>
    <s v="Shandong"/>
    <s v="Jinan"/>
    <x v="1"/>
    <x v="1"/>
    <n v="50"/>
    <n v="80"/>
    <n v="6"/>
    <n v="219.02299516908212"/>
    <n v="480"/>
    <n v="180"/>
    <x v="2"/>
    <d v="2022-11-05T02:10:00"/>
    <d v="2022-11-05T02:10:00"/>
    <x v="1"/>
    <m/>
    <x v="9"/>
    <s v="N/A"/>
    <x v="1540"/>
    <d v="2022-11-05T02:13:00"/>
    <x v="2"/>
    <x v="3"/>
    <x v="22"/>
  </r>
  <r>
    <x v="1542"/>
    <d v="2022-11-07T22:13:00"/>
    <n v="1110"/>
    <x v="109"/>
    <x v="1"/>
    <n v="62"/>
    <x v="0"/>
    <n v="642"/>
    <n v="4230"/>
    <x v="6"/>
    <s v="New South Wales"/>
    <s v="Wollongong"/>
    <x v="2"/>
    <x v="16"/>
    <n v="20"/>
    <n v="35"/>
    <n v="5"/>
    <n v="219.02299516908212"/>
    <n v="175"/>
    <n v="75"/>
    <x v="3"/>
    <d v="2022-11-07T22:23:00"/>
    <d v="2022-11-07T22:23:00"/>
    <x v="0"/>
    <d v="2022-11-07T22:32:00"/>
    <x v="1307"/>
    <s v="Cash On Delivery"/>
    <x v="1541"/>
    <d v="2022-11-07T22:28:00"/>
    <x v="0"/>
    <x v="0"/>
    <x v="18"/>
  </r>
  <r>
    <x v="1543"/>
    <d v="2022-11-08T01:54:00"/>
    <n v="1425"/>
    <x v="424"/>
    <x v="0"/>
    <n v="52"/>
    <x v="4"/>
    <n v="668"/>
    <n v="5625"/>
    <x v="2"/>
    <s v="Uttar Pradesh"/>
    <s v="Ghaziabad"/>
    <x v="1"/>
    <x v="1"/>
    <n v="50"/>
    <n v="80"/>
    <n v="2"/>
    <n v="219.02299516908212"/>
    <n v="160"/>
    <n v="60"/>
    <x v="1"/>
    <d v="2022-11-08T02:00:00"/>
    <d v="2022-11-08T02:00:00"/>
    <x v="1"/>
    <m/>
    <x v="9"/>
    <s v="N/A"/>
    <x v="1542"/>
    <d v="2022-11-08T02:23:00"/>
    <x v="2"/>
    <x v="3"/>
    <x v="29"/>
  </r>
  <r>
    <x v="1544"/>
    <d v="2022-11-08T04:04:00"/>
    <n v="1988"/>
    <x v="987"/>
    <x v="0"/>
    <n v="49"/>
    <x v="4"/>
    <n v="748"/>
    <n v="3049"/>
    <x v="7"/>
    <s v="Lazio"/>
    <s v="Frosinone"/>
    <x v="0"/>
    <x v="0"/>
    <n v="30"/>
    <n v="50"/>
    <n v="4"/>
    <n v="219.02299516908212"/>
    <n v="200"/>
    <n v="80"/>
    <x v="3"/>
    <d v="2022-11-08T04:22:00"/>
    <d v="2022-11-08T04:22:00"/>
    <x v="0"/>
    <d v="2022-11-08T04:30:00"/>
    <x v="1308"/>
    <s v="Debit Card"/>
    <x v="1543"/>
    <d v="2022-11-08T04:24:00"/>
    <x v="0"/>
    <x v="0"/>
    <x v="4"/>
  </r>
  <r>
    <x v="1545"/>
    <d v="2022-11-08T16:11:00"/>
    <n v="2038"/>
    <x v="1037"/>
    <x v="0"/>
    <n v="58"/>
    <x v="0"/>
    <n v="741"/>
    <n v="3790"/>
    <x v="7"/>
    <s v="Lombardy"/>
    <s v="Brescia"/>
    <x v="2"/>
    <x v="12"/>
    <n v="8"/>
    <n v="15"/>
    <n v="1"/>
    <n v="219.02299516908212"/>
    <n v="15"/>
    <n v="7"/>
    <x v="4"/>
    <d v="2022-11-08T16:32:00"/>
    <d v="2022-11-08T16:32:00"/>
    <x v="0"/>
    <d v="2022-11-08T16:46:00"/>
    <x v="1309"/>
    <s v="Credit Card"/>
    <x v="1544"/>
    <d v="2022-11-08T16:34:00"/>
    <x v="0"/>
    <x v="0"/>
    <x v="6"/>
  </r>
  <r>
    <x v="1546"/>
    <d v="2022-11-09T15:15:00"/>
    <n v="2129"/>
    <x v="1128"/>
    <x v="1"/>
    <n v="55"/>
    <x v="0"/>
    <n v="755"/>
    <n v="3990"/>
    <x v="2"/>
    <s v="Maharashtra"/>
    <s v="Mumbai"/>
    <x v="0"/>
    <x v="13"/>
    <n v="800"/>
    <n v="1200"/>
    <n v="4"/>
    <n v="219.02299516908212"/>
    <n v="4800"/>
    <n v="1600"/>
    <x v="4"/>
    <d v="2022-11-09T15:41:00"/>
    <d v="2022-11-09T15:41:00"/>
    <x v="0"/>
    <d v="2022-11-09T15:47:00"/>
    <x v="1310"/>
    <s v="Credit Card"/>
    <x v="1545"/>
    <d v="2022-11-09T15:44:00"/>
    <x v="0"/>
    <x v="0"/>
    <x v="29"/>
  </r>
  <r>
    <x v="1547"/>
    <d v="2022-11-10T03:32:00"/>
    <n v="1491"/>
    <x v="490"/>
    <x v="1"/>
    <n v="19"/>
    <x v="2"/>
    <n v="780"/>
    <n v="7959"/>
    <x v="3"/>
    <s v="Catalonia"/>
    <s v="Girona"/>
    <x v="3"/>
    <x v="9"/>
    <n v="60"/>
    <n v="90"/>
    <n v="3"/>
    <n v="219.02299516908212"/>
    <n v="270"/>
    <n v="90"/>
    <x v="2"/>
    <d v="2022-11-10T03:41:00"/>
    <d v="2022-11-10T03:41:00"/>
    <x v="0"/>
    <d v="2022-11-10T03:49:00"/>
    <x v="1311"/>
    <s v="Paypal"/>
    <x v="1546"/>
    <d v="2022-11-10T03:46:00"/>
    <x v="0"/>
    <x v="0"/>
    <x v="16"/>
  </r>
  <r>
    <x v="1548"/>
    <d v="2022-11-10T19:35:00"/>
    <n v="1073"/>
    <x v="72"/>
    <x v="0"/>
    <n v="23"/>
    <x v="2"/>
    <n v="651"/>
    <n v="5262"/>
    <x v="7"/>
    <s v="Lombardy"/>
    <s v="Bergamo"/>
    <x v="4"/>
    <x v="8"/>
    <n v="10"/>
    <n v="18"/>
    <n v="1"/>
    <n v="219.02299516908212"/>
    <n v="18"/>
    <n v="8"/>
    <x v="1"/>
    <d v="2022-11-10T19:59:00"/>
    <d v="2022-11-10T19:59:00"/>
    <x v="1"/>
    <m/>
    <x v="9"/>
    <s v="N/A"/>
    <x v="1547"/>
    <d v="2022-11-10T20:01:00"/>
    <x v="2"/>
    <x v="3"/>
    <x v="10"/>
  </r>
  <r>
    <x v="1549"/>
    <d v="2022-11-13T20:34:00"/>
    <n v="1895"/>
    <x v="894"/>
    <x v="1"/>
    <n v="38"/>
    <x v="3"/>
    <n v="617"/>
    <n v="5258"/>
    <x v="5"/>
    <s v="Kanagawa"/>
    <s v="Yokohama"/>
    <x v="0"/>
    <x v="18"/>
    <n v="1000"/>
    <n v="1500"/>
    <n v="5"/>
    <n v="219.02299516908212"/>
    <n v="7500"/>
    <n v="2500"/>
    <x v="5"/>
    <d v="2022-11-13T21:00:00"/>
    <d v="2022-11-13T21:00:00"/>
    <x v="0"/>
    <d v="2022-11-13T21:14:00"/>
    <x v="1312"/>
    <s v="Credit Card"/>
    <x v="1548"/>
    <d v="2022-11-13T21:02:00"/>
    <x v="0"/>
    <x v="0"/>
    <x v="13"/>
  </r>
  <r>
    <x v="1550"/>
    <d v="2022-11-13T22:26:00"/>
    <n v="1008"/>
    <x v="7"/>
    <x v="1"/>
    <n v="45"/>
    <x v="4"/>
    <n v="627"/>
    <n v="7455"/>
    <x v="2"/>
    <s v="Maharashtra"/>
    <s v="Mumbai"/>
    <x v="0"/>
    <x v="18"/>
    <n v="1000"/>
    <n v="1500"/>
    <n v="1"/>
    <n v="219.02299516908212"/>
    <n v="1500"/>
    <n v="500"/>
    <x v="2"/>
    <d v="2022-11-13T22:47:00"/>
    <d v="2022-11-13T22:47:00"/>
    <x v="0"/>
    <d v="2022-11-13T22:55:00"/>
    <x v="1313"/>
    <s v="Credit Card"/>
    <x v="1549"/>
    <d v="2022-11-13T22:51:00"/>
    <x v="0"/>
    <x v="0"/>
    <x v="21"/>
  </r>
  <r>
    <x v="1551"/>
    <d v="2022-11-15T17:13:00"/>
    <n v="1974"/>
    <x v="973"/>
    <x v="1"/>
    <n v="35"/>
    <x v="3"/>
    <n v="611"/>
    <n v="3783"/>
    <x v="8"/>
    <s v="Ontario"/>
    <s v="Toronto"/>
    <x v="1"/>
    <x v="1"/>
    <n v="50"/>
    <n v="80"/>
    <n v="6"/>
    <n v="219.02299516908212"/>
    <n v="480"/>
    <n v="180"/>
    <x v="4"/>
    <d v="2022-11-15T17:26:00"/>
    <d v="2022-11-15T17:26:00"/>
    <x v="0"/>
    <d v="2022-11-15T17:32:00"/>
    <x v="1314"/>
    <s v="Credit Card"/>
    <x v="1550"/>
    <d v="2022-11-15T17:29:00"/>
    <x v="1"/>
    <x v="2"/>
    <x v="20"/>
  </r>
  <r>
    <x v="1552"/>
    <d v="2022-11-16T00:08:00"/>
    <n v="2112"/>
    <x v="1111"/>
    <x v="1"/>
    <n v="25"/>
    <x v="5"/>
    <n v="639"/>
    <n v="3858"/>
    <x v="2"/>
    <s v="Uttar Pradesh"/>
    <s v="Ghaziabad"/>
    <x v="2"/>
    <x v="15"/>
    <n v="15"/>
    <n v="25"/>
    <n v="3"/>
    <n v="219.02299516908212"/>
    <n v="75"/>
    <n v="30"/>
    <x v="5"/>
    <d v="2022-11-16T00:31:00"/>
    <d v="2022-11-16T00:31:00"/>
    <x v="0"/>
    <d v="2022-11-16T00:39:00"/>
    <x v="1315"/>
    <s v="Paypal"/>
    <x v="1551"/>
    <d v="2022-11-16T00:34:00"/>
    <x v="0"/>
    <x v="0"/>
    <x v="10"/>
  </r>
  <r>
    <x v="1553"/>
    <d v="2022-11-16T20:48:00"/>
    <n v="1572"/>
    <x v="571"/>
    <x v="0"/>
    <n v="71"/>
    <x v="1"/>
    <n v="754"/>
    <n v="6991"/>
    <x v="2"/>
    <s v="Maharashtra"/>
    <s v="Nagpur"/>
    <x v="1"/>
    <x v="3"/>
    <n v="60"/>
    <n v="100"/>
    <n v="6"/>
    <n v="219.02299516908212"/>
    <n v="600"/>
    <n v="240"/>
    <x v="2"/>
    <d v="2022-11-16T20:53:00"/>
    <d v="2022-11-16T20:53:00"/>
    <x v="0"/>
    <d v="2022-11-16T20:58:00"/>
    <x v="1316"/>
    <s v="Debit Card"/>
    <x v="1552"/>
    <d v="2022-11-16T20:57:00"/>
    <x v="1"/>
    <x v="6"/>
    <x v="12"/>
  </r>
  <r>
    <x v="1554"/>
    <d v="2022-11-19T11:03:00"/>
    <n v="1611"/>
    <x v="610"/>
    <x v="1"/>
    <n v="36"/>
    <x v="3"/>
    <n v="754"/>
    <n v="7513"/>
    <x v="4"/>
    <s v="California"/>
    <s v="San Jose"/>
    <x v="1"/>
    <x v="4"/>
    <n v="40"/>
    <n v="70"/>
    <n v="5"/>
    <n v="219.02299516908212"/>
    <n v="350"/>
    <n v="150"/>
    <x v="1"/>
    <d v="2022-11-19T11:21:00"/>
    <d v="2022-11-19T11:21:00"/>
    <x v="1"/>
    <m/>
    <x v="9"/>
    <s v="N/A"/>
    <x v="1553"/>
    <d v="2022-11-19T11:10:00"/>
    <x v="2"/>
    <x v="3"/>
    <x v="3"/>
  </r>
  <r>
    <x v="1555"/>
    <d v="2022-11-21T12:35:00"/>
    <n v="2028"/>
    <x v="1027"/>
    <x v="1"/>
    <n v="59"/>
    <x v="0"/>
    <n v="699"/>
    <n v="5557"/>
    <x v="1"/>
    <s v="Scotland"/>
    <s v="Glasgow"/>
    <x v="2"/>
    <x v="12"/>
    <n v="8"/>
    <n v="15"/>
    <n v="4"/>
    <n v="219.02299516908212"/>
    <n v="60"/>
    <n v="28"/>
    <x v="0"/>
    <d v="2022-11-21T13:00:00"/>
    <d v="2022-11-21T13:00:00"/>
    <x v="0"/>
    <d v="2022-11-21T13:13:00"/>
    <x v="1317"/>
    <s v="Credit Card"/>
    <x v="1554"/>
    <d v="2022-11-21T13:04:00"/>
    <x v="0"/>
    <x v="0"/>
    <x v="29"/>
  </r>
  <r>
    <x v="1556"/>
    <d v="2022-11-22T04:48:00"/>
    <n v="2007"/>
    <x v="1006"/>
    <x v="1"/>
    <n v="44"/>
    <x v="3"/>
    <n v="694"/>
    <n v="4336"/>
    <x v="8"/>
    <s v="Ontario"/>
    <s v="Mississauga"/>
    <x v="2"/>
    <x v="12"/>
    <n v="8"/>
    <n v="15"/>
    <n v="5"/>
    <n v="219.02299516908212"/>
    <n v="75"/>
    <n v="35"/>
    <x v="0"/>
    <d v="2022-11-22T05:18:00"/>
    <d v="2022-11-22T05:18:00"/>
    <x v="0"/>
    <d v="2022-11-22T05:33:00"/>
    <x v="1318"/>
    <s v="Cash On Delivery"/>
    <x v="1555"/>
    <d v="2022-11-22T05:22:00"/>
    <x v="0"/>
    <x v="0"/>
    <x v="28"/>
  </r>
  <r>
    <x v="1557"/>
    <d v="2022-11-26T07:13:00"/>
    <n v="2071"/>
    <x v="1070"/>
    <x v="1"/>
    <n v="22"/>
    <x v="2"/>
    <n v="693"/>
    <n v="4142"/>
    <x v="5"/>
    <s v="Kanagawa"/>
    <s v="Yokohama"/>
    <x v="1"/>
    <x v="1"/>
    <n v="50"/>
    <n v="80"/>
    <n v="3"/>
    <n v="219.02299516908212"/>
    <n v="240"/>
    <n v="90"/>
    <x v="3"/>
    <d v="2022-11-26T07:32:00"/>
    <d v="2022-11-26T07:32:00"/>
    <x v="0"/>
    <d v="2022-11-26T07:38:00"/>
    <x v="1319"/>
    <s v="Credit Card"/>
    <x v="1556"/>
    <d v="2022-11-26T07:34:00"/>
    <x v="1"/>
    <x v="1"/>
    <x v="17"/>
  </r>
  <r>
    <x v="1558"/>
    <d v="2022-11-26T10:37:00"/>
    <n v="2126"/>
    <x v="1125"/>
    <x v="1"/>
    <n v="18"/>
    <x v="2"/>
    <n v="706"/>
    <n v="7740"/>
    <x v="1"/>
    <s v="England"/>
    <s v="Birmingham"/>
    <x v="2"/>
    <x v="2"/>
    <n v="12"/>
    <n v="20"/>
    <n v="3"/>
    <n v="219.02299516908212"/>
    <n v="60"/>
    <n v="24"/>
    <x v="5"/>
    <d v="2022-11-26T11:07:00"/>
    <d v="2022-11-26T11:07:00"/>
    <x v="0"/>
    <d v="2022-11-26T11:18:00"/>
    <x v="1320"/>
    <s v="Debit Card"/>
    <x v="1557"/>
    <d v="2022-11-26T11:10:00"/>
    <x v="0"/>
    <x v="0"/>
    <x v="11"/>
  </r>
  <r>
    <x v="1559"/>
    <d v="2022-11-26T14:26:00"/>
    <n v="2143"/>
    <x v="1142"/>
    <x v="0"/>
    <n v="55"/>
    <x v="0"/>
    <n v="664"/>
    <n v="7700"/>
    <x v="6"/>
    <s v="New South Wales"/>
    <s v="Sydney"/>
    <x v="2"/>
    <x v="2"/>
    <n v="12"/>
    <n v="20"/>
    <n v="6"/>
    <n v="219.02299516908212"/>
    <n v="120"/>
    <n v="48"/>
    <x v="0"/>
    <d v="2022-11-26T14:40:00"/>
    <d v="2022-11-26T14:40:00"/>
    <x v="1"/>
    <m/>
    <x v="9"/>
    <s v="N/A"/>
    <x v="1558"/>
    <d v="2022-11-26T14:46:00"/>
    <x v="2"/>
    <x v="3"/>
    <x v="4"/>
  </r>
  <r>
    <x v="1560"/>
    <d v="2022-11-27T13:28:00"/>
    <n v="1947"/>
    <x v="946"/>
    <x v="1"/>
    <n v="21"/>
    <x v="2"/>
    <n v="723"/>
    <n v="7159"/>
    <x v="1"/>
    <s v="England"/>
    <s v="Manchester"/>
    <x v="0"/>
    <x v="19"/>
    <n v="25"/>
    <n v="40"/>
    <n v="3"/>
    <n v="219.02299516908212"/>
    <n v="120"/>
    <n v="45"/>
    <x v="1"/>
    <d v="2022-11-27T13:34:00"/>
    <d v="2022-11-27T13:34:00"/>
    <x v="0"/>
    <d v="2022-11-27T13:42:00"/>
    <x v="1321"/>
    <s v="Credit Card"/>
    <x v="1559"/>
    <d v="2022-11-27T13:38:00"/>
    <x v="1"/>
    <x v="1"/>
    <x v="5"/>
  </r>
  <r>
    <x v="1561"/>
    <d v="2022-11-28T03:21:00"/>
    <n v="2152"/>
    <x v="1151"/>
    <x v="0"/>
    <n v="24"/>
    <x v="2"/>
    <n v="741"/>
    <n v="3974"/>
    <x v="8"/>
    <s v="Quebec"/>
    <s v="Laval"/>
    <x v="2"/>
    <x v="2"/>
    <n v="12"/>
    <n v="20"/>
    <n v="4"/>
    <n v="219.02299516908212"/>
    <n v="80"/>
    <n v="32"/>
    <x v="2"/>
    <d v="2022-11-28T03:51:00"/>
    <d v="2022-11-28T03:51:00"/>
    <x v="0"/>
    <d v="2022-11-28T03:58:00"/>
    <x v="1322"/>
    <s v="Credit Card"/>
    <x v="1560"/>
    <d v="2022-11-28T03:55:00"/>
    <x v="0"/>
    <x v="0"/>
    <x v="28"/>
  </r>
  <r>
    <x v="1562"/>
    <d v="2022-11-28T06:28:00"/>
    <n v="1578"/>
    <x v="577"/>
    <x v="0"/>
    <n v="19"/>
    <x v="2"/>
    <n v="758"/>
    <n v="5407"/>
    <x v="3"/>
    <s v="Catalonia"/>
    <s v="Barcelona"/>
    <x v="0"/>
    <x v="0"/>
    <n v="30"/>
    <n v="50"/>
    <n v="3"/>
    <n v="219.02299516908212"/>
    <n v="150"/>
    <n v="60"/>
    <x v="4"/>
    <d v="2022-11-28T06:44:00"/>
    <d v="2022-11-28T06:44:00"/>
    <x v="0"/>
    <d v="2022-11-28T06:59:00"/>
    <x v="1323"/>
    <s v="Paypal"/>
    <x v="1561"/>
    <d v="2022-11-28T06:48:00"/>
    <x v="0"/>
    <x v="0"/>
    <x v="4"/>
  </r>
  <r>
    <x v="1563"/>
    <d v="2022-11-28T21:36:00"/>
    <n v="1099"/>
    <x v="98"/>
    <x v="1"/>
    <n v="35"/>
    <x v="3"/>
    <n v="704"/>
    <n v="4519"/>
    <x v="7"/>
    <s v="Lazio"/>
    <s v="Latina"/>
    <x v="0"/>
    <x v="0"/>
    <n v="30"/>
    <n v="50"/>
    <n v="1"/>
    <n v="219.02299516908212"/>
    <n v="50"/>
    <n v="20"/>
    <x v="3"/>
    <d v="2022-11-28T21:47:00"/>
    <d v="2022-11-28T21:47:00"/>
    <x v="0"/>
    <d v="2022-11-28T21:56:00"/>
    <x v="1324"/>
    <s v="Debit Card"/>
    <x v="1562"/>
    <d v="2022-11-28T21:49:00"/>
    <x v="0"/>
    <x v="0"/>
    <x v="19"/>
  </r>
  <r>
    <x v="1564"/>
    <d v="2022-11-29T23:02:00"/>
    <n v="1912"/>
    <x v="911"/>
    <x v="1"/>
    <n v="30"/>
    <x v="5"/>
    <n v="666"/>
    <n v="7258"/>
    <x v="7"/>
    <s v="Lombardy"/>
    <s v="Milan"/>
    <x v="3"/>
    <x v="7"/>
    <n v="250"/>
    <n v="400"/>
    <n v="3"/>
    <n v="219.02299516908212"/>
    <n v="1200"/>
    <n v="450"/>
    <x v="0"/>
    <d v="2022-11-29T23:17:00"/>
    <d v="2022-11-29T23:17:00"/>
    <x v="0"/>
    <d v="2022-11-29T23:27:00"/>
    <x v="1325"/>
    <s v="Debit Card"/>
    <x v="1563"/>
    <d v="2022-11-29T23:21:00"/>
    <x v="0"/>
    <x v="0"/>
    <x v="1"/>
  </r>
  <r>
    <x v="1565"/>
    <d v="2022-12-01T08:31:00"/>
    <n v="1817"/>
    <x v="816"/>
    <x v="0"/>
    <n v="47"/>
    <x v="4"/>
    <n v="732"/>
    <n v="4435"/>
    <x v="0"/>
    <s v="Shandong"/>
    <s v="Qingdao"/>
    <x v="1"/>
    <x v="3"/>
    <n v="60"/>
    <n v="100"/>
    <n v="1"/>
    <n v="219.02299516908212"/>
    <n v="100"/>
    <n v="40"/>
    <x v="4"/>
    <d v="2022-12-01T08:47:00"/>
    <d v="2022-12-01T08:47:00"/>
    <x v="0"/>
    <d v="2022-12-01T08:53:00"/>
    <x v="1326"/>
    <s v="Debit Card"/>
    <x v="1564"/>
    <d v="2022-12-01T08:50:00"/>
    <x v="0"/>
    <x v="0"/>
    <x v="1"/>
  </r>
  <r>
    <x v="1566"/>
    <d v="2022-12-01T19:33:00"/>
    <n v="2036"/>
    <x v="1035"/>
    <x v="1"/>
    <n v="37"/>
    <x v="3"/>
    <n v="613"/>
    <n v="7297"/>
    <x v="6"/>
    <s v="New South Wales"/>
    <s v="Wollongong"/>
    <x v="3"/>
    <x v="14"/>
    <n v="40"/>
    <n v="60"/>
    <n v="4"/>
    <n v="219.02299516908212"/>
    <n v="240"/>
    <n v="80"/>
    <x v="5"/>
    <d v="2022-12-01T19:41:00"/>
    <d v="2022-12-01T19:41:00"/>
    <x v="0"/>
    <d v="2022-12-01T19:51:00"/>
    <x v="1327"/>
    <s v="Credit Card"/>
    <x v="1565"/>
    <d v="2022-12-01T19:45:00"/>
    <x v="0"/>
    <x v="0"/>
    <x v="22"/>
  </r>
  <r>
    <x v="1567"/>
    <d v="2022-12-02T22:35:00"/>
    <n v="2078"/>
    <x v="1077"/>
    <x v="1"/>
    <n v="61"/>
    <x v="0"/>
    <n v="728"/>
    <n v="3853"/>
    <x v="7"/>
    <s v="Lazio"/>
    <s v="Frosinone"/>
    <x v="1"/>
    <x v="4"/>
    <n v="40"/>
    <n v="70"/>
    <n v="2"/>
    <n v="219.02299516908212"/>
    <n v="140"/>
    <n v="60"/>
    <x v="0"/>
    <d v="2022-12-02T22:45:00"/>
    <d v="2022-12-02T22:45:00"/>
    <x v="1"/>
    <m/>
    <x v="9"/>
    <s v="N/A"/>
    <x v="1566"/>
    <d v="2022-12-02T22:40:00"/>
    <x v="2"/>
    <x v="3"/>
    <x v="31"/>
  </r>
  <r>
    <x v="1568"/>
    <d v="2022-12-04T18:23:00"/>
    <n v="2131"/>
    <x v="1130"/>
    <x v="1"/>
    <n v="67"/>
    <x v="1"/>
    <n v="662"/>
    <n v="6868"/>
    <x v="2"/>
    <s v="Maharashtra"/>
    <s v="Nagpur"/>
    <x v="4"/>
    <x v="17"/>
    <n v="5"/>
    <n v="8"/>
    <n v="3"/>
    <n v="219.02299516908212"/>
    <n v="24"/>
    <n v="9"/>
    <x v="1"/>
    <d v="2022-12-04T18:47:00"/>
    <d v="2022-12-04T18:47:00"/>
    <x v="0"/>
    <d v="2022-12-04T18:53:00"/>
    <x v="1328"/>
    <s v="Debit Card"/>
    <x v="1567"/>
    <d v="2022-12-04T18:49:00"/>
    <x v="0"/>
    <x v="0"/>
    <x v="10"/>
  </r>
  <r>
    <x v="1569"/>
    <d v="2022-12-05T00:30:00"/>
    <n v="2114"/>
    <x v="1113"/>
    <x v="0"/>
    <n v="68"/>
    <x v="1"/>
    <n v="683"/>
    <n v="6807"/>
    <x v="2"/>
    <s v="Uttar Pradesh"/>
    <s v="Kanpur"/>
    <x v="1"/>
    <x v="11"/>
    <n v="15"/>
    <n v="25"/>
    <n v="2"/>
    <n v="219.02299516908212"/>
    <n v="50"/>
    <n v="20"/>
    <x v="1"/>
    <d v="2022-12-05T00:37:00"/>
    <d v="2022-12-05T00:37:00"/>
    <x v="0"/>
    <d v="2022-12-05T00:45:00"/>
    <x v="1329"/>
    <s v="Debit Card"/>
    <x v="1568"/>
    <d v="2022-12-05T00:39:00"/>
    <x v="0"/>
    <x v="0"/>
    <x v="12"/>
  </r>
  <r>
    <x v="1570"/>
    <d v="2022-12-06T03:56:00"/>
    <n v="2156"/>
    <x v="1155"/>
    <x v="0"/>
    <n v="67"/>
    <x v="1"/>
    <n v="739"/>
    <n v="3363"/>
    <x v="2"/>
    <s v="Maharashtra"/>
    <s v="Pune"/>
    <x v="2"/>
    <x v="12"/>
    <n v="8"/>
    <n v="15"/>
    <n v="6"/>
    <n v="219.02299516908212"/>
    <n v="90"/>
    <n v="42"/>
    <x v="0"/>
    <d v="2022-12-06T04:24:00"/>
    <d v="2022-12-06T04:24:00"/>
    <x v="0"/>
    <d v="2022-12-06T04:34:00"/>
    <x v="1330"/>
    <s v="Credit Card"/>
    <x v="1569"/>
    <d v="2022-12-06T04:26:00"/>
    <x v="0"/>
    <x v="0"/>
    <x v="9"/>
  </r>
  <r>
    <x v="1571"/>
    <d v="2022-12-07T07:31:00"/>
    <n v="1974"/>
    <x v="973"/>
    <x v="1"/>
    <n v="35"/>
    <x v="3"/>
    <n v="611"/>
    <n v="3783"/>
    <x v="8"/>
    <s v="Ontario"/>
    <s v="Toronto"/>
    <x v="0"/>
    <x v="19"/>
    <n v="25"/>
    <n v="40"/>
    <n v="6"/>
    <n v="219.02299516908212"/>
    <n v="240"/>
    <n v="90"/>
    <x v="0"/>
    <d v="2022-12-07T07:38:00"/>
    <d v="2022-12-07T07:38:00"/>
    <x v="0"/>
    <d v="2022-12-07T07:49:00"/>
    <x v="1331"/>
    <s v="Cash On Delivery"/>
    <x v="1570"/>
    <d v="2022-12-07T07:42:00"/>
    <x v="0"/>
    <x v="0"/>
    <x v="0"/>
  </r>
  <r>
    <x v="1572"/>
    <d v="2022-12-07T15:48:00"/>
    <n v="1186"/>
    <x v="185"/>
    <x v="0"/>
    <n v="72"/>
    <x v="1"/>
    <n v="730"/>
    <n v="4621"/>
    <x v="5"/>
    <s v="Kanagawa"/>
    <s v="Yokohama"/>
    <x v="1"/>
    <x v="1"/>
    <n v="50"/>
    <n v="80"/>
    <n v="1"/>
    <n v="219.02299516908212"/>
    <n v="80"/>
    <n v="30"/>
    <x v="4"/>
    <d v="2022-12-07T15:54:00"/>
    <d v="2022-12-07T15:54:00"/>
    <x v="0"/>
    <d v="2022-12-07T16:05:00"/>
    <x v="1332"/>
    <s v="Paypal"/>
    <x v="1571"/>
    <d v="2022-12-07T15:57:00"/>
    <x v="0"/>
    <x v="0"/>
    <x v="12"/>
  </r>
  <r>
    <x v="1573"/>
    <d v="2022-12-09T06:06:00"/>
    <n v="1722"/>
    <x v="721"/>
    <x v="0"/>
    <n v="71"/>
    <x v="1"/>
    <n v="626"/>
    <n v="7763"/>
    <x v="4"/>
    <s v="California"/>
    <s v="San Jose"/>
    <x v="2"/>
    <x v="12"/>
    <n v="8"/>
    <n v="15"/>
    <n v="4"/>
    <n v="219.02299516908212"/>
    <n v="60"/>
    <n v="28"/>
    <x v="5"/>
    <d v="2022-12-09T06:24:00"/>
    <d v="2022-12-09T06:24:00"/>
    <x v="0"/>
    <d v="2022-12-09T06:30:00"/>
    <x v="1333"/>
    <s v="Credit Card"/>
    <x v="1572"/>
    <d v="2022-12-09T06:27:00"/>
    <x v="0"/>
    <x v="0"/>
    <x v="17"/>
  </r>
  <r>
    <x v="1574"/>
    <d v="2022-12-09T10:09:00"/>
    <n v="2132"/>
    <x v="1131"/>
    <x v="0"/>
    <n v="55"/>
    <x v="0"/>
    <n v="621"/>
    <n v="7531"/>
    <x v="5"/>
    <s v="Tokyo"/>
    <s v="Yokohama"/>
    <x v="1"/>
    <x v="3"/>
    <n v="60"/>
    <n v="100"/>
    <n v="4"/>
    <n v="219.02299516908212"/>
    <n v="400"/>
    <n v="160"/>
    <x v="3"/>
    <d v="2022-12-09T10:23:00"/>
    <d v="2022-12-09T10:23:00"/>
    <x v="0"/>
    <d v="2022-12-09T10:35:00"/>
    <x v="1334"/>
    <s v="Credit Card"/>
    <x v="1573"/>
    <d v="2022-12-09T10:25:00"/>
    <x v="0"/>
    <x v="0"/>
    <x v="20"/>
  </r>
  <r>
    <x v="1575"/>
    <d v="2022-12-11T04:01:00"/>
    <n v="1573"/>
    <x v="572"/>
    <x v="1"/>
    <n v="37"/>
    <x v="3"/>
    <n v="765"/>
    <n v="7219"/>
    <x v="1"/>
    <s v="England"/>
    <s v="Manchester"/>
    <x v="2"/>
    <x v="2"/>
    <n v="12"/>
    <n v="20"/>
    <n v="3"/>
    <n v="219.02299516908212"/>
    <n v="60"/>
    <n v="24"/>
    <x v="2"/>
    <d v="2022-12-11T04:10:00"/>
    <d v="2022-12-11T04:10:00"/>
    <x v="0"/>
    <d v="2022-12-11T04:23:00"/>
    <x v="1335"/>
    <s v="Paypal"/>
    <x v="1574"/>
    <d v="2022-12-11T04:15:00"/>
    <x v="0"/>
    <x v="0"/>
    <x v="16"/>
  </r>
  <r>
    <x v="1576"/>
    <d v="2022-12-11T06:21:00"/>
    <n v="1813"/>
    <x v="812"/>
    <x v="0"/>
    <n v="41"/>
    <x v="3"/>
    <n v="658"/>
    <n v="5841"/>
    <x v="6"/>
    <s v="New South Wales"/>
    <s v="Sydney"/>
    <x v="1"/>
    <x v="1"/>
    <n v="50"/>
    <n v="80"/>
    <n v="2"/>
    <n v="219.02299516908212"/>
    <n v="160"/>
    <n v="60"/>
    <x v="2"/>
    <d v="2022-12-11T06:50:00"/>
    <d v="2022-12-11T06:50:00"/>
    <x v="0"/>
    <d v="2022-12-11T06:55:00"/>
    <x v="1336"/>
    <s v="Debit Card"/>
    <x v="1575"/>
    <d v="2022-12-11T06:54:00"/>
    <x v="0"/>
    <x v="0"/>
    <x v="11"/>
  </r>
  <r>
    <x v="1577"/>
    <d v="2022-12-11T06:23:00"/>
    <n v="1869"/>
    <x v="868"/>
    <x v="1"/>
    <n v="56"/>
    <x v="0"/>
    <n v="675"/>
    <n v="3481"/>
    <x v="4"/>
    <s v="California"/>
    <s v="San Jose"/>
    <x v="2"/>
    <x v="12"/>
    <n v="8"/>
    <n v="15"/>
    <n v="2"/>
    <n v="219.02299516908212"/>
    <n v="30"/>
    <n v="14"/>
    <x v="5"/>
    <d v="2022-12-11T06:40:00"/>
    <d v="2022-12-11T06:40:00"/>
    <x v="0"/>
    <d v="2022-12-11T06:53:00"/>
    <x v="1337"/>
    <s v="Cash On Delivery"/>
    <x v="1576"/>
    <d v="2022-12-11T06:45:00"/>
    <x v="0"/>
    <x v="0"/>
    <x v="30"/>
  </r>
  <r>
    <x v="1578"/>
    <d v="2022-12-11T08:59:00"/>
    <n v="1180"/>
    <x v="179"/>
    <x v="1"/>
    <n v="23"/>
    <x v="2"/>
    <n v="769"/>
    <n v="7793"/>
    <x v="4"/>
    <s v="Texas"/>
    <s v="Dallas"/>
    <x v="3"/>
    <x v="9"/>
    <n v="60"/>
    <n v="90"/>
    <n v="4"/>
    <n v="219.02299516908212"/>
    <n v="360"/>
    <n v="120"/>
    <x v="3"/>
    <d v="2022-12-11T09:24:00"/>
    <d v="2022-12-11T09:24:00"/>
    <x v="0"/>
    <d v="2022-12-11T09:34:00"/>
    <x v="1338"/>
    <s v="Cash On Delivery"/>
    <x v="1577"/>
    <d v="2022-12-11T09:28:00"/>
    <x v="0"/>
    <x v="0"/>
    <x v="29"/>
  </r>
  <r>
    <x v="1579"/>
    <d v="2022-12-12T00:45:00"/>
    <n v="1566"/>
    <x v="565"/>
    <x v="0"/>
    <n v="33"/>
    <x v="5"/>
    <n v="639"/>
    <n v="5439"/>
    <x v="0"/>
    <s v="Shandong"/>
    <s v="Yantai"/>
    <x v="2"/>
    <x v="2"/>
    <n v="12"/>
    <n v="20"/>
    <n v="5"/>
    <n v="219.02299516908212"/>
    <n v="100"/>
    <n v="40"/>
    <x v="1"/>
    <d v="2022-12-12T00:54:00"/>
    <d v="2022-12-12T00:54:00"/>
    <x v="0"/>
    <d v="2022-12-12T01:08:00"/>
    <x v="1339"/>
    <s v="Debit Card"/>
    <x v="1578"/>
    <d v="2022-12-12T00:56:00"/>
    <x v="0"/>
    <x v="0"/>
    <x v="0"/>
  </r>
  <r>
    <x v="1580"/>
    <d v="2022-12-12T09:05:00"/>
    <n v="2004"/>
    <x v="1003"/>
    <x v="1"/>
    <n v="22"/>
    <x v="2"/>
    <n v="760"/>
    <n v="6633"/>
    <x v="5"/>
    <s v="Tokyo"/>
    <s v="Tokyo"/>
    <x v="0"/>
    <x v="19"/>
    <n v="25"/>
    <n v="40"/>
    <n v="2"/>
    <n v="219.02299516908212"/>
    <n v="80"/>
    <n v="30"/>
    <x v="2"/>
    <d v="2022-12-12T09:15:00"/>
    <d v="2022-12-12T09:15:00"/>
    <x v="0"/>
    <d v="2022-12-12T09:28:00"/>
    <x v="1340"/>
    <s v="Paypal"/>
    <x v="1579"/>
    <d v="2022-12-12T09:20:00"/>
    <x v="0"/>
    <x v="0"/>
    <x v="18"/>
  </r>
  <r>
    <x v="1581"/>
    <d v="2022-12-13T11:39:00"/>
    <n v="1324"/>
    <x v="323"/>
    <x v="1"/>
    <n v="63"/>
    <x v="0"/>
    <n v="705"/>
    <n v="6055"/>
    <x v="6"/>
    <s v="Victoria"/>
    <s v="Melbourne"/>
    <x v="0"/>
    <x v="13"/>
    <n v="800"/>
    <n v="1200"/>
    <n v="1"/>
    <n v="219.02299516908212"/>
    <n v="1200"/>
    <n v="400"/>
    <x v="3"/>
    <d v="2022-12-13T11:59:00"/>
    <d v="2022-12-13T11:59:00"/>
    <x v="0"/>
    <d v="2022-12-13T12:06:00"/>
    <x v="1341"/>
    <s v="Paypal"/>
    <x v="1580"/>
    <d v="2022-12-13T12:02:00"/>
    <x v="0"/>
    <x v="0"/>
    <x v="6"/>
  </r>
  <r>
    <x v="1582"/>
    <d v="2022-12-13T18:19:00"/>
    <n v="1983"/>
    <x v="982"/>
    <x v="1"/>
    <n v="31"/>
    <x v="5"/>
    <n v="635"/>
    <n v="6911"/>
    <x v="4"/>
    <s v="Texas"/>
    <s v="San Antonio"/>
    <x v="3"/>
    <x v="7"/>
    <n v="250"/>
    <n v="400"/>
    <n v="4"/>
    <n v="219.02299516908212"/>
    <n v="1600"/>
    <n v="600"/>
    <x v="5"/>
    <d v="2022-12-13T18:42:00"/>
    <d v="2022-12-13T18:42:00"/>
    <x v="1"/>
    <m/>
    <x v="9"/>
    <s v="N/A"/>
    <x v="1581"/>
    <d v="2022-12-13T18:44:00"/>
    <x v="2"/>
    <x v="3"/>
    <x v="21"/>
  </r>
  <r>
    <x v="1583"/>
    <d v="2022-12-14T18:03:00"/>
    <n v="1400"/>
    <x v="399"/>
    <x v="1"/>
    <n v="68"/>
    <x v="1"/>
    <n v="614"/>
    <n v="7217"/>
    <x v="1"/>
    <s v="England"/>
    <s v="Birmingham"/>
    <x v="3"/>
    <x v="14"/>
    <n v="40"/>
    <n v="60"/>
    <n v="6"/>
    <n v="219.02299516908212"/>
    <n v="360"/>
    <n v="120"/>
    <x v="1"/>
    <d v="2022-12-14T18:18:00"/>
    <d v="2022-12-14T18:18:00"/>
    <x v="0"/>
    <d v="2022-12-14T18:28:00"/>
    <x v="1342"/>
    <s v="Credit Card"/>
    <x v="1582"/>
    <d v="2022-12-14T18:21:00"/>
    <x v="1"/>
    <x v="2"/>
    <x v="25"/>
  </r>
  <r>
    <x v="1584"/>
    <d v="2022-12-16T14:22:00"/>
    <n v="1493"/>
    <x v="492"/>
    <x v="0"/>
    <n v="37"/>
    <x v="3"/>
    <n v="676"/>
    <n v="5397"/>
    <x v="4"/>
    <s v="California"/>
    <s v="San Jose"/>
    <x v="3"/>
    <x v="5"/>
    <n v="300"/>
    <n v="500"/>
    <n v="1"/>
    <n v="219.02299516908212"/>
    <n v="500"/>
    <n v="200"/>
    <x v="1"/>
    <d v="2022-12-16T14:42:00"/>
    <d v="2022-12-16T14:42:00"/>
    <x v="0"/>
    <d v="2022-12-16T14:47:00"/>
    <x v="1343"/>
    <s v="Paypal"/>
    <x v="1583"/>
    <d v="2022-12-16T14:46:00"/>
    <x v="0"/>
    <x v="0"/>
    <x v="2"/>
  </r>
  <r>
    <x v="1585"/>
    <d v="2022-12-16T23:18:00"/>
    <n v="1751"/>
    <x v="750"/>
    <x v="1"/>
    <n v="58"/>
    <x v="0"/>
    <n v="674"/>
    <n v="6494"/>
    <x v="8"/>
    <s v="Ontario"/>
    <s v="Mississauga"/>
    <x v="4"/>
    <x v="6"/>
    <n v="20"/>
    <n v="35"/>
    <n v="2"/>
    <n v="219.02299516908212"/>
    <n v="70"/>
    <n v="30"/>
    <x v="2"/>
    <d v="2022-12-16T23:29:00"/>
    <d v="2022-12-16T23:29:00"/>
    <x v="0"/>
    <d v="2022-12-16T23:38:00"/>
    <x v="1344"/>
    <s v="Debit Card"/>
    <x v="1584"/>
    <d v="2022-12-16T23:34:00"/>
    <x v="0"/>
    <x v="0"/>
    <x v="20"/>
  </r>
  <r>
    <x v="1586"/>
    <d v="2022-12-17T18:13:00"/>
    <n v="1482"/>
    <x v="481"/>
    <x v="1"/>
    <n v="47"/>
    <x v="4"/>
    <n v="694"/>
    <n v="6843"/>
    <x v="7"/>
    <s v="Lazio"/>
    <s v="Latina"/>
    <x v="1"/>
    <x v="11"/>
    <n v="15"/>
    <n v="25"/>
    <n v="4"/>
    <n v="219.02299516908212"/>
    <n v="100"/>
    <n v="40"/>
    <x v="2"/>
    <d v="2022-12-17T18:26:00"/>
    <d v="2022-12-17T18:26:00"/>
    <x v="0"/>
    <d v="2022-12-17T18:37:00"/>
    <x v="1345"/>
    <s v="Cash On Delivery"/>
    <x v="1585"/>
    <d v="2022-12-17T18:28:00"/>
    <x v="0"/>
    <x v="0"/>
    <x v="18"/>
  </r>
  <r>
    <x v="1587"/>
    <d v="2022-12-18T09:08:00"/>
    <n v="1108"/>
    <x v="107"/>
    <x v="0"/>
    <n v="68"/>
    <x v="1"/>
    <n v="667"/>
    <n v="7542"/>
    <x v="6"/>
    <s v="New South Wales"/>
    <s v="Wollongong"/>
    <x v="3"/>
    <x v="5"/>
    <n v="300"/>
    <n v="500"/>
    <n v="1"/>
    <n v="219.02299516908212"/>
    <n v="500"/>
    <n v="200"/>
    <x v="3"/>
    <d v="2022-12-18T09:38:00"/>
    <d v="2022-12-18T09:38:00"/>
    <x v="0"/>
    <d v="2022-12-18T09:43:00"/>
    <x v="1346"/>
    <s v="Credit Card"/>
    <x v="1586"/>
    <d v="2022-12-18T09:43:00"/>
    <x v="0"/>
    <x v="0"/>
    <x v="14"/>
  </r>
  <r>
    <x v="1588"/>
    <d v="2022-12-18T11:10:00"/>
    <n v="1331"/>
    <x v="330"/>
    <x v="1"/>
    <n v="30"/>
    <x v="5"/>
    <n v="692"/>
    <n v="3329"/>
    <x v="6"/>
    <s v="New South Wales"/>
    <s v="Sydney"/>
    <x v="2"/>
    <x v="12"/>
    <n v="8"/>
    <n v="15"/>
    <n v="1"/>
    <n v="219.02299516908212"/>
    <n v="15"/>
    <n v="7"/>
    <x v="5"/>
    <d v="2022-12-18T11:25:00"/>
    <d v="2022-12-18T11:25:00"/>
    <x v="0"/>
    <d v="2022-12-18T11:35:00"/>
    <x v="1347"/>
    <s v="Debit Card"/>
    <x v="1587"/>
    <d v="2022-12-18T11:29:00"/>
    <x v="0"/>
    <x v="0"/>
    <x v="1"/>
  </r>
  <r>
    <x v="1589"/>
    <d v="2022-12-19T02:57:00"/>
    <n v="1401"/>
    <x v="400"/>
    <x v="1"/>
    <n v="34"/>
    <x v="5"/>
    <n v="692"/>
    <n v="6617"/>
    <x v="1"/>
    <s v="Scotland"/>
    <s v="Edinburgh"/>
    <x v="1"/>
    <x v="4"/>
    <n v="40"/>
    <n v="70"/>
    <n v="3"/>
    <n v="219.02299516908212"/>
    <n v="210"/>
    <n v="90"/>
    <x v="2"/>
    <d v="2022-12-19T03:03:00"/>
    <d v="2022-12-19T03:03:00"/>
    <x v="0"/>
    <d v="2022-12-19T03:15:00"/>
    <x v="1348"/>
    <s v="Debit Card"/>
    <x v="1588"/>
    <d v="2022-12-19T03:07:00"/>
    <x v="0"/>
    <x v="0"/>
    <x v="5"/>
  </r>
  <r>
    <x v="1590"/>
    <d v="2022-12-19T14:08:00"/>
    <n v="1379"/>
    <x v="378"/>
    <x v="0"/>
    <n v="66"/>
    <x v="1"/>
    <n v="740"/>
    <n v="6364"/>
    <x v="3"/>
    <s v="Andalusia"/>
    <s v="Malaga"/>
    <x v="4"/>
    <x v="17"/>
    <n v="5"/>
    <n v="8"/>
    <n v="2"/>
    <n v="219.02299516908212"/>
    <n v="16"/>
    <n v="6"/>
    <x v="3"/>
    <d v="2022-12-19T14:30:00"/>
    <d v="2022-12-19T14:30:00"/>
    <x v="0"/>
    <d v="2022-12-19T14:39:00"/>
    <x v="1349"/>
    <s v="Debit Card"/>
    <x v="1589"/>
    <d v="2022-12-19T14:34:00"/>
    <x v="0"/>
    <x v="0"/>
    <x v="10"/>
  </r>
  <r>
    <x v="1591"/>
    <d v="2022-12-20T22:56:00"/>
    <n v="1361"/>
    <x v="360"/>
    <x v="1"/>
    <n v="53"/>
    <x v="4"/>
    <n v="702"/>
    <n v="4909"/>
    <x v="4"/>
    <s v="Texas"/>
    <s v="Houston"/>
    <x v="3"/>
    <x v="5"/>
    <n v="300"/>
    <n v="500"/>
    <n v="6"/>
    <n v="219.02299516908212"/>
    <n v="3000"/>
    <n v="1200"/>
    <x v="4"/>
    <d v="2022-12-20T23:17:00"/>
    <d v="2022-12-20T23:17:00"/>
    <x v="1"/>
    <m/>
    <x v="9"/>
    <s v="N/A"/>
    <x v="1590"/>
    <d v="2022-12-20T23:22:00"/>
    <x v="2"/>
    <x v="3"/>
    <x v="10"/>
  </r>
  <r>
    <x v="1592"/>
    <d v="2022-12-21T05:54:00"/>
    <n v="1081"/>
    <x v="80"/>
    <x v="1"/>
    <n v="44"/>
    <x v="3"/>
    <n v="639"/>
    <n v="6112"/>
    <x v="4"/>
    <s v="California"/>
    <s v="Los Angeles"/>
    <x v="0"/>
    <x v="18"/>
    <n v="1000"/>
    <n v="1500"/>
    <n v="4"/>
    <n v="219.02299516908212"/>
    <n v="6000"/>
    <n v="2000"/>
    <x v="0"/>
    <d v="2022-12-21T06:21:00"/>
    <d v="2022-12-21T06:21:00"/>
    <x v="0"/>
    <d v="2022-12-21T06:30:00"/>
    <x v="1350"/>
    <s v="Debit Card"/>
    <x v="1591"/>
    <d v="2022-12-21T06:25:00"/>
    <x v="0"/>
    <x v="0"/>
    <x v="8"/>
  </r>
  <r>
    <x v="1593"/>
    <d v="2022-12-22T13:38:00"/>
    <n v="1369"/>
    <x v="368"/>
    <x v="1"/>
    <n v="35"/>
    <x v="3"/>
    <n v="637"/>
    <n v="5270"/>
    <x v="5"/>
    <s v="Kanagawa"/>
    <s v="Kawasaki"/>
    <x v="3"/>
    <x v="7"/>
    <n v="250"/>
    <n v="400"/>
    <n v="6"/>
    <n v="219.02299516908212"/>
    <n v="2400"/>
    <n v="900"/>
    <x v="3"/>
    <d v="2022-12-22T14:02:00"/>
    <d v="2022-12-22T14:02:00"/>
    <x v="0"/>
    <d v="2022-12-22T14:17:00"/>
    <x v="1351"/>
    <s v="Credit Card"/>
    <x v="1592"/>
    <d v="2022-12-22T14:07:00"/>
    <x v="1"/>
    <x v="2"/>
    <x v="29"/>
  </r>
  <r>
    <x v="1594"/>
    <d v="2022-12-23T09:43:00"/>
    <n v="1730"/>
    <x v="729"/>
    <x v="0"/>
    <n v="27"/>
    <x v="5"/>
    <n v="655"/>
    <n v="5990"/>
    <x v="0"/>
    <s v="Shandong"/>
    <s v="Qingdao"/>
    <x v="1"/>
    <x v="3"/>
    <n v="60"/>
    <n v="100"/>
    <n v="2"/>
    <n v="219.02299516908212"/>
    <n v="200"/>
    <n v="80"/>
    <x v="2"/>
    <d v="2022-12-23T09:53:00"/>
    <d v="2022-12-23T09:53:00"/>
    <x v="0"/>
    <d v="2022-12-23T10:02:00"/>
    <x v="1352"/>
    <s v="Debit Card"/>
    <x v="1593"/>
    <d v="2022-12-23T09:55:00"/>
    <x v="1"/>
    <x v="6"/>
    <x v="22"/>
  </r>
  <r>
    <x v="1595"/>
    <d v="2022-12-23T13:55:00"/>
    <n v="2008"/>
    <x v="1007"/>
    <x v="1"/>
    <n v="38"/>
    <x v="3"/>
    <n v="603"/>
    <n v="4768"/>
    <x v="1"/>
    <s v="Scotland"/>
    <s v="Edinburgh"/>
    <x v="3"/>
    <x v="14"/>
    <n v="40"/>
    <n v="60"/>
    <n v="1"/>
    <n v="219.02299516908212"/>
    <n v="60"/>
    <n v="20"/>
    <x v="4"/>
    <d v="2022-12-23T14:04:00"/>
    <d v="2022-12-23T14:04:00"/>
    <x v="0"/>
    <d v="2022-12-23T14:14:00"/>
    <x v="1353"/>
    <s v="Credit Card"/>
    <x v="1594"/>
    <d v="2022-12-23T14:07:00"/>
    <x v="0"/>
    <x v="0"/>
    <x v="22"/>
  </r>
  <r>
    <x v="1596"/>
    <d v="2022-12-23T15:00:00"/>
    <n v="1125"/>
    <x v="124"/>
    <x v="0"/>
    <n v="33"/>
    <x v="5"/>
    <n v="774"/>
    <n v="3331"/>
    <x v="6"/>
    <s v="Victoria"/>
    <s v="Geelong"/>
    <x v="1"/>
    <x v="3"/>
    <n v="60"/>
    <n v="100"/>
    <n v="1"/>
    <n v="219.02299516908212"/>
    <n v="100"/>
    <n v="40"/>
    <x v="5"/>
    <d v="2022-12-23T15:19:00"/>
    <d v="2022-12-23T15:19:00"/>
    <x v="1"/>
    <m/>
    <x v="9"/>
    <s v="N/A"/>
    <x v="1595"/>
    <d v="2022-12-23T15:40:00"/>
    <x v="2"/>
    <x v="3"/>
    <x v="27"/>
  </r>
  <r>
    <x v="1597"/>
    <d v="2022-12-23T18:07:00"/>
    <n v="1001"/>
    <x v="0"/>
    <x v="0"/>
    <n v="57"/>
    <x v="0"/>
    <n v="780"/>
    <n v="7591"/>
    <x v="0"/>
    <s v="Guangdong"/>
    <s v="Dongguan"/>
    <x v="4"/>
    <x v="8"/>
    <n v="10"/>
    <n v="18"/>
    <n v="4"/>
    <n v="219.02299516908212"/>
    <n v="72"/>
    <n v="32"/>
    <x v="5"/>
    <d v="2022-12-23T18:18:00"/>
    <d v="2022-12-23T18:18:00"/>
    <x v="0"/>
    <d v="2022-12-23T18:32:00"/>
    <x v="1354"/>
    <s v="Paypal"/>
    <x v="1596"/>
    <d v="2022-12-23T18:20:00"/>
    <x v="0"/>
    <x v="0"/>
    <x v="19"/>
  </r>
  <r>
    <x v="1598"/>
    <d v="2022-12-24T19:03:00"/>
    <n v="2018"/>
    <x v="1017"/>
    <x v="1"/>
    <n v="19"/>
    <x v="2"/>
    <n v="605"/>
    <n v="3010"/>
    <x v="0"/>
    <s v="Guangdong"/>
    <s v="Shenzhen"/>
    <x v="2"/>
    <x v="16"/>
    <n v="20"/>
    <n v="35"/>
    <n v="1"/>
    <n v="219.02299516908212"/>
    <n v="35"/>
    <n v="15"/>
    <x v="4"/>
    <d v="2022-12-24T19:30:00"/>
    <d v="2022-12-24T19:30:00"/>
    <x v="0"/>
    <d v="2022-12-24T19:45:00"/>
    <x v="1355"/>
    <s v="Debit Card"/>
    <x v="1597"/>
    <d v="2022-12-24T19:35:00"/>
    <x v="0"/>
    <x v="0"/>
    <x v="7"/>
  </r>
  <r>
    <x v="1599"/>
    <d v="2022-12-25T11:26:00"/>
    <n v="1209"/>
    <x v="208"/>
    <x v="0"/>
    <n v="40"/>
    <x v="3"/>
    <n v="732"/>
    <n v="7810"/>
    <x v="0"/>
    <s v="Guangdong"/>
    <s v="Guangzhou"/>
    <x v="2"/>
    <x v="2"/>
    <n v="12"/>
    <n v="20"/>
    <n v="4"/>
    <n v="219.02299516908212"/>
    <n v="80"/>
    <n v="32"/>
    <x v="0"/>
    <d v="2022-12-25T11:54:00"/>
    <d v="2022-12-25T11:54:00"/>
    <x v="0"/>
    <d v="2022-12-25T12:04:00"/>
    <x v="1356"/>
    <s v="Debit Card"/>
    <x v="1598"/>
    <d v="2022-12-25T11:57:00"/>
    <x v="0"/>
    <x v="0"/>
    <x v="8"/>
  </r>
  <r>
    <x v="1600"/>
    <d v="2022-12-25T17:44:00"/>
    <n v="1496"/>
    <x v="495"/>
    <x v="0"/>
    <n v="54"/>
    <x v="4"/>
    <n v="700"/>
    <n v="6528"/>
    <x v="1"/>
    <s v="Scotland"/>
    <s v="Glasgow"/>
    <x v="1"/>
    <x v="3"/>
    <n v="60"/>
    <n v="100"/>
    <n v="5"/>
    <n v="219.02299516908212"/>
    <n v="500"/>
    <n v="200"/>
    <x v="1"/>
    <d v="2022-12-25T17:57:00"/>
    <d v="2022-12-25T17:57:00"/>
    <x v="0"/>
    <d v="2022-12-25T18:07:00"/>
    <x v="1357"/>
    <s v="Credit Card"/>
    <x v="1599"/>
    <d v="2022-12-25T18:00:00"/>
    <x v="0"/>
    <x v="0"/>
    <x v="20"/>
  </r>
  <r>
    <x v="1601"/>
    <d v="2022-12-26T18:52:00"/>
    <n v="1221"/>
    <x v="220"/>
    <x v="0"/>
    <n v="20"/>
    <x v="2"/>
    <n v="724"/>
    <n v="4879"/>
    <x v="8"/>
    <s v="Ontario"/>
    <s v="Toronto"/>
    <x v="4"/>
    <x v="6"/>
    <n v="20"/>
    <n v="35"/>
    <n v="1"/>
    <n v="219.02299516908212"/>
    <n v="35"/>
    <n v="15"/>
    <x v="0"/>
    <d v="2022-12-26T19:14:00"/>
    <d v="2022-12-26T19:14:00"/>
    <x v="0"/>
    <d v="2022-12-26T19:27:00"/>
    <x v="1358"/>
    <s v="Paypal"/>
    <x v="1600"/>
    <d v="2022-12-26T19:17:00"/>
    <x v="0"/>
    <x v="0"/>
    <x v="21"/>
  </r>
  <r>
    <x v="1602"/>
    <d v="2022-12-28T00:59:00"/>
    <n v="1684"/>
    <x v="683"/>
    <x v="0"/>
    <n v="44"/>
    <x v="3"/>
    <n v="633"/>
    <n v="3415"/>
    <x v="6"/>
    <s v="New South Wales"/>
    <s v="Wollongong"/>
    <x v="0"/>
    <x v="0"/>
    <n v="30"/>
    <n v="50"/>
    <n v="1"/>
    <n v="219.02299516908212"/>
    <n v="50"/>
    <n v="20"/>
    <x v="3"/>
    <d v="2022-12-28T01:06:00"/>
    <d v="2022-12-28T01:06:00"/>
    <x v="0"/>
    <d v="2022-12-28T01:17:00"/>
    <x v="1359"/>
    <s v="Credit Card"/>
    <x v="1601"/>
    <d v="2022-12-28T01:08:00"/>
    <x v="0"/>
    <x v="0"/>
    <x v="12"/>
  </r>
  <r>
    <x v="1603"/>
    <d v="2022-12-29T01:18:00"/>
    <n v="1641"/>
    <x v="640"/>
    <x v="0"/>
    <n v="37"/>
    <x v="3"/>
    <n v="771"/>
    <n v="3436"/>
    <x v="8"/>
    <s v="Ontario"/>
    <s v="Ottawa"/>
    <x v="3"/>
    <x v="5"/>
    <n v="300"/>
    <n v="500"/>
    <n v="6"/>
    <n v="219.02299516908212"/>
    <n v="3000"/>
    <n v="1200"/>
    <x v="2"/>
    <d v="2022-12-29T01:36:00"/>
    <d v="2022-12-29T01:36:00"/>
    <x v="0"/>
    <d v="2022-12-29T01:48:00"/>
    <x v="1360"/>
    <s v="Paypal"/>
    <x v="1602"/>
    <d v="2022-12-29T01:38:00"/>
    <x v="0"/>
    <x v="0"/>
    <x v="4"/>
  </r>
  <r>
    <x v="1604"/>
    <d v="2022-12-29T04:03:00"/>
    <n v="1320"/>
    <x v="319"/>
    <x v="1"/>
    <n v="36"/>
    <x v="3"/>
    <n v="700"/>
    <n v="4538"/>
    <x v="1"/>
    <s v="England"/>
    <s v="Manchester"/>
    <x v="1"/>
    <x v="4"/>
    <n v="40"/>
    <n v="70"/>
    <n v="1"/>
    <n v="219.02299516908212"/>
    <n v="70"/>
    <n v="30"/>
    <x v="5"/>
    <d v="2022-12-29T04:29:00"/>
    <d v="2022-12-29T04:29:00"/>
    <x v="0"/>
    <d v="2022-12-29T04:34:00"/>
    <x v="1361"/>
    <s v="Credit Card"/>
    <x v="1603"/>
    <d v="2022-12-29T04:31:00"/>
    <x v="0"/>
    <x v="0"/>
    <x v="13"/>
  </r>
  <r>
    <x v="1605"/>
    <d v="2022-12-29T15:23:00"/>
    <n v="1486"/>
    <x v="485"/>
    <x v="0"/>
    <n v="68"/>
    <x v="1"/>
    <n v="608"/>
    <n v="3252"/>
    <x v="6"/>
    <s v="Victoria"/>
    <s v="Geelong"/>
    <x v="3"/>
    <x v="7"/>
    <n v="250"/>
    <n v="400"/>
    <n v="4"/>
    <n v="219.02299516908212"/>
    <n v="1600"/>
    <n v="600"/>
    <x v="3"/>
    <d v="2022-12-29T15:50:00"/>
    <d v="2022-12-29T15:50:00"/>
    <x v="0"/>
    <d v="2022-12-29T16:04:00"/>
    <x v="1362"/>
    <s v="Credit Card"/>
    <x v="1604"/>
    <d v="2022-12-29T15:52:00"/>
    <x v="0"/>
    <x v="0"/>
    <x v="29"/>
  </r>
  <r>
    <x v="1606"/>
    <d v="2022-12-30T14:32:00"/>
    <n v="1911"/>
    <x v="910"/>
    <x v="0"/>
    <n v="31"/>
    <x v="5"/>
    <n v="692"/>
    <n v="7702"/>
    <x v="4"/>
    <s v="California"/>
    <s v="San Jose"/>
    <x v="2"/>
    <x v="16"/>
    <n v="20"/>
    <n v="35"/>
    <n v="6"/>
    <n v="219.02299516908212"/>
    <n v="210"/>
    <n v="90"/>
    <x v="0"/>
    <d v="2022-12-30T14:51:00"/>
    <d v="2022-12-30T14:51:00"/>
    <x v="0"/>
    <d v="2022-12-30T14:56:00"/>
    <x v="1363"/>
    <s v="Debit Card"/>
    <x v="1605"/>
    <d v="2022-12-30T14:56:00"/>
    <x v="0"/>
    <x v="0"/>
    <x v="2"/>
  </r>
  <r>
    <x v="1607"/>
    <d v="2023-01-01T15:34:00"/>
    <n v="1541"/>
    <x v="540"/>
    <x v="1"/>
    <n v="60"/>
    <x v="0"/>
    <n v="669"/>
    <n v="3335"/>
    <x v="0"/>
    <s v="Guangdong"/>
    <s v="Guangzhou"/>
    <x v="1"/>
    <x v="4"/>
    <n v="40"/>
    <n v="70"/>
    <n v="3"/>
    <n v="219.02299516908212"/>
    <n v="210"/>
    <n v="90"/>
    <x v="5"/>
    <d v="2023-01-01T15:41:00"/>
    <d v="2023-01-01T15:41:00"/>
    <x v="0"/>
    <d v="2023-01-01T15:46:00"/>
    <x v="1364"/>
    <s v="Credit Card"/>
    <x v="1606"/>
    <d v="2023-01-01T15:45:00"/>
    <x v="0"/>
    <x v="0"/>
    <x v="0"/>
  </r>
  <r>
    <x v="1608"/>
    <d v="2023-01-02T09:12:00"/>
    <n v="2106"/>
    <x v="1105"/>
    <x v="0"/>
    <n v="45"/>
    <x v="4"/>
    <n v="636"/>
    <n v="6164"/>
    <x v="8"/>
    <s v="Ontario"/>
    <s v="Mississauga"/>
    <x v="4"/>
    <x v="17"/>
    <n v="5"/>
    <n v="8"/>
    <n v="1"/>
    <n v="219.02299516908212"/>
    <n v="8"/>
    <n v="3"/>
    <x v="4"/>
    <d v="2023-01-02T09:41:00"/>
    <d v="2023-01-02T09:41:00"/>
    <x v="0"/>
    <d v="2023-01-02T09:48:00"/>
    <x v="1365"/>
    <s v="Paypal"/>
    <x v="1607"/>
    <d v="2023-01-02T09:45:00"/>
    <x v="0"/>
    <x v="0"/>
    <x v="11"/>
  </r>
  <r>
    <x v="1609"/>
    <d v="2023-01-02T20:50:00"/>
    <n v="1730"/>
    <x v="729"/>
    <x v="0"/>
    <n v="27"/>
    <x v="5"/>
    <n v="655"/>
    <n v="5990"/>
    <x v="0"/>
    <s v="Shandong"/>
    <s v="Qingdao"/>
    <x v="4"/>
    <x v="6"/>
    <n v="20"/>
    <n v="35"/>
    <n v="1"/>
    <n v="219.02299516908212"/>
    <n v="35"/>
    <n v="15"/>
    <x v="0"/>
    <d v="2023-01-02T20:56:00"/>
    <d v="2023-01-02T20:56:00"/>
    <x v="0"/>
    <d v="2023-01-02T21:07:00"/>
    <x v="1366"/>
    <s v="Debit Card"/>
    <x v="1608"/>
    <d v="2023-01-02T21:00:00"/>
    <x v="0"/>
    <x v="0"/>
    <x v="5"/>
  </r>
  <r>
    <x v="1610"/>
    <d v="2023-01-03T12:15:00"/>
    <n v="2182"/>
    <x v="1181"/>
    <x v="1"/>
    <n v="19"/>
    <x v="2"/>
    <n v="608"/>
    <n v="6131"/>
    <x v="6"/>
    <s v="New South Wales"/>
    <s v="Newcastle"/>
    <x v="4"/>
    <x v="17"/>
    <n v="5"/>
    <n v="8"/>
    <n v="3"/>
    <n v="219.02299516908212"/>
    <n v="24"/>
    <n v="9"/>
    <x v="1"/>
    <d v="2023-01-03T12:33:00"/>
    <d v="2023-01-03T12:33:00"/>
    <x v="0"/>
    <d v="2023-01-03T12:46:00"/>
    <x v="1367"/>
    <s v="Debit Card"/>
    <x v="1609"/>
    <d v="2023-01-03T12:37:00"/>
    <x v="0"/>
    <x v="0"/>
    <x v="30"/>
  </r>
  <r>
    <x v="1611"/>
    <d v="2023-01-04T09:50:00"/>
    <n v="1204"/>
    <x v="203"/>
    <x v="0"/>
    <n v="42"/>
    <x v="3"/>
    <n v="718"/>
    <n v="5463"/>
    <x v="8"/>
    <s v="Quebec"/>
    <s v="Laval"/>
    <x v="1"/>
    <x v="4"/>
    <n v="40"/>
    <n v="70"/>
    <n v="4"/>
    <n v="219.02299516908212"/>
    <n v="280"/>
    <n v="120"/>
    <x v="1"/>
    <d v="2023-01-04T10:11:00"/>
    <d v="2023-01-04T10:11:00"/>
    <x v="0"/>
    <d v="2023-01-04T10:18:00"/>
    <x v="1368"/>
    <s v="Paypal"/>
    <x v="1610"/>
    <d v="2023-01-04T10:13:00"/>
    <x v="0"/>
    <x v="0"/>
    <x v="6"/>
  </r>
  <r>
    <x v="1612"/>
    <d v="2023-01-04T14:32:00"/>
    <n v="1477"/>
    <x v="476"/>
    <x v="1"/>
    <n v="27"/>
    <x v="5"/>
    <n v="663"/>
    <n v="4572"/>
    <x v="8"/>
    <s v="Ontario"/>
    <s v="Toronto"/>
    <x v="2"/>
    <x v="12"/>
    <n v="8"/>
    <n v="15"/>
    <n v="6"/>
    <n v="219.02299516908212"/>
    <n v="90"/>
    <n v="42"/>
    <x v="2"/>
    <d v="2023-01-04T14:48:00"/>
    <d v="2023-01-04T14:48:00"/>
    <x v="1"/>
    <m/>
    <x v="9"/>
    <s v="N/A"/>
    <x v="1611"/>
    <d v="2023-01-04T15:03:00"/>
    <x v="2"/>
    <x v="3"/>
    <x v="8"/>
  </r>
  <r>
    <x v="1613"/>
    <d v="2023-01-05T13:48:00"/>
    <n v="2010"/>
    <x v="1009"/>
    <x v="0"/>
    <n v="48"/>
    <x v="4"/>
    <n v="680"/>
    <n v="6754"/>
    <x v="8"/>
    <s v="Ontario"/>
    <s v="Ottawa"/>
    <x v="1"/>
    <x v="11"/>
    <n v="15"/>
    <n v="25"/>
    <n v="6"/>
    <n v="219.02299516908212"/>
    <n v="150"/>
    <n v="60"/>
    <x v="3"/>
    <d v="2023-01-05T13:54:00"/>
    <d v="2023-01-05T13:54:00"/>
    <x v="0"/>
    <d v="2023-01-05T14:06:00"/>
    <x v="1369"/>
    <s v="Credit Card"/>
    <x v="1612"/>
    <d v="2023-01-05T13:59:00"/>
    <x v="0"/>
    <x v="0"/>
    <x v="0"/>
  </r>
  <r>
    <x v="1614"/>
    <d v="2023-01-05T21:03:00"/>
    <n v="1993"/>
    <x v="992"/>
    <x v="0"/>
    <n v="38"/>
    <x v="3"/>
    <n v="677"/>
    <n v="7322"/>
    <x v="7"/>
    <s v="Lombardy"/>
    <s v="Brescia"/>
    <x v="3"/>
    <x v="5"/>
    <n v="300"/>
    <n v="500"/>
    <n v="3"/>
    <n v="219.02299516908212"/>
    <n v="1500"/>
    <n v="600"/>
    <x v="2"/>
    <d v="2023-01-05T21:20:00"/>
    <d v="2023-01-05T21:20:00"/>
    <x v="0"/>
    <d v="2023-01-05T21:35:00"/>
    <x v="1370"/>
    <s v="Paypal"/>
    <x v="1613"/>
    <d v="2023-01-05T21:25:00"/>
    <x v="0"/>
    <x v="0"/>
    <x v="30"/>
  </r>
  <r>
    <x v="1615"/>
    <d v="2023-01-06T13:01:00"/>
    <n v="1516"/>
    <x v="515"/>
    <x v="0"/>
    <n v="34"/>
    <x v="5"/>
    <n v="776"/>
    <n v="6761"/>
    <x v="4"/>
    <s v="California"/>
    <s v="San Diego"/>
    <x v="1"/>
    <x v="1"/>
    <n v="50"/>
    <n v="80"/>
    <n v="6"/>
    <n v="219.02299516908212"/>
    <n v="480"/>
    <n v="180"/>
    <x v="0"/>
    <d v="2023-01-06T13:08:00"/>
    <d v="2023-01-06T13:08:00"/>
    <x v="0"/>
    <d v="2023-01-06T13:22:00"/>
    <x v="1371"/>
    <s v="Debit Card"/>
    <x v="1614"/>
    <d v="2023-01-06T13:10:00"/>
    <x v="0"/>
    <x v="0"/>
    <x v="12"/>
  </r>
  <r>
    <x v="1616"/>
    <d v="2023-01-07T04:43:00"/>
    <n v="1110"/>
    <x v="109"/>
    <x v="1"/>
    <n v="62"/>
    <x v="0"/>
    <n v="642"/>
    <n v="4230"/>
    <x v="6"/>
    <s v="New South Wales"/>
    <s v="Wollongong"/>
    <x v="1"/>
    <x v="1"/>
    <n v="50"/>
    <n v="80"/>
    <n v="1"/>
    <n v="219.02299516908212"/>
    <n v="80"/>
    <n v="30"/>
    <x v="1"/>
    <d v="2023-01-07T05:11:00"/>
    <d v="2023-01-07T05:11:00"/>
    <x v="0"/>
    <d v="2023-01-07T05:19:00"/>
    <x v="1372"/>
    <s v="Debit Card"/>
    <x v="1615"/>
    <d v="2023-01-07T05:14:00"/>
    <x v="0"/>
    <x v="0"/>
    <x v="8"/>
  </r>
  <r>
    <x v="1617"/>
    <d v="2023-01-07T23:37:00"/>
    <n v="1707"/>
    <x v="706"/>
    <x v="0"/>
    <n v="63"/>
    <x v="0"/>
    <n v="636"/>
    <n v="7287"/>
    <x v="7"/>
    <s v="Lazio"/>
    <s v="Rome"/>
    <x v="1"/>
    <x v="4"/>
    <n v="40"/>
    <n v="70"/>
    <n v="5"/>
    <n v="219.02299516908212"/>
    <n v="350"/>
    <n v="150"/>
    <x v="4"/>
    <d v="2023-01-07T23:43:00"/>
    <d v="2023-01-07T23:43:00"/>
    <x v="0"/>
    <d v="2023-01-07T23:48:00"/>
    <x v="1373"/>
    <s v="Cash On Delivery"/>
    <x v="1616"/>
    <d v="2023-01-07T23:45:00"/>
    <x v="0"/>
    <x v="0"/>
    <x v="23"/>
  </r>
  <r>
    <x v="1618"/>
    <d v="2023-01-09T17:15:00"/>
    <n v="2180"/>
    <x v="1179"/>
    <x v="1"/>
    <n v="38"/>
    <x v="3"/>
    <n v="644"/>
    <n v="7810"/>
    <x v="4"/>
    <s v="California"/>
    <s v="Los Angeles"/>
    <x v="2"/>
    <x v="16"/>
    <n v="20"/>
    <n v="35"/>
    <n v="2"/>
    <n v="219.02299516908212"/>
    <n v="70"/>
    <n v="30"/>
    <x v="5"/>
    <d v="2023-01-09T17:24:00"/>
    <d v="2023-01-09T17:24:00"/>
    <x v="0"/>
    <d v="2023-01-09T17:29:00"/>
    <x v="1374"/>
    <s v="Cash On Delivery"/>
    <x v="1617"/>
    <d v="2023-01-09T17:28:00"/>
    <x v="0"/>
    <x v="0"/>
    <x v="19"/>
  </r>
  <r>
    <x v="1619"/>
    <d v="2023-01-10T02:44:00"/>
    <n v="1054"/>
    <x v="53"/>
    <x v="0"/>
    <n v="25"/>
    <x v="5"/>
    <n v="739"/>
    <n v="3085"/>
    <x v="6"/>
    <s v="New South Wales"/>
    <s v="Newcastle"/>
    <x v="1"/>
    <x v="11"/>
    <n v="15"/>
    <n v="25"/>
    <n v="5"/>
    <n v="219.02299516908212"/>
    <n v="125"/>
    <n v="50"/>
    <x v="3"/>
    <d v="2023-01-10T03:05:00"/>
    <d v="2023-01-10T03:05:00"/>
    <x v="0"/>
    <d v="2023-01-10T03:13:00"/>
    <x v="1375"/>
    <s v="Debit Card"/>
    <x v="1618"/>
    <d v="2023-01-10T03:07:00"/>
    <x v="1"/>
    <x v="5"/>
    <x v="6"/>
  </r>
  <r>
    <x v="1620"/>
    <d v="2023-01-10T20:23:00"/>
    <n v="1440"/>
    <x v="439"/>
    <x v="1"/>
    <n v="31"/>
    <x v="5"/>
    <n v="614"/>
    <n v="6303"/>
    <x v="1"/>
    <s v="England"/>
    <s v="London"/>
    <x v="2"/>
    <x v="12"/>
    <n v="8"/>
    <n v="15"/>
    <n v="1"/>
    <n v="219.02299516908212"/>
    <n v="15"/>
    <n v="7"/>
    <x v="4"/>
    <d v="2023-01-10T20:28:00"/>
    <d v="2023-01-10T20:28:00"/>
    <x v="0"/>
    <d v="2023-01-10T20:33:00"/>
    <x v="1376"/>
    <s v="Credit Card"/>
    <x v="1619"/>
    <d v="2023-01-10T20:33:00"/>
    <x v="0"/>
    <x v="0"/>
    <x v="5"/>
  </r>
  <r>
    <x v="1621"/>
    <d v="2023-01-11T11:26:00"/>
    <n v="1992"/>
    <x v="991"/>
    <x v="0"/>
    <n v="72"/>
    <x v="1"/>
    <n v="777"/>
    <n v="6903"/>
    <x v="8"/>
    <s v="Ontario"/>
    <s v="Mississauga"/>
    <x v="0"/>
    <x v="0"/>
    <n v="30"/>
    <n v="50"/>
    <n v="2"/>
    <n v="219.02299516908212"/>
    <n v="100"/>
    <n v="40"/>
    <x v="1"/>
    <d v="2023-01-11T11:45:00"/>
    <d v="2023-01-11T11:45:00"/>
    <x v="0"/>
    <d v="2023-01-11T11:59:00"/>
    <x v="1377"/>
    <s v="Credit Card"/>
    <x v="1620"/>
    <d v="2023-01-11T11:50:00"/>
    <x v="0"/>
    <x v="0"/>
    <x v="2"/>
  </r>
  <r>
    <x v="1622"/>
    <d v="2023-01-13T12:25:00"/>
    <n v="1529"/>
    <x v="528"/>
    <x v="0"/>
    <n v="36"/>
    <x v="3"/>
    <n v="689"/>
    <n v="7791"/>
    <x v="1"/>
    <s v="Scotland"/>
    <s v="Edinburgh"/>
    <x v="0"/>
    <x v="18"/>
    <n v="1000"/>
    <n v="1500"/>
    <n v="3"/>
    <n v="219.02299516908212"/>
    <n v="4500"/>
    <n v="1500"/>
    <x v="0"/>
    <d v="2023-01-13T12:41:00"/>
    <d v="2023-01-13T12:41:00"/>
    <x v="0"/>
    <d v="2023-01-13T12:53:00"/>
    <x v="1378"/>
    <s v="Cash On Delivery"/>
    <x v="1621"/>
    <d v="2023-01-13T12:45:00"/>
    <x v="0"/>
    <x v="0"/>
    <x v="4"/>
  </r>
  <r>
    <x v="1623"/>
    <d v="2023-01-15T06:43:00"/>
    <n v="2129"/>
    <x v="1128"/>
    <x v="1"/>
    <n v="55"/>
    <x v="0"/>
    <n v="755"/>
    <n v="3990"/>
    <x v="2"/>
    <s v="Maharashtra"/>
    <s v="Mumbai"/>
    <x v="0"/>
    <x v="18"/>
    <n v="1000"/>
    <n v="1500"/>
    <n v="2"/>
    <n v="219.02299516908212"/>
    <n v="3000"/>
    <n v="1000"/>
    <x v="1"/>
    <d v="2023-01-15T07:06:00"/>
    <d v="2023-01-15T07:06:00"/>
    <x v="1"/>
    <m/>
    <x v="9"/>
    <s v="N/A"/>
    <x v="1622"/>
    <d v="2023-01-15T06:51:00"/>
    <x v="2"/>
    <x v="3"/>
    <x v="23"/>
  </r>
  <r>
    <x v="1624"/>
    <d v="2023-01-15T11:03:00"/>
    <n v="1887"/>
    <x v="886"/>
    <x v="0"/>
    <n v="24"/>
    <x v="2"/>
    <n v="610"/>
    <n v="3876"/>
    <x v="0"/>
    <s v="Shandong"/>
    <s v="Yantai"/>
    <x v="0"/>
    <x v="0"/>
    <n v="30"/>
    <n v="50"/>
    <n v="5"/>
    <n v="219.02299516908212"/>
    <n v="250"/>
    <n v="100"/>
    <x v="1"/>
    <d v="2023-01-15T11:11:00"/>
    <d v="2023-01-15T11:11:00"/>
    <x v="1"/>
    <m/>
    <x v="9"/>
    <s v="N/A"/>
    <x v="1623"/>
    <d v="2023-01-15T11:41:00"/>
    <x v="2"/>
    <x v="3"/>
    <x v="33"/>
  </r>
  <r>
    <x v="1625"/>
    <d v="2023-01-15T15:01:00"/>
    <n v="2084"/>
    <x v="1083"/>
    <x v="0"/>
    <n v="56"/>
    <x v="0"/>
    <n v="691"/>
    <n v="7343"/>
    <x v="0"/>
    <s v="Guangdong"/>
    <s v="Dongguan"/>
    <x v="3"/>
    <x v="9"/>
    <n v="60"/>
    <n v="90"/>
    <n v="4"/>
    <n v="219.02299516908212"/>
    <n v="360"/>
    <n v="120"/>
    <x v="1"/>
    <d v="2023-01-15T15:20:00"/>
    <d v="2023-01-15T15:20:00"/>
    <x v="1"/>
    <m/>
    <x v="9"/>
    <s v="N/A"/>
    <x v="1624"/>
    <d v="2023-01-15T15:05:00"/>
    <x v="2"/>
    <x v="3"/>
    <x v="35"/>
  </r>
  <r>
    <x v="1626"/>
    <d v="2023-01-16T18:17:00"/>
    <n v="1591"/>
    <x v="590"/>
    <x v="1"/>
    <n v="31"/>
    <x v="5"/>
    <n v="731"/>
    <n v="3343"/>
    <x v="4"/>
    <s v="Texas"/>
    <s v="San Antonio"/>
    <x v="1"/>
    <x v="1"/>
    <n v="50"/>
    <n v="80"/>
    <n v="1"/>
    <n v="219.02299516908212"/>
    <n v="80"/>
    <n v="30"/>
    <x v="5"/>
    <d v="2023-01-16T18:42:00"/>
    <d v="2023-01-16T18:42:00"/>
    <x v="0"/>
    <d v="2023-01-16T18:57:00"/>
    <x v="1379"/>
    <s v="Cash On Delivery"/>
    <x v="1625"/>
    <d v="2023-01-16T18:46:00"/>
    <x v="0"/>
    <x v="0"/>
    <x v="29"/>
  </r>
  <r>
    <x v="1627"/>
    <d v="2023-01-17T16:27:00"/>
    <n v="1170"/>
    <x v="169"/>
    <x v="0"/>
    <n v="71"/>
    <x v="1"/>
    <n v="680"/>
    <n v="4795"/>
    <x v="0"/>
    <s v="Guangdong"/>
    <s v="Shenzhen"/>
    <x v="1"/>
    <x v="4"/>
    <n v="40"/>
    <n v="70"/>
    <n v="4"/>
    <n v="219.02299516908212"/>
    <n v="280"/>
    <n v="120"/>
    <x v="4"/>
    <d v="2023-01-17T16:37:00"/>
    <d v="2023-01-17T16:37:00"/>
    <x v="0"/>
    <d v="2023-01-17T16:49:00"/>
    <x v="1380"/>
    <s v="Debit Card"/>
    <x v="1626"/>
    <d v="2023-01-17T16:40:00"/>
    <x v="0"/>
    <x v="0"/>
    <x v="19"/>
  </r>
  <r>
    <x v="1628"/>
    <d v="2023-01-19T12:03:00"/>
    <n v="1135"/>
    <x v="134"/>
    <x v="0"/>
    <n v="18"/>
    <x v="2"/>
    <n v="775"/>
    <n v="6613"/>
    <x v="3"/>
    <s v="Catalonia"/>
    <s v="Barcelona"/>
    <x v="2"/>
    <x v="15"/>
    <n v="15"/>
    <n v="25"/>
    <n v="1"/>
    <n v="219.02299516908212"/>
    <n v="25"/>
    <n v="10"/>
    <x v="1"/>
    <d v="2023-01-19T12:19:00"/>
    <d v="2023-01-19T12:19:00"/>
    <x v="0"/>
    <d v="2023-01-19T12:29:00"/>
    <x v="1381"/>
    <s v="Debit Card"/>
    <x v="1627"/>
    <d v="2023-01-19T12:23:00"/>
    <x v="0"/>
    <x v="0"/>
    <x v="4"/>
  </r>
  <r>
    <x v="1629"/>
    <d v="2023-01-20T03:08:00"/>
    <n v="1464"/>
    <x v="463"/>
    <x v="1"/>
    <n v="33"/>
    <x v="5"/>
    <n v="759"/>
    <n v="5707"/>
    <x v="7"/>
    <s v="Lombardy"/>
    <s v="Milan"/>
    <x v="1"/>
    <x v="3"/>
    <n v="60"/>
    <n v="100"/>
    <n v="1"/>
    <n v="219.02299516908212"/>
    <n v="100"/>
    <n v="40"/>
    <x v="2"/>
    <d v="2023-01-20T03:31:00"/>
    <d v="2023-01-20T03:31:00"/>
    <x v="0"/>
    <d v="2023-01-20T03:44:00"/>
    <x v="1382"/>
    <s v="Debit Card"/>
    <x v="1628"/>
    <d v="2023-01-20T03:36:00"/>
    <x v="1"/>
    <x v="2"/>
    <x v="13"/>
  </r>
  <r>
    <x v="1630"/>
    <d v="2023-01-22T14:21:00"/>
    <n v="1027"/>
    <x v="26"/>
    <x v="0"/>
    <n v="71"/>
    <x v="1"/>
    <n v="714"/>
    <n v="5622"/>
    <x v="0"/>
    <s v="Guangdong"/>
    <s v="Shenzhen"/>
    <x v="0"/>
    <x v="19"/>
    <n v="25"/>
    <n v="40"/>
    <n v="6"/>
    <n v="219.02299516908212"/>
    <n v="240"/>
    <n v="90"/>
    <x v="4"/>
    <d v="2023-01-22T14:49:00"/>
    <d v="2023-01-22T14:49:00"/>
    <x v="0"/>
    <d v="2023-01-22T15:02:00"/>
    <x v="1383"/>
    <s v="Paypal"/>
    <x v="1629"/>
    <d v="2023-01-22T14:51:00"/>
    <x v="1"/>
    <x v="5"/>
    <x v="9"/>
  </r>
  <r>
    <x v="1631"/>
    <d v="2023-01-22T15:58:00"/>
    <n v="2052"/>
    <x v="1051"/>
    <x v="1"/>
    <n v="41"/>
    <x v="3"/>
    <n v="726"/>
    <n v="7549"/>
    <x v="1"/>
    <s v="Scotland"/>
    <s v="Aberdeen"/>
    <x v="0"/>
    <x v="0"/>
    <n v="30"/>
    <n v="50"/>
    <n v="3"/>
    <n v="219.02299516908212"/>
    <n v="150"/>
    <n v="60"/>
    <x v="0"/>
    <d v="2023-01-22T16:25:00"/>
    <d v="2023-01-22T16:25:00"/>
    <x v="0"/>
    <d v="2023-01-22T16:35:00"/>
    <x v="1384"/>
    <s v="Credit Card"/>
    <x v="1630"/>
    <d v="2023-01-22T16:27:00"/>
    <x v="0"/>
    <x v="0"/>
    <x v="29"/>
  </r>
  <r>
    <x v="1632"/>
    <d v="2023-01-23T10:17:00"/>
    <n v="1764"/>
    <x v="763"/>
    <x v="1"/>
    <n v="20"/>
    <x v="2"/>
    <n v="663"/>
    <n v="6911"/>
    <x v="2"/>
    <s v="Maharashtra"/>
    <s v="Nagpur"/>
    <x v="1"/>
    <x v="11"/>
    <n v="15"/>
    <n v="25"/>
    <n v="4"/>
    <n v="219.02299516908212"/>
    <n v="100"/>
    <n v="40"/>
    <x v="5"/>
    <d v="2023-01-23T10:46:00"/>
    <d v="2023-01-23T10:46:00"/>
    <x v="0"/>
    <d v="2023-01-23T10:59:00"/>
    <x v="1385"/>
    <s v="Cash On Delivery"/>
    <x v="1631"/>
    <d v="2023-01-23T10:48:00"/>
    <x v="0"/>
    <x v="0"/>
    <x v="8"/>
  </r>
  <r>
    <x v="1633"/>
    <d v="2023-01-24T01:00:00"/>
    <n v="1586"/>
    <x v="585"/>
    <x v="0"/>
    <n v="47"/>
    <x v="4"/>
    <n v="670"/>
    <n v="6578"/>
    <x v="2"/>
    <s v="Maharashtra"/>
    <s v="Pune"/>
    <x v="2"/>
    <x v="2"/>
    <n v="12"/>
    <n v="20"/>
    <n v="6"/>
    <n v="219.02299516908212"/>
    <n v="120"/>
    <n v="48"/>
    <x v="4"/>
    <d v="2023-01-24T01:09:00"/>
    <d v="2023-01-24T01:09:00"/>
    <x v="0"/>
    <d v="2023-01-24T01:15:00"/>
    <x v="1386"/>
    <s v="Cash On Delivery"/>
    <x v="1632"/>
    <d v="2023-01-24T01:12:00"/>
    <x v="0"/>
    <x v="0"/>
    <x v="22"/>
  </r>
  <r>
    <x v="1634"/>
    <d v="2023-01-24T14:52:00"/>
    <n v="1807"/>
    <x v="806"/>
    <x v="1"/>
    <n v="21"/>
    <x v="2"/>
    <n v="627"/>
    <n v="3322"/>
    <x v="1"/>
    <s v="Scotland"/>
    <s v="Glasgow"/>
    <x v="1"/>
    <x v="3"/>
    <n v="60"/>
    <n v="100"/>
    <n v="4"/>
    <n v="219.02299516908212"/>
    <n v="400"/>
    <n v="160"/>
    <x v="3"/>
    <d v="2023-01-24T15:08:00"/>
    <d v="2023-01-24T15:08:00"/>
    <x v="0"/>
    <d v="2023-01-24T15:20:00"/>
    <x v="1387"/>
    <s v="Credit Card"/>
    <x v="1633"/>
    <d v="2023-01-24T15:12:00"/>
    <x v="0"/>
    <x v="0"/>
    <x v="4"/>
  </r>
  <r>
    <x v="1635"/>
    <d v="2023-01-25T10:30:00"/>
    <n v="1031"/>
    <x v="30"/>
    <x v="0"/>
    <n v="20"/>
    <x v="2"/>
    <n v="759"/>
    <n v="5850"/>
    <x v="0"/>
    <s v="Shandong"/>
    <s v="Yantai"/>
    <x v="2"/>
    <x v="16"/>
    <n v="20"/>
    <n v="35"/>
    <n v="5"/>
    <n v="219.02299516908212"/>
    <n v="175"/>
    <n v="75"/>
    <x v="5"/>
    <d v="2023-01-25T10:35:00"/>
    <d v="2023-01-25T10:35:00"/>
    <x v="0"/>
    <d v="2023-01-25T10:50:00"/>
    <x v="1388"/>
    <s v="Cash On Delivery"/>
    <x v="1634"/>
    <d v="2023-01-25T10:37:00"/>
    <x v="0"/>
    <x v="0"/>
    <x v="3"/>
  </r>
  <r>
    <x v="1636"/>
    <d v="2023-01-25T15:10:00"/>
    <n v="1358"/>
    <x v="357"/>
    <x v="1"/>
    <n v="46"/>
    <x v="4"/>
    <n v="643"/>
    <n v="3074"/>
    <x v="2"/>
    <s v="Maharashtra"/>
    <s v="Mumbai"/>
    <x v="0"/>
    <x v="0"/>
    <n v="30"/>
    <n v="50"/>
    <n v="3"/>
    <n v="219.02299516908212"/>
    <n v="150"/>
    <n v="60"/>
    <x v="1"/>
    <d v="2023-01-25T15:37:00"/>
    <d v="2023-01-25T15:37:00"/>
    <x v="0"/>
    <d v="2023-01-25T15:42:00"/>
    <x v="1389"/>
    <s v="Credit Card"/>
    <x v="1635"/>
    <d v="2023-01-25T15:39:00"/>
    <x v="0"/>
    <x v="0"/>
    <x v="29"/>
  </r>
  <r>
    <x v="1637"/>
    <d v="2023-01-31T02:32:00"/>
    <n v="1783"/>
    <x v="782"/>
    <x v="1"/>
    <n v="29"/>
    <x v="5"/>
    <n v="610"/>
    <n v="6551"/>
    <x v="0"/>
    <s v="Guangdong"/>
    <s v="Guangzhou"/>
    <x v="0"/>
    <x v="0"/>
    <n v="30"/>
    <n v="50"/>
    <n v="1"/>
    <n v="219.02299516908212"/>
    <n v="50"/>
    <n v="20"/>
    <x v="2"/>
    <d v="2023-01-31T02:53:00"/>
    <d v="2023-01-31T02:53:00"/>
    <x v="0"/>
    <d v="2023-01-31T03:03:00"/>
    <x v="1390"/>
    <s v="Credit Card"/>
    <x v="1636"/>
    <d v="2023-01-31T02:56:00"/>
    <x v="1"/>
    <x v="5"/>
    <x v="2"/>
  </r>
  <r>
    <x v="1638"/>
    <d v="2023-01-31T07:11:00"/>
    <n v="1990"/>
    <x v="989"/>
    <x v="0"/>
    <n v="33"/>
    <x v="5"/>
    <n v="721"/>
    <n v="7553"/>
    <x v="2"/>
    <s v="Maharashtra"/>
    <s v="Mumbai"/>
    <x v="0"/>
    <x v="18"/>
    <n v="1000"/>
    <n v="1500"/>
    <n v="6"/>
    <n v="219.02299516908212"/>
    <n v="9000"/>
    <n v="3000"/>
    <x v="2"/>
    <d v="2023-01-31T07:20:00"/>
    <d v="2023-01-31T07:20:00"/>
    <x v="1"/>
    <m/>
    <x v="9"/>
    <s v="N/A"/>
    <x v="1637"/>
    <d v="2023-01-31T07:39:00"/>
    <x v="2"/>
    <x v="3"/>
    <x v="13"/>
  </r>
  <r>
    <x v="1639"/>
    <d v="2023-02-02T19:16:00"/>
    <n v="1813"/>
    <x v="812"/>
    <x v="0"/>
    <n v="41"/>
    <x v="3"/>
    <n v="658"/>
    <n v="5841"/>
    <x v="6"/>
    <s v="New South Wales"/>
    <s v="Sydney"/>
    <x v="0"/>
    <x v="19"/>
    <n v="25"/>
    <n v="40"/>
    <n v="3"/>
    <n v="219.02299516908212"/>
    <n v="120"/>
    <n v="45"/>
    <x v="0"/>
    <d v="2023-02-02T19:30:00"/>
    <d v="2023-02-02T19:30:00"/>
    <x v="0"/>
    <d v="2023-02-02T19:41:00"/>
    <x v="1391"/>
    <s v="Credit Card"/>
    <x v="1638"/>
    <d v="2023-02-02T19:32:00"/>
    <x v="0"/>
    <x v="0"/>
    <x v="20"/>
  </r>
  <r>
    <x v="1640"/>
    <d v="2023-02-02T19:46:00"/>
    <n v="1814"/>
    <x v="813"/>
    <x v="0"/>
    <n v="34"/>
    <x v="5"/>
    <n v="779"/>
    <n v="6779"/>
    <x v="2"/>
    <s v="Maharashtra"/>
    <s v="Nagpur"/>
    <x v="4"/>
    <x v="6"/>
    <n v="20"/>
    <n v="35"/>
    <n v="3"/>
    <n v="219.02299516908212"/>
    <n v="105"/>
    <n v="45"/>
    <x v="5"/>
    <d v="2023-02-02T19:51:00"/>
    <d v="2023-02-02T19:51:00"/>
    <x v="0"/>
    <d v="2023-02-02T19:59:00"/>
    <x v="1392"/>
    <s v="Credit Card"/>
    <x v="1639"/>
    <d v="2023-02-02T19:56:00"/>
    <x v="0"/>
    <x v="0"/>
    <x v="5"/>
  </r>
  <r>
    <x v="1641"/>
    <d v="2023-02-03T11:24:00"/>
    <n v="1574"/>
    <x v="573"/>
    <x v="1"/>
    <n v="59"/>
    <x v="0"/>
    <n v="724"/>
    <n v="5659"/>
    <x v="7"/>
    <s v="Lombardy"/>
    <s v="Brescia"/>
    <x v="1"/>
    <x v="3"/>
    <n v="60"/>
    <n v="100"/>
    <n v="6"/>
    <n v="219.02299516908212"/>
    <n v="600"/>
    <n v="240"/>
    <x v="2"/>
    <d v="2023-02-03T11:36:00"/>
    <d v="2023-02-03T11:36:00"/>
    <x v="0"/>
    <d v="2023-02-03T11:41:00"/>
    <x v="1393"/>
    <s v="Paypal"/>
    <x v="1640"/>
    <d v="2023-02-03T11:39:00"/>
    <x v="0"/>
    <x v="0"/>
    <x v="18"/>
  </r>
  <r>
    <x v="1642"/>
    <d v="2023-02-04T01:11:00"/>
    <n v="1933"/>
    <x v="932"/>
    <x v="1"/>
    <n v="52"/>
    <x v="4"/>
    <n v="720"/>
    <n v="6326"/>
    <x v="6"/>
    <s v="Victoria"/>
    <s v="Ballarat"/>
    <x v="1"/>
    <x v="1"/>
    <n v="50"/>
    <n v="80"/>
    <n v="3"/>
    <n v="219.02299516908212"/>
    <n v="240"/>
    <n v="90"/>
    <x v="3"/>
    <d v="2023-02-04T01:17:00"/>
    <d v="2023-02-04T01:17:00"/>
    <x v="0"/>
    <d v="2023-02-04T01:28:00"/>
    <x v="1394"/>
    <s v="Paypal"/>
    <x v="1641"/>
    <d v="2023-02-04T01:22:00"/>
    <x v="0"/>
    <x v="0"/>
    <x v="0"/>
  </r>
  <r>
    <x v="1643"/>
    <d v="2023-02-05T07:39:00"/>
    <n v="1980"/>
    <x v="979"/>
    <x v="0"/>
    <n v="50"/>
    <x v="4"/>
    <n v="651"/>
    <n v="7429"/>
    <x v="3"/>
    <s v="Andalusia"/>
    <s v="Seville"/>
    <x v="4"/>
    <x v="17"/>
    <n v="5"/>
    <n v="8"/>
    <n v="6"/>
    <n v="219.02299516908212"/>
    <n v="48"/>
    <n v="18"/>
    <x v="5"/>
    <d v="2023-02-05T08:06:00"/>
    <d v="2023-02-05T08:06:00"/>
    <x v="0"/>
    <d v="2023-02-05T08:17:00"/>
    <x v="1395"/>
    <s v="Debit Card"/>
    <x v="1642"/>
    <d v="2023-02-05T08:11:00"/>
    <x v="0"/>
    <x v="0"/>
    <x v="7"/>
  </r>
  <r>
    <x v="1644"/>
    <d v="2023-02-06T22:36:00"/>
    <n v="1261"/>
    <x v="260"/>
    <x v="1"/>
    <n v="57"/>
    <x v="0"/>
    <n v="632"/>
    <n v="5969"/>
    <x v="7"/>
    <s v="Lazio"/>
    <s v="Latina"/>
    <x v="3"/>
    <x v="14"/>
    <n v="40"/>
    <n v="60"/>
    <n v="5"/>
    <n v="219.02299516908212"/>
    <n v="300"/>
    <n v="100"/>
    <x v="0"/>
    <d v="2023-02-06T22:59:00"/>
    <d v="2023-02-06T22:59:00"/>
    <x v="0"/>
    <d v="2023-02-06T23:09:00"/>
    <x v="1396"/>
    <s v="Cash On Delivery"/>
    <x v="1643"/>
    <d v="2023-02-06T23:04:00"/>
    <x v="0"/>
    <x v="0"/>
    <x v="13"/>
  </r>
  <r>
    <x v="1645"/>
    <d v="2023-02-09T01:28:00"/>
    <n v="1789"/>
    <x v="788"/>
    <x v="1"/>
    <n v="38"/>
    <x v="3"/>
    <n v="683"/>
    <n v="5255"/>
    <x v="6"/>
    <s v="New South Wales"/>
    <s v="Newcastle"/>
    <x v="4"/>
    <x v="10"/>
    <n v="30"/>
    <n v="50"/>
    <n v="4"/>
    <n v="219.02299516908212"/>
    <n v="200"/>
    <n v="80"/>
    <x v="4"/>
    <d v="2023-02-09T01:51:00"/>
    <d v="2023-02-09T01:51:00"/>
    <x v="0"/>
    <d v="2023-02-09T01:58:00"/>
    <x v="1397"/>
    <s v="Credit Card"/>
    <x v="1644"/>
    <d v="2023-02-09T01:55:00"/>
    <x v="1"/>
    <x v="6"/>
    <x v="32"/>
  </r>
  <r>
    <x v="1646"/>
    <d v="2023-02-10T06:07:00"/>
    <n v="1468"/>
    <x v="467"/>
    <x v="1"/>
    <n v="48"/>
    <x v="4"/>
    <n v="753"/>
    <n v="4769"/>
    <x v="3"/>
    <s v="Andalusia"/>
    <s v="Seville"/>
    <x v="3"/>
    <x v="5"/>
    <n v="300"/>
    <n v="500"/>
    <n v="6"/>
    <n v="219.02299516908212"/>
    <n v="3000"/>
    <n v="1200"/>
    <x v="5"/>
    <d v="2023-02-10T06:20:00"/>
    <d v="2023-02-10T06:20:00"/>
    <x v="0"/>
    <d v="2023-02-10T06:27:00"/>
    <x v="1398"/>
    <s v="Cash On Delivery"/>
    <x v="1645"/>
    <d v="2023-02-10T06:24:00"/>
    <x v="1"/>
    <x v="6"/>
    <x v="24"/>
  </r>
  <r>
    <x v="1647"/>
    <d v="2023-02-11T01:21:00"/>
    <n v="1168"/>
    <x v="167"/>
    <x v="0"/>
    <n v="42"/>
    <x v="3"/>
    <n v="727"/>
    <n v="5335"/>
    <x v="0"/>
    <s v="Guangdong"/>
    <s v="Shenzhen"/>
    <x v="0"/>
    <x v="13"/>
    <n v="800"/>
    <n v="1200"/>
    <n v="5"/>
    <n v="219.02299516908212"/>
    <n v="6000"/>
    <n v="2000"/>
    <x v="4"/>
    <d v="2023-02-11T01:29:00"/>
    <d v="2023-02-11T01:29:00"/>
    <x v="0"/>
    <d v="2023-02-11T01:39:00"/>
    <x v="1399"/>
    <s v="Debit Card"/>
    <x v="1646"/>
    <d v="2023-02-11T01:33:00"/>
    <x v="1"/>
    <x v="4"/>
    <x v="22"/>
  </r>
  <r>
    <x v="1648"/>
    <d v="2023-02-11T07:01:00"/>
    <n v="1581"/>
    <x v="580"/>
    <x v="1"/>
    <n v="38"/>
    <x v="3"/>
    <n v="695"/>
    <n v="5027"/>
    <x v="0"/>
    <s v="Guangdong"/>
    <s v="Guangzhou"/>
    <x v="0"/>
    <x v="13"/>
    <n v="800"/>
    <n v="1200"/>
    <n v="4"/>
    <n v="219.02299516908212"/>
    <n v="4800"/>
    <n v="1600"/>
    <x v="1"/>
    <d v="2023-02-11T07:10:00"/>
    <d v="2023-02-11T07:10:00"/>
    <x v="0"/>
    <d v="2023-02-11T07:16:00"/>
    <x v="1400"/>
    <s v="Paypal"/>
    <x v="1647"/>
    <d v="2023-02-11T07:14:00"/>
    <x v="0"/>
    <x v="0"/>
    <x v="19"/>
  </r>
  <r>
    <x v="1649"/>
    <d v="2023-02-11T23:48:00"/>
    <n v="1333"/>
    <x v="332"/>
    <x v="0"/>
    <n v="43"/>
    <x v="3"/>
    <n v="622"/>
    <n v="4981"/>
    <x v="8"/>
    <s v="Ontario"/>
    <s v="Mississauga"/>
    <x v="0"/>
    <x v="19"/>
    <n v="25"/>
    <n v="40"/>
    <n v="1"/>
    <n v="219.02299516908212"/>
    <n v="40"/>
    <n v="15"/>
    <x v="1"/>
    <d v="2023-02-12T00:17:00"/>
    <d v="2023-02-12T00:17:00"/>
    <x v="0"/>
    <d v="2023-02-12T00:31:00"/>
    <x v="1401"/>
    <s v="Credit Card"/>
    <x v="1648"/>
    <d v="2023-02-12T00:21:00"/>
    <x v="0"/>
    <x v="0"/>
    <x v="11"/>
  </r>
  <r>
    <x v="1650"/>
    <d v="2023-02-12T01:09:00"/>
    <n v="1922"/>
    <x v="921"/>
    <x v="0"/>
    <n v="36"/>
    <x v="3"/>
    <n v="621"/>
    <n v="3864"/>
    <x v="5"/>
    <s v="Kanagawa"/>
    <s v="Kawasaki"/>
    <x v="0"/>
    <x v="0"/>
    <n v="30"/>
    <n v="50"/>
    <n v="5"/>
    <n v="219.02299516908212"/>
    <n v="250"/>
    <n v="100"/>
    <x v="5"/>
    <d v="2023-02-12T01:19:00"/>
    <d v="2023-02-12T01:19:00"/>
    <x v="0"/>
    <d v="2023-02-12T01:31:00"/>
    <x v="1402"/>
    <s v="Cash On Delivery"/>
    <x v="1649"/>
    <d v="2023-02-12T01:23:00"/>
    <x v="0"/>
    <x v="0"/>
    <x v="16"/>
  </r>
  <r>
    <x v="1651"/>
    <d v="2023-02-15T21:50:00"/>
    <n v="1725"/>
    <x v="724"/>
    <x v="0"/>
    <n v="43"/>
    <x v="3"/>
    <n v="641"/>
    <n v="7480"/>
    <x v="2"/>
    <s v="Maharashtra"/>
    <s v="Nagpur"/>
    <x v="2"/>
    <x v="12"/>
    <n v="8"/>
    <n v="15"/>
    <n v="3"/>
    <n v="219.02299516908212"/>
    <n v="45"/>
    <n v="21"/>
    <x v="0"/>
    <d v="2023-02-15T22:14:00"/>
    <d v="2023-02-15T22:14:00"/>
    <x v="0"/>
    <d v="2023-02-15T22:26:00"/>
    <x v="1403"/>
    <s v="Credit Card"/>
    <x v="1650"/>
    <d v="2023-02-15T22:18:00"/>
    <x v="1"/>
    <x v="1"/>
    <x v="13"/>
  </r>
  <r>
    <x v="1652"/>
    <d v="2023-02-16T07:33:00"/>
    <n v="1968"/>
    <x v="967"/>
    <x v="1"/>
    <n v="27"/>
    <x v="5"/>
    <n v="696"/>
    <n v="5728"/>
    <x v="8"/>
    <s v="Quebec"/>
    <s v="Quebec City"/>
    <x v="1"/>
    <x v="4"/>
    <n v="40"/>
    <n v="70"/>
    <n v="1"/>
    <n v="219.02299516908212"/>
    <n v="70"/>
    <n v="30"/>
    <x v="4"/>
    <d v="2023-02-16T07:48:00"/>
    <d v="2023-02-16T07:48:00"/>
    <x v="0"/>
    <d v="2023-02-16T07:58:00"/>
    <x v="1404"/>
    <s v="Cash On Delivery"/>
    <x v="1651"/>
    <d v="2023-02-16T07:52:00"/>
    <x v="1"/>
    <x v="2"/>
    <x v="1"/>
  </r>
  <r>
    <x v="1653"/>
    <d v="2023-02-16T14:23:00"/>
    <n v="1363"/>
    <x v="362"/>
    <x v="1"/>
    <n v="22"/>
    <x v="2"/>
    <n v="658"/>
    <n v="3642"/>
    <x v="3"/>
    <s v="Andalusia"/>
    <s v="Malaga"/>
    <x v="1"/>
    <x v="3"/>
    <n v="60"/>
    <n v="100"/>
    <n v="2"/>
    <n v="219.02299516908212"/>
    <n v="200"/>
    <n v="80"/>
    <x v="3"/>
    <d v="2023-02-16T14:41:00"/>
    <d v="2023-02-16T14:41:00"/>
    <x v="0"/>
    <d v="2023-02-16T14:47:00"/>
    <x v="1405"/>
    <s v="Debit Card"/>
    <x v="1652"/>
    <d v="2023-02-16T14:45:00"/>
    <x v="0"/>
    <x v="0"/>
    <x v="30"/>
  </r>
  <r>
    <x v="1654"/>
    <d v="2023-02-17T06:51:00"/>
    <n v="1794"/>
    <x v="793"/>
    <x v="0"/>
    <n v="54"/>
    <x v="4"/>
    <n v="674"/>
    <n v="7834"/>
    <x v="8"/>
    <s v="Ontario"/>
    <s v="Toronto"/>
    <x v="3"/>
    <x v="7"/>
    <n v="250"/>
    <n v="400"/>
    <n v="5"/>
    <n v="219.02299516908212"/>
    <n v="2000"/>
    <n v="750"/>
    <x v="1"/>
    <d v="2023-02-17T07:02:00"/>
    <d v="2023-02-17T07:02:00"/>
    <x v="0"/>
    <d v="2023-02-17T07:17:00"/>
    <x v="1406"/>
    <s v="Credit Card"/>
    <x v="1653"/>
    <d v="2023-02-17T07:04:00"/>
    <x v="0"/>
    <x v="0"/>
    <x v="19"/>
  </r>
  <r>
    <x v="1655"/>
    <d v="2023-02-17T09:19:00"/>
    <n v="1023"/>
    <x v="22"/>
    <x v="0"/>
    <n v="64"/>
    <x v="0"/>
    <n v="625"/>
    <n v="7056"/>
    <x v="4"/>
    <s v="Texas"/>
    <s v="Dallas"/>
    <x v="2"/>
    <x v="16"/>
    <n v="20"/>
    <n v="35"/>
    <n v="4"/>
    <n v="219.02299516908212"/>
    <n v="140"/>
    <n v="60"/>
    <x v="1"/>
    <d v="2023-02-17T09:28:00"/>
    <d v="2023-02-17T09:28:00"/>
    <x v="0"/>
    <d v="2023-02-17T09:41:00"/>
    <x v="1407"/>
    <s v="Debit Card"/>
    <x v="1654"/>
    <d v="2023-02-17T09:31:00"/>
    <x v="0"/>
    <x v="0"/>
    <x v="22"/>
  </r>
  <r>
    <x v="1656"/>
    <d v="2023-02-19T06:46:00"/>
    <n v="1740"/>
    <x v="739"/>
    <x v="0"/>
    <n v="42"/>
    <x v="3"/>
    <n v="742"/>
    <n v="3963"/>
    <x v="8"/>
    <s v="Ontario"/>
    <s v="Toronto"/>
    <x v="1"/>
    <x v="11"/>
    <n v="15"/>
    <n v="25"/>
    <n v="5"/>
    <n v="219.02299516908212"/>
    <n v="125"/>
    <n v="50"/>
    <x v="3"/>
    <d v="2023-02-19T06:55:00"/>
    <d v="2023-02-19T06:55:00"/>
    <x v="0"/>
    <d v="2023-02-19T07:01:00"/>
    <x v="1408"/>
    <s v="Debit Card"/>
    <x v="1655"/>
    <d v="2023-02-19T06:58:00"/>
    <x v="0"/>
    <x v="0"/>
    <x v="22"/>
  </r>
  <r>
    <x v="1657"/>
    <d v="2023-02-21T15:19:00"/>
    <n v="1347"/>
    <x v="346"/>
    <x v="0"/>
    <n v="35"/>
    <x v="3"/>
    <n v="714"/>
    <n v="5146"/>
    <x v="8"/>
    <s v="Quebec"/>
    <s v="Quebec City"/>
    <x v="2"/>
    <x v="16"/>
    <n v="20"/>
    <n v="35"/>
    <n v="6"/>
    <n v="219.02299516908212"/>
    <n v="210"/>
    <n v="90"/>
    <x v="4"/>
    <d v="2023-02-21T15:28:00"/>
    <d v="2023-02-21T15:28:00"/>
    <x v="0"/>
    <d v="2023-02-21T15:38:00"/>
    <x v="1409"/>
    <s v="Credit Card"/>
    <x v="1656"/>
    <d v="2023-02-21T15:31:00"/>
    <x v="1"/>
    <x v="6"/>
    <x v="22"/>
  </r>
  <r>
    <x v="1658"/>
    <d v="2023-02-21T15:54:00"/>
    <n v="1383"/>
    <x v="382"/>
    <x v="0"/>
    <n v="36"/>
    <x v="3"/>
    <n v="727"/>
    <n v="3778"/>
    <x v="5"/>
    <s v="Tokyo"/>
    <s v="Yokohama"/>
    <x v="1"/>
    <x v="4"/>
    <n v="40"/>
    <n v="70"/>
    <n v="1"/>
    <n v="219.02299516908212"/>
    <n v="70"/>
    <n v="30"/>
    <x v="4"/>
    <d v="2023-02-21T16:03:00"/>
    <d v="2023-02-21T16:03:00"/>
    <x v="0"/>
    <d v="2023-02-21T16:15:00"/>
    <x v="1410"/>
    <s v="Debit Card"/>
    <x v="1657"/>
    <d v="2023-02-21T16:06:00"/>
    <x v="0"/>
    <x v="0"/>
    <x v="22"/>
  </r>
  <r>
    <x v="1659"/>
    <d v="2023-02-23T08:49:00"/>
    <n v="1078"/>
    <x v="77"/>
    <x v="1"/>
    <n v="55"/>
    <x v="0"/>
    <n v="688"/>
    <n v="6813"/>
    <x v="6"/>
    <s v="New South Wales"/>
    <s v="Wollongong"/>
    <x v="1"/>
    <x v="4"/>
    <n v="40"/>
    <n v="70"/>
    <n v="3"/>
    <n v="219.02299516908212"/>
    <n v="210"/>
    <n v="90"/>
    <x v="4"/>
    <d v="2023-02-23T09:10:00"/>
    <d v="2023-02-23T09:10:00"/>
    <x v="0"/>
    <d v="2023-02-23T09:15:00"/>
    <x v="1411"/>
    <s v="Debit Card"/>
    <x v="1658"/>
    <d v="2023-02-23T09:12:00"/>
    <x v="0"/>
    <x v="0"/>
    <x v="6"/>
  </r>
  <r>
    <x v="1660"/>
    <d v="2023-02-24T05:25:00"/>
    <n v="1439"/>
    <x v="438"/>
    <x v="1"/>
    <n v="59"/>
    <x v="0"/>
    <n v="756"/>
    <n v="7420"/>
    <x v="7"/>
    <s v="Lazio"/>
    <s v="Latina"/>
    <x v="1"/>
    <x v="3"/>
    <n v="60"/>
    <n v="100"/>
    <n v="4"/>
    <n v="219.02299516908212"/>
    <n v="400"/>
    <n v="160"/>
    <x v="1"/>
    <d v="2023-02-24T05:55:00"/>
    <d v="2023-02-24T05:55:00"/>
    <x v="0"/>
    <d v="2023-02-24T06:09:00"/>
    <x v="1412"/>
    <s v="Debit Card"/>
    <x v="1659"/>
    <d v="2023-02-24T05:58:00"/>
    <x v="1"/>
    <x v="4"/>
    <x v="11"/>
  </r>
  <r>
    <x v="1661"/>
    <d v="2023-02-25T15:38:00"/>
    <n v="2043"/>
    <x v="1042"/>
    <x v="0"/>
    <n v="32"/>
    <x v="5"/>
    <n v="638"/>
    <n v="7958"/>
    <x v="7"/>
    <s v="Lombardy"/>
    <s v="Bergamo"/>
    <x v="4"/>
    <x v="8"/>
    <n v="10"/>
    <n v="18"/>
    <n v="4"/>
    <n v="219.02299516908212"/>
    <n v="72"/>
    <n v="32"/>
    <x v="1"/>
    <d v="2023-02-25T16:03:00"/>
    <d v="2023-02-25T16:03:00"/>
    <x v="1"/>
    <m/>
    <x v="9"/>
    <s v="N/A"/>
    <x v="1660"/>
    <d v="2023-02-25T15:44:00"/>
    <x v="2"/>
    <x v="3"/>
    <x v="15"/>
  </r>
  <r>
    <x v="1662"/>
    <d v="2023-02-27T01:00:00"/>
    <n v="2010"/>
    <x v="1009"/>
    <x v="0"/>
    <n v="48"/>
    <x v="4"/>
    <n v="680"/>
    <n v="6754"/>
    <x v="8"/>
    <s v="Ontario"/>
    <s v="Ottawa"/>
    <x v="3"/>
    <x v="14"/>
    <n v="40"/>
    <n v="60"/>
    <n v="2"/>
    <n v="219.02299516908212"/>
    <n v="120"/>
    <n v="40"/>
    <x v="0"/>
    <d v="2023-02-27T01:05:00"/>
    <d v="2023-02-27T01:05:00"/>
    <x v="0"/>
    <d v="2023-02-27T01:15:00"/>
    <x v="1413"/>
    <s v="Debit Card"/>
    <x v="1661"/>
    <d v="2023-02-27T01:10:00"/>
    <x v="0"/>
    <x v="0"/>
    <x v="5"/>
  </r>
  <r>
    <x v="1663"/>
    <d v="2023-02-28T06:47:00"/>
    <n v="1755"/>
    <x v="754"/>
    <x v="1"/>
    <n v="60"/>
    <x v="0"/>
    <n v="636"/>
    <n v="3476"/>
    <x v="8"/>
    <s v="Quebec"/>
    <s v="Laval"/>
    <x v="1"/>
    <x v="4"/>
    <n v="40"/>
    <n v="70"/>
    <n v="6"/>
    <n v="219.02299516908212"/>
    <n v="420"/>
    <n v="180"/>
    <x v="1"/>
    <d v="2023-02-28T06:55:00"/>
    <d v="2023-02-28T06:55:00"/>
    <x v="0"/>
    <d v="2023-02-28T07:01:00"/>
    <x v="1414"/>
    <s v="Paypal"/>
    <x v="1662"/>
    <d v="2023-02-28T06:57:00"/>
    <x v="0"/>
    <x v="0"/>
    <x v="5"/>
  </r>
  <r>
    <x v="1664"/>
    <d v="2023-02-28T09:28:00"/>
    <n v="1299"/>
    <x v="298"/>
    <x v="1"/>
    <n v="59"/>
    <x v="0"/>
    <n v="764"/>
    <n v="5906"/>
    <x v="6"/>
    <s v="Victoria"/>
    <s v="Melbourne"/>
    <x v="1"/>
    <x v="1"/>
    <n v="50"/>
    <n v="80"/>
    <n v="3"/>
    <n v="219.02299516908212"/>
    <n v="240"/>
    <n v="90"/>
    <x v="5"/>
    <d v="2023-02-28T09:53:00"/>
    <d v="2023-02-28T09:53:00"/>
    <x v="1"/>
    <m/>
    <x v="9"/>
    <s v="N/A"/>
    <x v="1663"/>
    <d v="2023-02-28T10:01:00"/>
    <x v="2"/>
    <x v="3"/>
    <x v="11"/>
  </r>
  <r>
    <x v="1665"/>
    <d v="2023-03-02T00:30:00"/>
    <n v="2116"/>
    <x v="1115"/>
    <x v="0"/>
    <n v="33"/>
    <x v="5"/>
    <n v="697"/>
    <n v="7665"/>
    <x v="2"/>
    <s v="Maharashtra"/>
    <s v="Mumbai"/>
    <x v="4"/>
    <x v="10"/>
    <n v="30"/>
    <n v="50"/>
    <n v="6"/>
    <n v="219.02299516908212"/>
    <n v="300"/>
    <n v="120"/>
    <x v="3"/>
    <d v="2023-03-02T00:46:00"/>
    <d v="2023-03-02T00:46:00"/>
    <x v="0"/>
    <d v="2023-03-02T00:52:00"/>
    <x v="1415"/>
    <s v="Credit Card"/>
    <x v="1664"/>
    <d v="2023-03-02T00:50:00"/>
    <x v="0"/>
    <x v="0"/>
    <x v="4"/>
  </r>
  <r>
    <x v="1666"/>
    <d v="2023-03-02T08:36:00"/>
    <n v="2098"/>
    <x v="1097"/>
    <x v="0"/>
    <n v="49"/>
    <x v="4"/>
    <n v="695"/>
    <n v="4634"/>
    <x v="3"/>
    <s v="Andalusia"/>
    <s v="Malaga"/>
    <x v="4"/>
    <x v="6"/>
    <n v="20"/>
    <n v="35"/>
    <n v="3"/>
    <n v="219.02299516908212"/>
    <n v="105"/>
    <n v="45"/>
    <x v="4"/>
    <d v="2023-03-02T08:43:00"/>
    <d v="2023-03-02T08:43:00"/>
    <x v="0"/>
    <d v="2023-03-02T08:51:00"/>
    <x v="1416"/>
    <s v="Credit Card"/>
    <x v="1665"/>
    <d v="2023-03-02T08:45:00"/>
    <x v="1"/>
    <x v="4"/>
    <x v="12"/>
  </r>
  <r>
    <x v="1667"/>
    <d v="2023-03-02T19:00:00"/>
    <n v="1820"/>
    <x v="819"/>
    <x v="0"/>
    <n v="64"/>
    <x v="0"/>
    <n v="685"/>
    <n v="3707"/>
    <x v="0"/>
    <s v="Guangdong"/>
    <s v="Dongguan"/>
    <x v="4"/>
    <x v="6"/>
    <n v="20"/>
    <n v="35"/>
    <n v="6"/>
    <n v="219.02299516908212"/>
    <n v="210"/>
    <n v="90"/>
    <x v="3"/>
    <d v="2023-03-02T19:15:00"/>
    <d v="2023-03-02T19:15:00"/>
    <x v="0"/>
    <d v="2023-03-02T19:30:00"/>
    <x v="1417"/>
    <s v="Credit Card"/>
    <x v="1666"/>
    <d v="2023-03-02T19:17:00"/>
    <x v="0"/>
    <x v="0"/>
    <x v="24"/>
  </r>
  <r>
    <x v="1668"/>
    <d v="2023-03-03T17:20:00"/>
    <n v="1907"/>
    <x v="906"/>
    <x v="0"/>
    <n v="71"/>
    <x v="1"/>
    <n v="729"/>
    <n v="6150"/>
    <x v="1"/>
    <s v="England"/>
    <s v="London"/>
    <x v="2"/>
    <x v="16"/>
    <n v="20"/>
    <n v="35"/>
    <n v="4"/>
    <n v="219.02299516908212"/>
    <n v="140"/>
    <n v="60"/>
    <x v="1"/>
    <d v="2023-03-03T17:27:00"/>
    <d v="2023-03-03T17:27:00"/>
    <x v="0"/>
    <d v="2023-03-03T17:36:00"/>
    <x v="1418"/>
    <s v="Credit Card"/>
    <x v="1667"/>
    <d v="2023-03-03T17:31:00"/>
    <x v="0"/>
    <x v="0"/>
    <x v="0"/>
  </r>
  <r>
    <x v="1669"/>
    <d v="2023-03-05T22:05:00"/>
    <n v="1072"/>
    <x v="71"/>
    <x v="1"/>
    <n v="61"/>
    <x v="0"/>
    <n v="607"/>
    <n v="6496"/>
    <x v="2"/>
    <s v="Maharashtra"/>
    <s v="Pune"/>
    <x v="4"/>
    <x v="10"/>
    <n v="30"/>
    <n v="50"/>
    <n v="6"/>
    <n v="219.02299516908212"/>
    <n v="300"/>
    <n v="120"/>
    <x v="4"/>
    <d v="2023-03-05T22:13:00"/>
    <d v="2023-03-05T22:13:00"/>
    <x v="0"/>
    <d v="2023-03-05T22:18:00"/>
    <x v="1419"/>
    <s v="Credit Card"/>
    <x v="1668"/>
    <d v="2023-03-05T22:17:00"/>
    <x v="0"/>
    <x v="0"/>
    <x v="22"/>
  </r>
  <r>
    <x v="1670"/>
    <d v="2023-03-06T01:55:00"/>
    <n v="1211"/>
    <x v="210"/>
    <x v="0"/>
    <n v="19"/>
    <x v="2"/>
    <n v="674"/>
    <n v="3617"/>
    <x v="3"/>
    <s v="Andalusia"/>
    <s v="Malaga"/>
    <x v="4"/>
    <x v="8"/>
    <n v="10"/>
    <n v="18"/>
    <n v="1"/>
    <n v="219.02299516908212"/>
    <n v="18"/>
    <n v="8"/>
    <x v="1"/>
    <d v="2023-03-06T02:25:00"/>
    <d v="2023-03-06T02:25:00"/>
    <x v="0"/>
    <d v="2023-03-06T02:40:00"/>
    <x v="1420"/>
    <s v="Debit Card"/>
    <x v="1669"/>
    <d v="2023-03-06T02:30:00"/>
    <x v="1"/>
    <x v="5"/>
    <x v="14"/>
  </r>
  <r>
    <x v="1671"/>
    <d v="2023-03-07T16:07:00"/>
    <n v="1082"/>
    <x v="81"/>
    <x v="0"/>
    <n v="30"/>
    <x v="5"/>
    <n v="670"/>
    <n v="7297"/>
    <x v="1"/>
    <s v="Scotland"/>
    <s v="Glasgow"/>
    <x v="1"/>
    <x v="4"/>
    <n v="40"/>
    <n v="70"/>
    <n v="2"/>
    <n v="219.02299516908212"/>
    <n v="140"/>
    <n v="60"/>
    <x v="0"/>
    <d v="2023-03-07T16:25:00"/>
    <d v="2023-03-07T16:25:00"/>
    <x v="1"/>
    <m/>
    <x v="9"/>
    <s v="N/A"/>
    <x v="1670"/>
    <d v="2023-03-07T16:42:00"/>
    <x v="2"/>
    <x v="3"/>
    <x v="14"/>
  </r>
  <r>
    <x v="1672"/>
    <d v="2023-03-07T20:42:00"/>
    <n v="1461"/>
    <x v="460"/>
    <x v="1"/>
    <n v="64"/>
    <x v="0"/>
    <n v="613"/>
    <n v="5036"/>
    <x v="6"/>
    <s v="Victoria"/>
    <s v="Melbourne"/>
    <x v="2"/>
    <x v="16"/>
    <n v="20"/>
    <n v="35"/>
    <n v="2"/>
    <n v="219.02299516908212"/>
    <n v="70"/>
    <n v="30"/>
    <x v="2"/>
    <d v="2023-03-07T21:06:00"/>
    <d v="2023-03-07T21:06:00"/>
    <x v="1"/>
    <m/>
    <x v="9"/>
    <s v="N/A"/>
    <x v="1671"/>
    <d v="2023-03-07T20:56:00"/>
    <x v="2"/>
    <x v="3"/>
    <x v="16"/>
  </r>
  <r>
    <x v="1673"/>
    <d v="2023-03-09T13:35:00"/>
    <n v="1557"/>
    <x v="556"/>
    <x v="0"/>
    <n v="24"/>
    <x v="2"/>
    <n v="723"/>
    <n v="7440"/>
    <x v="1"/>
    <s v="Scotland"/>
    <s v="Aberdeen"/>
    <x v="1"/>
    <x v="4"/>
    <n v="40"/>
    <n v="70"/>
    <n v="4"/>
    <n v="219.02299516908212"/>
    <n v="280"/>
    <n v="120"/>
    <x v="0"/>
    <d v="2023-03-09T13:47:00"/>
    <d v="2023-03-09T13:47:00"/>
    <x v="0"/>
    <d v="2023-03-09T14:02:00"/>
    <x v="1421"/>
    <s v="Credit Card"/>
    <x v="1672"/>
    <d v="2023-03-09T13:49:00"/>
    <x v="0"/>
    <x v="0"/>
    <x v="16"/>
  </r>
  <r>
    <x v="1674"/>
    <d v="2023-03-11T02:59:00"/>
    <n v="1025"/>
    <x v="24"/>
    <x v="1"/>
    <n v="69"/>
    <x v="1"/>
    <n v="640"/>
    <n v="3757"/>
    <x v="5"/>
    <s v="Kanagawa"/>
    <s v="Kawasaki"/>
    <x v="2"/>
    <x v="12"/>
    <n v="8"/>
    <n v="15"/>
    <n v="2"/>
    <n v="219.02299516908212"/>
    <n v="30"/>
    <n v="14"/>
    <x v="1"/>
    <d v="2023-03-11T03:22:00"/>
    <d v="2023-03-11T03:22:00"/>
    <x v="0"/>
    <d v="2023-03-11T03:33:00"/>
    <x v="1422"/>
    <s v="Cash On Delivery"/>
    <x v="1673"/>
    <d v="2023-03-11T03:27:00"/>
    <x v="0"/>
    <x v="0"/>
    <x v="13"/>
  </r>
  <r>
    <x v="1675"/>
    <d v="2023-03-11T18:28:00"/>
    <n v="1227"/>
    <x v="226"/>
    <x v="0"/>
    <n v="39"/>
    <x v="3"/>
    <n v="759"/>
    <n v="4072"/>
    <x v="1"/>
    <s v="Scotland"/>
    <s v="Aberdeen"/>
    <x v="4"/>
    <x v="6"/>
    <n v="20"/>
    <n v="35"/>
    <n v="4"/>
    <n v="219.02299516908212"/>
    <n v="140"/>
    <n v="60"/>
    <x v="3"/>
    <d v="2023-03-11T18:54:00"/>
    <d v="2023-03-11T18:54:00"/>
    <x v="0"/>
    <d v="2023-03-11T19:05:00"/>
    <x v="1423"/>
    <s v="Cash On Delivery"/>
    <x v="1674"/>
    <d v="2023-03-11T18:58:00"/>
    <x v="0"/>
    <x v="0"/>
    <x v="9"/>
  </r>
  <r>
    <x v="1676"/>
    <d v="2023-03-11T21:04:00"/>
    <n v="1162"/>
    <x v="161"/>
    <x v="0"/>
    <n v="67"/>
    <x v="1"/>
    <n v="664"/>
    <n v="3084"/>
    <x v="2"/>
    <s v="Uttar Pradesh"/>
    <s v="Kanpur"/>
    <x v="4"/>
    <x v="10"/>
    <n v="30"/>
    <n v="50"/>
    <n v="6"/>
    <n v="219.02299516908212"/>
    <n v="300"/>
    <n v="120"/>
    <x v="5"/>
    <d v="2023-03-11T21:15:00"/>
    <d v="2023-03-11T21:15:00"/>
    <x v="0"/>
    <d v="2023-03-11T21:23:00"/>
    <x v="1424"/>
    <s v="Debit Card"/>
    <x v="1675"/>
    <d v="2023-03-11T21:18:00"/>
    <x v="0"/>
    <x v="0"/>
    <x v="16"/>
  </r>
  <r>
    <x v="1677"/>
    <d v="2023-03-11T22:58:00"/>
    <n v="1198"/>
    <x v="197"/>
    <x v="0"/>
    <n v="43"/>
    <x v="3"/>
    <n v="760"/>
    <n v="4721"/>
    <x v="2"/>
    <s v="Uttar Pradesh"/>
    <s v="Lucknow"/>
    <x v="4"/>
    <x v="17"/>
    <n v="5"/>
    <n v="8"/>
    <n v="1"/>
    <n v="219.02299516908212"/>
    <n v="8"/>
    <n v="3"/>
    <x v="1"/>
    <d v="2023-03-11T23:26:00"/>
    <d v="2023-03-11T23:26:00"/>
    <x v="0"/>
    <d v="2023-03-11T23:33:00"/>
    <x v="1425"/>
    <s v="Credit Card"/>
    <x v="1676"/>
    <d v="2023-03-11T23:30:00"/>
    <x v="0"/>
    <x v="0"/>
    <x v="7"/>
  </r>
  <r>
    <x v="1678"/>
    <d v="2023-03-13T20:08:00"/>
    <n v="1102"/>
    <x v="101"/>
    <x v="0"/>
    <n v="33"/>
    <x v="5"/>
    <n v="677"/>
    <n v="5535"/>
    <x v="2"/>
    <s v="Uttar Pradesh"/>
    <s v="Kanpur"/>
    <x v="1"/>
    <x v="3"/>
    <n v="60"/>
    <n v="100"/>
    <n v="4"/>
    <n v="219.02299516908212"/>
    <n v="400"/>
    <n v="160"/>
    <x v="2"/>
    <d v="2023-03-13T20:16:00"/>
    <d v="2023-03-13T20:16:00"/>
    <x v="0"/>
    <d v="2023-03-13T20:31:00"/>
    <x v="1426"/>
    <s v="Cash On Delivery"/>
    <x v="1677"/>
    <d v="2023-03-13T20:21:00"/>
    <x v="0"/>
    <x v="0"/>
    <x v="19"/>
  </r>
  <r>
    <x v="1679"/>
    <d v="2023-03-14T08:05:00"/>
    <n v="2015"/>
    <x v="1014"/>
    <x v="0"/>
    <n v="67"/>
    <x v="1"/>
    <n v="667"/>
    <n v="5145"/>
    <x v="3"/>
    <s v="Catalonia"/>
    <s v="Tarragona"/>
    <x v="0"/>
    <x v="0"/>
    <n v="30"/>
    <n v="50"/>
    <n v="1"/>
    <n v="219.02299516908212"/>
    <n v="50"/>
    <n v="20"/>
    <x v="4"/>
    <d v="2023-03-14T08:35:00"/>
    <d v="2023-03-14T08:35:00"/>
    <x v="0"/>
    <d v="2023-03-14T08:49:00"/>
    <x v="1427"/>
    <s v="Cash On Delivery"/>
    <x v="1678"/>
    <d v="2023-03-14T08:39:00"/>
    <x v="0"/>
    <x v="0"/>
    <x v="28"/>
  </r>
  <r>
    <x v="1680"/>
    <d v="2023-03-14T13:38:00"/>
    <n v="2182"/>
    <x v="1181"/>
    <x v="1"/>
    <n v="19"/>
    <x v="2"/>
    <n v="608"/>
    <n v="6131"/>
    <x v="6"/>
    <s v="New South Wales"/>
    <s v="Newcastle"/>
    <x v="4"/>
    <x v="10"/>
    <n v="30"/>
    <n v="50"/>
    <n v="4"/>
    <n v="219.02299516908212"/>
    <n v="200"/>
    <n v="80"/>
    <x v="4"/>
    <d v="2023-03-14T14:06:00"/>
    <d v="2023-03-14T14:06:00"/>
    <x v="0"/>
    <d v="2023-03-14T14:14:00"/>
    <x v="1428"/>
    <s v="Paypal"/>
    <x v="1679"/>
    <d v="2023-03-14T14:08:00"/>
    <x v="0"/>
    <x v="0"/>
    <x v="9"/>
  </r>
  <r>
    <x v="1681"/>
    <d v="2023-03-15T17:45:00"/>
    <n v="2125"/>
    <x v="1124"/>
    <x v="0"/>
    <n v="33"/>
    <x v="5"/>
    <n v="746"/>
    <n v="4010"/>
    <x v="0"/>
    <s v="Shandong"/>
    <s v="Qingdao"/>
    <x v="0"/>
    <x v="0"/>
    <n v="30"/>
    <n v="50"/>
    <n v="3"/>
    <n v="219.02299516908212"/>
    <n v="150"/>
    <n v="60"/>
    <x v="0"/>
    <d v="2023-03-15T18:14:00"/>
    <d v="2023-03-15T18:14:00"/>
    <x v="0"/>
    <d v="2023-03-15T18:24:00"/>
    <x v="1429"/>
    <s v="Credit Card"/>
    <x v="1680"/>
    <d v="2023-03-15T18:17:00"/>
    <x v="0"/>
    <x v="0"/>
    <x v="7"/>
  </r>
  <r>
    <x v="1682"/>
    <d v="2023-03-16T22:24:00"/>
    <n v="1344"/>
    <x v="343"/>
    <x v="1"/>
    <n v="24"/>
    <x v="2"/>
    <n v="659"/>
    <n v="6718"/>
    <x v="8"/>
    <s v="Quebec"/>
    <s v="Montreal"/>
    <x v="4"/>
    <x v="17"/>
    <n v="5"/>
    <n v="8"/>
    <n v="4"/>
    <n v="219.02299516908212"/>
    <n v="32"/>
    <n v="12"/>
    <x v="3"/>
    <d v="2023-03-16T22:37:00"/>
    <d v="2023-03-16T22:37:00"/>
    <x v="1"/>
    <m/>
    <x v="9"/>
    <s v="N/A"/>
    <x v="1681"/>
    <d v="2023-03-16T22:50:00"/>
    <x v="2"/>
    <x v="3"/>
    <x v="10"/>
  </r>
  <r>
    <x v="1683"/>
    <d v="2023-03-17T11:04:00"/>
    <n v="1430"/>
    <x v="429"/>
    <x v="1"/>
    <n v="22"/>
    <x v="2"/>
    <n v="720"/>
    <n v="3415"/>
    <x v="0"/>
    <s v="Shandong"/>
    <s v="Qingdao"/>
    <x v="0"/>
    <x v="18"/>
    <n v="1000"/>
    <n v="1500"/>
    <n v="5"/>
    <n v="219.02299516908212"/>
    <n v="7500"/>
    <n v="2500"/>
    <x v="3"/>
    <d v="2023-03-17T11:21:00"/>
    <d v="2023-03-17T11:21:00"/>
    <x v="0"/>
    <d v="2023-03-17T11:33:00"/>
    <x v="1430"/>
    <s v="Credit Card"/>
    <x v="1682"/>
    <d v="2023-03-17T11:26:00"/>
    <x v="0"/>
    <x v="0"/>
    <x v="30"/>
  </r>
  <r>
    <x v="1684"/>
    <d v="2023-03-17T13:02:00"/>
    <n v="1220"/>
    <x v="219"/>
    <x v="1"/>
    <n v="72"/>
    <x v="1"/>
    <n v="665"/>
    <n v="5272"/>
    <x v="4"/>
    <s v="Texas"/>
    <s v="Dallas"/>
    <x v="4"/>
    <x v="10"/>
    <n v="30"/>
    <n v="50"/>
    <n v="4"/>
    <n v="219.02299516908212"/>
    <n v="200"/>
    <n v="80"/>
    <x v="3"/>
    <d v="2023-03-17T13:15:00"/>
    <d v="2023-03-17T13:15:00"/>
    <x v="0"/>
    <d v="2023-03-17T13:27:00"/>
    <x v="1431"/>
    <s v="Debit Card"/>
    <x v="1683"/>
    <d v="2023-03-17T13:20:00"/>
    <x v="0"/>
    <x v="0"/>
    <x v="25"/>
  </r>
  <r>
    <x v="1685"/>
    <d v="2023-03-17T19:48:00"/>
    <n v="1354"/>
    <x v="353"/>
    <x v="1"/>
    <n v="59"/>
    <x v="0"/>
    <n v="644"/>
    <n v="3332"/>
    <x v="0"/>
    <s v="Guangdong"/>
    <s v="Guangzhou"/>
    <x v="3"/>
    <x v="5"/>
    <n v="300"/>
    <n v="500"/>
    <n v="6"/>
    <n v="219.02299516908212"/>
    <n v="3000"/>
    <n v="1200"/>
    <x v="1"/>
    <d v="2023-03-17T20:08:00"/>
    <d v="2023-03-17T20:08:00"/>
    <x v="0"/>
    <d v="2023-03-17T20:18:00"/>
    <x v="1432"/>
    <s v="Credit Card"/>
    <x v="1684"/>
    <d v="2023-03-17T20:12:00"/>
    <x v="0"/>
    <x v="0"/>
    <x v="2"/>
  </r>
  <r>
    <x v="1686"/>
    <d v="2023-03-18T15:03:00"/>
    <n v="2032"/>
    <x v="1031"/>
    <x v="1"/>
    <n v="56"/>
    <x v="0"/>
    <n v="756"/>
    <n v="3188"/>
    <x v="1"/>
    <s v="England"/>
    <s v="Birmingham"/>
    <x v="4"/>
    <x v="6"/>
    <n v="20"/>
    <n v="35"/>
    <n v="2"/>
    <n v="219.02299516908212"/>
    <n v="70"/>
    <n v="30"/>
    <x v="2"/>
    <d v="2023-03-18T15:27:00"/>
    <d v="2023-03-18T15:27:00"/>
    <x v="0"/>
    <d v="2023-03-18T15:34:00"/>
    <x v="1433"/>
    <s v="Debit Card"/>
    <x v="1685"/>
    <d v="2023-03-18T15:31:00"/>
    <x v="0"/>
    <x v="0"/>
    <x v="13"/>
  </r>
  <r>
    <x v="1687"/>
    <d v="2023-03-19T04:47:00"/>
    <n v="2102"/>
    <x v="1101"/>
    <x v="1"/>
    <n v="35"/>
    <x v="3"/>
    <n v="655"/>
    <n v="3515"/>
    <x v="2"/>
    <s v="Maharashtra"/>
    <s v="Nagpur"/>
    <x v="2"/>
    <x v="15"/>
    <n v="15"/>
    <n v="25"/>
    <n v="1"/>
    <n v="219.02299516908212"/>
    <n v="25"/>
    <n v="10"/>
    <x v="3"/>
    <d v="2023-03-19T05:11:00"/>
    <d v="2023-03-19T05:11:00"/>
    <x v="0"/>
    <d v="2023-03-19T05:16:00"/>
    <x v="1434"/>
    <s v="Cash On Delivery"/>
    <x v="1686"/>
    <d v="2023-03-19T05:14:00"/>
    <x v="0"/>
    <x v="0"/>
    <x v="32"/>
  </r>
  <r>
    <x v="1688"/>
    <d v="2023-03-19T15:31:00"/>
    <n v="1798"/>
    <x v="797"/>
    <x v="0"/>
    <n v="20"/>
    <x v="2"/>
    <n v="752"/>
    <n v="5173"/>
    <x v="0"/>
    <s v="Shandong"/>
    <s v="Qingdao"/>
    <x v="2"/>
    <x v="15"/>
    <n v="15"/>
    <n v="25"/>
    <n v="3"/>
    <n v="219.02299516908212"/>
    <n v="75"/>
    <n v="30"/>
    <x v="4"/>
    <d v="2023-03-19T15:37:00"/>
    <d v="2023-03-19T15:37:00"/>
    <x v="0"/>
    <d v="2023-03-19T15:52:00"/>
    <x v="1435"/>
    <s v="Cash On Delivery"/>
    <x v="1687"/>
    <d v="2023-03-19T15:40:00"/>
    <x v="1"/>
    <x v="5"/>
    <x v="12"/>
  </r>
  <r>
    <x v="1689"/>
    <d v="2023-03-23T06:24:00"/>
    <n v="1592"/>
    <x v="591"/>
    <x v="0"/>
    <n v="56"/>
    <x v="0"/>
    <n v="615"/>
    <n v="3267"/>
    <x v="8"/>
    <s v="Ontario"/>
    <s v="Ottawa"/>
    <x v="3"/>
    <x v="5"/>
    <n v="300"/>
    <n v="500"/>
    <n v="6"/>
    <n v="219.02299516908212"/>
    <n v="3000"/>
    <n v="1200"/>
    <x v="5"/>
    <d v="2023-03-23T06:35:00"/>
    <d v="2023-03-23T06:35:00"/>
    <x v="0"/>
    <d v="2023-03-23T06:48:00"/>
    <x v="1436"/>
    <s v="Credit Card"/>
    <x v="1688"/>
    <d v="2023-03-23T06:38:00"/>
    <x v="0"/>
    <x v="0"/>
    <x v="16"/>
  </r>
  <r>
    <x v="1690"/>
    <d v="2023-03-23T07:22:00"/>
    <n v="1397"/>
    <x v="396"/>
    <x v="0"/>
    <n v="34"/>
    <x v="5"/>
    <n v="761"/>
    <n v="5376"/>
    <x v="8"/>
    <s v="Ontario"/>
    <s v="Toronto"/>
    <x v="1"/>
    <x v="3"/>
    <n v="60"/>
    <n v="100"/>
    <n v="4"/>
    <n v="219.02299516908212"/>
    <n v="400"/>
    <n v="160"/>
    <x v="0"/>
    <d v="2023-03-23T07:46:00"/>
    <d v="2023-03-23T07:46:00"/>
    <x v="0"/>
    <d v="2023-03-23T08:01:00"/>
    <x v="1437"/>
    <s v="Debit Card"/>
    <x v="1689"/>
    <d v="2023-03-23T07:51:00"/>
    <x v="0"/>
    <x v="0"/>
    <x v="29"/>
  </r>
  <r>
    <x v="1691"/>
    <d v="2023-03-24T05:55:00"/>
    <n v="1417"/>
    <x v="416"/>
    <x v="1"/>
    <n v="68"/>
    <x v="1"/>
    <n v="626"/>
    <n v="6253"/>
    <x v="8"/>
    <s v="Quebec"/>
    <s v="Montreal"/>
    <x v="3"/>
    <x v="5"/>
    <n v="300"/>
    <n v="500"/>
    <n v="1"/>
    <n v="219.02299516908212"/>
    <n v="500"/>
    <n v="200"/>
    <x v="5"/>
    <d v="2023-03-24T06:09:00"/>
    <d v="2023-03-24T06:09:00"/>
    <x v="0"/>
    <d v="2023-03-24T06:19:00"/>
    <x v="1438"/>
    <s v="Cash On Delivery"/>
    <x v="1690"/>
    <d v="2023-03-24T06:14:00"/>
    <x v="1"/>
    <x v="1"/>
    <x v="1"/>
  </r>
  <r>
    <x v="1692"/>
    <d v="2023-03-24T08:38:00"/>
    <n v="1060"/>
    <x v="59"/>
    <x v="1"/>
    <n v="27"/>
    <x v="5"/>
    <n v="747"/>
    <n v="3489"/>
    <x v="7"/>
    <s v="Lombardy"/>
    <s v="Milan"/>
    <x v="2"/>
    <x v="16"/>
    <n v="20"/>
    <n v="35"/>
    <n v="2"/>
    <n v="219.02299516908212"/>
    <n v="70"/>
    <n v="30"/>
    <x v="1"/>
    <d v="2023-03-24T08:57:00"/>
    <d v="2023-03-24T08:57:00"/>
    <x v="0"/>
    <d v="2023-03-24T09:05:00"/>
    <x v="1439"/>
    <s v="Cash On Delivery"/>
    <x v="1691"/>
    <d v="2023-03-24T08:59:00"/>
    <x v="0"/>
    <x v="0"/>
    <x v="17"/>
  </r>
  <r>
    <x v="1693"/>
    <d v="2023-03-25T09:26:00"/>
    <n v="1969"/>
    <x v="968"/>
    <x v="0"/>
    <n v="59"/>
    <x v="0"/>
    <n v="612"/>
    <n v="6503"/>
    <x v="2"/>
    <s v="Maharashtra"/>
    <s v="Pune"/>
    <x v="0"/>
    <x v="18"/>
    <n v="1000"/>
    <n v="1500"/>
    <n v="6"/>
    <n v="219.02299516908212"/>
    <n v="9000"/>
    <n v="3000"/>
    <x v="5"/>
    <d v="2023-03-25T09:51:00"/>
    <d v="2023-03-25T09:51:00"/>
    <x v="0"/>
    <d v="2023-03-25T09:56:00"/>
    <x v="1440"/>
    <s v="Cash On Delivery"/>
    <x v="1692"/>
    <d v="2023-03-25T09:53:00"/>
    <x v="0"/>
    <x v="0"/>
    <x v="32"/>
  </r>
  <r>
    <x v="1694"/>
    <d v="2023-03-29T22:29:00"/>
    <n v="2176"/>
    <x v="1175"/>
    <x v="0"/>
    <n v="37"/>
    <x v="3"/>
    <n v="678"/>
    <n v="6584"/>
    <x v="3"/>
    <s v="Andalusia"/>
    <s v="Malaga"/>
    <x v="0"/>
    <x v="18"/>
    <n v="1000"/>
    <n v="1500"/>
    <n v="2"/>
    <n v="219.02299516908212"/>
    <n v="3000"/>
    <n v="1000"/>
    <x v="0"/>
    <d v="2023-03-29T22:52:00"/>
    <d v="2023-03-29T22:52:00"/>
    <x v="0"/>
    <d v="2023-03-29T22:58:00"/>
    <x v="1441"/>
    <s v="Cash On Delivery"/>
    <x v="1693"/>
    <d v="2023-03-29T22:57:00"/>
    <x v="0"/>
    <x v="0"/>
    <x v="13"/>
  </r>
  <r>
    <x v="1695"/>
    <d v="2023-03-30T07:51:00"/>
    <n v="2034"/>
    <x v="1033"/>
    <x v="1"/>
    <n v="54"/>
    <x v="4"/>
    <n v="693"/>
    <n v="3056"/>
    <x v="7"/>
    <s v="Lazio"/>
    <s v="Latina"/>
    <x v="0"/>
    <x v="18"/>
    <n v="1000"/>
    <n v="1500"/>
    <n v="6"/>
    <n v="219.02299516908212"/>
    <n v="9000"/>
    <n v="3000"/>
    <x v="1"/>
    <d v="2023-03-30T08:01:00"/>
    <d v="2023-03-30T08:01:00"/>
    <x v="0"/>
    <d v="2023-03-30T08:07:00"/>
    <x v="1442"/>
    <s v="Cash On Delivery"/>
    <x v="1694"/>
    <d v="2023-03-30T08:06:00"/>
    <x v="0"/>
    <x v="0"/>
    <x v="18"/>
  </r>
  <r>
    <x v="1696"/>
    <d v="2023-03-30T23:10:00"/>
    <n v="1392"/>
    <x v="391"/>
    <x v="1"/>
    <n v="72"/>
    <x v="1"/>
    <n v="722"/>
    <n v="3929"/>
    <x v="5"/>
    <s v="Tokyo"/>
    <s v="Tokyo"/>
    <x v="4"/>
    <x v="10"/>
    <n v="30"/>
    <n v="50"/>
    <n v="1"/>
    <n v="219.02299516908212"/>
    <n v="50"/>
    <n v="20"/>
    <x v="1"/>
    <d v="2023-03-30T23:27:00"/>
    <d v="2023-03-30T23:27:00"/>
    <x v="1"/>
    <m/>
    <x v="9"/>
    <s v="N/A"/>
    <x v="1695"/>
    <d v="2023-03-30T23:19:00"/>
    <x v="2"/>
    <x v="3"/>
    <x v="12"/>
  </r>
  <r>
    <x v="1697"/>
    <d v="2023-03-31T02:18:00"/>
    <n v="1841"/>
    <x v="840"/>
    <x v="0"/>
    <n v="45"/>
    <x v="4"/>
    <n v="734"/>
    <n v="4489"/>
    <x v="2"/>
    <s v="Maharashtra"/>
    <s v="Nagpur"/>
    <x v="4"/>
    <x v="10"/>
    <n v="30"/>
    <n v="50"/>
    <n v="5"/>
    <n v="219.02299516908212"/>
    <n v="250"/>
    <n v="100"/>
    <x v="1"/>
    <d v="2023-03-31T02:46:00"/>
    <d v="2023-03-31T02:46:00"/>
    <x v="0"/>
    <d v="2023-03-31T02:51:00"/>
    <x v="1443"/>
    <s v="Debit Card"/>
    <x v="1696"/>
    <d v="2023-03-31T02:50:00"/>
    <x v="0"/>
    <x v="0"/>
    <x v="7"/>
  </r>
  <r>
    <x v="1698"/>
    <d v="2023-04-01T12:53:00"/>
    <n v="2012"/>
    <x v="1011"/>
    <x v="0"/>
    <n v="66"/>
    <x v="1"/>
    <n v="607"/>
    <n v="5110"/>
    <x v="2"/>
    <s v="Uttar Pradesh"/>
    <s v="Ghaziabad"/>
    <x v="1"/>
    <x v="1"/>
    <n v="50"/>
    <n v="80"/>
    <n v="6"/>
    <n v="219.02299516908212"/>
    <n v="480"/>
    <n v="180"/>
    <x v="0"/>
    <d v="2023-04-01T13:11:00"/>
    <d v="2023-04-01T13:11:00"/>
    <x v="0"/>
    <d v="2023-04-01T13:22:00"/>
    <x v="1444"/>
    <s v="Debit Card"/>
    <x v="1697"/>
    <d v="2023-04-01T13:13:00"/>
    <x v="0"/>
    <x v="0"/>
    <x v="4"/>
  </r>
  <r>
    <x v="1699"/>
    <d v="2023-04-01T21:47:00"/>
    <n v="2037"/>
    <x v="1036"/>
    <x v="0"/>
    <n v="18"/>
    <x v="2"/>
    <n v="657"/>
    <n v="5920"/>
    <x v="8"/>
    <s v="Quebec"/>
    <s v="Montreal"/>
    <x v="0"/>
    <x v="18"/>
    <n v="1000"/>
    <n v="1500"/>
    <n v="3"/>
    <n v="219.02299516908212"/>
    <n v="4500"/>
    <n v="1500"/>
    <x v="0"/>
    <d v="2023-04-01T22:03:00"/>
    <d v="2023-04-01T22:03:00"/>
    <x v="0"/>
    <d v="2023-04-01T22:09:00"/>
    <x v="1445"/>
    <s v="Debit Card"/>
    <x v="1698"/>
    <d v="2023-04-01T22:06:00"/>
    <x v="0"/>
    <x v="0"/>
    <x v="1"/>
  </r>
  <r>
    <x v="1700"/>
    <d v="2023-04-03T00:09:00"/>
    <n v="1361"/>
    <x v="360"/>
    <x v="1"/>
    <n v="53"/>
    <x v="4"/>
    <n v="702"/>
    <n v="4909"/>
    <x v="4"/>
    <s v="Texas"/>
    <s v="Houston"/>
    <x v="2"/>
    <x v="12"/>
    <n v="8"/>
    <n v="15"/>
    <n v="6"/>
    <n v="219.02299516908212"/>
    <n v="90"/>
    <n v="42"/>
    <x v="2"/>
    <d v="2023-04-03T00:33:00"/>
    <d v="2023-04-03T00:33:00"/>
    <x v="0"/>
    <d v="2023-04-03T00:38:00"/>
    <x v="1446"/>
    <s v="Cash On Delivery"/>
    <x v="1699"/>
    <d v="2023-04-03T00:35:00"/>
    <x v="0"/>
    <x v="0"/>
    <x v="10"/>
  </r>
  <r>
    <x v="1701"/>
    <d v="2023-04-03T15:59:00"/>
    <n v="1658"/>
    <x v="657"/>
    <x v="1"/>
    <n v="71"/>
    <x v="1"/>
    <n v="776"/>
    <n v="7517"/>
    <x v="3"/>
    <s v="Catalonia"/>
    <s v="Barcelona"/>
    <x v="1"/>
    <x v="4"/>
    <n v="40"/>
    <n v="70"/>
    <n v="5"/>
    <n v="219.02299516908212"/>
    <n v="350"/>
    <n v="150"/>
    <x v="2"/>
    <d v="2023-04-03T16:11:00"/>
    <d v="2023-04-03T16:11:00"/>
    <x v="1"/>
    <m/>
    <x v="9"/>
    <s v="N/A"/>
    <x v="1700"/>
    <d v="2023-04-03T16:38:00"/>
    <x v="2"/>
    <x v="3"/>
    <x v="26"/>
  </r>
  <r>
    <x v="1702"/>
    <d v="2023-04-04T00:51:00"/>
    <n v="1134"/>
    <x v="133"/>
    <x v="1"/>
    <n v="38"/>
    <x v="3"/>
    <n v="649"/>
    <n v="7358"/>
    <x v="3"/>
    <s v="Catalonia"/>
    <s v="Barcelona"/>
    <x v="3"/>
    <x v="14"/>
    <n v="40"/>
    <n v="60"/>
    <n v="4"/>
    <n v="219.02299516908212"/>
    <n v="240"/>
    <n v="80"/>
    <x v="4"/>
    <d v="2023-04-04T01:03:00"/>
    <d v="2023-04-04T01:03:00"/>
    <x v="0"/>
    <d v="2023-04-04T01:09:00"/>
    <x v="1447"/>
    <s v="Debit Card"/>
    <x v="1701"/>
    <d v="2023-04-04T01:05:00"/>
    <x v="0"/>
    <x v="0"/>
    <x v="16"/>
  </r>
  <r>
    <x v="1703"/>
    <d v="2023-04-04T09:49:00"/>
    <n v="1322"/>
    <x v="321"/>
    <x v="1"/>
    <n v="66"/>
    <x v="1"/>
    <n v="637"/>
    <n v="5126"/>
    <x v="1"/>
    <s v="England"/>
    <s v="Birmingham"/>
    <x v="1"/>
    <x v="1"/>
    <n v="50"/>
    <n v="80"/>
    <n v="6"/>
    <n v="219.02299516908212"/>
    <n v="480"/>
    <n v="180"/>
    <x v="3"/>
    <d v="2023-04-04T10:13:00"/>
    <d v="2023-04-04T10:13:00"/>
    <x v="0"/>
    <d v="2023-04-04T10:18:00"/>
    <x v="1448"/>
    <s v="Credit Card"/>
    <x v="1702"/>
    <d v="2023-04-04T10:15:00"/>
    <x v="0"/>
    <x v="0"/>
    <x v="10"/>
  </r>
  <r>
    <x v="1704"/>
    <d v="2023-04-05T13:47:00"/>
    <n v="2073"/>
    <x v="1072"/>
    <x v="1"/>
    <n v="36"/>
    <x v="3"/>
    <n v="744"/>
    <n v="7327"/>
    <x v="8"/>
    <s v="Ontario"/>
    <s v="Ottawa"/>
    <x v="4"/>
    <x v="8"/>
    <n v="10"/>
    <n v="18"/>
    <n v="5"/>
    <n v="219.02299516908212"/>
    <n v="90"/>
    <n v="40"/>
    <x v="5"/>
    <d v="2023-04-05T13:59:00"/>
    <d v="2023-04-05T13:59:00"/>
    <x v="0"/>
    <d v="2023-04-05T14:14:00"/>
    <x v="1449"/>
    <s v="Paypal"/>
    <x v="1703"/>
    <d v="2023-04-05T14:03:00"/>
    <x v="0"/>
    <x v="0"/>
    <x v="20"/>
  </r>
  <r>
    <x v="1705"/>
    <d v="2023-04-06T10:58:00"/>
    <n v="1337"/>
    <x v="336"/>
    <x v="0"/>
    <n v="39"/>
    <x v="3"/>
    <n v="701"/>
    <n v="5683"/>
    <x v="5"/>
    <s v="Tokyo"/>
    <s v="Tokyo"/>
    <x v="3"/>
    <x v="9"/>
    <n v="60"/>
    <n v="90"/>
    <n v="5"/>
    <n v="219.02299516908212"/>
    <n v="450"/>
    <n v="150"/>
    <x v="1"/>
    <d v="2023-04-06T11:23:00"/>
    <d v="2023-04-06T11:23:00"/>
    <x v="0"/>
    <d v="2023-04-06T11:31:00"/>
    <x v="1450"/>
    <s v="Credit Card"/>
    <x v="1704"/>
    <d v="2023-04-06T11:25:00"/>
    <x v="1"/>
    <x v="2"/>
    <x v="32"/>
  </r>
  <r>
    <x v="1706"/>
    <d v="2023-04-08T18:53:00"/>
    <n v="1739"/>
    <x v="738"/>
    <x v="1"/>
    <n v="62"/>
    <x v="0"/>
    <n v="646"/>
    <n v="4658"/>
    <x v="5"/>
    <s v="Tokyo"/>
    <s v="Tokyo"/>
    <x v="4"/>
    <x v="8"/>
    <n v="10"/>
    <n v="18"/>
    <n v="3"/>
    <n v="219.02299516908212"/>
    <n v="54"/>
    <n v="24"/>
    <x v="0"/>
    <d v="2023-04-08T18:58:00"/>
    <d v="2023-04-08T18:58:00"/>
    <x v="0"/>
    <d v="2023-04-08T19:08:00"/>
    <x v="1451"/>
    <s v="Credit Card"/>
    <x v="1705"/>
    <d v="2023-04-08T19:02:00"/>
    <x v="0"/>
    <x v="0"/>
    <x v="12"/>
  </r>
  <r>
    <x v="1707"/>
    <d v="2023-04-10T02:47:00"/>
    <n v="2017"/>
    <x v="1016"/>
    <x v="1"/>
    <n v="45"/>
    <x v="4"/>
    <n v="704"/>
    <n v="3700"/>
    <x v="4"/>
    <s v="California"/>
    <s v="San Diego"/>
    <x v="0"/>
    <x v="18"/>
    <n v="1000"/>
    <n v="1500"/>
    <n v="3"/>
    <n v="219.02299516908212"/>
    <n v="4500"/>
    <n v="1500"/>
    <x v="3"/>
    <d v="2023-04-10T02:54:00"/>
    <d v="2023-04-10T02:54:00"/>
    <x v="0"/>
    <d v="2023-04-10T03:02:00"/>
    <x v="1452"/>
    <s v="Cash On Delivery"/>
    <x v="1706"/>
    <d v="2023-04-10T02:59:00"/>
    <x v="0"/>
    <x v="0"/>
    <x v="22"/>
  </r>
  <r>
    <x v="1708"/>
    <d v="2023-04-11T19:58:00"/>
    <n v="1087"/>
    <x v="86"/>
    <x v="1"/>
    <n v="70"/>
    <x v="1"/>
    <n v="744"/>
    <n v="6770"/>
    <x v="7"/>
    <s v="Lombardy"/>
    <s v="Brescia"/>
    <x v="0"/>
    <x v="19"/>
    <n v="25"/>
    <n v="40"/>
    <n v="2"/>
    <n v="219.02299516908212"/>
    <n v="80"/>
    <n v="30"/>
    <x v="0"/>
    <d v="2023-04-11T20:09:00"/>
    <d v="2023-04-11T20:09:00"/>
    <x v="1"/>
    <m/>
    <x v="9"/>
    <s v="N/A"/>
    <x v="1707"/>
    <d v="2023-04-11T20:20:00"/>
    <x v="2"/>
    <x v="3"/>
    <x v="30"/>
  </r>
  <r>
    <x v="1709"/>
    <d v="2023-04-15T01:17:00"/>
    <n v="1477"/>
    <x v="476"/>
    <x v="1"/>
    <n v="27"/>
    <x v="5"/>
    <n v="663"/>
    <n v="4572"/>
    <x v="8"/>
    <s v="Ontario"/>
    <s v="Toronto"/>
    <x v="2"/>
    <x v="15"/>
    <n v="15"/>
    <n v="25"/>
    <n v="3"/>
    <n v="219.02299516908212"/>
    <n v="75"/>
    <n v="30"/>
    <x v="1"/>
    <d v="2023-04-15T01:32:00"/>
    <d v="2023-04-15T01:32:00"/>
    <x v="1"/>
    <m/>
    <x v="9"/>
    <s v="N/A"/>
    <x v="1708"/>
    <d v="2023-04-15T01:54:00"/>
    <x v="2"/>
    <x v="3"/>
    <x v="37"/>
  </r>
  <r>
    <x v="1710"/>
    <d v="2023-04-15T21:36:00"/>
    <n v="1951"/>
    <x v="950"/>
    <x v="0"/>
    <n v="72"/>
    <x v="1"/>
    <n v="633"/>
    <n v="7751"/>
    <x v="7"/>
    <s v="Lombardy"/>
    <s v="Bergamo"/>
    <x v="4"/>
    <x v="10"/>
    <n v="30"/>
    <n v="50"/>
    <n v="2"/>
    <n v="219.02299516908212"/>
    <n v="100"/>
    <n v="40"/>
    <x v="5"/>
    <d v="2023-04-15T21:42:00"/>
    <d v="2023-04-15T21:42:00"/>
    <x v="0"/>
    <d v="2023-04-15T21:53:00"/>
    <x v="1453"/>
    <s v="Credit Card"/>
    <x v="1709"/>
    <d v="2023-04-15T21:46:00"/>
    <x v="0"/>
    <x v="0"/>
    <x v="5"/>
  </r>
  <r>
    <x v="1711"/>
    <d v="2023-04-16T17:51:00"/>
    <n v="2058"/>
    <x v="1057"/>
    <x v="0"/>
    <n v="64"/>
    <x v="0"/>
    <n v="693"/>
    <n v="4579"/>
    <x v="7"/>
    <s v="Lombardy"/>
    <s v="Bergamo"/>
    <x v="4"/>
    <x v="6"/>
    <n v="20"/>
    <n v="35"/>
    <n v="1"/>
    <n v="219.02299516908212"/>
    <n v="35"/>
    <n v="15"/>
    <x v="5"/>
    <d v="2023-04-16T17:59:00"/>
    <d v="2023-04-16T17:59:00"/>
    <x v="0"/>
    <d v="2023-04-16T18:05:00"/>
    <x v="1454"/>
    <s v="Debit Card"/>
    <x v="1710"/>
    <d v="2023-04-16T18:04:00"/>
    <x v="0"/>
    <x v="0"/>
    <x v="19"/>
  </r>
  <r>
    <x v="1712"/>
    <d v="2023-04-17T09:33:00"/>
    <n v="1845"/>
    <x v="844"/>
    <x v="1"/>
    <n v="63"/>
    <x v="0"/>
    <n v="728"/>
    <n v="6387"/>
    <x v="2"/>
    <s v="Uttar Pradesh"/>
    <s v="Lucknow"/>
    <x v="3"/>
    <x v="5"/>
    <n v="300"/>
    <n v="500"/>
    <n v="1"/>
    <n v="219.02299516908212"/>
    <n v="500"/>
    <n v="200"/>
    <x v="5"/>
    <d v="2023-04-17T09:44:00"/>
    <d v="2023-04-17T09:44:00"/>
    <x v="1"/>
    <m/>
    <x v="9"/>
    <s v="N/A"/>
    <x v="1711"/>
    <d v="2023-04-17T09:48:00"/>
    <x v="2"/>
    <x v="3"/>
    <x v="18"/>
  </r>
  <r>
    <x v="1713"/>
    <d v="2023-04-17T11:48:00"/>
    <n v="2175"/>
    <x v="1174"/>
    <x v="1"/>
    <n v="37"/>
    <x v="3"/>
    <n v="675"/>
    <n v="4756"/>
    <x v="6"/>
    <s v="Victoria"/>
    <s v="Geelong"/>
    <x v="3"/>
    <x v="5"/>
    <n v="300"/>
    <n v="500"/>
    <n v="3"/>
    <n v="219.02299516908212"/>
    <n v="1500"/>
    <n v="600"/>
    <x v="1"/>
    <d v="2023-04-17T12:15:00"/>
    <d v="2023-04-17T12:15:00"/>
    <x v="1"/>
    <m/>
    <x v="9"/>
    <s v="N/A"/>
    <x v="1712"/>
    <d v="2023-04-17T11:55:00"/>
    <x v="2"/>
    <x v="3"/>
    <x v="3"/>
  </r>
  <r>
    <x v="1714"/>
    <d v="2023-04-18T02:09:00"/>
    <n v="2017"/>
    <x v="1016"/>
    <x v="1"/>
    <n v="45"/>
    <x v="4"/>
    <n v="704"/>
    <n v="3700"/>
    <x v="4"/>
    <s v="California"/>
    <s v="San Diego"/>
    <x v="1"/>
    <x v="11"/>
    <n v="15"/>
    <n v="25"/>
    <n v="3"/>
    <n v="219.02299516908212"/>
    <n v="75"/>
    <n v="30"/>
    <x v="2"/>
    <d v="2023-04-18T02:36:00"/>
    <d v="2023-04-18T02:36:00"/>
    <x v="0"/>
    <d v="2023-04-18T02:49:00"/>
    <x v="1455"/>
    <s v="Credit Card"/>
    <x v="1713"/>
    <d v="2023-04-18T02:40:00"/>
    <x v="0"/>
    <x v="0"/>
    <x v="8"/>
  </r>
  <r>
    <x v="1715"/>
    <d v="2023-04-18T09:16:00"/>
    <n v="2135"/>
    <x v="1134"/>
    <x v="0"/>
    <n v="63"/>
    <x v="0"/>
    <n v="724"/>
    <n v="7588"/>
    <x v="8"/>
    <s v="Quebec"/>
    <s v="Quebec City"/>
    <x v="1"/>
    <x v="11"/>
    <n v="15"/>
    <n v="25"/>
    <n v="4"/>
    <n v="219.02299516908212"/>
    <n v="100"/>
    <n v="40"/>
    <x v="5"/>
    <d v="2023-04-18T09:45:00"/>
    <d v="2023-04-18T09:45:00"/>
    <x v="1"/>
    <m/>
    <x v="9"/>
    <s v="N/A"/>
    <x v="1714"/>
    <d v="2023-04-18T09:36:00"/>
    <x v="2"/>
    <x v="3"/>
    <x v="4"/>
  </r>
  <r>
    <x v="1716"/>
    <d v="2023-04-18T20:00:00"/>
    <n v="1244"/>
    <x v="243"/>
    <x v="1"/>
    <n v="43"/>
    <x v="3"/>
    <n v="667"/>
    <n v="6363"/>
    <x v="6"/>
    <s v="New South Wales"/>
    <s v="Wollongong"/>
    <x v="2"/>
    <x v="15"/>
    <n v="15"/>
    <n v="25"/>
    <n v="2"/>
    <n v="219.02299516908212"/>
    <n v="50"/>
    <n v="20"/>
    <x v="5"/>
    <d v="2023-04-18T20:12:00"/>
    <d v="2023-04-18T20:12:00"/>
    <x v="1"/>
    <m/>
    <x v="9"/>
    <s v="N/A"/>
    <x v="1715"/>
    <d v="2023-04-18T20:28:00"/>
    <x v="2"/>
    <x v="3"/>
    <x v="13"/>
  </r>
  <r>
    <x v="1717"/>
    <d v="2023-04-19T03:58:00"/>
    <n v="1479"/>
    <x v="478"/>
    <x v="0"/>
    <n v="24"/>
    <x v="2"/>
    <n v="779"/>
    <n v="6915"/>
    <x v="8"/>
    <s v="Ontario"/>
    <s v="Ottawa"/>
    <x v="2"/>
    <x v="12"/>
    <n v="8"/>
    <n v="15"/>
    <n v="1"/>
    <n v="219.02299516908212"/>
    <n v="15"/>
    <n v="7"/>
    <x v="3"/>
    <d v="2023-04-19T04:17:00"/>
    <d v="2023-04-19T04:17:00"/>
    <x v="1"/>
    <m/>
    <x v="9"/>
    <s v="N/A"/>
    <x v="1716"/>
    <d v="2023-04-19T04:05:00"/>
    <x v="2"/>
    <x v="3"/>
    <x v="3"/>
  </r>
  <r>
    <x v="1718"/>
    <d v="2023-04-19T04:58:00"/>
    <n v="1565"/>
    <x v="564"/>
    <x v="0"/>
    <n v="19"/>
    <x v="2"/>
    <n v="708"/>
    <n v="7634"/>
    <x v="3"/>
    <s v="Andalusia"/>
    <s v="Granada"/>
    <x v="2"/>
    <x v="15"/>
    <n v="15"/>
    <n v="25"/>
    <n v="1"/>
    <n v="219.02299516908212"/>
    <n v="25"/>
    <n v="10"/>
    <x v="5"/>
    <d v="2023-04-19T05:17:00"/>
    <d v="2023-04-19T05:17:00"/>
    <x v="0"/>
    <d v="2023-04-19T05:24:00"/>
    <x v="1456"/>
    <s v="Credit Card"/>
    <x v="1717"/>
    <d v="2023-04-19T05:22:00"/>
    <x v="0"/>
    <x v="0"/>
    <x v="2"/>
  </r>
  <r>
    <x v="1719"/>
    <d v="2023-04-20T21:32:00"/>
    <n v="1955"/>
    <x v="954"/>
    <x v="1"/>
    <n v="59"/>
    <x v="0"/>
    <n v="606"/>
    <n v="6357"/>
    <x v="5"/>
    <s v="Tokyo"/>
    <s v="Kawasaki"/>
    <x v="4"/>
    <x v="8"/>
    <n v="10"/>
    <n v="18"/>
    <n v="3"/>
    <n v="219.02299516908212"/>
    <n v="54"/>
    <n v="24"/>
    <x v="1"/>
    <d v="2023-04-20T21:38:00"/>
    <d v="2023-04-20T21:38:00"/>
    <x v="0"/>
    <d v="2023-04-20T21:47:00"/>
    <x v="1457"/>
    <s v="Cash On Delivery"/>
    <x v="1718"/>
    <d v="2023-04-20T21:43:00"/>
    <x v="0"/>
    <x v="0"/>
    <x v="0"/>
  </r>
  <r>
    <x v="1720"/>
    <d v="2023-04-21T15:53:00"/>
    <n v="1581"/>
    <x v="580"/>
    <x v="1"/>
    <n v="38"/>
    <x v="3"/>
    <n v="695"/>
    <n v="5027"/>
    <x v="0"/>
    <s v="Guangdong"/>
    <s v="Guangzhou"/>
    <x v="0"/>
    <x v="0"/>
    <n v="30"/>
    <n v="50"/>
    <n v="4"/>
    <n v="219.02299516908212"/>
    <n v="200"/>
    <n v="80"/>
    <x v="1"/>
    <d v="2023-04-21T16:09:00"/>
    <d v="2023-04-21T16:09:00"/>
    <x v="0"/>
    <d v="2023-04-21T16:22:00"/>
    <x v="1458"/>
    <s v="Debit Card"/>
    <x v="1719"/>
    <d v="2023-04-21T16:11:00"/>
    <x v="0"/>
    <x v="0"/>
    <x v="25"/>
  </r>
  <r>
    <x v="1721"/>
    <d v="2023-04-22T14:15:00"/>
    <n v="1968"/>
    <x v="967"/>
    <x v="1"/>
    <n v="27"/>
    <x v="5"/>
    <n v="696"/>
    <n v="5728"/>
    <x v="8"/>
    <s v="Quebec"/>
    <s v="Quebec City"/>
    <x v="4"/>
    <x v="10"/>
    <n v="30"/>
    <n v="50"/>
    <n v="3"/>
    <n v="219.02299516908212"/>
    <n v="150"/>
    <n v="60"/>
    <x v="0"/>
    <d v="2023-04-22T14:28:00"/>
    <d v="2023-04-22T14:28:00"/>
    <x v="0"/>
    <d v="2023-04-22T14:36:00"/>
    <x v="1459"/>
    <s v="Credit Card"/>
    <x v="1720"/>
    <d v="2023-04-22T14:31:00"/>
    <x v="0"/>
    <x v="0"/>
    <x v="20"/>
  </r>
  <r>
    <x v="1722"/>
    <d v="2023-04-23T08:26:00"/>
    <n v="1288"/>
    <x v="287"/>
    <x v="0"/>
    <n v="31"/>
    <x v="5"/>
    <n v="608"/>
    <n v="5451"/>
    <x v="6"/>
    <s v="New South Wales"/>
    <s v="Sydney"/>
    <x v="2"/>
    <x v="15"/>
    <n v="15"/>
    <n v="25"/>
    <n v="3"/>
    <n v="219.02299516908212"/>
    <n v="75"/>
    <n v="30"/>
    <x v="2"/>
    <d v="2023-04-23T08:42:00"/>
    <d v="2023-04-23T08:42:00"/>
    <x v="0"/>
    <d v="2023-04-23T08:50:00"/>
    <x v="1460"/>
    <s v="Debit Card"/>
    <x v="1721"/>
    <d v="2023-04-23T08:46:00"/>
    <x v="0"/>
    <x v="0"/>
    <x v="4"/>
  </r>
  <r>
    <x v="1723"/>
    <d v="2023-04-24T20:04:00"/>
    <n v="1752"/>
    <x v="751"/>
    <x v="0"/>
    <n v="57"/>
    <x v="0"/>
    <n v="739"/>
    <n v="6025"/>
    <x v="6"/>
    <s v="Victoria"/>
    <s v="Geelong"/>
    <x v="1"/>
    <x v="11"/>
    <n v="15"/>
    <n v="25"/>
    <n v="3"/>
    <n v="219.02299516908212"/>
    <n v="75"/>
    <n v="30"/>
    <x v="0"/>
    <d v="2023-04-24T20:32:00"/>
    <d v="2023-04-24T20:32:00"/>
    <x v="0"/>
    <d v="2023-04-24T20:43:00"/>
    <x v="1461"/>
    <s v="Debit Card"/>
    <x v="1722"/>
    <d v="2023-04-24T20:34:00"/>
    <x v="1"/>
    <x v="4"/>
    <x v="9"/>
  </r>
  <r>
    <x v="1724"/>
    <d v="2023-04-25T22:18:00"/>
    <n v="2009"/>
    <x v="1008"/>
    <x v="1"/>
    <n v="26"/>
    <x v="5"/>
    <n v="677"/>
    <n v="6586"/>
    <x v="4"/>
    <s v="California"/>
    <s v="San Jose"/>
    <x v="2"/>
    <x v="2"/>
    <n v="12"/>
    <n v="20"/>
    <n v="1"/>
    <n v="219.02299516908212"/>
    <n v="20"/>
    <n v="8"/>
    <x v="5"/>
    <d v="2023-04-25T22:46:00"/>
    <d v="2023-04-25T22:46:00"/>
    <x v="0"/>
    <d v="2023-04-25T22:53:00"/>
    <x v="1462"/>
    <s v="Credit Card"/>
    <x v="1723"/>
    <d v="2023-04-25T22:49:00"/>
    <x v="0"/>
    <x v="0"/>
    <x v="8"/>
  </r>
  <r>
    <x v="1725"/>
    <d v="2023-04-26T01:03:00"/>
    <n v="2149"/>
    <x v="1148"/>
    <x v="0"/>
    <n v="65"/>
    <x v="1"/>
    <n v="733"/>
    <n v="4145"/>
    <x v="2"/>
    <s v="Uttar Pradesh"/>
    <s v="Kanpur"/>
    <x v="4"/>
    <x v="8"/>
    <n v="10"/>
    <n v="18"/>
    <n v="4"/>
    <n v="219.02299516908212"/>
    <n v="72"/>
    <n v="32"/>
    <x v="4"/>
    <d v="2023-04-26T01:27:00"/>
    <d v="2023-04-26T01:27:00"/>
    <x v="0"/>
    <d v="2023-04-26T01:38:00"/>
    <x v="1463"/>
    <s v="Cash On Delivery"/>
    <x v="1724"/>
    <d v="2023-04-26T01:30:00"/>
    <x v="0"/>
    <x v="0"/>
    <x v="32"/>
  </r>
  <r>
    <x v="1726"/>
    <d v="2023-04-26T12:59:00"/>
    <n v="1629"/>
    <x v="628"/>
    <x v="1"/>
    <n v="37"/>
    <x v="3"/>
    <n v="752"/>
    <n v="7118"/>
    <x v="5"/>
    <s v="Kanagawa"/>
    <s v="Sagamihara"/>
    <x v="1"/>
    <x v="3"/>
    <n v="60"/>
    <n v="100"/>
    <n v="5"/>
    <n v="219.02299516908212"/>
    <n v="500"/>
    <n v="200"/>
    <x v="0"/>
    <d v="2023-04-26T13:26:00"/>
    <d v="2023-04-26T13:26:00"/>
    <x v="0"/>
    <d v="2023-04-26T13:38:00"/>
    <x v="1464"/>
    <s v="Credit Card"/>
    <x v="1725"/>
    <d v="2023-04-26T13:28:00"/>
    <x v="0"/>
    <x v="0"/>
    <x v="29"/>
  </r>
  <r>
    <x v="1727"/>
    <d v="2023-04-28T00:53:00"/>
    <n v="1944"/>
    <x v="943"/>
    <x v="1"/>
    <n v="59"/>
    <x v="0"/>
    <n v="738"/>
    <n v="6533"/>
    <x v="5"/>
    <s v="Tokyo"/>
    <s v="Yokohama"/>
    <x v="1"/>
    <x v="11"/>
    <n v="15"/>
    <n v="25"/>
    <n v="2"/>
    <n v="219.02299516908212"/>
    <n v="50"/>
    <n v="20"/>
    <x v="2"/>
    <d v="2023-04-28T01:09:00"/>
    <d v="2023-04-28T01:09:00"/>
    <x v="0"/>
    <d v="2023-04-28T01:19:00"/>
    <x v="1465"/>
    <s v="Debit Card"/>
    <x v="1726"/>
    <d v="2023-04-28T01:12:00"/>
    <x v="0"/>
    <x v="0"/>
    <x v="1"/>
  </r>
  <r>
    <x v="1728"/>
    <d v="2023-04-28T10:43:00"/>
    <n v="2157"/>
    <x v="1156"/>
    <x v="1"/>
    <n v="23"/>
    <x v="2"/>
    <n v="672"/>
    <n v="3349"/>
    <x v="7"/>
    <s v="Lombardy"/>
    <s v="Bergamo"/>
    <x v="3"/>
    <x v="9"/>
    <n v="60"/>
    <n v="90"/>
    <n v="1"/>
    <n v="219.02299516908212"/>
    <n v="90"/>
    <n v="30"/>
    <x v="5"/>
    <d v="2023-04-28T10:52:00"/>
    <d v="2023-04-28T10:52:00"/>
    <x v="1"/>
    <m/>
    <x v="9"/>
    <s v="N/A"/>
    <x v="1727"/>
    <d v="2023-04-28T11:19:00"/>
    <x v="2"/>
    <x v="3"/>
    <x v="34"/>
  </r>
  <r>
    <x v="1729"/>
    <d v="2023-04-29T07:15:00"/>
    <n v="1147"/>
    <x v="146"/>
    <x v="1"/>
    <n v="27"/>
    <x v="5"/>
    <n v="672"/>
    <n v="5140"/>
    <x v="5"/>
    <s v="Kanagawa"/>
    <s v="Sagamihara"/>
    <x v="0"/>
    <x v="19"/>
    <n v="25"/>
    <n v="40"/>
    <n v="3"/>
    <n v="219.02299516908212"/>
    <n v="120"/>
    <n v="45"/>
    <x v="3"/>
    <d v="2023-04-29T07:38:00"/>
    <d v="2023-04-29T07:38:00"/>
    <x v="0"/>
    <d v="2023-04-29T07:43:00"/>
    <x v="1466"/>
    <s v="Credit Card"/>
    <x v="1728"/>
    <d v="2023-04-29T07:43:00"/>
    <x v="0"/>
    <x v="0"/>
    <x v="13"/>
  </r>
  <r>
    <x v="1730"/>
    <d v="2023-04-29T21:49:00"/>
    <n v="1539"/>
    <x v="538"/>
    <x v="0"/>
    <n v="72"/>
    <x v="1"/>
    <n v="760"/>
    <n v="3273"/>
    <x v="3"/>
    <s v="Catalonia"/>
    <s v="Tarragona"/>
    <x v="2"/>
    <x v="2"/>
    <n v="12"/>
    <n v="20"/>
    <n v="5"/>
    <n v="219.02299516908212"/>
    <n v="100"/>
    <n v="40"/>
    <x v="3"/>
    <d v="2023-04-29T22:12:00"/>
    <d v="2023-04-29T22:12:00"/>
    <x v="0"/>
    <d v="2023-04-29T22:21:00"/>
    <x v="1467"/>
    <s v="Credit Card"/>
    <x v="1729"/>
    <d v="2023-04-29T22:14:00"/>
    <x v="0"/>
    <x v="0"/>
    <x v="21"/>
  </r>
  <r>
    <x v="1731"/>
    <d v="2023-05-01T05:28:00"/>
    <n v="1619"/>
    <x v="618"/>
    <x v="0"/>
    <n v="68"/>
    <x v="1"/>
    <n v="774"/>
    <n v="4072"/>
    <x v="3"/>
    <s v="Catalonia"/>
    <s v="Girona"/>
    <x v="0"/>
    <x v="0"/>
    <n v="30"/>
    <n v="50"/>
    <n v="4"/>
    <n v="219.02299516908212"/>
    <n v="200"/>
    <n v="80"/>
    <x v="5"/>
    <d v="2023-05-01T05:47:00"/>
    <d v="2023-05-01T05:47:00"/>
    <x v="1"/>
    <m/>
    <x v="9"/>
    <s v="N/A"/>
    <x v="1730"/>
    <d v="2023-05-01T05:35:00"/>
    <x v="2"/>
    <x v="3"/>
    <x v="3"/>
  </r>
  <r>
    <x v="1732"/>
    <d v="2023-05-02T00:15:00"/>
    <n v="1311"/>
    <x v="310"/>
    <x v="0"/>
    <n v="34"/>
    <x v="5"/>
    <n v="723"/>
    <n v="3989"/>
    <x v="3"/>
    <s v="Catalonia"/>
    <s v="Barcelona"/>
    <x v="4"/>
    <x v="17"/>
    <n v="5"/>
    <n v="8"/>
    <n v="5"/>
    <n v="219.02299516908212"/>
    <n v="40"/>
    <n v="15"/>
    <x v="5"/>
    <d v="2023-05-02T00:31:00"/>
    <d v="2023-05-02T00:31:00"/>
    <x v="0"/>
    <d v="2023-05-02T00:43:00"/>
    <x v="1468"/>
    <s v="Cash On Delivery"/>
    <x v="1731"/>
    <d v="2023-05-02T00:34:00"/>
    <x v="0"/>
    <x v="0"/>
    <x v="1"/>
  </r>
  <r>
    <x v="1733"/>
    <d v="2023-05-02T23:10:00"/>
    <n v="1518"/>
    <x v="517"/>
    <x v="1"/>
    <n v="25"/>
    <x v="5"/>
    <n v="689"/>
    <n v="7734"/>
    <x v="8"/>
    <s v="Quebec"/>
    <s v="Quebec City"/>
    <x v="0"/>
    <x v="13"/>
    <n v="800"/>
    <n v="1200"/>
    <n v="2"/>
    <n v="219.02299516908212"/>
    <n v="2400"/>
    <n v="800"/>
    <x v="0"/>
    <d v="2023-05-02T23:38:00"/>
    <d v="2023-05-02T23:38:00"/>
    <x v="0"/>
    <d v="2023-05-02T23:50:00"/>
    <x v="1469"/>
    <s v="Paypal"/>
    <x v="1732"/>
    <d v="2023-05-02T23:40:00"/>
    <x v="1"/>
    <x v="4"/>
    <x v="9"/>
  </r>
  <r>
    <x v="1734"/>
    <d v="2023-05-03T00:50:00"/>
    <n v="1361"/>
    <x v="360"/>
    <x v="1"/>
    <n v="53"/>
    <x v="4"/>
    <n v="702"/>
    <n v="4909"/>
    <x v="4"/>
    <s v="Texas"/>
    <s v="Houston"/>
    <x v="1"/>
    <x v="11"/>
    <n v="15"/>
    <n v="25"/>
    <n v="5"/>
    <n v="219.02299516908212"/>
    <n v="125"/>
    <n v="50"/>
    <x v="1"/>
    <d v="2023-05-03T01:02:00"/>
    <d v="2023-05-03T01:02:00"/>
    <x v="0"/>
    <d v="2023-05-03T01:07:00"/>
    <x v="1470"/>
    <s v="Debit Card"/>
    <x v="1733"/>
    <d v="2023-05-03T01:06:00"/>
    <x v="0"/>
    <x v="0"/>
    <x v="20"/>
  </r>
  <r>
    <x v="1735"/>
    <d v="2023-05-03T15:23:00"/>
    <n v="1366"/>
    <x v="365"/>
    <x v="1"/>
    <n v="39"/>
    <x v="3"/>
    <n v="620"/>
    <n v="5930"/>
    <x v="1"/>
    <s v="England"/>
    <s v="Manchester"/>
    <x v="1"/>
    <x v="1"/>
    <n v="50"/>
    <n v="80"/>
    <n v="3"/>
    <n v="219.02299516908212"/>
    <n v="240"/>
    <n v="90"/>
    <x v="2"/>
    <d v="2023-05-03T15:31:00"/>
    <d v="2023-05-03T15:31:00"/>
    <x v="0"/>
    <d v="2023-05-03T15:38:00"/>
    <x v="1471"/>
    <s v="Debit Card"/>
    <x v="1734"/>
    <d v="2023-05-03T15:35:00"/>
    <x v="0"/>
    <x v="0"/>
    <x v="22"/>
  </r>
  <r>
    <x v="1736"/>
    <d v="2023-05-04T18:05:00"/>
    <n v="2181"/>
    <x v="1180"/>
    <x v="1"/>
    <n v="23"/>
    <x v="2"/>
    <n v="698"/>
    <n v="5871"/>
    <x v="6"/>
    <s v="Victoria"/>
    <s v="Geelong"/>
    <x v="4"/>
    <x v="10"/>
    <n v="30"/>
    <n v="50"/>
    <n v="3"/>
    <n v="219.02299516908212"/>
    <n v="150"/>
    <n v="60"/>
    <x v="2"/>
    <d v="2023-05-04T18:16:00"/>
    <d v="2023-05-04T18:16:00"/>
    <x v="0"/>
    <d v="2023-05-04T18:24:00"/>
    <x v="1472"/>
    <s v="Paypal"/>
    <x v="1735"/>
    <d v="2023-05-04T18:20:00"/>
    <x v="0"/>
    <x v="0"/>
    <x v="18"/>
  </r>
  <r>
    <x v="1737"/>
    <d v="2023-05-05T07:57:00"/>
    <n v="1863"/>
    <x v="862"/>
    <x v="1"/>
    <n v="46"/>
    <x v="4"/>
    <n v="730"/>
    <n v="4639"/>
    <x v="3"/>
    <s v="Catalonia"/>
    <s v="Girona"/>
    <x v="0"/>
    <x v="19"/>
    <n v="25"/>
    <n v="40"/>
    <n v="3"/>
    <n v="219.02299516908212"/>
    <n v="120"/>
    <n v="45"/>
    <x v="5"/>
    <d v="2023-05-05T08:20:00"/>
    <d v="2023-05-05T08:20:00"/>
    <x v="0"/>
    <d v="2023-05-05T08:29:00"/>
    <x v="1473"/>
    <s v="Credit Card"/>
    <x v="1736"/>
    <d v="2023-05-05T08:24:00"/>
    <x v="0"/>
    <x v="0"/>
    <x v="32"/>
  </r>
  <r>
    <x v="1738"/>
    <d v="2023-05-05T12:36:00"/>
    <n v="1854"/>
    <x v="853"/>
    <x v="0"/>
    <n v="40"/>
    <x v="3"/>
    <n v="756"/>
    <n v="7381"/>
    <x v="8"/>
    <s v="Quebec"/>
    <s v="Montreal"/>
    <x v="2"/>
    <x v="15"/>
    <n v="15"/>
    <n v="25"/>
    <n v="5"/>
    <n v="219.02299516908212"/>
    <n v="125"/>
    <n v="50"/>
    <x v="1"/>
    <d v="2023-05-05T12:56:00"/>
    <d v="2023-05-05T12:56:00"/>
    <x v="0"/>
    <d v="2023-05-05T13:09:00"/>
    <x v="1474"/>
    <s v="Paypal"/>
    <x v="1737"/>
    <d v="2023-05-05T13:01:00"/>
    <x v="0"/>
    <x v="0"/>
    <x v="21"/>
  </r>
  <r>
    <x v="1739"/>
    <d v="2023-05-05T18:42:00"/>
    <n v="1450"/>
    <x v="449"/>
    <x v="0"/>
    <n v="20"/>
    <x v="2"/>
    <n v="673"/>
    <n v="5031"/>
    <x v="7"/>
    <s v="Lombardy"/>
    <s v="Bergamo"/>
    <x v="1"/>
    <x v="11"/>
    <n v="15"/>
    <n v="25"/>
    <n v="4"/>
    <n v="219.02299516908212"/>
    <n v="100"/>
    <n v="40"/>
    <x v="1"/>
    <d v="2023-05-05T18:51:00"/>
    <d v="2023-05-05T18:51:00"/>
    <x v="0"/>
    <d v="2023-05-05T18:59:00"/>
    <x v="1475"/>
    <s v="Credit Card"/>
    <x v="1738"/>
    <d v="2023-05-05T18:56:00"/>
    <x v="0"/>
    <x v="0"/>
    <x v="16"/>
  </r>
  <r>
    <x v="1740"/>
    <d v="2023-05-06T00:00:00"/>
    <n v="1853"/>
    <x v="852"/>
    <x v="0"/>
    <n v="64"/>
    <x v="0"/>
    <n v="651"/>
    <n v="7419"/>
    <x v="2"/>
    <s v="Maharashtra"/>
    <s v="Pune"/>
    <x v="2"/>
    <x v="15"/>
    <n v="15"/>
    <n v="25"/>
    <n v="1"/>
    <n v="219.02299516908212"/>
    <n v="25"/>
    <n v="10"/>
    <x v="1"/>
    <d v="2023-05-06T00:14:00"/>
    <d v="2023-05-06T00:14:00"/>
    <x v="0"/>
    <d v="2023-05-06T00:20:00"/>
    <x v="1476"/>
    <s v="Debit Card"/>
    <x v="1739"/>
    <d v="2023-05-06T00:19:00"/>
    <x v="0"/>
    <x v="0"/>
    <x v="1"/>
  </r>
  <r>
    <x v="1741"/>
    <d v="2023-05-06T10:49:00"/>
    <n v="1059"/>
    <x v="58"/>
    <x v="0"/>
    <n v="33"/>
    <x v="5"/>
    <n v="760"/>
    <n v="6188"/>
    <x v="0"/>
    <s v="Shandong"/>
    <s v="Jinan"/>
    <x v="0"/>
    <x v="0"/>
    <n v="30"/>
    <n v="50"/>
    <n v="4"/>
    <n v="219.02299516908212"/>
    <n v="200"/>
    <n v="80"/>
    <x v="0"/>
    <d v="2023-05-06T11:18:00"/>
    <d v="2023-05-06T11:18:00"/>
    <x v="0"/>
    <d v="2023-05-06T11:32:00"/>
    <x v="1477"/>
    <s v="Debit Card"/>
    <x v="1740"/>
    <d v="2023-05-06T11:23:00"/>
    <x v="0"/>
    <x v="0"/>
    <x v="28"/>
  </r>
  <r>
    <x v="1742"/>
    <d v="2023-05-08T06:51:00"/>
    <n v="1729"/>
    <x v="728"/>
    <x v="0"/>
    <n v="18"/>
    <x v="2"/>
    <n v="614"/>
    <n v="5735"/>
    <x v="6"/>
    <s v="Victoria"/>
    <s v="Ballarat"/>
    <x v="2"/>
    <x v="12"/>
    <n v="8"/>
    <n v="15"/>
    <n v="6"/>
    <n v="219.02299516908212"/>
    <n v="90"/>
    <n v="42"/>
    <x v="3"/>
    <d v="2023-05-08T07:06:00"/>
    <d v="2023-05-08T07:06:00"/>
    <x v="1"/>
    <m/>
    <x v="9"/>
    <s v="N/A"/>
    <x v="1741"/>
    <d v="2023-05-08T07:31:00"/>
    <x v="2"/>
    <x v="3"/>
    <x v="27"/>
  </r>
  <r>
    <x v="1743"/>
    <d v="2023-05-08T13:20:00"/>
    <n v="2081"/>
    <x v="1080"/>
    <x v="0"/>
    <n v="63"/>
    <x v="0"/>
    <n v="681"/>
    <n v="4958"/>
    <x v="1"/>
    <s v="England"/>
    <s v="Birmingham"/>
    <x v="2"/>
    <x v="12"/>
    <n v="8"/>
    <n v="15"/>
    <n v="5"/>
    <n v="219.02299516908212"/>
    <n v="75"/>
    <n v="35"/>
    <x v="3"/>
    <d v="2023-05-08T13:30:00"/>
    <d v="2023-05-08T13:30:00"/>
    <x v="0"/>
    <d v="2023-05-08T13:38:00"/>
    <x v="1478"/>
    <s v="Credit Card"/>
    <x v="1742"/>
    <d v="2023-05-08T13:35:00"/>
    <x v="0"/>
    <x v="0"/>
    <x v="18"/>
  </r>
  <r>
    <x v="1744"/>
    <d v="2023-05-08T17:47:00"/>
    <n v="1040"/>
    <x v="39"/>
    <x v="0"/>
    <n v="35"/>
    <x v="3"/>
    <n v="619"/>
    <n v="6399"/>
    <x v="1"/>
    <s v="Scotland"/>
    <s v="Edinburgh"/>
    <x v="0"/>
    <x v="18"/>
    <n v="1000"/>
    <n v="1500"/>
    <n v="2"/>
    <n v="219.02299516908212"/>
    <n v="3000"/>
    <n v="1000"/>
    <x v="5"/>
    <d v="2023-05-08T17:53:00"/>
    <d v="2023-05-08T17:53:00"/>
    <x v="1"/>
    <m/>
    <x v="9"/>
    <s v="N/A"/>
    <x v="1743"/>
    <d v="2023-05-08T18:18:00"/>
    <x v="2"/>
    <x v="3"/>
    <x v="8"/>
  </r>
  <r>
    <x v="1745"/>
    <d v="2023-05-09T09:10:00"/>
    <n v="1165"/>
    <x v="164"/>
    <x v="1"/>
    <n v="28"/>
    <x v="5"/>
    <n v="746"/>
    <n v="6410"/>
    <x v="3"/>
    <s v="Andalusia"/>
    <s v="Malaga"/>
    <x v="4"/>
    <x v="17"/>
    <n v="5"/>
    <n v="8"/>
    <n v="3"/>
    <n v="219.02299516908212"/>
    <n v="24"/>
    <n v="9"/>
    <x v="0"/>
    <d v="2023-05-09T09:26:00"/>
    <d v="2023-05-09T09:26:00"/>
    <x v="0"/>
    <d v="2023-05-09T09:36:00"/>
    <x v="1479"/>
    <s v="Cash On Delivery"/>
    <x v="1744"/>
    <d v="2023-05-09T09:28:00"/>
    <x v="0"/>
    <x v="0"/>
    <x v="25"/>
  </r>
  <r>
    <x v="1746"/>
    <d v="2023-05-09T23:00:00"/>
    <n v="1520"/>
    <x v="519"/>
    <x v="1"/>
    <n v="37"/>
    <x v="3"/>
    <n v="703"/>
    <n v="5363"/>
    <x v="2"/>
    <s v="Maharashtra"/>
    <s v="Mumbai"/>
    <x v="4"/>
    <x v="8"/>
    <n v="10"/>
    <n v="18"/>
    <n v="4"/>
    <n v="219.02299516908212"/>
    <n v="72"/>
    <n v="32"/>
    <x v="5"/>
    <d v="2023-05-09T23:08:00"/>
    <d v="2023-05-09T23:08:00"/>
    <x v="1"/>
    <m/>
    <x v="9"/>
    <s v="N/A"/>
    <x v="1745"/>
    <d v="2023-05-09T23:15:00"/>
    <x v="2"/>
    <x v="3"/>
    <x v="18"/>
  </r>
  <r>
    <x v="1747"/>
    <d v="2023-05-10T19:14:00"/>
    <n v="1086"/>
    <x v="85"/>
    <x v="1"/>
    <n v="19"/>
    <x v="2"/>
    <n v="753"/>
    <n v="4691"/>
    <x v="2"/>
    <s v="Uttar Pradesh"/>
    <s v="Kanpur"/>
    <x v="4"/>
    <x v="10"/>
    <n v="30"/>
    <n v="50"/>
    <n v="3"/>
    <n v="219.02299516908212"/>
    <n v="150"/>
    <n v="60"/>
    <x v="1"/>
    <d v="2023-05-10T19:42:00"/>
    <d v="2023-05-10T19:42:00"/>
    <x v="0"/>
    <d v="2023-05-10T19:57:00"/>
    <x v="1480"/>
    <s v="Debit Card"/>
    <x v="1746"/>
    <d v="2023-05-10T19:45:00"/>
    <x v="0"/>
    <x v="0"/>
    <x v="8"/>
  </r>
  <r>
    <x v="1748"/>
    <d v="2023-05-11T02:19:00"/>
    <n v="1241"/>
    <x v="240"/>
    <x v="1"/>
    <n v="46"/>
    <x v="4"/>
    <n v="762"/>
    <n v="6507"/>
    <x v="6"/>
    <s v="Victoria"/>
    <s v="Geelong"/>
    <x v="1"/>
    <x v="3"/>
    <n v="60"/>
    <n v="100"/>
    <n v="6"/>
    <n v="219.02299516908212"/>
    <n v="600"/>
    <n v="240"/>
    <x v="5"/>
    <d v="2023-05-11T02:40:00"/>
    <d v="2023-05-11T02:40:00"/>
    <x v="0"/>
    <d v="2023-05-11T02:46:00"/>
    <x v="1481"/>
    <s v="Credit Card"/>
    <x v="1747"/>
    <d v="2023-05-11T02:43:00"/>
    <x v="0"/>
    <x v="0"/>
    <x v="2"/>
  </r>
  <r>
    <x v="1749"/>
    <d v="2023-05-11T19:26:00"/>
    <n v="1531"/>
    <x v="530"/>
    <x v="0"/>
    <n v="68"/>
    <x v="1"/>
    <n v="659"/>
    <n v="4001"/>
    <x v="0"/>
    <s v="Shandong"/>
    <s v="Yantai"/>
    <x v="0"/>
    <x v="18"/>
    <n v="1000"/>
    <n v="1500"/>
    <n v="3"/>
    <n v="219.02299516908212"/>
    <n v="4500"/>
    <n v="1500"/>
    <x v="4"/>
    <d v="2023-05-11T19:35:00"/>
    <d v="2023-05-11T19:35:00"/>
    <x v="1"/>
    <m/>
    <x v="9"/>
    <s v="N/A"/>
    <x v="1748"/>
    <d v="2023-05-11T19:38:00"/>
    <x v="2"/>
    <x v="3"/>
    <x v="22"/>
  </r>
  <r>
    <x v="1750"/>
    <d v="2023-05-12T07:00:00"/>
    <n v="2125"/>
    <x v="1124"/>
    <x v="0"/>
    <n v="33"/>
    <x v="5"/>
    <n v="746"/>
    <n v="4010"/>
    <x v="0"/>
    <s v="Shandong"/>
    <s v="Qingdao"/>
    <x v="1"/>
    <x v="1"/>
    <n v="50"/>
    <n v="80"/>
    <n v="2"/>
    <n v="219.02299516908212"/>
    <n v="160"/>
    <n v="60"/>
    <x v="3"/>
    <d v="2023-05-12T07:20:00"/>
    <d v="2023-05-12T07:20:00"/>
    <x v="0"/>
    <d v="2023-05-12T07:25:00"/>
    <x v="1482"/>
    <s v="Paypal"/>
    <x v="1749"/>
    <d v="2023-05-12T07:25:00"/>
    <x v="1"/>
    <x v="4"/>
    <x v="21"/>
  </r>
  <r>
    <x v="1751"/>
    <d v="2023-05-13T13:26:00"/>
    <n v="2180"/>
    <x v="1179"/>
    <x v="1"/>
    <n v="38"/>
    <x v="3"/>
    <n v="644"/>
    <n v="7810"/>
    <x v="4"/>
    <s v="California"/>
    <s v="Los Angeles"/>
    <x v="0"/>
    <x v="0"/>
    <n v="30"/>
    <n v="50"/>
    <n v="1"/>
    <n v="219.02299516908212"/>
    <n v="50"/>
    <n v="20"/>
    <x v="2"/>
    <d v="2023-05-13T13:38:00"/>
    <d v="2023-05-13T13:38:00"/>
    <x v="0"/>
    <d v="2023-05-13T13:48:00"/>
    <x v="1483"/>
    <s v="Cash On Delivery"/>
    <x v="1750"/>
    <d v="2023-05-13T13:41:00"/>
    <x v="0"/>
    <x v="0"/>
    <x v="18"/>
  </r>
  <r>
    <x v="1752"/>
    <d v="2023-05-14T04:15:00"/>
    <n v="1579"/>
    <x v="578"/>
    <x v="1"/>
    <n v="57"/>
    <x v="0"/>
    <n v="694"/>
    <n v="6598"/>
    <x v="0"/>
    <s v="Shandong"/>
    <s v="Yantai"/>
    <x v="2"/>
    <x v="12"/>
    <n v="8"/>
    <n v="15"/>
    <n v="5"/>
    <n v="219.02299516908212"/>
    <n v="75"/>
    <n v="35"/>
    <x v="2"/>
    <d v="2023-05-14T04:26:00"/>
    <d v="2023-05-14T04:26:00"/>
    <x v="0"/>
    <d v="2023-05-14T04:37:00"/>
    <x v="1484"/>
    <s v="Debit Card"/>
    <x v="1751"/>
    <d v="2023-05-14T04:29:00"/>
    <x v="1"/>
    <x v="4"/>
    <x v="16"/>
  </r>
  <r>
    <x v="1753"/>
    <d v="2023-05-14T11:20:00"/>
    <n v="1858"/>
    <x v="857"/>
    <x v="0"/>
    <n v="21"/>
    <x v="2"/>
    <n v="635"/>
    <n v="3850"/>
    <x v="1"/>
    <s v="Scotland"/>
    <s v="Aberdeen"/>
    <x v="1"/>
    <x v="11"/>
    <n v="15"/>
    <n v="25"/>
    <n v="1"/>
    <n v="219.02299516908212"/>
    <n v="25"/>
    <n v="10"/>
    <x v="3"/>
    <d v="2023-05-14T11:32:00"/>
    <d v="2023-05-14T11:32:00"/>
    <x v="0"/>
    <d v="2023-05-14T11:40:00"/>
    <x v="1485"/>
    <s v="Paypal"/>
    <x v="1752"/>
    <d v="2023-05-14T11:36:00"/>
    <x v="0"/>
    <x v="0"/>
    <x v="20"/>
  </r>
  <r>
    <x v="1754"/>
    <d v="2023-05-14T15:53:00"/>
    <n v="1820"/>
    <x v="819"/>
    <x v="0"/>
    <n v="64"/>
    <x v="0"/>
    <n v="685"/>
    <n v="3707"/>
    <x v="0"/>
    <s v="Guangdong"/>
    <s v="Dongguan"/>
    <x v="4"/>
    <x v="6"/>
    <n v="20"/>
    <n v="35"/>
    <n v="4"/>
    <n v="219.02299516908212"/>
    <n v="140"/>
    <n v="60"/>
    <x v="0"/>
    <d v="2023-05-14T16:20:00"/>
    <d v="2023-05-14T16:20:00"/>
    <x v="0"/>
    <d v="2023-05-14T16:32:00"/>
    <x v="1486"/>
    <s v="Cash On Delivery"/>
    <x v="1753"/>
    <d v="2023-05-14T16:25:00"/>
    <x v="0"/>
    <x v="0"/>
    <x v="7"/>
  </r>
  <r>
    <x v="1755"/>
    <d v="2023-05-16T18:17:00"/>
    <n v="1258"/>
    <x v="257"/>
    <x v="1"/>
    <n v="24"/>
    <x v="2"/>
    <n v="711"/>
    <n v="4246"/>
    <x v="3"/>
    <s v="Andalusia"/>
    <s v="Seville"/>
    <x v="3"/>
    <x v="9"/>
    <n v="60"/>
    <n v="90"/>
    <n v="4"/>
    <n v="219.02299516908212"/>
    <n v="360"/>
    <n v="120"/>
    <x v="0"/>
    <d v="2023-05-16T18:32:00"/>
    <d v="2023-05-16T18:32:00"/>
    <x v="1"/>
    <m/>
    <x v="9"/>
    <s v="N/A"/>
    <x v="1754"/>
    <d v="2023-05-16T18:31:00"/>
    <x v="2"/>
    <x v="3"/>
    <x v="16"/>
  </r>
  <r>
    <x v="1756"/>
    <d v="2023-05-17T21:27:00"/>
    <n v="1421"/>
    <x v="420"/>
    <x v="1"/>
    <n v="20"/>
    <x v="2"/>
    <n v="709"/>
    <n v="7201"/>
    <x v="0"/>
    <s v="Guangdong"/>
    <s v="Dongguan"/>
    <x v="4"/>
    <x v="10"/>
    <n v="30"/>
    <n v="50"/>
    <n v="1"/>
    <n v="219.02299516908212"/>
    <n v="50"/>
    <n v="20"/>
    <x v="0"/>
    <d v="2023-05-17T21:38:00"/>
    <d v="2023-05-17T21:38:00"/>
    <x v="0"/>
    <d v="2023-05-17T21:49:00"/>
    <x v="1487"/>
    <s v="Debit Card"/>
    <x v="1755"/>
    <d v="2023-05-17T21:40:00"/>
    <x v="0"/>
    <x v="0"/>
    <x v="19"/>
  </r>
  <r>
    <x v="1757"/>
    <d v="2023-05-17T22:16:00"/>
    <n v="1100"/>
    <x v="99"/>
    <x v="0"/>
    <n v="27"/>
    <x v="5"/>
    <n v="655"/>
    <n v="5157"/>
    <x v="4"/>
    <s v="Texas"/>
    <s v="Dallas"/>
    <x v="1"/>
    <x v="3"/>
    <n v="60"/>
    <n v="100"/>
    <n v="3"/>
    <n v="219.02299516908212"/>
    <n v="300"/>
    <n v="120"/>
    <x v="4"/>
    <d v="2023-05-17T22:23:00"/>
    <d v="2023-05-17T22:23:00"/>
    <x v="0"/>
    <d v="2023-05-17T22:36:00"/>
    <x v="1488"/>
    <s v="Debit Card"/>
    <x v="1756"/>
    <d v="2023-05-17T22:26:00"/>
    <x v="0"/>
    <x v="0"/>
    <x v="5"/>
  </r>
  <r>
    <x v="1758"/>
    <d v="2023-05-19T07:19:00"/>
    <n v="1349"/>
    <x v="348"/>
    <x v="1"/>
    <n v="55"/>
    <x v="0"/>
    <n v="752"/>
    <n v="6916"/>
    <x v="3"/>
    <s v="Andalusia"/>
    <s v="Seville"/>
    <x v="1"/>
    <x v="3"/>
    <n v="60"/>
    <n v="100"/>
    <n v="4"/>
    <n v="219.02299516908212"/>
    <n v="400"/>
    <n v="160"/>
    <x v="1"/>
    <d v="2023-05-19T07:40:00"/>
    <d v="2023-05-19T07:40:00"/>
    <x v="1"/>
    <m/>
    <x v="9"/>
    <s v="N/A"/>
    <x v="1757"/>
    <d v="2023-05-19T07:35:00"/>
    <x v="2"/>
    <x v="3"/>
    <x v="20"/>
  </r>
  <r>
    <x v="1759"/>
    <d v="2023-05-19T09:12:00"/>
    <n v="2156"/>
    <x v="1155"/>
    <x v="0"/>
    <n v="67"/>
    <x v="1"/>
    <n v="739"/>
    <n v="3363"/>
    <x v="2"/>
    <s v="Maharashtra"/>
    <s v="Pune"/>
    <x v="0"/>
    <x v="0"/>
    <n v="30"/>
    <n v="50"/>
    <n v="4"/>
    <n v="219.02299516908212"/>
    <n v="200"/>
    <n v="80"/>
    <x v="4"/>
    <d v="2023-05-19T09:23:00"/>
    <d v="2023-05-19T09:23:00"/>
    <x v="0"/>
    <d v="2023-05-19T09:38:00"/>
    <x v="1489"/>
    <s v="Credit Card"/>
    <x v="1758"/>
    <d v="2023-05-19T09:25:00"/>
    <x v="0"/>
    <x v="0"/>
    <x v="19"/>
  </r>
  <r>
    <x v="1760"/>
    <d v="2023-05-19T09:42:00"/>
    <n v="1364"/>
    <x v="363"/>
    <x v="0"/>
    <n v="37"/>
    <x v="3"/>
    <n v="633"/>
    <n v="6144"/>
    <x v="7"/>
    <s v="Lombardy"/>
    <s v="Bergamo"/>
    <x v="4"/>
    <x v="6"/>
    <n v="20"/>
    <n v="35"/>
    <n v="1"/>
    <n v="219.02299516908212"/>
    <n v="35"/>
    <n v="15"/>
    <x v="3"/>
    <d v="2023-05-19T09:58:00"/>
    <d v="2023-05-19T09:58:00"/>
    <x v="1"/>
    <m/>
    <x v="9"/>
    <s v="N/A"/>
    <x v="1759"/>
    <d v="2023-05-19T09:55:00"/>
    <x v="2"/>
    <x v="3"/>
    <x v="19"/>
  </r>
  <r>
    <x v="1761"/>
    <d v="2023-05-19T12:20:00"/>
    <n v="1739"/>
    <x v="738"/>
    <x v="1"/>
    <n v="62"/>
    <x v="0"/>
    <n v="646"/>
    <n v="4658"/>
    <x v="5"/>
    <s v="Tokyo"/>
    <s v="Tokyo"/>
    <x v="0"/>
    <x v="18"/>
    <n v="1000"/>
    <n v="1500"/>
    <n v="6"/>
    <n v="219.02299516908212"/>
    <n v="9000"/>
    <n v="3000"/>
    <x v="3"/>
    <d v="2023-05-19T12:45:00"/>
    <d v="2023-05-19T12:45:00"/>
    <x v="0"/>
    <d v="2023-05-19T12:57:00"/>
    <x v="1490"/>
    <s v="Debit Card"/>
    <x v="1760"/>
    <d v="2023-05-19T12:47:00"/>
    <x v="1"/>
    <x v="1"/>
    <x v="32"/>
  </r>
  <r>
    <x v="1762"/>
    <d v="2023-05-22T12:58:00"/>
    <n v="1943"/>
    <x v="942"/>
    <x v="1"/>
    <n v="23"/>
    <x v="2"/>
    <n v="703"/>
    <n v="5148"/>
    <x v="3"/>
    <s v="Andalusia"/>
    <s v="Seville"/>
    <x v="3"/>
    <x v="9"/>
    <n v="60"/>
    <n v="90"/>
    <n v="1"/>
    <n v="219.02299516908212"/>
    <n v="90"/>
    <n v="30"/>
    <x v="5"/>
    <d v="2023-05-22T13:22:00"/>
    <d v="2023-05-22T13:22:00"/>
    <x v="0"/>
    <d v="2023-05-22T13:30:00"/>
    <x v="1491"/>
    <s v="Debit Card"/>
    <x v="1761"/>
    <d v="2023-05-22T13:27:00"/>
    <x v="0"/>
    <x v="0"/>
    <x v="29"/>
  </r>
  <r>
    <x v="1763"/>
    <d v="2023-05-22T23:24:00"/>
    <n v="1393"/>
    <x v="392"/>
    <x v="0"/>
    <n v="45"/>
    <x v="4"/>
    <n v="731"/>
    <n v="3557"/>
    <x v="1"/>
    <s v="Scotland"/>
    <s v="Aberdeen"/>
    <x v="4"/>
    <x v="10"/>
    <n v="30"/>
    <n v="50"/>
    <n v="3"/>
    <n v="219.02299516908212"/>
    <n v="150"/>
    <n v="60"/>
    <x v="3"/>
    <d v="2023-05-22T23:31:00"/>
    <d v="2023-05-22T23:31:00"/>
    <x v="0"/>
    <d v="2023-05-22T23:43:00"/>
    <x v="1492"/>
    <s v="Debit Card"/>
    <x v="1762"/>
    <d v="2023-05-22T23:35:00"/>
    <x v="0"/>
    <x v="0"/>
    <x v="0"/>
  </r>
  <r>
    <x v="1764"/>
    <d v="2023-05-23T22:54:00"/>
    <n v="1697"/>
    <x v="696"/>
    <x v="1"/>
    <n v="50"/>
    <x v="4"/>
    <n v="754"/>
    <n v="5605"/>
    <x v="0"/>
    <s v="Guangdong"/>
    <s v="Shenzhen"/>
    <x v="1"/>
    <x v="3"/>
    <n v="60"/>
    <n v="100"/>
    <n v="6"/>
    <n v="219.02299516908212"/>
    <n v="600"/>
    <n v="240"/>
    <x v="1"/>
    <d v="2023-05-23T23:07:00"/>
    <d v="2023-05-23T23:07:00"/>
    <x v="0"/>
    <d v="2023-05-23T23:15:00"/>
    <x v="1493"/>
    <s v="Cash On Delivery"/>
    <x v="1763"/>
    <d v="2023-05-23T23:11:00"/>
    <x v="1"/>
    <x v="6"/>
    <x v="24"/>
  </r>
  <r>
    <x v="1765"/>
    <d v="2023-05-24T00:26:00"/>
    <n v="1391"/>
    <x v="390"/>
    <x v="1"/>
    <n v="21"/>
    <x v="2"/>
    <n v="625"/>
    <n v="5462"/>
    <x v="3"/>
    <s v="Catalonia"/>
    <s v="Barcelona"/>
    <x v="1"/>
    <x v="3"/>
    <n v="60"/>
    <n v="100"/>
    <n v="5"/>
    <n v="219.02299516908212"/>
    <n v="500"/>
    <n v="200"/>
    <x v="5"/>
    <d v="2023-05-24T00:42:00"/>
    <d v="2023-05-24T00:42:00"/>
    <x v="1"/>
    <m/>
    <x v="9"/>
    <s v="N/A"/>
    <x v="1764"/>
    <d v="2023-05-24T00:30:00"/>
    <x v="2"/>
    <x v="3"/>
    <x v="35"/>
  </r>
  <r>
    <x v="1766"/>
    <d v="2023-05-26T11:57:00"/>
    <n v="1255"/>
    <x v="254"/>
    <x v="1"/>
    <n v="53"/>
    <x v="4"/>
    <n v="630"/>
    <n v="4914"/>
    <x v="5"/>
    <s v="Kanagawa"/>
    <s v="Kawasaki"/>
    <x v="4"/>
    <x v="8"/>
    <n v="10"/>
    <n v="18"/>
    <n v="6"/>
    <n v="219.02299516908212"/>
    <n v="108"/>
    <n v="48"/>
    <x v="3"/>
    <d v="2023-05-26T12:16:00"/>
    <d v="2023-05-26T12:16:00"/>
    <x v="0"/>
    <d v="2023-05-26T12:25:00"/>
    <x v="1494"/>
    <s v="Cash On Delivery"/>
    <x v="1765"/>
    <d v="2023-05-26T12:21:00"/>
    <x v="0"/>
    <x v="0"/>
    <x v="2"/>
  </r>
  <r>
    <x v="1767"/>
    <d v="2023-05-26T14:28:00"/>
    <n v="1229"/>
    <x v="228"/>
    <x v="1"/>
    <n v="21"/>
    <x v="2"/>
    <n v="634"/>
    <n v="7892"/>
    <x v="2"/>
    <s v="Maharashtra"/>
    <s v="Nagpur"/>
    <x v="1"/>
    <x v="4"/>
    <n v="40"/>
    <n v="70"/>
    <n v="3"/>
    <n v="219.02299516908212"/>
    <n v="210"/>
    <n v="90"/>
    <x v="3"/>
    <d v="2023-05-26T14:49:00"/>
    <d v="2023-05-26T14:49:00"/>
    <x v="0"/>
    <d v="2023-05-26T15:01:00"/>
    <x v="1495"/>
    <s v="Debit Card"/>
    <x v="1766"/>
    <d v="2023-05-26T14:53:00"/>
    <x v="0"/>
    <x v="0"/>
    <x v="21"/>
  </r>
  <r>
    <x v="1768"/>
    <d v="2023-05-26T19:16:00"/>
    <n v="1295"/>
    <x v="294"/>
    <x v="0"/>
    <n v="33"/>
    <x v="5"/>
    <n v="764"/>
    <n v="7391"/>
    <x v="8"/>
    <s v="Quebec"/>
    <s v="Quebec City"/>
    <x v="3"/>
    <x v="14"/>
    <n v="40"/>
    <n v="60"/>
    <n v="3"/>
    <n v="219.02299516908212"/>
    <n v="180"/>
    <n v="60"/>
    <x v="5"/>
    <d v="2023-05-26T19:34:00"/>
    <d v="2023-05-26T19:34:00"/>
    <x v="0"/>
    <d v="2023-05-26T19:43:00"/>
    <x v="1496"/>
    <s v="Cash On Delivery"/>
    <x v="1767"/>
    <d v="2023-05-26T19:36:00"/>
    <x v="0"/>
    <x v="0"/>
    <x v="4"/>
  </r>
  <r>
    <x v="1769"/>
    <d v="2023-05-27T12:06:00"/>
    <n v="1240"/>
    <x v="239"/>
    <x v="1"/>
    <n v="61"/>
    <x v="0"/>
    <n v="735"/>
    <n v="6624"/>
    <x v="4"/>
    <s v="California"/>
    <s v="San Diego"/>
    <x v="1"/>
    <x v="1"/>
    <n v="50"/>
    <n v="80"/>
    <n v="6"/>
    <n v="219.02299516908212"/>
    <n v="480"/>
    <n v="180"/>
    <x v="2"/>
    <d v="2023-05-27T12:14:00"/>
    <d v="2023-05-27T12:14:00"/>
    <x v="0"/>
    <d v="2023-05-27T12:21:00"/>
    <x v="1497"/>
    <s v="Paypal"/>
    <x v="1768"/>
    <d v="2023-05-27T12:17:00"/>
    <x v="0"/>
    <x v="0"/>
    <x v="0"/>
  </r>
  <r>
    <x v="1770"/>
    <d v="2023-05-28T02:09:00"/>
    <n v="1944"/>
    <x v="943"/>
    <x v="1"/>
    <n v="59"/>
    <x v="0"/>
    <n v="738"/>
    <n v="6533"/>
    <x v="5"/>
    <s v="Tokyo"/>
    <s v="Yokohama"/>
    <x v="4"/>
    <x v="6"/>
    <n v="20"/>
    <n v="35"/>
    <n v="5"/>
    <n v="219.02299516908212"/>
    <n v="175"/>
    <n v="75"/>
    <x v="3"/>
    <d v="2023-05-28T02:28:00"/>
    <d v="2023-05-28T02:28:00"/>
    <x v="0"/>
    <d v="2023-05-28T02:37:00"/>
    <x v="1498"/>
    <s v="Credit Card"/>
    <x v="1769"/>
    <d v="2023-05-28T02:32:00"/>
    <x v="1"/>
    <x v="4"/>
    <x v="6"/>
  </r>
  <r>
    <x v="1771"/>
    <d v="2023-05-29T02:41:00"/>
    <n v="1339"/>
    <x v="338"/>
    <x v="0"/>
    <n v="59"/>
    <x v="0"/>
    <n v="672"/>
    <n v="7944"/>
    <x v="7"/>
    <s v="Lombardy"/>
    <s v="Milan"/>
    <x v="4"/>
    <x v="10"/>
    <n v="30"/>
    <n v="50"/>
    <n v="1"/>
    <n v="219.02299516908212"/>
    <n v="50"/>
    <n v="20"/>
    <x v="2"/>
    <d v="2023-05-29T03:00:00"/>
    <d v="2023-05-29T03:00:00"/>
    <x v="0"/>
    <d v="2023-05-29T03:08:00"/>
    <x v="1499"/>
    <s v="Debit Card"/>
    <x v="1770"/>
    <d v="2023-05-29T03:02:00"/>
    <x v="0"/>
    <x v="0"/>
    <x v="17"/>
  </r>
  <r>
    <x v="1772"/>
    <d v="2023-05-29T07:54:00"/>
    <n v="1210"/>
    <x v="209"/>
    <x v="0"/>
    <n v="36"/>
    <x v="3"/>
    <n v="725"/>
    <n v="4004"/>
    <x v="3"/>
    <s v="Catalonia"/>
    <s v="Barcelona"/>
    <x v="3"/>
    <x v="7"/>
    <n v="250"/>
    <n v="400"/>
    <n v="4"/>
    <n v="219.02299516908212"/>
    <n v="1600"/>
    <n v="600"/>
    <x v="1"/>
    <d v="2023-05-29T08:17:00"/>
    <d v="2023-05-29T08:17:00"/>
    <x v="0"/>
    <d v="2023-05-29T08:32:00"/>
    <x v="1500"/>
    <s v="Credit Card"/>
    <x v="1771"/>
    <d v="2023-05-29T08:20:00"/>
    <x v="0"/>
    <x v="0"/>
    <x v="10"/>
  </r>
  <r>
    <x v="1773"/>
    <d v="2023-05-30T04:57:00"/>
    <n v="1222"/>
    <x v="221"/>
    <x v="1"/>
    <n v="69"/>
    <x v="1"/>
    <n v="722"/>
    <n v="6074"/>
    <x v="3"/>
    <s v="Andalusia"/>
    <s v="Malaga"/>
    <x v="0"/>
    <x v="19"/>
    <n v="25"/>
    <n v="40"/>
    <n v="3"/>
    <n v="219.02299516908212"/>
    <n v="120"/>
    <n v="45"/>
    <x v="4"/>
    <d v="2023-05-30T05:24:00"/>
    <d v="2023-05-30T05:24:00"/>
    <x v="0"/>
    <d v="2023-05-30T05:30:00"/>
    <x v="1501"/>
    <s v="Credit Card"/>
    <x v="1772"/>
    <d v="2023-05-30T05:28:00"/>
    <x v="1"/>
    <x v="5"/>
    <x v="8"/>
  </r>
  <r>
    <x v="1774"/>
    <d v="2023-05-31T08:41:00"/>
    <n v="1922"/>
    <x v="921"/>
    <x v="0"/>
    <n v="36"/>
    <x v="3"/>
    <n v="621"/>
    <n v="3864"/>
    <x v="5"/>
    <s v="Kanagawa"/>
    <s v="Kawasaki"/>
    <x v="1"/>
    <x v="1"/>
    <n v="50"/>
    <n v="80"/>
    <n v="3"/>
    <n v="219.02299516908212"/>
    <n v="240"/>
    <n v="90"/>
    <x v="1"/>
    <d v="2023-05-31T08:54:00"/>
    <d v="2023-05-31T08:54:00"/>
    <x v="0"/>
    <d v="2023-05-31T09:01:00"/>
    <x v="1502"/>
    <s v="Cash On Delivery"/>
    <x v="1773"/>
    <d v="2023-05-31T08:59:00"/>
    <x v="0"/>
    <x v="0"/>
    <x v="25"/>
  </r>
  <r>
    <x v="1775"/>
    <d v="2023-05-31T14:45:00"/>
    <n v="1474"/>
    <x v="473"/>
    <x v="0"/>
    <n v="32"/>
    <x v="5"/>
    <n v="678"/>
    <n v="5153"/>
    <x v="2"/>
    <s v="Uttar Pradesh"/>
    <s v="Ghaziabad"/>
    <x v="1"/>
    <x v="1"/>
    <n v="50"/>
    <n v="80"/>
    <n v="2"/>
    <n v="219.02299516908212"/>
    <n v="160"/>
    <n v="60"/>
    <x v="1"/>
    <d v="2023-05-31T14:57:00"/>
    <d v="2023-05-31T14:57:00"/>
    <x v="0"/>
    <d v="2023-05-31T15:09:00"/>
    <x v="1503"/>
    <s v="Debit Card"/>
    <x v="1774"/>
    <d v="2023-05-31T15:01:00"/>
    <x v="0"/>
    <x v="0"/>
    <x v="20"/>
  </r>
  <r>
    <x v="1776"/>
    <d v="2023-06-01T00:11:00"/>
    <n v="1347"/>
    <x v="346"/>
    <x v="0"/>
    <n v="35"/>
    <x v="3"/>
    <n v="714"/>
    <n v="5146"/>
    <x v="8"/>
    <s v="Quebec"/>
    <s v="Quebec City"/>
    <x v="1"/>
    <x v="1"/>
    <n v="50"/>
    <n v="80"/>
    <n v="6"/>
    <n v="219.02299516908212"/>
    <n v="480"/>
    <n v="180"/>
    <x v="1"/>
    <d v="2023-06-01T00:34:00"/>
    <d v="2023-06-01T00:34:00"/>
    <x v="0"/>
    <d v="2023-06-01T00:39:00"/>
    <x v="1504"/>
    <s v="Cash On Delivery"/>
    <x v="1775"/>
    <d v="2023-06-01T00:38:00"/>
    <x v="0"/>
    <x v="0"/>
    <x v="32"/>
  </r>
  <r>
    <x v="1777"/>
    <d v="2023-06-01T20:54:00"/>
    <n v="1655"/>
    <x v="654"/>
    <x v="0"/>
    <n v="21"/>
    <x v="2"/>
    <n v="665"/>
    <n v="3192"/>
    <x v="1"/>
    <s v="England"/>
    <s v="Manchester"/>
    <x v="1"/>
    <x v="3"/>
    <n v="60"/>
    <n v="100"/>
    <n v="5"/>
    <n v="219.02299516908212"/>
    <n v="500"/>
    <n v="200"/>
    <x v="3"/>
    <d v="2023-06-01T21:23:00"/>
    <d v="2023-06-01T21:23:00"/>
    <x v="0"/>
    <d v="2023-06-01T21:29:00"/>
    <x v="1505"/>
    <s v="Cash On Delivery"/>
    <x v="1776"/>
    <d v="2023-06-01T21:27:00"/>
    <x v="0"/>
    <x v="0"/>
    <x v="11"/>
  </r>
  <r>
    <x v="1778"/>
    <d v="2023-06-02T10:47:00"/>
    <n v="1685"/>
    <x v="684"/>
    <x v="0"/>
    <n v="57"/>
    <x v="0"/>
    <n v="686"/>
    <n v="4683"/>
    <x v="5"/>
    <s v="Kanagawa"/>
    <s v="Sagamihara"/>
    <x v="3"/>
    <x v="7"/>
    <n v="250"/>
    <n v="400"/>
    <n v="5"/>
    <n v="219.02299516908212"/>
    <n v="2000"/>
    <n v="750"/>
    <x v="3"/>
    <d v="2023-06-02T11:01:00"/>
    <d v="2023-06-02T11:01:00"/>
    <x v="0"/>
    <d v="2023-06-02T11:09:00"/>
    <x v="1506"/>
    <s v="Credit Card"/>
    <x v="1777"/>
    <d v="2023-06-02T11:06:00"/>
    <x v="0"/>
    <x v="0"/>
    <x v="1"/>
  </r>
  <r>
    <x v="1779"/>
    <d v="2023-06-02T14:00:00"/>
    <n v="1894"/>
    <x v="893"/>
    <x v="0"/>
    <n v="27"/>
    <x v="5"/>
    <n v="673"/>
    <n v="3054"/>
    <x v="0"/>
    <s v="Guangdong"/>
    <s v="Dongguan"/>
    <x v="4"/>
    <x v="17"/>
    <n v="5"/>
    <n v="8"/>
    <n v="4"/>
    <n v="219.02299516908212"/>
    <n v="32"/>
    <n v="12"/>
    <x v="1"/>
    <d v="2023-06-02T14:13:00"/>
    <d v="2023-06-02T14:13:00"/>
    <x v="0"/>
    <d v="2023-06-02T14:28:00"/>
    <x v="1507"/>
    <s v="Debit Card"/>
    <x v="1778"/>
    <d v="2023-06-02T14:15:00"/>
    <x v="0"/>
    <x v="0"/>
    <x v="18"/>
  </r>
  <r>
    <x v="1780"/>
    <d v="2023-06-02T14:49:00"/>
    <n v="1468"/>
    <x v="467"/>
    <x v="1"/>
    <n v="48"/>
    <x v="4"/>
    <n v="753"/>
    <n v="4769"/>
    <x v="3"/>
    <s v="Andalusia"/>
    <s v="Seville"/>
    <x v="2"/>
    <x v="12"/>
    <n v="8"/>
    <n v="15"/>
    <n v="1"/>
    <n v="219.02299516908212"/>
    <n v="15"/>
    <n v="7"/>
    <x v="0"/>
    <d v="2023-06-02T15:08:00"/>
    <d v="2023-06-02T15:08:00"/>
    <x v="0"/>
    <d v="2023-06-02T15:19:00"/>
    <x v="1508"/>
    <s v="Credit Card"/>
    <x v="1779"/>
    <d v="2023-06-02T15:11:00"/>
    <x v="0"/>
    <x v="0"/>
    <x v="30"/>
  </r>
  <r>
    <x v="1781"/>
    <d v="2023-06-03T05:40:00"/>
    <n v="1835"/>
    <x v="834"/>
    <x v="1"/>
    <n v="19"/>
    <x v="2"/>
    <n v="775"/>
    <n v="5918"/>
    <x v="0"/>
    <s v="Shandong"/>
    <s v="Jinan"/>
    <x v="0"/>
    <x v="19"/>
    <n v="25"/>
    <n v="40"/>
    <n v="3"/>
    <n v="219.02299516908212"/>
    <n v="120"/>
    <n v="45"/>
    <x v="2"/>
    <d v="2023-06-03T05:49:00"/>
    <d v="2023-06-03T05:49:00"/>
    <x v="1"/>
    <m/>
    <x v="9"/>
    <s v="N/A"/>
    <x v="1780"/>
    <d v="2023-06-03T05:50:00"/>
    <x v="2"/>
    <x v="3"/>
    <x v="5"/>
  </r>
  <r>
    <x v="1782"/>
    <d v="2023-06-03T18:51:00"/>
    <n v="1274"/>
    <x v="273"/>
    <x v="1"/>
    <n v="18"/>
    <x v="2"/>
    <n v="751"/>
    <n v="6165"/>
    <x v="7"/>
    <s v="Lazio"/>
    <s v="Frosinone"/>
    <x v="0"/>
    <x v="19"/>
    <n v="25"/>
    <n v="40"/>
    <n v="5"/>
    <n v="219.02299516908212"/>
    <n v="200"/>
    <n v="75"/>
    <x v="4"/>
    <d v="2023-06-03T19:00:00"/>
    <d v="2023-06-03T19:00:00"/>
    <x v="0"/>
    <d v="2023-06-03T19:07:00"/>
    <x v="1509"/>
    <s v="Cash On Delivery"/>
    <x v="1781"/>
    <d v="2023-06-03T19:02:00"/>
    <x v="0"/>
    <x v="0"/>
    <x v="0"/>
  </r>
  <r>
    <x v="1783"/>
    <d v="2023-06-03T21:45:00"/>
    <n v="1222"/>
    <x v="221"/>
    <x v="1"/>
    <n v="69"/>
    <x v="1"/>
    <n v="722"/>
    <n v="6074"/>
    <x v="3"/>
    <s v="Andalusia"/>
    <s v="Malaga"/>
    <x v="0"/>
    <x v="19"/>
    <n v="25"/>
    <n v="40"/>
    <n v="5"/>
    <n v="219.02299516908212"/>
    <n v="200"/>
    <n v="75"/>
    <x v="5"/>
    <d v="2023-06-03T21:54:00"/>
    <d v="2023-06-03T21:54:00"/>
    <x v="1"/>
    <m/>
    <x v="9"/>
    <s v="N/A"/>
    <x v="1782"/>
    <d v="2023-06-03T22:20:00"/>
    <x v="2"/>
    <x v="3"/>
    <x v="14"/>
  </r>
  <r>
    <x v="1784"/>
    <d v="2023-06-04T20:07:00"/>
    <n v="1834"/>
    <x v="833"/>
    <x v="1"/>
    <n v="68"/>
    <x v="1"/>
    <n v="775"/>
    <n v="3860"/>
    <x v="8"/>
    <s v="Ontario"/>
    <s v="Ottawa"/>
    <x v="2"/>
    <x v="15"/>
    <n v="15"/>
    <n v="25"/>
    <n v="6"/>
    <n v="219.02299516908212"/>
    <n v="150"/>
    <n v="60"/>
    <x v="3"/>
    <d v="2023-06-04T20:34:00"/>
    <d v="2023-06-04T20:34:00"/>
    <x v="0"/>
    <d v="2023-06-04T20:48:00"/>
    <x v="1510"/>
    <s v="Debit Card"/>
    <x v="1783"/>
    <d v="2023-06-04T20:37:00"/>
    <x v="0"/>
    <x v="0"/>
    <x v="9"/>
  </r>
  <r>
    <x v="1785"/>
    <d v="2023-06-06T00:11:00"/>
    <n v="1194"/>
    <x v="193"/>
    <x v="1"/>
    <n v="65"/>
    <x v="1"/>
    <n v="715"/>
    <n v="4210"/>
    <x v="0"/>
    <s v="Guangdong"/>
    <s v="Guangzhou"/>
    <x v="1"/>
    <x v="4"/>
    <n v="40"/>
    <n v="70"/>
    <n v="5"/>
    <n v="219.02299516908212"/>
    <n v="350"/>
    <n v="150"/>
    <x v="4"/>
    <d v="2023-06-06T00:35:00"/>
    <d v="2023-06-06T00:35:00"/>
    <x v="0"/>
    <d v="2023-06-06T00:46:00"/>
    <x v="1511"/>
    <s v="Debit Card"/>
    <x v="1784"/>
    <d v="2023-06-06T00:40:00"/>
    <x v="1"/>
    <x v="1"/>
    <x v="29"/>
  </r>
  <r>
    <x v="1786"/>
    <d v="2023-06-06T01:54:00"/>
    <n v="1815"/>
    <x v="814"/>
    <x v="0"/>
    <n v="72"/>
    <x v="1"/>
    <n v="718"/>
    <n v="3713"/>
    <x v="5"/>
    <s v="Tokyo"/>
    <s v="Yokohama"/>
    <x v="4"/>
    <x v="8"/>
    <n v="10"/>
    <n v="18"/>
    <n v="4"/>
    <n v="219.02299516908212"/>
    <n v="72"/>
    <n v="32"/>
    <x v="3"/>
    <d v="2023-06-06T02:04:00"/>
    <d v="2023-06-06T02:04:00"/>
    <x v="0"/>
    <d v="2023-06-06T02:10:00"/>
    <x v="1512"/>
    <s v="Credit Card"/>
    <x v="1785"/>
    <d v="2023-06-06T02:09:00"/>
    <x v="0"/>
    <x v="0"/>
    <x v="18"/>
  </r>
  <r>
    <x v="1787"/>
    <d v="2023-06-06T06:35:00"/>
    <n v="1781"/>
    <x v="780"/>
    <x v="1"/>
    <n v="29"/>
    <x v="5"/>
    <n v="669"/>
    <n v="7149"/>
    <x v="5"/>
    <s v="Tokyo"/>
    <s v="Tokyo"/>
    <x v="1"/>
    <x v="11"/>
    <n v="15"/>
    <n v="25"/>
    <n v="5"/>
    <n v="219.02299516908212"/>
    <n v="125"/>
    <n v="50"/>
    <x v="5"/>
    <d v="2023-06-06T06:53:00"/>
    <d v="2023-06-06T06:53:00"/>
    <x v="1"/>
    <m/>
    <x v="9"/>
    <s v="N/A"/>
    <x v="1786"/>
    <d v="2023-06-06T06:45:00"/>
    <x v="2"/>
    <x v="3"/>
    <x v="5"/>
  </r>
  <r>
    <x v="1788"/>
    <d v="2023-06-07T02:40:00"/>
    <n v="1703"/>
    <x v="702"/>
    <x v="1"/>
    <n v="23"/>
    <x v="2"/>
    <n v="701"/>
    <n v="6395"/>
    <x v="3"/>
    <s v="Andalusia"/>
    <s v="Malaga"/>
    <x v="4"/>
    <x v="8"/>
    <n v="10"/>
    <n v="18"/>
    <n v="5"/>
    <n v="219.02299516908212"/>
    <n v="90"/>
    <n v="40"/>
    <x v="0"/>
    <d v="2023-06-07T03:01:00"/>
    <d v="2023-06-07T03:01:00"/>
    <x v="0"/>
    <d v="2023-06-07T03:10:00"/>
    <x v="1513"/>
    <s v="Paypal"/>
    <x v="1787"/>
    <d v="2023-06-07T03:06:00"/>
    <x v="0"/>
    <x v="0"/>
    <x v="10"/>
  </r>
  <r>
    <x v="1789"/>
    <d v="2023-06-08T01:08:00"/>
    <n v="1667"/>
    <x v="666"/>
    <x v="0"/>
    <n v="56"/>
    <x v="0"/>
    <n v="650"/>
    <n v="5154"/>
    <x v="5"/>
    <s v="Tokyo"/>
    <s v="Kawasaki"/>
    <x v="0"/>
    <x v="19"/>
    <n v="25"/>
    <n v="40"/>
    <n v="6"/>
    <n v="219.02299516908212"/>
    <n v="240"/>
    <n v="90"/>
    <x v="3"/>
    <d v="2023-06-08T01:38:00"/>
    <d v="2023-06-08T01:38:00"/>
    <x v="0"/>
    <d v="2023-06-08T01:43:00"/>
    <x v="1514"/>
    <s v="Cash On Delivery"/>
    <x v="1788"/>
    <d v="2023-06-08T01:40:00"/>
    <x v="0"/>
    <x v="0"/>
    <x v="7"/>
  </r>
  <r>
    <x v="1790"/>
    <d v="2023-06-10T14:42:00"/>
    <n v="1369"/>
    <x v="368"/>
    <x v="1"/>
    <n v="35"/>
    <x v="3"/>
    <n v="637"/>
    <n v="5270"/>
    <x v="5"/>
    <s v="Kanagawa"/>
    <s v="Kawasaki"/>
    <x v="2"/>
    <x v="15"/>
    <n v="15"/>
    <n v="25"/>
    <n v="5"/>
    <n v="219.02299516908212"/>
    <n v="125"/>
    <n v="50"/>
    <x v="2"/>
    <d v="2023-06-10T15:04:00"/>
    <d v="2023-06-10T15:04:00"/>
    <x v="0"/>
    <d v="2023-06-10T15:11:00"/>
    <x v="1515"/>
    <s v="Credit Card"/>
    <x v="1789"/>
    <d v="2023-06-10T15:07:00"/>
    <x v="1"/>
    <x v="4"/>
    <x v="21"/>
  </r>
  <r>
    <x v="1791"/>
    <d v="2023-06-11T12:07:00"/>
    <n v="2064"/>
    <x v="1063"/>
    <x v="0"/>
    <n v="51"/>
    <x v="4"/>
    <n v="754"/>
    <n v="5069"/>
    <x v="7"/>
    <s v="Lazio"/>
    <s v="Frosinone"/>
    <x v="2"/>
    <x v="12"/>
    <n v="8"/>
    <n v="15"/>
    <n v="6"/>
    <n v="219.02299516908212"/>
    <n v="90"/>
    <n v="42"/>
    <x v="1"/>
    <d v="2023-06-11T12:15:00"/>
    <d v="2023-06-11T12:15:00"/>
    <x v="0"/>
    <d v="2023-06-11T12:23:00"/>
    <x v="1516"/>
    <s v="Credit Card"/>
    <x v="1790"/>
    <d v="2023-06-11T12:18:00"/>
    <x v="0"/>
    <x v="0"/>
    <x v="0"/>
  </r>
  <r>
    <x v="1792"/>
    <d v="2023-06-13T13:36:00"/>
    <n v="1947"/>
    <x v="946"/>
    <x v="1"/>
    <n v="21"/>
    <x v="2"/>
    <n v="723"/>
    <n v="7159"/>
    <x v="1"/>
    <s v="England"/>
    <s v="Manchester"/>
    <x v="3"/>
    <x v="5"/>
    <n v="300"/>
    <n v="500"/>
    <n v="5"/>
    <n v="219.02299516908212"/>
    <n v="2500"/>
    <n v="1000"/>
    <x v="5"/>
    <d v="2023-06-13T13:50:00"/>
    <d v="2023-06-13T13:50:00"/>
    <x v="0"/>
    <d v="2023-06-13T14:00:00"/>
    <x v="1517"/>
    <s v="Debit Card"/>
    <x v="1791"/>
    <d v="2023-06-13T13:55:00"/>
    <x v="0"/>
    <x v="0"/>
    <x v="1"/>
  </r>
  <r>
    <x v="1793"/>
    <d v="2023-06-13T21:38:00"/>
    <n v="1589"/>
    <x v="588"/>
    <x v="1"/>
    <n v="31"/>
    <x v="5"/>
    <n v="726"/>
    <n v="7752"/>
    <x v="7"/>
    <s v="Lombardy"/>
    <s v="Brescia"/>
    <x v="2"/>
    <x v="16"/>
    <n v="20"/>
    <n v="35"/>
    <n v="2"/>
    <n v="219.02299516908212"/>
    <n v="70"/>
    <n v="30"/>
    <x v="2"/>
    <d v="2023-06-13T22:08:00"/>
    <d v="2023-06-13T22:08:00"/>
    <x v="0"/>
    <d v="2023-06-13T22:19:00"/>
    <x v="1518"/>
    <s v="Cash On Delivery"/>
    <x v="1792"/>
    <d v="2023-06-13T22:11:00"/>
    <x v="0"/>
    <x v="0"/>
    <x v="11"/>
  </r>
  <r>
    <x v="1794"/>
    <d v="2023-06-14T04:05:00"/>
    <n v="1257"/>
    <x v="256"/>
    <x v="0"/>
    <n v="27"/>
    <x v="5"/>
    <n v="662"/>
    <n v="7215"/>
    <x v="2"/>
    <s v="Maharashtra"/>
    <s v="Mumbai"/>
    <x v="1"/>
    <x v="4"/>
    <n v="40"/>
    <n v="70"/>
    <n v="2"/>
    <n v="219.02299516908212"/>
    <n v="140"/>
    <n v="60"/>
    <x v="5"/>
    <d v="2023-06-14T04:29:00"/>
    <d v="2023-06-14T04:29:00"/>
    <x v="0"/>
    <d v="2023-06-14T04:37:00"/>
    <x v="1519"/>
    <s v="Paypal"/>
    <x v="1793"/>
    <d v="2023-06-14T04:34:00"/>
    <x v="0"/>
    <x v="0"/>
    <x v="29"/>
  </r>
  <r>
    <x v="1795"/>
    <d v="2023-06-17T06:50:00"/>
    <n v="1286"/>
    <x v="285"/>
    <x v="1"/>
    <n v="50"/>
    <x v="4"/>
    <n v="624"/>
    <n v="6422"/>
    <x v="0"/>
    <s v="Guangdong"/>
    <s v="Dongguan"/>
    <x v="0"/>
    <x v="19"/>
    <n v="25"/>
    <n v="40"/>
    <n v="4"/>
    <n v="219.02299516908212"/>
    <n v="160"/>
    <n v="60"/>
    <x v="2"/>
    <d v="2023-06-17T07:15:00"/>
    <d v="2023-06-17T07:15:00"/>
    <x v="0"/>
    <d v="2023-06-17T07:24:00"/>
    <x v="1520"/>
    <s v="Debit Card"/>
    <x v="1794"/>
    <d v="2023-06-17T07:18:00"/>
    <x v="0"/>
    <x v="0"/>
    <x v="13"/>
  </r>
  <r>
    <x v="1796"/>
    <d v="2023-06-18T10:22:00"/>
    <n v="1460"/>
    <x v="459"/>
    <x v="0"/>
    <n v="36"/>
    <x v="3"/>
    <n v="651"/>
    <n v="7311"/>
    <x v="6"/>
    <s v="Victoria"/>
    <s v="Ballarat"/>
    <x v="4"/>
    <x v="8"/>
    <n v="10"/>
    <n v="18"/>
    <n v="6"/>
    <n v="219.02299516908212"/>
    <n v="108"/>
    <n v="48"/>
    <x v="2"/>
    <d v="2023-06-18T10:31:00"/>
    <d v="2023-06-18T10:31:00"/>
    <x v="0"/>
    <d v="2023-06-18T10:46:00"/>
    <x v="1521"/>
    <s v="Debit Card"/>
    <x v="1795"/>
    <d v="2023-06-18T10:35:00"/>
    <x v="1"/>
    <x v="6"/>
    <x v="19"/>
  </r>
  <r>
    <x v="1797"/>
    <d v="2023-06-19T10:40:00"/>
    <n v="1705"/>
    <x v="704"/>
    <x v="0"/>
    <n v="22"/>
    <x v="2"/>
    <n v="708"/>
    <n v="3646"/>
    <x v="3"/>
    <s v="Andalusia"/>
    <s v="Seville"/>
    <x v="0"/>
    <x v="13"/>
    <n v="800"/>
    <n v="1200"/>
    <n v="1"/>
    <n v="219.02299516908212"/>
    <n v="1200"/>
    <n v="400"/>
    <x v="2"/>
    <d v="2023-06-19T11:05:00"/>
    <d v="2023-06-19T11:05:00"/>
    <x v="0"/>
    <d v="2023-06-19T11:20:00"/>
    <x v="1522"/>
    <s v="Credit Card"/>
    <x v="1796"/>
    <d v="2023-06-19T11:07:00"/>
    <x v="0"/>
    <x v="0"/>
    <x v="32"/>
  </r>
  <r>
    <x v="1798"/>
    <d v="2023-06-22T07:25:00"/>
    <n v="1166"/>
    <x v="165"/>
    <x v="1"/>
    <n v="55"/>
    <x v="0"/>
    <n v="738"/>
    <n v="6988"/>
    <x v="7"/>
    <s v="Lombardy"/>
    <s v="Brescia"/>
    <x v="3"/>
    <x v="14"/>
    <n v="40"/>
    <n v="60"/>
    <n v="5"/>
    <n v="219.02299516908212"/>
    <n v="300"/>
    <n v="100"/>
    <x v="0"/>
    <d v="2023-06-22T07:38:00"/>
    <d v="2023-06-22T07:38:00"/>
    <x v="0"/>
    <d v="2023-06-22T07:43:00"/>
    <x v="1523"/>
    <s v="Debit Card"/>
    <x v="1797"/>
    <d v="2023-06-22T07:41:00"/>
    <x v="0"/>
    <x v="0"/>
    <x v="20"/>
  </r>
  <r>
    <x v="1799"/>
    <d v="2023-06-22T18:25:00"/>
    <n v="1171"/>
    <x v="170"/>
    <x v="0"/>
    <n v="22"/>
    <x v="2"/>
    <n v="724"/>
    <n v="5582"/>
    <x v="4"/>
    <s v="California"/>
    <s v="San Jose"/>
    <x v="3"/>
    <x v="14"/>
    <n v="40"/>
    <n v="60"/>
    <n v="3"/>
    <n v="219.02299516908212"/>
    <n v="180"/>
    <n v="60"/>
    <x v="5"/>
    <d v="2023-06-22T18:45:00"/>
    <d v="2023-06-22T18:45:00"/>
    <x v="0"/>
    <d v="2023-06-22T18:59:00"/>
    <x v="1524"/>
    <s v="Credit Card"/>
    <x v="1798"/>
    <d v="2023-06-22T18:50:00"/>
    <x v="0"/>
    <x v="0"/>
    <x v="21"/>
  </r>
  <r>
    <x v="1800"/>
    <d v="2023-06-24T01:23:00"/>
    <n v="2192"/>
    <x v="1191"/>
    <x v="0"/>
    <n v="29"/>
    <x v="5"/>
    <n v="739"/>
    <n v="4481"/>
    <x v="0"/>
    <s v="Shandong"/>
    <s v="Yantai"/>
    <x v="4"/>
    <x v="10"/>
    <n v="30"/>
    <n v="50"/>
    <n v="5"/>
    <n v="219.02299516908212"/>
    <n v="250"/>
    <n v="100"/>
    <x v="3"/>
    <d v="2023-06-24T01:47:00"/>
    <d v="2023-06-24T01:47:00"/>
    <x v="0"/>
    <d v="2023-06-24T02:00:00"/>
    <x v="1525"/>
    <s v="Cash On Delivery"/>
    <x v="1799"/>
    <d v="2023-06-24T01:49:00"/>
    <x v="0"/>
    <x v="0"/>
    <x v="10"/>
  </r>
  <r>
    <x v="1801"/>
    <d v="2023-06-26T15:35:00"/>
    <n v="1047"/>
    <x v="46"/>
    <x v="1"/>
    <n v="46"/>
    <x v="4"/>
    <n v="648"/>
    <n v="3612"/>
    <x v="0"/>
    <s v="Shandong"/>
    <s v="Qingdao"/>
    <x v="2"/>
    <x v="16"/>
    <n v="20"/>
    <n v="35"/>
    <n v="1"/>
    <n v="219.02299516908212"/>
    <n v="35"/>
    <n v="15"/>
    <x v="2"/>
    <d v="2023-06-26T16:05:00"/>
    <d v="2023-06-26T16:05:00"/>
    <x v="0"/>
    <d v="2023-06-26T16:12:00"/>
    <x v="1526"/>
    <s v="Credit Card"/>
    <x v="1800"/>
    <d v="2023-06-26T16:07:00"/>
    <x v="1"/>
    <x v="6"/>
    <x v="7"/>
  </r>
  <r>
    <x v="1802"/>
    <d v="2023-06-27T00:28:00"/>
    <n v="2094"/>
    <x v="1093"/>
    <x v="1"/>
    <n v="42"/>
    <x v="3"/>
    <n v="676"/>
    <n v="7190"/>
    <x v="6"/>
    <s v="Victoria"/>
    <s v="Ballarat"/>
    <x v="2"/>
    <x v="12"/>
    <n v="8"/>
    <n v="15"/>
    <n v="3"/>
    <n v="219.02299516908212"/>
    <n v="45"/>
    <n v="21"/>
    <x v="3"/>
    <d v="2023-06-27T00:34:00"/>
    <d v="2023-06-27T00:34:00"/>
    <x v="1"/>
    <m/>
    <x v="9"/>
    <s v="N/A"/>
    <x v="1801"/>
    <d v="2023-06-27T00:43:00"/>
    <x v="2"/>
    <x v="3"/>
    <x v="18"/>
  </r>
  <r>
    <x v="1803"/>
    <d v="2023-06-27T05:27:00"/>
    <n v="1952"/>
    <x v="951"/>
    <x v="1"/>
    <n v="57"/>
    <x v="0"/>
    <n v="727"/>
    <n v="4481"/>
    <x v="1"/>
    <s v="England"/>
    <s v="London"/>
    <x v="2"/>
    <x v="2"/>
    <n v="12"/>
    <n v="20"/>
    <n v="2"/>
    <n v="219.02299516908212"/>
    <n v="40"/>
    <n v="16"/>
    <x v="2"/>
    <d v="2023-06-27T05:44:00"/>
    <d v="2023-06-27T05:44:00"/>
    <x v="0"/>
    <d v="2023-06-27T05:57:00"/>
    <x v="1527"/>
    <s v="Cash On Delivery"/>
    <x v="1802"/>
    <d v="2023-06-27T05:49:00"/>
    <x v="1"/>
    <x v="5"/>
    <x v="30"/>
  </r>
  <r>
    <x v="1804"/>
    <d v="2023-06-28T03:29:00"/>
    <n v="1219"/>
    <x v="218"/>
    <x v="0"/>
    <n v="44"/>
    <x v="3"/>
    <n v="600"/>
    <n v="7517"/>
    <x v="4"/>
    <s v="California"/>
    <s v="San Jose"/>
    <x v="2"/>
    <x v="15"/>
    <n v="15"/>
    <n v="25"/>
    <n v="1"/>
    <n v="219.02299516908212"/>
    <n v="25"/>
    <n v="10"/>
    <x v="4"/>
    <d v="2023-06-28T03:49:00"/>
    <d v="2023-06-28T03:49:00"/>
    <x v="0"/>
    <d v="2023-06-28T03:55:00"/>
    <x v="1528"/>
    <s v="Credit Card"/>
    <x v="1803"/>
    <d v="2023-06-28T03:53:00"/>
    <x v="0"/>
    <x v="0"/>
    <x v="2"/>
  </r>
  <r>
    <x v="1805"/>
    <d v="2023-06-28T16:52:00"/>
    <n v="1476"/>
    <x v="475"/>
    <x v="0"/>
    <n v="47"/>
    <x v="4"/>
    <n v="732"/>
    <n v="7372"/>
    <x v="4"/>
    <s v="California"/>
    <s v="San Jose"/>
    <x v="4"/>
    <x v="17"/>
    <n v="5"/>
    <n v="8"/>
    <n v="4"/>
    <n v="219.02299516908212"/>
    <n v="32"/>
    <n v="12"/>
    <x v="0"/>
    <d v="2023-06-28T16:58:00"/>
    <d v="2023-06-28T16:58:00"/>
    <x v="0"/>
    <d v="2023-06-28T17:06:00"/>
    <x v="1529"/>
    <s v="Cash On Delivery"/>
    <x v="1804"/>
    <d v="2023-06-28T17:02:00"/>
    <x v="0"/>
    <x v="0"/>
    <x v="5"/>
  </r>
  <r>
    <x v="1806"/>
    <d v="2023-06-29T08:11:00"/>
    <n v="1321"/>
    <x v="320"/>
    <x v="1"/>
    <n v="23"/>
    <x v="2"/>
    <n v="600"/>
    <n v="3272"/>
    <x v="0"/>
    <s v="Guangdong"/>
    <s v="Dongguan"/>
    <x v="2"/>
    <x v="15"/>
    <n v="15"/>
    <n v="25"/>
    <n v="3"/>
    <n v="219.02299516908212"/>
    <n v="75"/>
    <n v="30"/>
    <x v="0"/>
    <d v="2023-06-29T08:19:00"/>
    <d v="2023-06-29T08:19:00"/>
    <x v="0"/>
    <d v="2023-06-29T08:25:00"/>
    <x v="1530"/>
    <s v="Cash On Delivery"/>
    <x v="1805"/>
    <d v="2023-06-29T08:21:00"/>
    <x v="0"/>
    <x v="0"/>
    <x v="5"/>
  </r>
  <r>
    <x v="1807"/>
    <d v="2023-06-30T07:12:00"/>
    <n v="1623"/>
    <x v="622"/>
    <x v="1"/>
    <n v="23"/>
    <x v="2"/>
    <n v="703"/>
    <n v="7909"/>
    <x v="3"/>
    <s v="Andalusia"/>
    <s v="Granada"/>
    <x v="3"/>
    <x v="14"/>
    <n v="40"/>
    <n v="60"/>
    <n v="6"/>
    <n v="219.02299516908212"/>
    <n v="360"/>
    <n v="120"/>
    <x v="2"/>
    <d v="2023-06-30T07:22:00"/>
    <d v="2023-06-30T07:22:00"/>
    <x v="0"/>
    <d v="2023-06-30T07:32:00"/>
    <x v="1531"/>
    <s v="Cash On Delivery"/>
    <x v="1806"/>
    <d v="2023-06-30T07:26:00"/>
    <x v="0"/>
    <x v="0"/>
    <x v="16"/>
  </r>
  <r>
    <x v="1808"/>
    <d v="2023-06-30T09:22:00"/>
    <n v="1617"/>
    <x v="616"/>
    <x v="0"/>
    <n v="66"/>
    <x v="1"/>
    <n v="644"/>
    <n v="6267"/>
    <x v="6"/>
    <s v="New South Wales"/>
    <s v="Newcastle"/>
    <x v="0"/>
    <x v="19"/>
    <n v="25"/>
    <n v="40"/>
    <n v="4"/>
    <n v="219.02299516908212"/>
    <n v="160"/>
    <n v="60"/>
    <x v="2"/>
    <d v="2023-06-30T09:52:00"/>
    <d v="2023-06-30T09:52:00"/>
    <x v="0"/>
    <d v="2023-06-30T10:03:00"/>
    <x v="1532"/>
    <s v="Credit Card"/>
    <x v="1807"/>
    <d v="2023-06-30T09:57:00"/>
    <x v="0"/>
    <x v="0"/>
    <x v="14"/>
  </r>
  <r>
    <x v="1809"/>
    <d v="2023-07-02T21:38:00"/>
    <n v="2007"/>
    <x v="1006"/>
    <x v="1"/>
    <n v="44"/>
    <x v="3"/>
    <n v="694"/>
    <n v="4336"/>
    <x v="8"/>
    <s v="Ontario"/>
    <s v="Mississauga"/>
    <x v="0"/>
    <x v="13"/>
    <n v="800"/>
    <n v="1200"/>
    <n v="2"/>
    <n v="219.02299516908212"/>
    <n v="2400"/>
    <n v="800"/>
    <x v="0"/>
    <d v="2023-07-02T22:00:00"/>
    <d v="2023-07-02T22:00:00"/>
    <x v="0"/>
    <d v="2023-07-02T22:07:00"/>
    <x v="1533"/>
    <s v="Debit Card"/>
    <x v="1808"/>
    <d v="2023-07-02T22:04:00"/>
    <x v="0"/>
    <x v="0"/>
    <x v="10"/>
  </r>
  <r>
    <x v="1810"/>
    <d v="2023-07-04T14:07:00"/>
    <n v="1485"/>
    <x v="484"/>
    <x v="0"/>
    <n v="41"/>
    <x v="3"/>
    <n v="740"/>
    <n v="7329"/>
    <x v="7"/>
    <s v="Lazio"/>
    <s v="Frosinone"/>
    <x v="2"/>
    <x v="16"/>
    <n v="20"/>
    <n v="35"/>
    <n v="2"/>
    <n v="219.02299516908212"/>
    <n v="70"/>
    <n v="30"/>
    <x v="1"/>
    <d v="2023-07-04T14:32:00"/>
    <d v="2023-07-04T14:32:00"/>
    <x v="0"/>
    <d v="2023-07-04T14:44:00"/>
    <x v="1534"/>
    <s v="Paypal"/>
    <x v="1809"/>
    <d v="2023-07-04T14:37:00"/>
    <x v="0"/>
    <x v="0"/>
    <x v="9"/>
  </r>
  <r>
    <x v="1811"/>
    <d v="2023-07-06T00:40:00"/>
    <n v="1935"/>
    <x v="934"/>
    <x v="0"/>
    <n v="28"/>
    <x v="5"/>
    <n v="699"/>
    <n v="3355"/>
    <x v="7"/>
    <s v="Lombardy"/>
    <s v="Bergamo"/>
    <x v="0"/>
    <x v="13"/>
    <n v="800"/>
    <n v="1200"/>
    <n v="2"/>
    <n v="219.02299516908212"/>
    <n v="2400"/>
    <n v="800"/>
    <x v="2"/>
    <d v="2023-07-06T01:05:00"/>
    <d v="2023-07-06T01:05:00"/>
    <x v="0"/>
    <d v="2023-07-06T01:19:00"/>
    <x v="1535"/>
    <s v="Debit Card"/>
    <x v="1810"/>
    <d v="2023-07-06T01:09:00"/>
    <x v="0"/>
    <x v="0"/>
    <x v="29"/>
  </r>
  <r>
    <x v="1812"/>
    <d v="2023-07-06T06:34:00"/>
    <n v="1866"/>
    <x v="865"/>
    <x v="0"/>
    <n v="34"/>
    <x v="5"/>
    <n v="735"/>
    <n v="7730"/>
    <x v="6"/>
    <s v="Victoria"/>
    <s v="Geelong"/>
    <x v="3"/>
    <x v="7"/>
    <n v="250"/>
    <n v="400"/>
    <n v="6"/>
    <n v="219.02299516908212"/>
    <n v="2400"/>
    <n v="900"/>
    <x v="5"/>
    <d v="2023-07-06T06:52:00"/>
    <d v="2023-07-06T06:52:00"/>
    <x v="0"/>
    <d v="2023-07-06T07:03:00"/>
    <x v="1536"/>
    <s v="Cash On Delivery"/>
    <x v="1811"/>
    <d v="2023-07-06T06:57:00"/>
    <x v="0"/>
    <x v="0"/>
    <x v="6"/>
  </r>
  <r>
    <x v="1813"/>
    <d v="2023-07-06T14:46:00"/>
    <n v="1717"/>
    <x v="716"/>
    <x v="1"/>
    <n v="62"/>
    <x v="0"/>
    <n v="652"/>
    <n v="6014"/>
    <x v="8"/>
    <s v="Ontario"/>
    <s v="Ottawa"/>
    <x v="4"/>
    <x v="6"/>
    <n v="20"/>
    <n v="35"/>
    <n v="5"/>
    <n v="219.02299516908212"/>
    <n v="175"/>
    <n v="75"/>
    <x v="0"/>
    <d v="2023-07-06T14:55:00"/>
    <d v="2023-07-06T14:55:00"/>
    <x v="0"/>
    <d v="2023-07-06T15:01:00"/>
    <x v="1537"/>
    <s v="Debit Card"/>
    <x v="1812"/>
    <d v="2023-07-06T14:59:00"/>
    <x v="0"/>
    <x v="0"/>
    <x v="19"/>
  </r>
  <r>
    <x v="1814"/>
    <d v="2023-07-06T21:19:00"/>
    <n v="1343"/>
    <x v="342"/>
    <x v="0"/>
    <n v="69"/>
    <x v="1"/>
    <n v="717"/>
    <n v="5644"/>
    <x v="4"/>
    <s v="Texas"/>
    <s v="San Antonio"/>
    <x v="2"/>
    <x v="16"/>
    <n v="20"/>
    <n v="35"/>
    <n v="3"/>
    <n v="219.02299516908212"/>
    <n v="105"/>
    <n v="45"/>
    <x v="1"/>
    <d v="2023-07-06T21:24:00"/>
    <d v="2023-07-06T21:24:00"/>
    <x v="0"/>
    <d v="2023-07-06T21:37:00"/>
    <x v="1538"/>
    <s v="Paypal"/>
    <x v="1813"/>
    <d v="2023-07-06T21:26:00"/>
    <x v="0"/>
    <x v="0"/>
    <x v="3"/>
  </r>
  <r>
    <x v="1815"/>
    <d v="2023-07-09T11:13:00"/>
    <n v="1734"/>
    <x v="733"/>
    <x v="1"/>
    <n v="21"/>
    <x v="2"/>
    <n v="609"/>
    <n v="7975"/>
    <x v="7"/>
    <s v="Lazio"/>
    <s v="Rome"/>
    <x v="3"/>
    <x v="7"/>
    <n v="250"/>
    <n v="400"/>
    <n v="3"/>
    <n v="219.02299516908212"/>
    <n v="1200"/>
    <n v="450"/>
    <x v="3"/>
    <d v="2023-07-09T11:35:00"/>
    <d v="2023-07-09T11:35:00"/>
    <x v="0"/>
    <d v="2023-07-09T11:45:00"/>
    <x v="1539"/>
    <s v="Cash On Delivery"/>
    <x v="1814"/>
    <d v="2023-07-09T11:38:00"/>
    <x v="0"/>
    <x v="0"/>
    <x v="21"/>
  </r>
  <r>
    <x v="1816"/>
    <d v="2023-07-11T09:27:00"/>
    <n v="1746"/>
    <x v="745"/>
    <x v="1"/>
    <n v="48"/>
    <x v="4"/>
    <n v="607"/>
    <n v="7617"/>
    <x v="5"/>
    <s v="Tokyo"/>
    <s v="Tokyo"/>
    <x v="3"/>
    <x v="9"/>
    <n v="60"/>
    <n v="90"/>
    <n v="1"/>
    <n v="219.02299516908212"/>
    <n v="90"/>
    <n v="30"/>
    <x v="0"/>
    <d v="2023-07-11T09:35:00"/>
    <d v="2023-07-11T09:35:00"/>
    <x v="1"/>
    <m/>
    <x v="9"/>
    <s v="N/A"/>
    <x v="1815"/>
    <d v="2023-07-11T09:57:00"/>
    <x v="2"/>
    <x v="3"/>
    <x v="9"/>
  </r>
  <r>
    <x v="1817"/>
    <d v="2023-07-12T20:53:00"/>
    <n v="1479"/>
    <x v="478"/>
    <x v="0"/>
    <n v="24"/>
    <x v="2"/>
    <n v="779"/>
    <n v="6915"/>
    <x v="8"/>
    <s v="Ontario"/>
    <s v="Ottawa"/>
    <x v="2"/>
    <x v="2"/>
    <n v="12"/>
    <n v="20"/>
    <n v="1"/>
    <n v="219.02299516908212"/>
    <n v="20"/>
    <n v="8"/>
    <x v="2"/>
    <d v="2023-07-12T21:18:00"/>
    <d v="2023-07-12T21:18:00"/>
    <x v="0"/>
    <d v="2023-07-12T21:27:00"/>
    <x v="1540"/>
    <s v="Cash On Delivery"/>
    <x v="1816"/>
    <d v="2023-07-12T21:21:00"/>
    <x v="0"/>
    <x v="0"/>
    <x v="13"/>
  </r>
  <r>
    <x v="1818"/>
    <d v="2023-07-12T21:37:00"/>
    <n v="1855"/>
    <x v="854"/>
    <x v="1"/>
    <n v="72"/>
    <x v="1"/>
    <n v="743"/>
    <n v="7994"/>
    <x v="0"/>
    <s v="Guangdong"/>
    <s v="Guangzhou"/>
    <x v="1"/>
    <x v="4"/>
    <n v="40"/>
    <n v="70"/>
    <n v="4"/>
    <n v="219.02299516908212"/>
    <n v="280"/>
    <n v="120"/>
    <x v="1"/>
    <d v="2023-07-12T21:42:00"/>
    <d v="2023-07-12T21:42:00"/>
    <x v="0"/>
    <d v="2023-07-12T21:53:00"/>
    <x v="1541"/>
    <s v="Debit Card"/>
    <x v="1817"/>
    <d v="2023-07-12T21:45:00"/>
    <x v="0"/>
    <x v="0"/>
    <x v="23"/>
  </r>
  <r>
    <x v="1819"/>
    <d v="2023-07-13T04:37:00"/>
    <n v="1741"/>
    <x v="740"/>
    <x v="1"/>
    <n v="66"/>
    <x v="1"/>
    <n v="763"/>
    <n v="6161"/>
    <x v="8"/>
    <s v="Quebec"/>
    <s v="Laval"/>
    <x v="2"/>
    <x v="16"/>
    <n v="20"/>
    <n v="35"/>
    <n v="2"/>
    <n v="219.02299516908212"/>
    <n v="70"/>
    <n v="30"/>
    <x v="3"/>
    <d v="2023-07-13T04:58:00"/>
    <d v="2023-07-13T04:58:00"/>
    <x v="0"/>
    <d v="2023-07-13T05:11:00"/>
    <x v="1542"/>
    <s v="Debit Card"/>
    <x v="1818"/>
    <d v="2023-07-13T05:00:00"/>
    <x v="0"/>
    <x v="0"/>
    <x v="6"/>
  </r>
  <r>
    <x v="1820"/>
    <d v="2023-07-13T20:39:00"/>
    <n v="1434"/>
    <x v="433"/>
    <x v="1"/>
    <n v="61"/>
    <x v="0"/>
    <n v="687"/>
    <n v="7734"/>
    <x v="1"/>
    <s v="England"/>
    <s v="London"/>
    <x v="1"/>
    <x v="3"/>
    <n v="60"/>
    <n v="100"/>
    <n v="6"/>
    <n v="219.02299516908212"/>
    <n v="600"/>
    <n v="240"/>
    <x v="1"/>
    <d v="2023-07-13T20:55:00"/>
    <d v="2023-07-13T20:55:00"/>
    <x v="0"/>
    <d v="2023-07-13T21:01:00"/>
    <x v="1543"/>
    <s v="Credit Card"/>
    <x v="1819"/>
    <d v="2023-07-13T20:57:00"/>
    <x v="1"/>
    <x v="2"/>
    <x v="25"/>
  </r>
  <r>
    <x v="1821"/>
    <d v="2023-07-14T13:55:00"/>
    <n v="2062"/>
    <x v="1061"/>
    <x v="0"/>
    <n v="50"/>
    <x v="4"/>
    <n v="677"/>
    <n v="4263"/>
    <x v="2"/>
    <s v="Uttar Pradesh"/>
    <s v="Lucknow"/>
    <x v="0"/>
    <x v="19"/>
    <n v="25"/>
    <n v="40"/>
    <n v="1"/>
    <n v="219.02299516908212"/>
    <n v="40"/>
    <n v="15"/>
    <x v="5"/>
    <d v="2023-07-14T14:19:00"/>
    <d v="2023-07-14T14:19:00"/>
    <x v="0"/>
    <d v="2023-07-14T14:32:00"/>
    <x v="1544"/>
    <s v="Debit Card"/>
    <x v="1820"/>
    <d v="2023-07-14T14:23:00"/>
    <x v="0"/>
    <x v="0"/>
    <x v="13"/>
  </r>
  <r>
    <x v="1822"/>
    <d v="2023-07-15T05:05:00"/>
    <n v="1705"/>
    <x v="704"/>
    <x v="0"/>
    <n v="22"/>
    <x v="2"/>
    <n v="708"/>
    <n v="3646"/>
    <x v="3"/>
    <s v="Andalusia"/>
    <s v="Seville"/>
    <x v="4"/>
    <x v="6"/>
    <n v="20"/>
    <n v="35"/>
    <n v="1"/>
    <n v="219.02299516908212"/>
    <n v="35"/>
    <n v="15"/>
    <x v="1"/>
    <d v="2023-07-15T05:15:00"/>
    <d v="2023-07-15T05:15:00"/>
    <x v="1"/>
    <m/>
    <x v="9"/>
    <s v="N/A"/>
    <x v="1821"/>
    <d v="2023-07-15T05:39:00"/>
    <x v="2"/>
    <x v="3"/>
    <x v="28"/>
  </r>
  <r>
    <x v="1823"/>
    <d v="2023-07-15T14:48:00"/>
    <n v="1743"/>
    <x v="742"/>
    <x v="0"/>
    <n v="69"/>
    <x v="1"/>
    <n v="718"/>
    <n v="5678"/>
    <x v="1"/>
    <s v="England"/>
    <s v="Birmingham"/>
    <x v="4"/>
    <x v="17"/>
    <n v="5"/>
    <n v="8"/>
    <n v="1"/>
    <n v="219.02299516908212"/>
    <n v="8"/>
    <n v="3"/>
    <x v="4"/>
    <d v="2023-07-15T14:58:00"/>
    <d v="2023-07-15T14:58:00"/>
    <x v="0"/>
    <d v="2023-07-15T15:07:00"/>
    <x v="1545"/>
    <s v="Cash On Delivery"/>
    <x v="1822"/>
    <d v="2023-07-15T15:00:00"/>
    <x v="0"/>
    <x v="0"/>
    <x v="22"/>
  </r>
  <r>
    <x v="1824"/>
    <d v="2023-07-16T09:38:00"/>
    <n v="1620"/>
    <x v="619"/>
    <x v="1"/>
    <n v="20"/>
    <x v="2"/>
    <n v="690"/>
    <n v="7518"/>
    <x v="4"/>
    <s v="California"/>
    <s v="San Diego"/>
    <x v="3"/>
    <x v="5"/>
    <n v="300"/>
    <n v="500"/>
    <n v="3"/>
    <n v="219.02299516908212"/>
    <n v="1500"/>
    <n v="600"/>
    <x v="2"/>
    <d v="2023-07-16T09:49:00"/>
    <d v="2023-07-16T09:49:00"/>
    <x v="0"/>
    <d v="2023-07-16T10:04:00"/>
    <x v="1546"/>
    <s v="Debit Card"/>
    <x v="1823"/>
    <d v="2023-07-16T09:54:00"/>
    <x v="0"/>
    <x v="0"/>
    <x v="20"/>
  </r>
  <r>
    <x v="1825"/>
    <d v="2023-07-16T13:47:00"/>
    <n v="1825"/>
    <x v="824"/>
    <x v="0"/>
    <n v="33"/>
    <x v="5"/>
    <n v="650"/>
    <n v="7135"/>
    <x v="8"/>
    <s v="Quebec"/>
    <s v="Quebec City"/>
    <x v="4"/>
    <x v="6"/>
    <n v="20"/>
    <n v="35"/>
    <n v="3"/>
    <n v="219.02299516908212"/>
    <n v="105"/>
    <n v="45"/>
    <x v="1"/>
    <d v="2023-07-16T14:02:00"/>
    <d v="2023-07-16T14:02:00"/>
    <x v="0"/>
    <d v="2023-07-16T14:09:00"/>
    <x v="1547"/>
    <s v="Cash On Delivery"/>
    <x v="1824"/>
    <d v="2023-07-16T14:05:00"/>
    <x v="0"/>
    <x v="0"/>
    <x v="25"/>
  </r>
  <r>
    <x v="1826"/>
    <d v="2023-07-17T10:26:00"/>
    <n v="1722"/>
    <x v="721"/>
    <x v="0"/>
    <n v="71"/>
    <x v="1"/>
    <n v="626"/>
    <n v="7763"/>
    <x v="4"/>
    <s v="California"/>
    <s v="San Jose"/>
    <x v="2"/>
    <x v="12"/>
    <n v="8"/>
    <n v="15"/>
    <n v="5"/>
    <n v="219.02299516908212"/>
    <n v="75"/>
    <n v="35"/>
    <x v="1"/>
    <d v="2023-07-17T10:46:00"/>
    <d v="2023-07-17T10:46:00"/>
    <x v="0"/>
    <d v="2023-07-17T10:59:00"/>
    <x v="1548"/>
    <s v="Paypal"/>
    <x v="1825"/>
    <d v="2023-07-17T10:48:00"/>
    <x v="0"/>
    <x v="0"/>
    <x v="30"/>
  </r>
  <r>
    <x v="1827"/>
    <d v="2023-07-18T23:18:00"/>
    <n v="1101"/>
    <x v="100"/>
    <x v="1"/>
    <n v="25"/>
    <x v="5"/>
    <n v="707"/>
    <n v="5949"/>
    <x v="1"/>
    <s v="Scotland"/>
    <s v="Aberdeen"/>
    <x v="2"/>
    <x v="2"/>
    <n v="12"/>
    <n v="20"/>
    <n v="1"/>
    <n v="219.02299516908212"/>
    <n v="20"/>
    <n v="8"/>
    <x v="2"/>
    <d v="2023-07-18T23:31:00"/>
    <d v="2023-07-18T23:31:00"/>
    <x v="0"/>
    <d v="2023-07-18T23:45:00"/>
    <x v="1549"/>
    <s v="Paypal"/>
    <x v="1826"/>
    <d v="2023-07-18T23:35:00"/>
    <x v="0"/>
    <x v="0"/>
    <x v="24"/>
  </r>
  <r>
    <x v="1828"/>
    <d v="2023-07-19T01:26:00"/>
    <n v="1902"/>
    <x v="901"/>
    <x v="1"/>
    <n v="57"/>
    <x v="0"/>
    <n v="699"/>
    <n v="7006"/>
    <x v="7"/>
    <s v="Lazio"/>
    <s v="Frosinone"/>
    <x v="4"/>
    <x v="6"/>
    <n v="20"/>
    <n v="35"/>
    <n v="5"/>
    <n v="219.02299516908212"/>
    <n v="175"/>
    <n v="75"/>
    <x v="0"/>
    <d v="2023-07-19T01:54:00"/>
    <d v="2023-07-19T01:54:00"/>
    <x v="0"/>
    <d v="2023-07-19T02:00:00"/>
    <x v="1550"/>
    <s v="Cash On Delivery"/>
    <x v="1827"/>
    <d v="2023-07-19T01:58:00"/>
    <x v="1"/>
    <x v="2"/>
    <x v="7"/>
  </r>
  <r>
    <x v="1829"/>
    <d v="2023-07-20T01:00:00"/>
    <n v="2126"/>
    <x v="1125"/>
    <x v="1"/>
    <n v="18"/>
    <x v="2"/>
    <n v="706"/>
    <n v="7740"/>
    <x v="1"/>
    <s v="England"/>
    <s v="Birmingham"/>
    <x v="1"/>
    <x v="3"/>
    <n v="60"/>
    <n v="100"/>
    <n v="4"/>
    <n v="219.02299516908212"/>
    <n v="400"/>
    <n v="160"/>
    <x v="2"/>
    <d v="2023-07-20T01:11:00"/>
    <d v="2023-07-20T01:11:00"/>
    <x v="0"/>
    <d v="2023-07-20T01:16:00"/>
    <x v="1551"/>
    <s v="Cash On Delivery"/>
    <x v="1828"/>
    <d v="2023-07-20T01:13:00"/>
    <x v="0"/>
    <x v="0"/>
    <x v="19"/>
  </r>
  <r>
    <x v="1830"/>
    <d v="2023-07-20T21:42:00"/>
    <n v="1995"/>
    <x v="994"/>
    <x v="1"/>
    <n v="60"/>
    <x v="0"/>
    <n v="618"/>
    <n v="5362"/>
    <x v="7"/>
    <s v="Lazio"/>
    <s v="Rome"/>
    <x v="1"/>
    <x v="3"/>
    <n v="60"/>
    <n v="100"/>
    <n v="6"/>
    <n v="219.02299516908212"/>
    <n v="600"/>
    <n v="240"/>
    <x v="2"/>
    <d v="2023-07-20T21:58:00"/>
    <d v="2023-07-20T21:58:00"/>
    <x v="0"/>
    <d v="2023-07-20T22:09:00"/>
    <x v="1552"/>
    <s v="Credit Card"/>
    <x v="1829"/>
    <d v="2023-07-20T22:03:00"/>
    <x v="0"/>
    <x v="0"/>
    <x v="17"/>
  </r>
  <r>
    <x v="1831"/>
    <d v="2023-07-21T00:00:00"/>
    <n v="1014"/>
    <x v="13"/>
    <x v="0"/>
    <n v="18"/>
    <x v="2"/>
    <n v="629"/>
    <n v="4800"/>
    <x v="6"/>
    <s v="New South Wales"/>
    <s v="Wollongong"/>
    <x v="0"/>
    <x v="19"/>
    <n v="25"/>
    <n v="40"/>
    <n v="6"/>
    <n v="219.02299516908212"/>
    <n v="240"/>
    <n v="90"/>
    <x v="3"/>
    <d v="2023-07-21T00:24:00"/>
    <d v="2023-07-21T00:24:00"/>
    <x v="0"/>
    <d v="2023-07-21T00:30:00"/>
    <x v="1553"/>
    <s v="Debit Card"/>
    <x v="1830"/>
    <d v="2023-07-21T00:28:00"/>
    <x v="1"/>
    <x v="5"/>
    <x v="13"/>
  </r>
  <r>
    <x v="1832"/>
    <d v="2023-07-21T04:25:00"/>
    <n v="1550"/>
    <x v="549"/>
    <x v="0"/>
    <n v="36"/>
    <x v="3"/>
    <n v="697"/>
    <n v="6390"/>
    <x v="4"/>
    <s v="California"/>
    <s v="San Diego"/>
    <x v="4"/>
    <x v="6"/>
    <n v="20"/>
    <n v="35"/>
    <n v="2"/>
    <n v="219.02299516908212"/>
    <n v="70"/>
    <n v="30"/>
    <x v="2"/>
    <d v="2023-07-21T04:52:00"/>
    <d v="2023-07-21T04:52:00"/>
    <x v="1"/>
    <m/>
    <x v="9"/>
    <s v="N/A"/>
    <x v="1831"/>
    <d v="2023-07-21T04:43:00"/>
    <x v="2"/>
    <x v="3"/>
    <x v="25"/>
  </r>
  <r>
    <x v="1833"/>
    <d v="2023-07-22T19:09:00"/>
    <n v="1313"/>
    <x v="312"/>
    <x v="1"/>
    <n v="54"/>
    <x v="4"/>
    <n v="700"/>
    <n v="3389"/>
    <x v="0"/>
    <s v="Shandong"/>
    <s v="Yantai"/>
    <x v="2"/>
    <x v="12"/>
    <n v="8"/>
    <n v="15"/>
    <n v="2"/>
    <n v="219.02299516908212"/>
    <n v="30"/>
    <n v="14"/>
    <x v="5"/>
    <d v="2023-07-22T19:29:00"/>
    <d v="2023-07-22T19:29:00"/>
    <x v="1"/>
    <m/>
    <x v="9"/>
    <s v="N/A"/>
    <x v="1832"/>
    <d v="2023-07-22T19:30:00"/>
    <x v="2"/>
    <x v="3"/>
    <x v="17"/>
  </r>
  <r>
    <x v="1834"/>
    <d v="2023-07-24T15:21:00"/>
    <n v="1424"/>
    <x v="423"/>
    <x v="0"/>
    <n v="52"/>
    <x v="4"/>
    <n v="765"/>
    <n v="7696"/>
    <x v="1"/>
    <s v="England"/>
    <s v="London"/>
    <x v="4"/>
    <x v="8"/>
    <n v="10"/>
    <n v="18"/>
    <n v="3"/>
    <n v="219.02299516908212"/>
    <n v="54"/>
    <n v="24"/>
    <x v="4"/>
    <d v="2023-07-24T15:42:00"/>
    <d v="2023-07-24T15:42:00"/>
    <x v="0"/>
    <d v="2023-07-24T15:56:00"/>
    <x v="1554"/>
    <s v="Debit Card"/>
    <x v="1833"/>
    <d v="2023-07-24T15:44:00"/>
    <x v="0"/>
    <x v="0"/>
    <x v="6"/>
  </r>
  <r>
    <x v="1835"/>
    <d v="2023-07-24T22:14:00"/>
    <n v="1907"/>
    <x v="906"/>
    <x v="0"/>
    <n v="71"/>
    <x v="1"/>
    <n v="729"/>
    <n v="6150"/>
    <x v="1"/>
    <s v="England"/>
    <s v="London"/>
    <x v="4"/>
    <x v="17"/>
    <n v="5"/>
    <n v="8"/>
    <n v="6"/>
    <n v="219.02299516908212"/>
    <n v="48"/>
    <n v="18"/>
    <x v="0"/>
    <d v="2023-07-24T22:37:00"/>
    <d v="2023-07-24T22:37:00"/>
    <x v="0"/>
    <d v="2023-07-24T22:52:00"/>
    <x v="1555"/>
    <s v="Debit Card"/>
    <x v="1834"/>
    <d v="2023-07-24T22:41:00"/>
    <x v="0"/>
    <x v="0"/>
    <x v="32"/>
  </r>
  <r>
    <x v="1836"/>
    <d v="2023-07-25T23:05:00"/>
    <n v="2034"/>
    <x v="1033"/>
    <x v="1"/>
    <n v="54"/>
    <x v="4"/>
    <n v="693"/>
    <n v="3056"/>
    <x v="7"/>
    <s v="Lazio"/>
    <s v="Latina"/>
    <x v="4"/>
    <x v="17"/>
    <n v="5"/>
    <n v="8"/>
    <n v="1"/>
    <n v="219.02299516908212"/>
    <n v="8"/>
    <n v="3"/>
    <x v="2"/>
    <d v="2023-07-25T23:30:00"/>
    <d v="2023-07-25T23:30:00"/>
    <x v="0"/>
    <d v="2023-07-25T23:43:00"/>
    <x v="1556"/>
    <s v="Credit Card"/>
    <x v="1835"/>
    <d v="2023-07-25T23:34:00"/>
    <x v="0"/>
    <x v="0"/>
    <x v="29"/>
  </r>
  <r>
    <x v="1837"/>
    <d v="2023-07-27T19:53:00"/>
    <n v="1510"/>
    <x v="509"/>
    <x v="1"/>
    <n v="43"/>
    <x v="3"/>
    <n v="763"/>
    <n v="5060"/>
    <x v="3"/>
    <s v="Andalusia"/>
    <s v="Malaga"/>
    <x v="4"/>
    <x v="6"/>
    <n v="20"/>
    <n v="35"/>
    <n v="6"/>
    <n v="219.02299516908212"/>
    <n v="210"/>
    <n v="90"/>
    <x v="0"/>
    <d v="2023-07-27T20:00:00"/>
    <d v="2023-07-27T20:00:00"/>
    <x v="0"/>
    <d v="2023-07-27T20:11:00"/>
    <x v="1557"/>
    <s v="Credit Card"/>
    <x v="1836"/>
    <d v="2023-07-27T20:02:00"/>
    <x v="0"/>
    <x v="0"/>
    <x v="12"/>
  </r>
  <r>
    <x v="1838"/>
    <d v="2023-07-29T05:44:00"/>
    <n v="1381"/>
    <x v="380"/>
    <x v="0"/>
    <n v="40"/>
    <x v="3"/>
    <n v="769"/>
    <n v="3766"/>
    <x v="7"/>
    <s v="Lazio"/>
    <s v="Latina"/>
    <x v="4"/>
    <x v="17"/>
    <n v="5"/>
    <n v="8"/>
    <n v="2"/>
    <n v="219.02299516908212"/>
    <n v="16"/>
    <n v="6"/>
    <x v="2"/>
    <d v="2023-07-29T05:49:00"/>
    <d v="2023-07-29T05:49:00"/>
    <x v="0"/>
    <d v="2023-07-29T05:59:00"/>
    <x v="1558"/>
    <s v="Credit Card"/>
    <x v="1837"/>
    <d v="2023-07-29T05:52:00"/>
    <x v="0"/>
    <x v="0"/>
    <x v="23"/>
  </r>
  <r>
    <x v="1839"/>
    <d v="2023-07-29T21:43:00"/>
    <n v="2103"/>
    <x v="1102"/>
    <x v="1"/>
    <n v="54"/>
    <x v="4"/>
    <n v="663"/>
    <n v="6000"/>
    <x v="2"/>
    <s v="Uttar Pradesh"/>
    <s v="Lucknow"/>
    <x v="1"/>
    <x v="11"/>
    <n v="15"/>
    <n v="25"/>
    <n v="5"/>
    <n v="219.02299516908212"/>
    <n v="125"/>
    <n v="50"/>
    <x v="2"/>
    <d v="2023-07-29T22:13:00"/>
    <d v="2023-07-29T22:13:00"/>
    <x v="0"/>
    <d v="2023-07-29T22:18:00"/>
    <x v="1559"/>
    <s v="Debit Card"/>
    <x v="1838"/>
    <d v="2023-07-29T22:17:00"/>
    <x v="0"/>
    <x v="0"/>
    <x v="28"/>
  </r>
  <r>
    <x v="1840"/>
    <d v="2023-08-01T20:13:00"/>
    <n v="1842"/>
    <x v="841"/>
    <x v="0"/>
    <n v="42"/>
    <x v="3"/>
    <n v="693"/>
    <n v="6878"/>
    <x v="6"/>
    <s v="New South Wales"/>
    <s v="Sydney"/>
    <x v="4"/>
    <x v="17"/>
    <n v="5"/>
    <n v="8"/>
    <n v="6"/>
    <n v="219.02299516908212"/>
    <n v="48"/>
    <n v="18"/>
    <x v="4"/>
    <d v="2023-08-01T20:37:00"/>
    <d v="2023-08-01T20:37:00"/>
    <x v="0"/>
    <d v="2023-08-01T20:49:00"/>
    <x v="1560"/>
    <s v="Debit Card"/>
    <x v="1839"/>
    <d v="2023-08-01T20:39:00"/>
    <x v="0"/>
    <x v="0"/>
    <x v="10"/>
  </r>
  <r>
    <x v="1841"/>
    <d v="2023-08-01T21:03:00"/>
    <n v="1440"/>
    <x v="439"/>
    <x v="1"/>
    <n v="31"/>
    <x v="5"/>
    <n v="614"/>
    <n v="6303"/>
    <x v="1"/>
    <s v="England"/>
    <s v="London"/>
    <x v="1"/>
    <x v="4"/>
    <n v="40"/>
    <n v="70"/>
    <n v="4"/>
    <n v="219.02299516908212"/>
    <n v="280"/>
    <n v="120"/>
    <x v="2"/>
    <d v="2023-08-01T21:14:00"/>
    <d v="2023-08-01T21:14:00"/>
    <x v="1"/>
    <m/>
    <x v="9"/>
    <s v="N/A"/>
    <x v="1840"/>
    <d v="2023-08-01T21:20:00"/>
    <x v="2"/>
    <x v="3"/>
    <x v="24"/>
  </r>
  <r>
    <x v="1842"/>
    <d v="2023-08-03T11:32:00"/>
    <n v="1726"/>
    <x v="725"/>
    <x v="1"/>
    <n v="42"/>
    <x v="3"/>
    <n v="748"/>
    <n v="5288"/>
    <x v="6"/>
    <s v="New South Wales"/>
    <s v="Newcastle"/>
    <x v="3"/>
    <x v="7"/>
    <n v="250"/>
    <n v="400"/>
    <n v="6"/>
    <n v="219.02299516908212"/>
    <n v="2400"/>
    <n v="900"/>
    <x v="0"/>
    <d v="2023-08-03T11:40:00"/>
    <d v="2023-08-03T11:40:00"/>
    <x v="1"/>
    <m/>
    <x v="9"/>
    <s v="N/A"/>
    <x v="1841"/>
    <d v="2023-08-03T11:54:00"/>
    <x v="2"/>
    <x v="3"/>
    <x v="30"/>
  </r>
  <r>
    <x v="1843"/>
    <d v="2023-08-03T15:18:00"/>
    <n v="1325"/>
    <x v="324"/>
    <x v="0"/>
    <n v="66"/>
    <x v="1"/>
    <n v="712"/>
    <n v="3279"/>
    <x v="2"/>
    <s v="Maharashtra"/>
    <s v="Nagpur"/>
    <x v="4"/>
    <x v="10"/>
    <n v="30"/>
    <n v="50"/>
    <n v="4"/>
    <n v="219.02299516908212"/>
    <n v="200"/>
    <n v="80"/>
    <x v="5"/>
    <d v="2023-08-03T15:39:00"/>
    <d v="2023-08-03T15:39:00"/>
    <x v="0"/>
    <d v="2023-08-03T15:52:00"/>
    <x v="1561"/>
    <s v="Debit Card"/>
    <x v="1842"/>
    <d v="2023-08-03T15:42:00"/>
    <x v="0"/>
    <x v="0"/>
    <x v="2"/>
  </r>
  <r>
    <x v="1844"/>
    <d v="2023-08-04T03:03:00"/>
    <n v="1784"/>
    <x v="783"/>
    <x v="1"/>
    <n v="19"/>
    <x v="2"/>
    <n v="777"/>
    <n v="7753"/>
    <x v="8"/>
    <s v="Ontario"/>
    <s v="Ottawa"/>
    <x v="0"/>
    <x v="13"/>
    <n v="800"/>
    <n v="1200"/>
    <n v="6"/>
    <n v="219.02299516908212"/>
    <n v="7200"/>
    <n v="2400"/>
    <x v="1"/>
    <d v="2023-08-04T03:33:00"/>
    <d v="2023-08-04T03:33:00"/>
    <x v="0"/>
    <d v="2023-08-04T03:39:00"/>
    <x v="1562"/>
    <s v="Cash On Delivery"/>
    <x v="1843"/>
    <d v="2023-08-04T03:37:00"/>
    <x v="1"/>
    <x v="4"/>
    <x v="28"/>
  </r>
  <r>
    <x v="1845"/>
    <d v="2023-08-04T16:47:00"/>
    <n v="1362"/>
    <x v="361"/>
    <x v="1"/>
    <n v="49"/>
    <x v="4"/>
    <n v="639"/>
    <n v="7072"/>
    <x v="6"/>
    <s v="New South Wales"/>
    <s v="Sydney"/>
    <x v="0"/>
    <x v="0"/>
    <n v="30"/>
    <n v="50"/>
    <n v="1"/>
    <n v="219.02299516908212"/>
    <n v="50"/>
    <n v="20"/>
    <x v="0"/>
    <d v="2023-08-04T17:06:00"/>
    <d v="2023-08-04T17:06:00"/>
    <x v="0"/>
    <d v="2023-08-04T17:16:00"/>
    <x v="1563"/>
    <s v="Credit Card"/>
    <x v="1844"/>
    <d v="2023-08-04T17:09:00"/>
    <x v="0"/>
    <x v="0"/>
    <x v="30"/>
  </r>
  <r>
    <x v="1846"/>
    <d v="2023-08-05T08:24:00"/>
    <n v="1948"/>
    <x v="947"/>
    <x v="0"/>
    <n v="37"/>
    <x v="3"/>
    <n v="679"/>
    <n v="3811"/>
    <x v="2"/>
    <s v="Uttar Pradesh"/>
    <s v="Kanpur"/>
    <x v="2"/>
    <x v="16"/>
    <n v="20"/>
    <n v="35"/>
    <n v="1"/>
    <n v="219.02299516908212"/>
    <n v="35"/>
    <n v="15"/>
    <x v="3"/>
    <d v="2023-08-05T08:33:00"/>
    <d v="2023-08-05T08:33:00"/>
    <x v="0"/>
    <d v="2023-08-05T08:44:00"/>
    <x v="1564"/>
    <s v="Cash On Delivery"/>
    <x v="1845"/>
    <d v="2023-08-05T08:35:00"/>
    <x v="0"/>
    <x v="0"/>
    <x v="0"/>
  </r>
  <r>
    <x v="1847"/>
    <d v="2023-08-05T21:47:00"/>
    <n v="1413"/>
    <x v="412"/>
    <x v="1"/>
    <n v="22"/>
    <x v="2"/>
    <n v="754"/>
    <n v="3027"/>
    <x v="2"/>
    <s v="Uttar Pradesh"/>
    <s v="Ghaziabad"/>
    <x v="2"/>
    <x v="2"/>
    <n v="12"/>
    <n v="20"/>
    <n v="5"/>
    <n v="219.02299516908212"/>
    <n v="100"/>
    <n v="40"/>
    <x v="0"/>
    <d v="2023-08-05T22:08:00"/>
    <d v="2023-08-05T22:08:00"/>
    <x v="0"/>
    <d v="2023-08-05T22:19:00"/>
    <x v="1565"/>
    <s v="Credit Card"/>
    <x v="1846"/>
    <d v="2023-08-05T22:10:00"/>
    <x v="0"/>
    <x v="0"/>
    <x v="6"/>
  </r>
  <r>
    <x v="1848"/>
    <d v="2023-08-06T06:59:00"/>
    <n v="1106"/>
    <x v="105"/>
    <x v="0"/>
    <n v="48"/>
    <x v="4"/>
    <n v="739"/>
    <n v="6226"/>
    <x v="8"/>
    <s v="Ontario"/>
    <s v="Mississauga"/>
    <x v="4"/>
    <x v="10"/>
    <n v="30"/>
    <n v="50"/>
    <n v="5"/>
    <n v="219.02299516908212"/>
    <n v="250"/>
    <n v="100"/>
    <x v="2"/>
    <d v="2023-08-06T07:06:00"/>
    <d v="2023-08-06T07:06:00"/>
    <x v="0"/>
    <d v="2023-08-06T07:13:00"/>
    <x v="1566"/>
    <s v="Cash On Delivery"/>
    <x v="1847"/>
    <d v="2023-08-06T07:09:00"/>
    <x v="0"/>
    <x v="0"/>
    <x v="5"/>
  </r>
  <r>
    <x v="1849"/>
    <d v="2023-08-07T16:23:00"/>
    <n v="1211"/>
    <x v="210"/>
    <x v="0"/>
    <n v="19"/>
    <x v="2"/>
    <n v="674"/>
    <n v="3617"/>
    <x v="3"/>
    <s v="Andalusia"/>
    <s v="Malaga"/>
    <x v="2"/>
    <x v="16"/>
    <n v="20"/>
    <n v="35"/>
    <n v="2"/>
    <n v="219.02299516908212"/>
    <n v="70"/>
    <n v="30"/>
    <x v="5"/>
    <d v="2023-08-07T16:38:00"/>
    <d v="2023-08-07T16:38:00"/>
    <x v="0"/>
    <d v="2023-08-07T16:48:00"/>
    <x v="1567"/>
    <s v="Credit Card"/>
    <x v="1848"/>
    <d v="2023-08-07T16:40:00"/>
    <x v="0"/>
    <x v="0"/>
    <x v="24"/>
  </r>
  <r>
    <x v="1850"/>
    <d v="2023-08-08T14:32:00"/>
    <n v="1089"/>
    <x v="88"/>
    <x v="1"/>
    <n v="48"/>
    <x v="4"/>
    <n v="634"/>
    <n v="6496"/>
    <x v="0"/>
    <s v="Guangdong"/>
    <s v="Guangzhou"/>
    <x v="1"/>
    <x v="4"/>
    <n v="40"/>
    <n v="70"/>
    <n v="3"/>
    <n v="219.02299516908212"/>
    <n v="210"/>
    <n v="90"/>
    <x v="0"/>
    <d v="2023-08-08T14:39:00"/>
    <d v="2023-08-08T14:39:00"/>
    <x v="0"/>
    <d v="2023-08-08T14:49:00"/>
    <x v="1568"/>
    <s v="Debit Card"/>
    <x v="1849"/>
    <d v="2023-08-08T14:44:00"/>
    <x v="0"/>
    <x v="0"/>
    <x v="22"/>
  </r>
  <r>
    <x v="1851"/>
    <d v="2023-08-09T00:40:00"/>
    <n v="1202"/>
    <x v="201"/>
    <x v="0"/>
    <n v="51"/>
    <x v="4"/>
    <n v="688"/>
    <n v="4983"/>
    <x v="6"/>
    <s v="New South Wales"/>
    <s v="Wollongong"/>
    <x v="3"/>
    <x v="14"/>
    <n v="40"/>
    <n v="60"/>
    <n v="5"/>
    <n v="219.02299516908212"/>
    <n v="300"/>
    <n v="100"/>
    <x v="2"/>
    <d v="2023-08-09T01:07:00"/>
    <d v="2023-08-09T01:07:00"/>
    <x v="0"/>
    <d v="2023-08-09T01:21:00"/>
    <x v="1569"/>
    <s v="Debit Card"/>
    <x v="1850"/>
    <d v="2023-08-09T01:12:00"/>
    <x v="0"/>
    <x v="0"/>
    <x v="7"/>
  </r>
  <r>
    <x v="1852"/>
    <d v="2023-08-09T18:59:00"/>
    <n v="1832"/>
    <x v="831"/>
    <x v="1"/>
    <n v="28"/>
    <x v="5"/>
    <n v="673"/>
    <n v="6052"/>
    <x v="2"/>
    <s v="Maharashtra"/>
    <s v="Nagpur"/>
    <x v="1"/>
    <x v="3"/>
    <n v="60"/>
    <n v="100"/>
    <n v="3"/>
    <n v="219.02299516908212"/>
    <n v="300"/>
    <n v="120"/>
    <x v="0"/>
    <d v="2023-08-09T19:15:00"/>
    <d v="2023-08-09T19:15:00"/>
    <x v="0"/>
    <d v="2023-08-09T19:24:00"/>
    <x v="1570"/>
    <s v="Credit Card"/>
    <x v="1851"/>
    <d v="2023-08-09T19:19:00"/>
    <x v="0"/>
    <x v="0"/>
    <x v="4"/>
  </r>
  <r>
    <x v="1853"/>
    <d v="2023-08-10T03:35:00"/>
    <n v="2179"/>
    <x v="1178"/>
    <x v="0"/>
    <n v="22"/>
    <x v="2"/>
    <n v="673"/>
    <n v="5712"/>
    <x v="5"/>
    <s v="Kanagawa"/>
    <s v="Kawasaki"/>
    <x v="3"/>
    <x v="14"/>
    <n v="40"/>
    <n v="60"/>
    <n v="5"/>
    <n v="219.02299516908212"/>
    <n v="300"/>
    <n v="100"/>
    <x v="5"/>
    <d v="2023-08-10T03:47:00"/>
    <d v="2023-08-10T03:47:00"/>
    <x v="0"/>
    <d v="2023-08-10T03:56:00"/>
    <x v="1571"/>
    <s v="Cash On Delivery"/>
    <x v="1852"/>
    <d v="2023-08-10T03:50:00"/>
    <x v="0"/>
    <x v="0"/>
    <x v="18"/>
  </r>
  <r>
    <x v="1854"/>
    <d v="2023-08-10T06:57:00"/>
    <n v="2113"/>
    <x v="1112"/>
    <x v="0"/>
    <n v="33"/>
    <x v="5"/>
    <n v="696"/>
    <n v="5759"/>
    <x v="0"/>
    <s v="Shandong"/>
    <s v="Qingdao"/>
    <x v="2"/>
    <x v="2"/>
    <n v="12"/>
    <n v="20"/>
    <n v="5"/>
    <n v="219.02299516908212"/>
    <n v="100"/>
    <n v="40"/>
    <x v="5"/>
    <d v="2023-08-10T07:07:00"/>
    <d v="2023-08-10T07:07:00"/>
    <x v="0"/>
    <d v="2023-08-10T07:13:00"/>
    <x v="1572"/>
    <s v="Credit Card"/>
    <x v="1853"/>
    <d v="2023-08-10T07:10:00"/>
    <x v="1"/>
    <x v="6"/>
    <x v="19"/>
  </r>
  <r>
    <x v="1855"/>
    <d v="2023-08-10T14:00:00"/>
    <n v="1545"/>
    <x v="544"/>
    <x v="0"/>
    <n v="58"/>
    <x v="0"/>
    <n v="728"/>
    <n v="5821"/>
    <x v="6"/>
    <s v="New South Wales"/>
    <s v="Wollongong"/>
    <x v="3"/>
    <x v="9"/>
    <n v="60"/>
    <n v="90"/>
    <n v="6"/>
    <n v="219.02299516908212"/>
    <n v="540"/>
    <n v="180"/>
    <x v="5"/>
    <d v="2023-08-10T14:25:00"/>
    <d v="2023-08-10T14:25:00"/>
    <x v="0"/>
    <d v="2023-08-10T14:35:00"/>
    <x v="1573"/>
    <s v="Cash On Delivery"/>
    <x v="1854"/>
    <d v="2023-08-10T14:30:00"/>
    <x v="0"/>
    <x v="0"/>
    <x v="9"/>
  </r>
  <r>
    <x v="1856"/>
    <d v="2023-08-11T03:04:00"/>
    <n v="1325"/>
    <x v="324"/>
    <x v="0"/>
    <n v="66"/>
    <x v="1"/>
    <n v="712"/>
    <n v="3279"/>
    <x v="2"/>
    <s v="Maharashtra"/>
    <s v="Nagpur"/>
    <x v="3"/>
    <x v="9"/>
    <n v="60"/>
    <n v="90"/>
    <n v="1"/>
    <n v="219.02299516908212"/>
    <n v="90"/>
    <n v="30"/>
    <x v="3"/>
    <d v="2023-08-11T03:15:00"/>
    <d v="2023-08-11T03:15:00"/>
    <x v="0"/>
    <d v="2023-08-11T03:20:00"/>
    <x v="1574"/>
    <s v="Cash On Delivery"/>
    <x v="1855"/>
    <d v="2023-08-11T03:20:00"/>
    <x v="0"/>
    <x v="0"/>
    <x v="20"/>
  </r>
  <r>
    <x v="1857"/>
    <d v="2023-08-11T19:33:00"/>
    <n v="1415"/>
    <x v="414"/>
    <x v="1"/>
    <n v="64"/>
    <x v="0"/>
    <n v="645"/>
    <n v="7848"/>
    <x v="8"/>
    <s v="Ontario"/>
    <s v="Ottawa"/>
    <x v="2"/>
    <x v="15"/>
    <n v="15"/>
    <n v="25"/>
    <n v="3"/>
    <n v="219.02299516908212"/>
    <n v="75"/>
    <n v="30"/>
    <x v="0"/>
    <d v="2023-08-11T19:52:00"/>
    <d v="2023-08-11T19:52:00"/>
    <x v="0"/>
    <d v="2023-08-11T20:05:00"/>
    <x v="1575"/>
    <s v="Debit Card"/>
    <x v="1856"/>
    <d v="2023-08-11T19:54:00"/>
    <x v="0"/>
    <x v="0"/>
    <x v="17"/>
  </r>
  <r>
    <x v="1858"/>
    <d v="2023-08-13T00:23:00"/>
    <n v="1019"/>
    <x v="18"/>
    <x v="0"/>
    <n v="22"/>
    <x v="2"/>
    <n v="759"/>
    <n v="3895"/>
    <x v="7"/>
    <s v="Lombardy"/>
    <s v="Brescia"/>
    <x v="3"/>
    <x v="5"/>
    <n v="300"/>
    <n v="500"/>
    <n v="1"/>
    <n v="219.02299516908212"/>
    <n v="500"/>
    <n v="200"/>
    <x v="1"/>
    <d v="2023-08-13T00:52:00"/>
    <d v="2023-08-13T00:52:00"/>
    <x v="1"/>
    <m/>
    <x v="9"/>
    <s v="N/A"/>
    <x v="1857"/>
    <d v="2023-08-13T00:26:00"/>
    <x v="2"/>
    <x v="3"/>
    <x v="36"/>
  </r>
  <r>
    <x v="1859"/>
    <d v="2023-08-15T03:31:00"/>
    <n v="2098"/>
    <x v="1097"/>
    <x v="0"/>
    <n v="49"/>
    <x v="4"/>
    <n v="695"/>
    <n v="4634"/>
    <x v="3"/>
    <s v="Andalusia"/>
    <s v="Malaga"/>
    <x v="2"/>
    <x v="16"/>
    <n v="20"/>
    <n v="35"/>
    <n v="6"/>
    <n v="219.02299516908212"/>
    <n v="210"/>
    <n v="90"/>
    <x v="5"/>
    <d v="2023-08-15T03:59:00"/>
    <d v="2023-08-15T03:59:00"/>
    <x v="0"/>
    <d v="2023-08-15T04:08:00"/>
    <x v="1576"/>
    <s v="Debit Card"/>
    <x v="1858"/>
    <d v="2023-08-15T04:02:00"/>
    <x v="0"/>
    <x v="0"/>
    <x v="8"/>
  </r>
  <r>
    <x v="1860"/>
    <d v="2023-08-16T03:26:00"/>
    <n v="1114"/>
    <x v="113"/>
    <x v="0"/>
    <n v="49"/>
    <x v="4"/>
    <n v="747"/>
    <n v="6854"/>
    <x v="8"/>
    <s v="Quebec"/>
    <s v="Montreal"/>
    <x v="4"/>
    <x v="6"/>
    <n v="20"/>
    <n v="35"/>
    <n v="3"/>
    <n v="219.02299516908212"/>
    <n v="105"/>
    <n v="45"/>
    <x v="2"/>
    <d v="2023-08-16T03:45:00"/>
    <d v="2023-08-16T03:45:00"/>
    <x v="0"/>
    <d v="2023-08-16T03:52:00"/>
    <x v="1577"/>
    <s v="Credit Card"/>
    <x v="1859"/>
    <d v="2023-08-16T03:48:00"/>
    <x v="0"/>
    <x v="0"/>
    <x v="30"/>
  </r>
  <r>
    <x v="1861"/>
    <d v="2023-08-16T09:51:00"/>
    <n v="1464"/>
    <x v="463"/>
    <x v="1"/>
    <n v="33"/>
    <x v="5"/>
    <n v="759"/>
    <n v="5707"/>
    <x v="7"/>
    <s v="Lombardy"/>
    <s v="Milan"/>
    <x v="2"/>
    <x v="16"/>
    <n v="20"/>
    <n v="35"/>
    <n v="2"/>
    <n v="219.02299516908212"/>
    <n v="70"/>
    <n v="30"/>
    <x v="1"/>
    <d v="2023-08-16T10:19:00"/>
    <d v="2023-08-16T10:19:00"/>
    <x v="0"/>
    <d v="2023-08-16T10:24:00"/>
    <x v="1578"/>
    <s v="Debit Card"/>
    <x v="1860"/>
    <d v="2023-08-16T10:22:00"/>
    <x v="0"/>
    <x v="0"/>
    <x v="8"/>
  </r>
  <r>
    <x v="1862"/>
    <d v="2023-08-16T23:21:00"/>
    <n v="2024"/>
    <x v="1023"/>
    <x v="0"/>
    <n v="64"/>
    <x v="0"/>
    <n v="675"/>
    <n v="3913"/>
    <x v="1"/>
    <s v="England"/>
    <s v="London"/>
    <x v="0"/>
    <x v="19"/>
    <n v="25"/>
    <n v="40"/>
    <n v="6"/>
    <n v="219.02299516908212"/>
    <n v="240"/>
    <n v="90"/>
    <x v="5"/>
    <d v="2023-08-16T23:32:00"/>
    <d v="2023-08-16T23:32:00"/>
    <x v="1"/>
    <m/>
    <x v="9"/>
    <s v="N/A"/>
    <x v="1861"/>
    <d v="2023-08-16T23:52:00"/>
    <x v="2"/>
    <x v="3"/>
    <x v="8"/>
  </r>
  <r>
    <x v="1863"/>
    <d v="2023-08-17T10:50:00"/>
    <n v="1382"/>
    <x v="381"/>
    <x v="0"/>
    <n v="44"/>
    <x v="3"/>
    <n v="687"/>
    <n v="6124"/>
    <x v="3"/>
    <s v="Catalonia"/>
    <s v="Tarragona"/>
    <x v="2"/>
    <x v="15"/>
    <n v="15"/>
    <n v="25"/>
    <n v="2"/>
    <n v="219.02299516908212"/>
    <n v="50"/>
    <n v="20"/>
    <x v="4"/>
    <d v="2023-08-17T11:20:00"/>
    <d v="2023-08-17T11:20:00"/>
    <x v="0"/>
    <d v="2023-08-17T11:35:00"/>
    <x v="1579"/>
    <s v="Paypal"/>
    <x v="1862"/>
    <d v="2023-08-17T11:23:00"/>
    <x v="1"/>
    <x v="1"/>
    <x v="11"/>
  </r>
  <r>
    <x v="1864"/>
    <d v="2023-08-18T01:54:00"/>
    <n v="2128"/>
    <x v="1127"/>
    <x v="1"/>
    <n v="64"/>
    <x v="0"/>
    <n v="779"/>
    <n v="7355"/>
    <x v="7"/>
    <s v="Lazio"/>
    <s v="Frosinone"/>
    <x v="3"/>
    <x v="14"/>
    <n v="40"/>
    <n v="60"/>
    <n v="3"/>
    <n v="219.02299516908212"/>
    <n v="180"/>
    <n v="60"/>
    <x v="4"/>
    <d v="2023-08-18T02:04:00"/>
    <d v="2023-08-18T02:04:00"/>
    <x v="0"/>
    <d v="2023-08-18T02:12:00"/>
    <x v="1580"/>
    <s v="Debit Card"/>
    <x v="1863"/>
    <d v="2023-08-18T02:07:00"/>
    <x v="0"/>
    <x v="0"/>
    <x v="19"/>
  </r>
  <r>
    <x v="1865"/>
    <d v="2023-08-19T21:23:00"/>
    <n v="1198"/>
    <x v="197"/>
    <x v="0"/>
    <n v="43"/>
    <x v="3"/>
    <n v="760"/>
    <n v="4721"/>
    <x v="2"/>
    <s v="Uttar Pradesh"/>
    <s v="Lucknow"/>
    <x v="1"/>
    <x v="1"/>
    <n v="50"/>
    <n v="80"/>
    <n v="5"/>
    <n v="219.02299516908212"/>
    <n v="400"/>
    <n v="150"/>
    <x v="3"/>
    <d v="2023-08-19T21:35:00"/>
    <d v="2023-08-19T21:35:00"/>
    <x v="0"/>
    <d v="2023-08-19T21:42:00"/>
    <x v="1581"/>
    <s v="Cash On Delivery"/>
    <x v="1864"/>
    <d v="2023-08-19T21:40:00"/>
    <x v="0"/>
    <x v="0"/>
    <x v="24"/>
  </r>
  <r>
    <x v="1866"/>
    <d v="2023-08-20T03:13:00"/>
    <n v="2041"/>
    <x v="1040"/>
    <x v="0"/>
    <n v="60"/>
    <x v="0"/>
    <n v="724"/>
    <n v="7109"/>
    <x v="5"/>
    <s v="Kanagawa"/>
    <s v="Yokohama"/>
    <x v="2"/>
    <x v="12"/>
    <n v="8"/>
    <n v="15"/>
    <n v="1"/>
    <n v="219.02299516908212"/>
    <n v="15"/>
    <n v="7"/>
    <x v="3"/>
    <d v="2023-08-20T03:25:00"/>
    <d v="2023-08-20T03:25:00"/>
    <x v="0"/>
    <d v="2023-08-20T03:40:00"/>
    <x v="1582"/>
    <s v="Cash On Delivery"/>
    <x v="1865"/>
    <d v="2023-08-20T03:29:00"/>
    <x v="0"/>
    <x v="0"/>
    <x v="20"/>
  </r>
  <r>
    <x v="1867"/>
    <d v="2023-08-21T15:51:00"/>
    <n v="1068"/>
    <x v="67"/>
    <x v="1"/>
    <n v="34"/>
    <x v="5"/>
    <n v="699"/>
    <n v="3843"/>
    <x v="0"/>
    <s v="Guangdong"/>
    <s v="Dongguan"/>
    <x v="4"/>
    <x v="17"/>
    <n v="5"/>
    <n v="8"/>
    <n v="2"/>
    <n v="219.02299516908212"/>
    <n v="16"/>
    <n v="6"/>
    <x v="5"/>
    <d v="2023-08-21T16:18:00"/>
    <d v="2023-08-21T16:18:00"/>
    <x v="0"/>
    <d v="2023-08-21T16:33:00"/>
    <x v="1583"/>
    <s v="Cash On Delivery"/>
    <x v="1866"/>
    <d v="2023-08-21T16:22:00"/>
    <x v="0"/>
    <x v="0"/>
    <x v="8"/>
  </r>
  <r>
    <x v="1868"/>
    <d v="2023-08-23T01:43:00"/>
    <n v="1038"/>
    <x v="37"/>
    <x v="1"/>
    <n v="60"/>
    <x v="0"/>
    <n v="742"/>
    <n v="4969"/>
    <x v="8"/>
    <s v="Quebec"/>
    <s v="Laval"/>
    <x v="4"/>
    <x v="6"/>
    <n v="20"/>
    <n v="35"/>
    <n v="1"/>
    <n v="219.02299516908212"/>
    <n v="35"/>
    <n v="15"/>
    <x v="0"/>
    <d v="2023-08-23T01:54:00"/>
    <d v="2023-08-23T01:54:00"/>
    <x v="0"/>
    <d v="2023-08-23T02:06:00"/>
    <x v="1584"/>
    <s v="Credit Card"/>
    <x v="1867"/>
    <d v="2023-08-23T01:57:00"/>
    <x v="0"/>
    <x v="0"/>
    <x v="16"/>
  </r>
  <r>
    <x v="1869"/>
    <d v="2023-08-23T13:21:00"/>
    <n v="1404"/>
    <x v="403"/>
    <x v="1"/>
    <n v="71"/>
    <x v="1"/>
    <n v="622"/>
    <n v="3747"/>
    <x v="6"/>
    <s v="Victoria"/>
    <s v="Geelong"/>
    <x v="3"/>
    <x v="9"/>
    <n v="60"/>
    <n v="90"/>
    <n v="3"/>
    <n v="219.02299516908212"/>
    <n v="270"/>
    <n v="90"/>
    <x v="0"/>
    <d v="2023-08-23T13:33:00"/>
    <d v="2023-08-23T13:33:00"/>
    <x v="0"/>
    <d v="2023-08-23T13:40:00"/>
    <x v="1585"/>
    <s v="Credit Card"/>
    <x v="1868"/>
    <d v="2023-08-23T13:36:00"/>
    <x v="0"/>
    <x v="0"/>
    <x v="18"/>
  </r>
  <r>
    <x v="1870"/>
    <d v="2023-08-23T14:29:00"/>
    <n v="1559"/>
    <x v="558"/>
    <x v="0"/>
    <n v="32"/>
    <x v="5"/>
    <n v="771"/>
    <n v="3393"/>
    <x v="3"/>
    <s v="Andalusia"/>
    <s v="Granada"/>
    <x v="0"/>
    <x v="13"/>
    <n v="800"/>
    <n v="1200"/>
    <n v="2"/>
    <n v="219.02299516908212"/>
    <n v="2400"/>
    <n v="800"/>
    <x v="2"/>
    <d v="2023-08-23T14:45:00"/>
    <d v="2023-08-23T14:45:00"/>
    <x v="1"/>
    <m/>
    <x v="9"/>
    <s v="N/A"/>
    <x v="1869"/>
    <d v="2023-08-23T14:37:00"/>
    <x v="2"/>
    <x v="3"/>
    <x v="23"/>
  </r>
  <r>
    <x v="1871"/>
    <d v="2023-08-24T11:25:00"/>
    <n v="1710"/>
    <x v="709"/>
    <x v="0"/>
    <n v="71"/>
    <x v="1"/>
    <n v="634"/>
    <n v="3390"/>
    <x v="6"/>
    <s v="New South Wales"/>
    <s v="Sydney"/>
    <x v="0"/>
    <x v="0"/>
    <n v="30"/>
    <n v="50"/>
    <n v="6"/>
    <n v="219.02299516908212"/>
    <n v="300"/>
    <n v="120"/>
    <x v="5"/>
    <d v="2023-08-24T11:53:00"/>
    <d v="2023-08-24T11:53:00"/>
    <x v="0"/>
    <d v="2023-08-24T12:02:00"/>
    <x v="1586"/>
    <s v="Cash On Delivery"/>
    <x v="1870"/>
    <d v="2023-08-24T11:58:00"/>
    <x v="1"/>
    <x v="1"/>
    <x v="11"/>
  </r>
  <r>
    <x v="1872"/>
    <d v="2023-08-24T19:31:00"/>
    <n v="1627"/>
    <x v="626"/>
    <x v="1"/>
    <n v="37"/>
    <x v="3"/>
    <n v="642"/>
    <n v="7822"/>
    <x v="4"/>
    <s v="Texas"/>
    <s v="San Antonio"/>
    <x v="3"/>
    <x v="9"/>
    <n v="60"/>
    <n v="90"/>
    <n v="5"/>
    <n v="219.02299516908212"/>
    <n v="450"/>
    <n v="150"/>
    <x v="4"/>
    <d v="2023-08-24T19:41:00"/>
    <d v="2023-08-24T19:41:00"/>
    <x v="0"/>
    <d v="2023-08-24T19:49:00"/>
    <x v="1587"/>
    <s v="Cash On Delivery"/>
    <x v="1871"/>
    <d v="2023-08-24T19:43:00"/>
    <x v="0"/>
    <x v="0"/>
    <x v="22"/>
  </r>
  <r>
    <x v="1873"/>
    <d v="2023-08-25T07:17:00"/>
    <n v="1171"/>
    <x v="170"/>
    <x v="0"/>
    <n v="22"/>
    <x v="2"/>
    <n v="724"/>
    <n v="5582"/>
    <x v="4"/>
    <s v="California"/>
    <s v="San Jose"/>
    <x v="0"/>
    <x v="0"/>
    <n v="30"/>
    <n v="50"/>
    <n v="4"/>
    <n v="219.02299516908212"/>
    <n v="200"/>
    <n v="80"/>
    <x v="2"/>
    <d v="2023-08-25T07:31:00"/>
    <d v="2023-08-25T07:31:00"/>
    <x v="0"/>
    <d v="2023-08-25T07:37:00"/>
    <x v="1588"/>
    <s v="Credit Card"/>
    <x v="1872"/>
    <d v="2023-08-25T07:36:00"/>
    <x v="0"/>
    <x v="0"/>
    <x v="1"/>
  </r>
  <r>
    <x v="1874"/>
    <d v="2023-08-25T08:17:00"/>
    <n v="2198"/>
    <x v="1197"/>
    <x v="0"/>
    <n v="36"/>
    <x v="3"/>
    <n v="637"/>
    <n v="5856"/>
    <x v="0"/>
    <s v="Guangdong"/>
    <s v="Guangzhou"/>
    <x v="1"/>
    <x v="11"/>
    <n v="15"/>
    <n v="25"/>
    <n v="2"/>
    <n v="219.02299516908212"/>
    <n v="50"/>
    <n v="20"/>
    <x v="2"/>
    <d v="2023-08-25T08:43:00"/>
    <d v="2023-08-25T08:43:00"/>
    <x v="0"/>
    <d v="2023-08-25T08:49:00"/>
    <x v="1589"/>
    <s v="Debit Card"/>
    <x v="1873"/>
    <d v="2023-08-25T08:45:00"/>
    <x v="0"/>
    <x v="0"/>
    <x v="13"/>
  </r>
  <r>
    <x v="1875"/>
    <d v="2023-08-27T15:18:00"/>
    <n v="1407"/>
    <x v="406"/>
    <x v="0"/>
    <n v="50"/>
    <x v="4"/>
    <n v="630"/>
    <n v="5843"/>
    <x v="3"/>
    <s v="Andalusia"/>
    <s v="Malaga"/>
    <x v="3"/>
    <x v="14"/>
    <n v="40"/>
    <n v="60"/>
    <n v="1"/>
    <n v="219.02299516908212"/>
    <n v="60"/>
    <n v="20"/>
    <x v="5"/>
    <d v="2023-08-27T15:27:00"/>
    <d v="2023-08-27T15:27:00"/>
    <x v="0"/>
    <d v="2023-08-27T15:35:00"/>
    <x v="1590"/>
    <s v="Credit Card"/>
    <x v="1874"/>
    <d v="2023-08-27T15:29:00"/>
    <x v="0"/>
    <x v="0"/>
    <x v="0"/>
  </r>
  <r>
    <x v="1876"/>
    <d v="2023-08-28T17:52:00"/>
    <n v="1928"/>
    <x v="927"/>
    <x v="0"/>
    <n v="48"/>
    <x v="4"/>
    <n v="659"/>
    <n v="7592"/>
    <x v="5"/>
    <s v="Kanagawa"/>
    <s v="Sagamihara"/>
    <x v="2"/>
    <x v="15"/>
    <n v="15"/>
    <n v="25"/>
    <n v="4"/>
    <n v="219.02299516908212"/>
    <n v="100"/>
    <n v="40"/>
    <x v="0"/>
    <d v="2023-08-28T18:00:00"/>
    <d v="2023-08-28T18:00:00"/>
    <x v="0"/>
    <d v="2023-08-28T18:09:00"/>
    <x v="1591"/>
    <s v="Cash On Delivery"/>
    <x v="1875"/>
    <d v="2023-08-28T18:05:00"/>
    <x v="0"/>
    <x v="0"/>
    <x v="19"/>
  </r>
  <r>
    <x v="1877"/>
    <d v="2023-08-30T04:35:00"/>
    <n v="1266"/>
    <x v="265"/>
    <x v="1"/>
    <n v="69"/>
    <x v="1"/>
    <n v="612"/>
    <n v="7061"/>
    <x v="0"/>
    <s v="Guangdong"/>
    <s v="Shenzhen"/>
    <x v="4"/>
    <x v="17"/>
    <n v="5"/>
    <n v="8"/>
    <n v="1"/>
    <n v="219.02299516908212"/>
    <n v="8"/>
    <n v="3"/>
    <x v="3"/>
    <d v="2023-08-30T04:51:00"/>
    <d v="2023-08-30T04:51:00"/>
    <x v="0"/>
    <d v="2023-08-30T04:56:00"/>
    <x v="1592"/>
    <s v="Cash On Delivery"/>
    <x v="1876"/>
    <d v="2023-08-30T04:53:00"/>
    <x v="0"/>
    <x v="0"/>
    <x v="25"/>
  </r>
  <r>
    <x v="1878"/>
    <d v="2023-08-30T19:46:00"/>
    <n v="1687"/>
    <x v="686"/>
    <x v="1"/>
    <n v="32"/>
    <x v="5"/>
    <n v="626"/>
    <n v="7670"/>
    <x v="7"/>
    <s v="Lombardy"/>
    <s v="Brescia"/>
    <x v="3"/>
    <x v="5"/>
    <n v="300"/>
    <n v="500"/>
    <n v="2"/>
    <n v="219.02299516908212"/>
    <n v="1000"/>
    <n v="400"/>
    <x v="2"/>
    <d v="2023-08-30T20:15:00"/>
    <d v="2023-08-30T20:15:00"/>
    <x v="0"/>
    <d v="2023-08-30T20:22:00"/>
    <x v="1593"/>
    <s v="Debit Card"/>
    <x v="1877"/>
    <d v="2023-08-30T20:20:00"/>
    <x v="0"/>
    <x v="0"/>
    <x v="28"/>
  </r>
  <r>
    <x v="1879"/>
    <d v="2023-08-30T22:31:00"/>
    <n v="1396"/>
    <x v="395"/>
    <x v="0"/>
    <n v="41"/>
    <x v="3"/>
    <n v="671"/>
    <n v="5383"/>
    <x v="3"/>
    <s v="Catalonia"/>
    <s v="Girona"/>
    <x v="1"/>
    <x v="3"/>
    <n v="60"/>
    <n v="100"/>
    <n v="2"/>
    <n v="219.02299516908212"/>
    <n v="200"/>
    <n v="80"/>
    <x v="2"/>
    <d v="2023-08-30T22:56:00"/>
    <d v="2023-08-30T22:56:00"/>
    <x v="0"/>
    <d v="2023-08-30T23:01:00"/>
    <x v="1594"/>
    <s v="Paypal"/>
    <x v="1878"/>
    <d v="2023-08-30T23:01:00"/>
    <x v="1"/>
    <x v="1"/>
    <x v="9"/>
  </r>
  <r>
    <x v="1880"/>
    <d v="2023-08-31T06:38:00"/>
    <n v="1590"/>
    <x v="589"/>
    <x v="1"/>
    <n v="36"/>
    <x v="3"/>
    <n v="619"/>
    <n v="5787"/>
    <x v="4"/>
    <s v="Texas"/>
    <s v="Houston"/>
    <x v="3"/>
    <x v="5"/>
    <n v="300"/>
    <n v="500"/>
    <n v="4"/>
    <n v="219.02299516908212"/>
    <n v="2000"/>
    <n v="800"/>
    <x v="1"/>
    <d v="2023-08-31T06:44:00"/>
    <d v="2023-08-31T06:44:00"/>
    <x v="0"/>
    <d v="2023-08-31T06:59:00"/>
    <x v="1595"/>
    <s v="Debit Card"/>
    <x v="1879"/>
    <d v="2023-08-31T06:49:00"/>
    <x v="0"/>
    <x v="0"/>
    <x v="0"/>
  </r>
  <r>
    <x v="1881"/>
    <d v="2023-08-31T22:40:00"/>
    <n v="1465"/>
    <x v="464"/>
    <x v="0"/>
    <n v="62"/>
    <x v="0"/>
    <n v="735"/>
    <n v="7150"/>
    <x v="0"/>
    <s v="Shandong"/>
    <s v="Qingdao"/>
    <x v="0"/>
    <x v="19"/>
    <n v="25"/>
    <n v="40"/>
    <n v="6"/>
    <n v="219.02299516908212"/>
    <n v="240"/>
    <n v="90"/>
    <x v="4"/>
    <d v="2023-08-31T22:56:00"/>
    <d v="2023-08-31T22:56:00"/>
    <x v="0"/>
    <d v="2023-08-31T23:04:00"/>
    <x v="1596"/>
    <s v="Credit Card"/>
    <x v="1880"/>
    <d v="2023-08-31T22:58:00"/>
    <x v="0"/>
    <x v="0"/>
    <x v="25"/>
  </r>
  <r>
    <x v="1882"/>
    <d v="2023-09-01T14:04:00"/>
    <n v="1825"/>
    <x v="824"/>
    <x v="0"/>
    <n v="33"/>
    <x v="5"/>
    <n v="650"/>
    <n v="7135"/>
    <x v="8"/>
    <s v="Quebec"/>
    <s v="Quebec City"/>
    <x v="1"/>
    <x v="11"/>
    <n v="15"/>
    <n v="25"/>
    <n v="1"/>
    <n v="219.02299516908212"/>
    <n v="25"/>
    <n v="10"/>
    <x v="5"/>
    <d v="2023-09-01T14:32:00"/>
    <d v="2023-09-01T14:32:00"/>
    <x v="1"/>
    <m/>
    <x v="9"/>
    <s v="N/A"/>
    <x v="1881"/>
    <d v="2023-09-01T14:16:00"/>
    <x v="2"/>
    <x v="3"/>
    <x v="22"/>
  </r>
  <r>
    <x v="1883"/>
    <d v="2023-09-02T00:08:00"/>
    <n v="2150"/>
    <x v="1149"/>
    <x v="1"/>
    <n v="25"/>
    <x v="5"/>
    <n v="746"/>
    <n v="6983"/>
    <x v="0"/>
    <s v="Shandong"/>
    <s v="Jinan"/>
    <x v="0"/>
    <x v="0"/>
    <n v="30"/>
    <n v="50"/>
    <n v="4"/>
    <n v="219.02299516908212"/>
    <n v="200"/>
    <n v="80"/>
    <x v="1"/>
    <d v="2023-09-02T00:28:00"/>
    <d v="2023-09-02T00:28:00"/>
    <x v="0"/>
    <d v="2023-09-02T00:37:00"/>
    <x v="1597"/>
    <s v="Cash On Delivery"/>
    <x v="1882"/>
    <d v="2023-09-02T00:33:00"/>
    <x v="1"/>
    <x v="6"/>
    <x v="21"/>
  </r>
  <r>
    <x v="1884"/>
    <d v="2023-09-03T20:19:00"/>
    <n v="1011"/>
    <x v="10"/>
    <x v="0"/>
    <n v="60"/>
    <x v="0"/>
    <n v="634"/>
    <n v="6753"/>
    <x v="4"/>
    <s v="California"/>
    <s v="San Jose"/>
    <x v="2"/>
    <x v="12"/>
    <n v="8"/>
    <n v="15"/>
    <n v="6"/>
    <n v="219.02299516908212"/>
    <n v="90"/>
    <n v="42"/>
    <x v="4"/>
    <d v="2023-09-03T20:49:00"/>
    <d v="2023-09-03T20:49:00"/>
    <x v="0"/>
    <d v="2023-09-03T21:03:00"/>
    <x v="1598"/>
    <s v="Credit Card"/>
    <x v="1883"/>
    <d v="2023-09-03T20:54:00"/>
    <x v="0"/>
    <x v="0"/>
    <x v="14"/>
  </r>
  <r>
    <x v="1885"/>
    <d v="2023-09-05T05:00:00"/>
    <n v="1274"/>
    <x v="273"/>
    <x v="1"/>
    <n v="18"/>
    <x v="2"/>
    <n v="751"/>
    <n v="6165"/>
    <x v="7"/>
    <s v="Lazio"/>
    <s v="Frosinone"/>
    <x v="4"/>
    <x v="10"/>
    <n v="30"/>
    <n v="50"/>
    <n v="6"/>
    <n v="219.02299516908212"/>
    <n v="300"/>
    <n v="120"/>
    <x v="0"/>
    <d v="2023-09-05T05:14:00"/>
    <d v="2023-09-05T05:14:00"/>
    <x v="0"/>
    <d v="2023-09-05T05:26:00"/>
    <x v="1599"/>
    <s v="Debit Card"/>
    <x v="1884"/>
    <d v="2023-09-05T05:17:00"/>
    <x v="0"/>
    <x v="0"/>
    <x v="24"/>
  </r>
  <r>
    <x v="1886"/>
    <d v="2023-09-05T05:45:00"/>
    <n v="1806"/>
    <x v="805"/>
    <x v="1"/>
    <n v="38"/>
    <x v="3"/>
    <n v="666"/>
    <n v="6055"/>
    <x v="3"/>
    <s v="Catalonia"/>
    <s v="Tarragona"/>
    <x v="4"/>
    <x v="17"/>
    <n v="5"/>
    <n v="8"/>
    <n v="6"/>
    <n v="219.02299516908212"/>
    <n v="48"/>
    <n v="18"/>
    <x v="2"/>
    <d v="2023-09-05T06:01:00"/>
    <d v="2023-09-05T06:01:00"/>
    <x v="1"/>
    <m/>
    <x v="9"/>
    <s v="N/A"/>
    <x v="1885"/>
    <d v="2023-09-05T06:07:00"/>
    <x v="2"/>
    <x v="3"/>
    <x v="30"/>
  </r>
  <r>
    <x v="1887"/>
    <d v="2023-09-05T14:24:00"/>
    <n v="1760"/>
    <x v="759"/>
    <x v="1"/>
    <n v="45"/>
    <x v="4"/>
    <n v="724"/>
    <n v="5125"/>
    <x v="6"/>
    <s v="New South Wales"/>
    <s v="Wollongong"/>
    <x v="1"/>
    <x v="3"/>
    <n v="60"/>
    <n v="100"/>
    <n v="2"/>
    <n v="219.02299516908212"/>
    <n v="200"/>
    <n v="80"/>
    <x v="3"/>
    <d v="2023-09-05T14:42:00"/>
    <d v="2023-09-05T14:42:00"/>
    <x v="0"/>
    <d v="2023-09-05T14:50:00"/>
    <x v="1600"/>
    <s v="Cash On Delivery"/>
    <x v="1886"/>
    <d v="2023-09-05T14:45:00"/>
    <x v="0"/>
    <x v="0"/>
    <x v="17"/>
  </r>
  <r>
    <x v="1888"/>
    <d v="2023-09-05T15:34:00"/>
    <n v="1681"/>
    <x v="680"/>
    <x v="1"/>
    <n v="25"/>
    <x v="5"/>
    <n v="639"/>
    <n v="6309"/>
    <x v="0"/>
    <s v="Shandong"/>
    <s v="Qingdao"/>
    <x v="3"/>
    <x v="14"/>
    <n v="40"/>
    <n v="60"/>
    <n v="5"/>
    <n v="219.02299516908212"/>
    <n v="300"/>
    <n v="100"/>
    <x v="3"/>
    <d v="2023-09-05T15:50:00"/>
    <d v="2023-09-05T15:50:00"/>
    <x v="0"/>
    <d v="2023-09-05T15:57:00"/>
    <x v="1601"/>
    <s v="Credit Card"/>
    <x v="1887"/>
    <d v="2023-09-05T15:53:00"/>
    <x v="0"/>
    <x v="0"/>
    <x v="1"/>
  </r>
  <r>
    <x v="1889"/>
    <d v="2023-09-05T23:13:00"/>
    <n v="1083"/>
    <x v="82"/>
    <x v="1"/>
    <n v="58"/>
    <x v="0"/>
    <n v="656"/>
    <n v="4441"/>
    <x v="2"/>
    <s v="Maharashtra"/>
    <s v="Nagpur"/>
    <x v="3"/>
    <x v="7"/>
    <n v="250"/>
    <n v="400"/>
    <n v="5"/>
    <n v="219.02299516908212"/>
    <n v="2000"/>
    <n v="750"/>
    <x v="4"/>
    <d v="2023-09-05T23:38:00"/>
    <d v="2023-09-05T23:38:00"/>
    <x v="0"/>
    <d v="2023-09-05T23:48:00"/>
    <x v="1602"/>
    <s v="Cash On Delivery"/>
    <x v="1888"/>
    <d v="2023-09-05T23:43:00"/>
    <x v="0"/>
    <x v="0"/>
    <x v="9"/>
  </r>
  <r>
    <x v="1890"/>
    <d v="2023-09-07T02:51:00"/>
    <n v="2200"/>
    <x v="1199"/>
    <x v="0"/>
    <n v="62"/>
    <x v="0"/>
    <n v="677"/>
    <n v="7817"/>
    <x v="6"/>
    <s v="New South Wales"/>
    <s v="Wollongong"/>
    <x v="2"/>
    <x v="12"/>
    <n v="8"/>
    <n v="15"/>
    <n v="5"/>
    <n v="219.02299516908212"/>
    <n v="75"/>
    <n v="35"/>
    <x v="3"/>
    <d v="2023-09-07T03:02:00"/>
    <d v="2023-09-07T03:02:00"/>
    <x v="1"/>
    <m/>
    <x v="9"/>
    <s v="N/A"/>
    <x v="1889"/>
    <d v="2023-09-07T02:55:00"/>
    <x v="2"/>
    <x v="3"/>
    <x v="35"/>
  </r>
  <r>
    <x v="1891"/>
    <d v="2023-09-09T00:34:00"/>
    <n v="1674"/>
    <x v="673"/>
    <x v="1"/>
    <n v="41"/>
    <x v="3"/>
    <n v="715"/>
    <n v="4442"/>
    <x v="7"/>
    <s v="Lombardy"/>
    <s v="Milan"/>
    <x v="3"/>
    <x v="9"/>
    <n v="60"/>
    <n v="90"/>
    <n v="4"/>
    <n v="219.02299516908212"/>
    <n v="360"/>
    <n v="120"/>
    <x v="1"/>
    <d v="2023-09-09T00:45:00"/>
    <d v="2023-09-09T00:45:00"/>
    <x v="1"/>
    <m/>
    <x v="9"/>
    <s v="N/A"/>
    <x v="1890"/>
    <d v="2023-09-09T01:06:00"/>
    <x v="2"/>
    <x v="3"/>
    <x v="7"/>
  </r>
  <r>
    <x v="1892"/>
    <d v="2023-09-09T01:18:00"/>
    <n v="1705"/>
    <x v="704"/>
    <x v="0"/>
    <n v="22"/>
    <x v="2"/>
    <n v="708"/>
    <n v="3646"/>
    <x v="3"/>
    <s v="Andalusia"/>
    <s v="Seville"/>
    <x v="1"/>
    <x v="4"/>
    <n v="40"/>
    <n v="70"/>
    <n v="6"/>
    <n v="219.02299516908212"/>
    <n v="420"/>
    <n v="180"/>
    <x v="0"/>
    <d v="2023-09-09T01:24:00"/>
    <d v="2023-09-09T01:24:00"/>
    <x v="0"/>
    <d v="2023-09-09T01:31:00"/>
    <x v="1603"/>
    <s v="Cash On Delivery"/>
    <x v="1891"/>
    <d v="2023-09-09T01:26:00"/>
    <x v="0"/>
    <x v="0"/>
    <x v="23"/>
  </r>
  <r>
    <x v="1893"/>
    <d v="2023-09-09T03:55:00"/>
    <n v="1121"/>
    <x v="120"/>
    <x v="1"/>
    <n v="37"/>
    <x v="3"/>
    <n v="686"/>
    <n v="7137"/>
    <x v="4"/>
    <s v="Texas"/>
    <s v="Dallas"/>
    <x v="2"/>
    <x v="16"/>
    <n v="20"/>
    <n v="35"/>
    <n v="4"/>
    <n v="219.02299516908212"/>
    <n v="140"/>
    <n v="60"/>
    <x v="4"/>
    <d v="2023-09-09T04:25:00"/>
    <d v="2023-09-09T04:25:00"/>
    <x v="0"/>
    <d v="2023-09-09T04:35:00"/>
    <x v="1604"/>
    <s v="Credit Card"/>
    <x v="1892"/>
    <d v="2023-09-09T04:27:00"/>
    <x v="0"/>
    <x v="0"/>
    <x v="7"/>
  </r>
  <r>
    <x v="1894"/>
    <d v="2023-09-09T20:48:00"/>
    <n v="1725"/>
    <x v="724"/>
    <x v="0"/>
    <n v="43"/>
    <x v="3"/>
    <n v="641"/>
    <n v="7480"/>
    <x v="2"/>
    <s v="Maharashtra"/>
    <s v="Nagpur"/>
    <x v="4"/>
    <x v="6"/>
    <n v="20"/>
    <n v="35"/>
    <n v="6"/>
    <n v="219.02299516908212"/>
    <n v="210"/>
    <n v="90"/>
    <x v="1"/>
    <d v="2023-09-09T21:07:00"/>
    <d v="2023-09-09T21:07:00"/>
    <x v="0"/>
    <d v="2023-09-09T21:12:00"/>
    <x v="1605"/>
    <s v="Credit Card"/>
    <x v="1893"/>
    <d v="2023-09-09T21:12:00"/>
    <x v="0"/>
    <x v="0"/>
    <x v="2"/>
  </r>
  <r>
    <x v="1895"/>
    <d v="2023-09-13T18:58:00"/>
    <n v="2084"/>
    <x v="1083"/>
    <x v="0"/>
    <n v="56"/>
    <x v="0"/>
    <n v="691"/>
    <n v="7343"/>
    <x v="0"/>
    <s v="Guangdong"/>
    <s v="Dongguan"/>
    <x v="2"/>
    <x v="2"/>
    <n v="12"/>
    <n v="20"/>
    <n v="1"/>
    <n v="219.02299516908212"/>
    <n v="20"/>
    <n v="8"/>
    <x v="0"/>
    <d v="2023-09-13T19:06:00"/>
    <d v="2023-09-13T19:06:00"/>
    <x v="0"/>
    <d v="2023-09-13T19:13:00"/>
    <x v="1606"/>
    <s v="Cash On Delivery"/>
    <x v="1894"/>
    <d v="2023-09-13T19:09:00"/>
    <x v="0"/>
    <x v="0"/>
    <x v="0"/>
  </r>
  <r>
    <x v="1896"/>
    <d v="2023-09-14T15:53:00"/>
    <n v="1051"/>
    <x v="50"/>
    <x v="0"/>
    <n v="49"/>
    <x v="4"/>
    <n v="773"/>
    <n v="7570"/>
    <x v="2"/>
    <s v="Uttar Pradesh"/>
    <s v="Kanpur"/>
    <x v="3"/>
    <x v="5"/>
    <n v="300"/>
    <n v="500"/>
    <n v="5"/>
    <n v="219.02299516908212"/>
    <n v="2500"/>
    <n v="1000"/>
    <x v="5"/>
    <d v="2023-09-14T16:08:00"/>
    <d v="2023-09-14T16:08:00"/>
    <x v="0"/>
    <d v="2023-09-14T16:17:00"/>
    <x v="1607"/>
    <s v="Cash On Delivery"/>
    <x v="1895"/>
    <d v="2023-09-14T16:13:00"/>
    <x v="1"/>
    <x v="5"/>
    <x v="4"/>
  </r>
  <r>
    <x v="1897"/>
    <d v="2023-09-14T20:59:00"/>
    <n v="1180"/>
    <x v="179"/>
    <x v="1"/>
    <n v="23"/>
    <x v="2"/>
    <n v="769"/>
    <n v="7793"/>
    <x v="4"/>
    <s v="Texas"/>
    <s v="Dallas"/>
    <x v="2"/>
    <x v="12"/>
    <n v="8"/>
    <n v="15"/>
    <n v="5"/>
    <n v="219.02299516908212"/>
    <n v="75"/>
    <n v="35"/>
    <x v="2"/>
    <d v="2023-09-14T21:15:00"/>
    <d v="2023-09-14T21:15:00"/>
    <x v="0"/>
    <d v="2023-09-14T21:22:00"/>
    <x v="1608"/>
    <s v="Credit Card"/>
    <x v="1896"/>
    <d v="2023-09-14T21:19:00"/>
    <x v="0"/>
    <x v="0"/>
    <x v="4"/>
  </r>
  <r>
    <x v="1898"/>
    <d v="2023-09-15T11:05:00"/>
    <n v="1550"/>
    <x v="549"/>
    <x v="0"/>
    <n v="36"/>
    <x v="3"/>
    <n v="697"/>
    <n v="6390"/>
    <x v="4"/>
    <s v="California"/>
    <s v="San Diego"/>
    <x v="4"/>
    <x v="17"/>
    <n v="5"/>
    <n v="8"/>
    <n v="6"/>
    <n v="219.02299516908212"/>
    <n v="48"/>
    <n v="18"/>
    <x v="4"/>
    <d v="2023-09-15T11:31:00"/>
    <d v="2023-09-15T11:31:00"/>
    <x v="0"/>
    <d v="2023-09-15T11:38:00"/>
    <x v="1609"/>
    <s v="Debit Card"/>
    <x v="1897"/>
    <d v="2023-09-15T11:35:00"/>
    <x v="1"/>
    <x v="5"/>
    <x v="9"/>
  </r>
  <r>
    <x v="1899"/>
    <d v="2023-09-15T19:59:00"/>
    <n v="2109"/>
    <x v="1108"/>
    <x v="0"/>
    <n v="56"/>
    <x v="0"/>
    <n v="634"/>
    <n v="7203"/>
    <x v="6"/>
    <s v="Victoria"/>
    <s v="Melbourne"/>
    <x v="0"/>
    <x v="19"/>
    <n v="25"/>
    <n v="40"/>
    <n v="2"/>
    <n v="219.02299516908212"/>
    <n v="80"/>
    <n v="30"/>
    <x v="2"/>
    <d v="2023-09-15T20:20:00"/>
    <d v="2023-09-15T20:20:00"/>
    <x v="0"/>
    <d v="2023-09-15T20:30:00"/>
    <x v="1610"/>
    <s v="Debit Card"/>
    <x v="1898"/>
    <d v="2023-09-15T20:23:00"/>
    <x v="0"/>
    <x v="0"/>
    <x v="2"/>
  </r>
  <r>
    <x v="1900"/>
    <d v="2023-09-15T23:09:00"/>
    <n v="1638"/>
    <x v="637"/>
    <x v="0"/>
    <n v="38"/>
    <x v="3"/>
    <n v="714"/>
    <n v="3282"/>
    <x v="5"/>
    <s v="Kanagawa"/>
    <s v="Yokohama"/>
    <x v="0"/>
    <x v="19"/>
    <n v="25"/>
    <n v="40"/>
    <n v="5"/>
    <n v="219.02299516908212"/>
    <n v="200"/>
    <n v="75"/>
    <x v="0"/>
    <d v="2023-09-15T23:22:00"/>
    <d v="2023-09-15T23:22:00"/>
    <x v="0"/>
    <d v="2023-09-15T23:33:00"/>
    <x v="1611"/>
    <s v="Debit Card"/>
    <x v="1899"/>
    <d v="2023-09-15T23:27:00"/>
    <x v="0"/>
    <x v="0"/>
    <x v="25"/>
  </r>
  <r>
    <x v="1901"/>
    <d v="2023-09-15T23:21:00"/>
    <n v="1317"/>
    <x v="316"/>
    <x v="1"/>
    <n v="59"/>
    <x v="0"/>
    <n v="610"/>
    <n v="6340"/>
    <x v="7"/>
    <s v="Lazio"/>
    <s v="Latina"/>
    <x v="4"/>
    <x v="17"/>
    <n v="5"/>
    <n v="8"/>
    <n v="4"/>
    <n v="219.02299516908212"/>
    <n v="32"/>
    <n v="12"/>
    <x v="4"/>
    <d v="2023-09-15T23:29:00"/>
    <d v="2023-09-15T23:29:00"/>
    <x v="0"/>
    <d v="2023-09-15T23:43:00"/>
    <x v="1612"/>
    <s v="Credit Card"/>
    <x v="1900"/>
    <d v="2023-09-15T23:32:00"/>
    <x v="0"/>
    <x v="0"/>
    <x v="0"/>
  </r>
  <r>
    <x v="1902"/>
    <d v="2023-09-17T22:37:00"/>
    <n v="1476"/>
    <x v="475"/>
    <x v="0"/>
    <n v="47"/>
    <x v="4"/>
    <n v="732"/>
    <n v="7372"/>
    <x v="4"/>
    <s v="California"/>
    <s v="San Jose"/>
    <x v="2"/>
    <x v="15"/>
    <n v="15"/>
    <n v="25"/>
    <n v="5"/>
    <n v="219.02299516908212"/>
    <n v="125"/>
    <n v="50"/>
    <x v="1"/>
    <d v="2023-09-17T23:06:00"/>
    <d v="2023-09-17T23:06:00"/>
    <x v="0"/>
    <d v="2023-09-17T23:19:00"/>
    <x v="1613"/>
    <s v="Cash On Delivery"/>
    <x v="1901"/>
    <d v="2023-09-17T23:10:00"/>
    <x v="0"/>
    <x v="0"/>
    <x v="11"/>
  </r>
  <r>
    <x v="1903"/>
    <d v="2023-09-18T16:52:00"/>
    <n v="1674"/>
    <x v="673"/>
    <x v="1"/>
    <n v="41"/>
    <x v="3"/>
    <n v="715"/>
    <n v="4442"/>
    <x v="7"/>
    <s v="Lombardy"/>
    <s v="Milan"/>
    <x v="4"/>
    <x v="17"/>
    <n v="5"/>
    <n v="8"/>
    <n v="3"/>
    <n v="219.02299516908212"/>
    <n v="24"/>
    <n v="9"/>
    <x v="0"/>
    <d v="2023-09-18T17:02:00"/>
    <d v="2023-09-18T17:02:00"/>
    <x v="0"/>
    <d v="2023-09-18T17:13:00"/>
    <x v="1614"/>
    <s v="Paypal"/>
    <x v="1902"/>
    <d v="2023-09-18T17:04:00"/>
    <x v="0"/>
    <x v="0"/>
    <x v="22"/>
  </r>
  <r>
    <x v="1904"/>
    <d v="2023-09-21T02:24:00"/>
    <n v="1453"/>
    <x v="452"/>
    <x v="1"/>
    <n v="44"/>
    <x v="3"/>
    <n v="745"/>
    <n v="5391"/>
    <x v="3"/>
    <s v="Catalonia"/>
    <s v="Barcelona"/>
    <x v="0"/>
    <x v="0"/>
    <n v="30"/>
    <n v="50"/>
    <n v="2"/>
    <n v="219.02299516908212"/>
    <n v="100"/>
    <n v="40"/>
    <x v="1"/>
    <d v="2023-09-21T02:42:00"/>
    <d v="2023-09-21T02:42:00"/>
    <x v="0"/>
    <d v="2023-09-21T02:50:00"/>
    <x v="1615"/>
    <s v="Debit Card"/>
    <x v="1903"/>
    <d v="2023-09-21T02:46:00"/>
    <x v="0"/>
    <x v="0"/>
    <x v="30"/>
  </r>
  <r>
    <x v="1905"/>
    <d v="2023-09-25T05:43:00"/>
    <n v="2111"/>
    <x v="1110"/>
    <x v="0"/>
    <n v="34"/>
    <x v="5"/>
    <n v="686"/>
    <n v="6178"/>
    <x v="8"/>
    <s v="Quebec"/>
    <s v="Quebec City"/>
    <x v="2"/>
    <x v="12"/>
    <n v="8"/>
    <n v="15"/>
    <n v="6"/>
    <n v="219.02299516908212"/>
    <n v="90"/>
    <n v="42"/>
    <x v="2"/>
    <d v="2023-09-25T06:08:00"/>
    <d v="2023-09-25T06:08:00"/>
    <x v="0"/>
    <d v="2023-09-25T06:22:00"/>
    <x v="1616"/>
    <s v="Cash On Delivery"/>
    <x v="1904"/>
    <d v="2023-09-25T06:13:00"/>
    <x v="0"/>
    <x v="0"/>
    <x v="9"/>
  </r>
  <r>
    <x v="1906"/>
    <d v="2023-09-25T06:46:00"/>
    <n v="1996"/>
    <x v="995"/>
    <x v="1"/>
    <n v="21"/>
    <x v="2"/>
    <n v="617"/>
    <n v="5651"/>
    <x v="6"/>
    <s v="New South Wales"/>
    <s v="Newcastle"/>
    <x v="3"/>
    <x v="14"/>
    <n v="40"/>
    <n v="60"/>
    <n v="2"/>
    <n v="219.02299516908212"/>
    <n v="120"/>
    <n v="40"/>
    <x v="2"/>
    <d v="2023-09-25T07:05:00"/>
    <d v="2023-09-25T07:05:00"/>
    <x v="0"/>
    <d v="2023-09-25T07:16:00"/>
    <x v="1617"/>
    <s v="Debit Card"/>
    <x v="1905"/>
    <d v="2023-09-25T07:09:00"/>
    <x v="0"/>
    <x v="0"/>
    <x v="6"/>
  </r>
  <r>
    <x v="1907"/>
    <d v="2023-09-26T22:59:00"/>
    <n v="2162"/>
    <x v="1161"/>
    <x v="0"/>
    <n v="71"/>
    <x v="1"/>
    <n v="614"/>
    <n v="4179"/>
    <x v="0"/>
    <s v="Shandong"/>
    <s v="Jinan"/>
    <x v="3"/>
    <x v="14"/>
    <n v="40"/>
    <n v="60"/>
    <n v="6"/>
    <n v="219.02299516908212"/>
    <n v="360"/>
    <n v="120"/>
    <x v="3"/>
    <d v="2023-09-26T23:28:00"/>
    <d v="2023-09-26T23:28:00"/>
    <x v="0"/>
    <d v="2023-09-26T23:43:00"/>
    <x v="1618"/>
    <s v="Cash On Delivery"/>
    <x v="1906"/>
    <d v="2023-09-26T23:33:00"/>
    <x v="0"/>
    <x v="0"/>
    <x v="28"/>
  </r>
  <r>
    <x v="1908"/>
    <d v="2023-09-27T21:40:00"/>
    <n v="1002"/>
    <x v="1"/>
    <x v="1"/>
    <n v="69"/>
    <x v="1"/>
    <n v="746"/>
    <n v="3912"/>
    <x v="0"/>
    <s v="Shandong"/>
    <s v="Yantai"/>
    <x v="1"/>
    <x v="3"/>
    <n v="60"/>
    <n v="100"/>
    <n v="6"/>
    <n v="219.02299516908212"/>
    <n v="600"/>
    <n v="240"/>
    <x v="5"/>
    <d v="2023-09-27T21:54:00"/>
    <d v="2023-09-27T21:54:00"/>
    <x v="0"/>
    <d v="2023-09-27T22:02:00"/>
    <x v="1619"/>
    <s v="Cash On Delivery"/>
    <x v="1907"/>
    <d v="2023-09-27T21:57:00"/>
    <x v="0"/>
    <x v="0"/>
    <x v="24"/>
  </r>
  <r>
    <x v="1909"/>
    <d v="2023-09-29T16:55:00"/>
    <n v="1267"/>
    <x v="266"/>
    <x v="0"/>
    <n v="64"/>
    <x v="0"/>
    <n v="655"/>
    <n v="4416"/>
    <x v="5"/>
    <s v="Tokyo"/>
    <s v="Tokyo"/>
    <x v="0"/>
    <x v="19"/>
    <n v="25"/>
    <n v="40"/>
    <n v="3"/>
    <n v="219.02299516908212"/>
    <n v="120"/>
    <n v="45"/>
    <x v="0"/>
    <d v="2023-09-29T17:04:00"/>
    <d v="2023-09-29T17:04:00"/>
    <x v="1"/>
    <m/>
    <x v="9"/>
    <s v="N/A"/>
    <x v="1908"/>
    <d v="2023-09-29T17:21:00"/>
    <x v="2"/>
    <x v="3"/>
    <x v="10"/>
  </r>
  <r>
    <x v="1910"/>
    <d v="2023-09-30T16:07:00"/>
    <n v="1955"/>
    <x v="954"/>
    <x v="1"/>
    <n v="59"/>
    <x v="0"/>
    <n v="606"/>
    <n v="6357"/>
    <x v="5"/>
    <s v="Tokyo"/>
    <s v="Kawasaki"/>
    <x v="2"/>
    <x v="16"/>
    <n v="20"/>
    <n v="35"/>
    <n v="4"/>
    <n v="219.02299516908212"/>
    <n v="140"/>
    <n v="60"/>
    <x v="5"/>
    <d v="2023-09-30T16:36:00"/>
    <d v="2023-09-30T16:36:00"/>
    <x v="0"/>
    <d v="2023-09-30T16:41:00"/>
    <x v="1620"/>
    <s v="Debit Card"/>
    <x v="1909"/>
    <d v="2023-09-30T16:38:00"/>
    <x v="0"/>
    <x v="0"/>
    <x v="8"/>
  </r>
  <r>
    <x v="1911"/>
    <d v="2023-09-30T18:20:00"/>
    <n v="1216"/>
    <x v="215"/>
    <x v="1"/>
    <n v="44"/>
    <x v="3"/>
    <n v="630"/>
    <n v="4858"/>
    <x v="8"/>
    <s v="Quebec"/>
    <s v="Laval"/>
    <x v="3"/>
    <x v="7"/>
    <n v="250"/>
    <n v="400"/>
    <n v="6"/>
    <n v="219.02299516908212"/>
    <n v="2400"/>
    <n v="900"/>
    <x v="4"/>
    <d v="2023-09-30T18:28:00"/>
    <d v="2023-09-30T18:28:00"/>
    <x v="1"/>
    <m/>
    <x v="9"/>
    <s v="N/A"/>
    <x v="1910"/>
    <d v="2023-09-30T18:41:00"/>
    <x v="2"/>
    <x v="3"/>
    <x v="17"/>
  </r>
  <r>
    <x v="1912"/>
    <d v="2023-10-01T18:28:00"/>
    <n v="1415"/>
    <x v="414"/>
    <x v="1"/>
    <n v="64"/>
    <x v="0"/>
    <n v="645"/>
    <n v="7848"/>
    <x v="8"/>
    <s v="Ontario"/>
    <s v="Ottawa"/>
    <x v="0"/>
    <x v="18"/>
    <n v="1000"/>
    <n v="1500"/>
    <n v="1"/>
    <n v="219.02299516908212"/>
    <n v="1500"/>
    <n v="500"/>
    <x v="5"/>
    <d v="2023-10-01T18:51:00"/>
    <d v="2023-10-01T18:51:00"/>
    <x v="0"/>
    <d v="2023-10-01T18:56:00"/>
    <x v="1621"/>
    <s v="Cash On Delivery"/>
    <x v="1911"/>
    <d v="2023-10-01T18:54:00"/>
    <x v="0"/>
    <x v="0"/>
    <x v="10"/>
  </r>
  <r>
    <x v="1913"/>
    <d v="2023-10-01T21:36:00"/>
    <n v="1021"/>
    <x v="20"/>
    <x v="0"/>
    <n v="48"/>
    <x v="4"/>
    <n v="741"/>
    <n v="7507"/>
    <x v="7"/>
    <s v="Lazio"/>
    <s v="Frosinone"/>
    <x v="3"/>
    <x v="7"/>
    <n v="250"/>
    <n v="400"/>
    <n v="4"/>
    <n v="219.02299516908212"/>
    <n v="1600"/>
    <n v="600"/>
    <x v="0"/>
    <d v="2023-10-01T21:50:00"/>
    <d v="2023-10-01T21:50:00"/>
    <x v="0"/>
    <d v="2023-10-01T22:01:00"/>
    <x v="1622"/>
    <s v="Credit Card"/>
    <x v="1912"/>
    <d v="2023-10-01T21:55:00"/>
    <x v="0"/>
    <x v="0"/>
    <x v="1"/>
  </r>
  <r>
    <x v="1914"/>
    <d v="2023-10-02T05:19:00"/>
    <n v="2114"/>
    <x v="1113"/>
    <x v="0"/>
    <n v="68"/>
    <x v="1"/>
    <n v="683"/>
    <n v="6807"/>
    <x v="2"/>
    <s v="Uttar Pradesh"/>
    <s v="Kanpur"/>
    <x v="2"/>
    <x v="15"/>
    <n v="15"/>
    <n v="25"/>
    <n v="3"/>
    <n v="219.02299516908212"/>
    <n v="75"/>
    <n v="30"/>
    <x v="5"/>
    <d v="2023-10-02T05:42:00"/>
    <d v="2023-10-02T05:42:00"/>
    <x v="0"/>
    <d v="2023-10-02T05:57:00"/>
    <x v="1623"/>
    <s v="Debit Card"/>
    <x v="1913"/>
    <d v="2023-10-02T05:47:00"/>
    <x v="1"/>
    <x v="2"/>
    <x v="13"/>
  </r>
  <r>
    <x v="1915"/>
    <d v="2023-10-05T00:29:00"/>
    <n v="1660"/>
    <x v="659"/>
    <x v="1"/>
    <n v="71"/>
    <x v="1"/>
    <n v="610"/>
    <n v="5216"/>
    <x v="4"/>
    <s v="Texas"/>
    <s v="San Antonio"/>
    <x v="3"/>
    <x v="7"/>
    <n v="250"/>
    <n v="400"/>
    <n v="4"/>
    <n v="219.02299516908212"/>
    <n v="1600"/>
    <n v="600"/>
    <x v="3"/>
    <d v="2023-10-05T00:46:00"/>
    <d v="2023-10-05T00:46:00"/>
    <x v="0"/>
    <d v="2023-10-05T00:58:00"/>
    <x v="1624"/>
    <s v="Cash On Delivery"/>
    <x v="1914"/>
    <d v="2023-10-05T00:48:00"/>
    <x v="0"/>
    <x v="0"/>
    <x v="1"/>
  </r>
  <r>
    <x v="1916"/>
    <d v="2023-10-05T05:24:00"/>
    <n v="1084"/>
    <x v="83"/>
    <x v="1"/>
    <n v="47"/>
    <x v="4"/>
    <n v="625"/>
    <n v="6592"/>
    <x v="3"/>
    <s v="Catalonia"/>
    <s v="Tarragona"/>
    <x v="3"/>
    <x v="5"/>
    <n v="300"/>
    <n v="500"/>
    <n v="6"/>
    <n v="219.02299516908212"/>
    <n v="3000"/>
    <n v="1200"/>
    <x v="0"/>
    <d v="2023-10-05T05:53:00"/>
    <d v="2023-10-05T05:53:00"/>
    <x v="0"/>
    <d v="2023-10-05T06:03:00"/>
    <x v="1625"/>
    <s v="Credit Card"/>
    <x v="1915"/>
    <d v="2023-10-05T05:56:00"/>
    <x v="1"/>
    <x v="2"/>
    <x v="7"/>
  </r>
  <r>
    <x v="1917"/>
    <d v="2023-10-05T19:34:00"/>
    <n v="1460"/>
    <x v="459"/>
    <x v="0"/>
    <n v="36"/>
    <x v="3"/>
    <n v="651"/>
    <n v="7311"/>
    <x v="6"/>
    <s v="Victoria"/>
    <s v="Ballarat"/>
    <x v="2"/>
    <x v="16"/>
    <n v="20"/>
    <n v="35"/>
    <n v="2"/>
    <n v="219.02299516908212"/>
    <n v="70"/>
    <n v="30"/>
    <x v="0"/>
    <d v="2023-10-05T19:52:00"/>
    <d v="2023-10-05T19:52:00"/>
    <x v="0"/>
    <d v="2023-10-05T20:04:00"/>
    <x v="1626"/>
    <s v="Debit Card"/>
    <x v="1916"/>
    <d v="2023-10-05T19:55:00"/>
    <x v="0"/>
    <x v="0"/>
    <x v="17"/>
  </r>
  <r>
    <x v="1918"/>
    <d v="2023-10-08T03:00:00"/>
    <n v="1692"/>
    <x v="691"/>
    <x v="0"/>
    <n v="40"/>
    <x v="3"/>
    <n v="673"/>
    <n v="7737"/>
    <x v="6"/>
    <s v="Victoria"/>
    <s v="Melbourne"/>
    <x v="2"/>
    <x v="15"/>
    <n v="15"/>
    <n v="25"/>
    <n v="6"/>
    <n v="219.02299516908212"/>
    <n v="150"/>
    <n v="60"/>
    <x v="0"/>
    <d v="2023-10-08T03:18:00"/>
    <d v="2023-10-08T03:18:00"/>
    <x v="0"/>
    <d v="2023-10-08T03:25:00"/>
    <x v="1627"/>
    <s v="Cash On Delivery"/>
    <x v="1917"/>
    <d v="2023-10-08T03:20:00"/>
    <x v="1"/>
    <x v="2"/>
    <x v="4"/>
  </r>
  <r>
    <x v="1919"/>
    <d v="2023-10-08T16:00:00"/>
    <n v="1897"/>
    <x v="896"/>
    <x v="0"/>
    <n v="58"/>
    <x v="0"/>
    <n v="681"/>
    <n v="6354"/>
    <x v="0"/>
    <s v="Guangdong"/>
    <s v="Guangzhou"/>
    <x v="0"/>
    <x v="13"/>
    <n v="800"/>
    <n v="1200"/>
    <n v="6"/>
    <n v="219.02299516908212"/>
    <n v="7200"/>
    <n v="2400"/>
    <x v="4"/>
    <d v="2023-10-08T16:11:00"/>
    <d v="2023-10-08T16:11:00"/>
    <x v="0"/>
    <d v="2023-10-08T16:19:00"/>
    <x v="1628"/>
    <s v="Debit Card"/>
    <x v="1918"/>
    <d v="2023-10-08T16:16:00"/>
    <x v="0"/>
    <x v="0"/>
    <x v="20"/>
  </r>
  <r>
    <x v="1920"/>
    <d v="2023-10-09T23:18:00"/>
    <n v="2025"/>
    <x v="1024"/>
    <x v="0"/>
    <n v="56"/>
    <x v="0"/>
    <n v="600"/>
    <n v="4472"/>
    <x v="6"/>
    <s v="New South Wales"/>
    <s v="Sydney"/>
    <x v="1"/>
    <x v="3"/>
    <n v="60"/>
    <n v="100"/>
    <n v="4"/>
    <n v="219.02299516908212"/>
    <n v="400"/>
    <n v="160"/>
    <x v="0"/>
    <d v="2023-10-09T23:39:00"/>
    <d v="2023-10-09T23:39:00"/>
    <x v="0"/>
    <d v="2023-10-09T23:50:00"/>
    <x v="1629"/>
    <s v="Cash On Delivery"/>
    <x v="1919"/>
    <d v="2023-10-09T23:41:00"/>
    <x v="1"/>
    <x v="2"/>
    <x v="6"/>
  </r>
  <r>
    <x v="1921"/>
    <d v="2023-10-10T01:13:00"/>
    <n v="1800"/>
    <x v="799"/>
    <x v="1"/>
    <n v="20"/>
    <x v="2"/>
    <n v="701"/>
    <n v="4429"/>
    <x v="8"/>
    <s v="Ontario"/>
    <s v="Toronto"/>
    <x v="2"/>
    <x v="2"/>
    <n v="12"/>
    <n v="20"/>
    <n v="3"/>
    <n v="219.02299516908212"/>
    <n v="60"/>
    <n v="24"/>
    <x v="1"/>
    <d v="2023-10-10T01:32:00"/>
    <d v="2023-10-10T01:32:00"/>
    <x v="0"/>
    <d v="2023-10-10T01:46:00"/>
    <x v="1630"/>
    <s v="Debit Card"/>
    <x v="1920"/>
    <d v="2023-10-10T01:34:00"/>
    <x v="1"/>
    <x v="2"/>
    <x v="17"/>
  </r>
  <r>
    <x v="1922"/>
    <d v="2023-10-10T13:14:00"/>
    <n v="1054"/>
    <x v="53"/>
    <x v="0"/>
    <n v="25"/>
    <x v="5"/>
    <n v="739"/>
    <n v="3085"/>
    <x v="6"/>
    <s v="New South Wales"/>
    <s v="Newcastle"/>
    <x v="4"/>
    <x v="10"/>
    <n v="30"/>
    <n v="50"/>
    <n v="5"/>
    <n v="219.02299516908212"/>
    <n v="250"/>
    <n v="100"/>
    <x v="2"/>
    <d v="2023-10-10T13:26:00"/>
    <d v="2023-10-10T13:26:00"/>
    <x v="0"/>
    <d v="2023-10-10T13:35:00"/>
    <x v="1631"/>
    <s v="Credit Card"/>
    <x v="1921"/>
    <d v="2023-10-10T13:28:00"/>
    <x v="0"/>
    <x v="0"/>
    <x v="16"/>
  </r>
  <r>
    <x v="1923"/>
    <d v="2023-10-12T00:34:00"/>
    <n v="1409"/>
    <x v="408"/>
    <x v="1"/>
    <n v="46"/>
    <x v="4"/>
    <n v="776"/>
    <n v="5319"/>
    <x v="0"/>
    <s v="Guangdong"/>
    <s v="Guangzhou"/>
    <x v="2"/>
    <x v="16"/>
    <n v="20"/>
    <n v="35"/>
    <n v="4"/>
    <n v="219.02299516908212"/>
    <n v="140"/>
    <n v="60"/>
    <x v="4"/>
    <d v="2023-10-12T01:04:00"/>
    <d v="2023-10-12T01:04:00"/>
    <x v="0"/>
    <d v="2023-10-12T01:15:00"/>
    <x v="1632"/>
    <s v="Debit Card"/>
    <x v="1922"/>
    <d v="2023-10-12T01:06:00"/>
    <x v="0"/>
    <x v="0"/>
    <x v="7"/>
  </r>
  <r>
    <x v="1924"/>
    <d v="2023-10-12T05:44:00"/>
    <n v="1136"/>
    <x v="135"/>
    <x v="0"/>
    <n v="39"/>
    <x v="3"/>
    <n v="727"/>
    <n v="4079"/>
    <x v="7"/>
    <s v="Lazio"/>
    <s v="Rome"/>
    <x v="3"/>
    <x v="9"/>
    <n v="60"/>
    <n v="90"/>
    <n v="2"/>
    <n v="219.02299516908212"/>
    <n v="180"/>
    <n v="60"/>
    <x v="3"/>
    <d v="2023-10-12T05:57:00"/>
    <d v="2023-10-12T05:57:00"/>
    <x v="0"/>
    <d v="2023-10-12T06:10:00"/>
    <x v="1633"/>
    <s v="Debit Card"/>
    <x v="1923"/>
    <d v="2023-10-12T06:01:00"/>
    <x v="0"/>
    <x v="0"/>
    <x v="24"/>
  </r>
  <r>
    <x v="1925"/>
    <d v="2023-10-14T14:18:00"/>
    <n v="1050"/>
    <x v="49"/>
    <x v="1"/>
    <n v="63"/>
    <x v="0"/>
    <n v="624"/>
    <n v="7870"/>
    <x v="6"/>
    <s v="New South Wales"/>
    <s v="Newcastle"/>
    <x v="4"/>
    <x v="10"/>
    <n v="30"/>
    <n v="50"/>
    <n v="6"/>
    <n v="219.02299516908212"/>
    <n v="300"/>
    <n v="120"/>
    <x v="3"/>
    <d v="2023-10-14T14:34:00"/>
    <d v="2023-10-14T14:34:00"/>
    <x v="0"/>
    <d v="2023-10-14T14:45:00"/>
    <x v="1634"/>
    <s v="Debit Card"/>
    <x v="1924"/>
    <d v="2023-10-14T14:37:00"/>
    <x v="0"/>
    <x v="0"/>
    <x v="1"/>
  </r>
  <r>
    <x v="1926"/>
    <d v="2023-10-15T11:47:00"/>
    <n v="1885"/>
    <x v="884"/>
    <x v="1"/>
    <n v="35"/>
    <x v="3"/>
    <n v="602"/>
    <n v="4791"/>
    <x v="7"/>
    <s v="Lombardy"/>
    <s v="Milan"/>
    <x v="4"/>
    <x v="17"/>
    <n v="5"/>
    <n v="8"/>
    <n v="2"/>
    <n v="219.02299516908212"/>
    <n v="16"/>
    <n v="6"/>
    <x v="5"/>
    <d v="2023-10-15T12:02:00"/>
    <d v="2023-10-15T12:02:00"/>
    <x v="0"/>
    <d v="2023-10-15T12:12:00"/>
    <x v="1635"/>
    <s v="Debit Card"/>
    <x v="1925"/>
    <d v="2023-10-15T12:04:00"/>
    <x v="0"/>
    <x v="0"/>
    <x v="24"/>
  </r>
  <r>
    <x v="1927"/>
    <d v="2023-10-17T10:18:00"/>
    <n v="1878"/>
    <x v="877"/>
    <x v="0"/>
    <n v="36"/>
    <x v="3"/>
    <n v="661"/>
    <n v="5548"/>
    <x v="0"/>
    <s v="Guangdong"/>
    <s v="Shenzhen"/>
    <x v="1"/>
    <x v="3"/>
    <n v="60"/>
    <n v="100"/>
    <n v="4"/>
    <n v="219.02299516908212"/>
    <n v="400"/>
    <n v="160"/>
    <x v="1"/>
    <d v="2023-10-17T10:34:00"/>
    <d v="2023-10-17T10:34:00"/>
    <x v="0"/>
    <d v="2023-10-17T10:49:00"/>
    <x v="1636"/>
    <s v="Debit Card"/>
    <x v="1926"/>
    <d v="2023-10-17T10:39:00"/>
    <x v="1"/>
    <x v="2"/>
    <x v="17"/>
  </r>
  <r>
    <x v="1928"/>
    <d v="2023-10-17T11:10:00"/>
    <n v="2097"/>
    <x v="1096"/>
    <x v="1"/>
    <n v="41"/>
    <x v="3"/>
    <n v="667"/>
    <n v="6553"/>
    <x v="0"/>
    <s v="Shandong"/>
    <s v="Qingdao"/>
    <x v="4"/>
    <x v="17"/>
    <n v="5"/>
    <n v="8"/>
    <n v="3"/>
    <n v="219.02299516908212"/>
    <n v="24"/>
    <n v="9"/>
    <x v="0"/>
    <d v="2023-10-17T11:33:00"/>
    <d v="2023-10-17T11:33:00"/>
    <x v="0"/>
    <d v="2023-10-17T11:48:00"/>
    <x v="1637"/>
    <s v="Debit Card"/>
    <x v="1927"/>
    <d v="2023-10-17T11:36:00"/>
    <x v="0"/>
    <x v="0"/>
    <x v="10"/>
  </r>
  <r>
    <x v="1929"/>
    <d v="2023-10-17T17:38:00"/>
    <n v="2153"/>
    <x v="1152"/>
    <x v="0"/>
    <n v="39"/>
    <x v="3"/>
    <n v="627"/>
    <n v="7998"/>
    <x v="5"/>
    <s v="Kanagawa"/>
    <s v="Sagamihara"/>
    <x v="3"/>
    <x v="9"/>
    <n v="60"/>
    <n v="90"/>
    <n v="2"/>
    <n v="219.02299516908212"/>
    <n v="180"/>
    <n v="60"/>
    <x v="4"/>
    <d v="2023-10-17T17:44:00"/>
    <d v="2023-10-17T17:44:00"/>
    <x v="0"/>
    <d v="2023-10-17T17:49:00"/>
    <x v="1638"/>
    <s v="Cash On Delivery"/>
    <x v="1928"/>
    <d v="2023-10-17T17:46:00"/>
    <x v="0"/>
    <x v="0"/>
    <x v="23"/>
  </r>
  <r>
    <x v="1930"/>
    <d v="2023-10-17T18:30:00"/>
    <n v="1635"/>
    <x v="634"/>
    <x v="1"/>
    <n v="59"/>
    <x v="0"/>
    <n v="764"/>
    <n v="7346"/>
    <x v="5"/>
    <s v="Kanagawa"/>
    <s v="Yokohama"/>
    <x v="0"/>
    <x v="13"/>
    <n v="800"/>
    <n v="1200"/>
    <n v="1"/>
    <n v="219.02299516908212"/>
    <n v="1200"/>
    <n v="400"/>
    <x v="4"/>
    <d v="2023-10-17T18:56:00"/>
    <d v="2023-10-17T18:56:00"/>
    <x v="0"/>
    <d v="2023-10-17T19:05:00"/>
    <x v="1639"/>
    <s v="Credit Card"/>
    <x v="1929"/>
    <d v="2023-10-17T19:00:00"/>
    <x v="1"/>
    <x v="2"/>
    <x v="9"/>
  </r>
  <r>
    <x v="1931"/>
    <d v="2023-10-18T01:18:00"/>
    <n v="1536"/>
    <x v="535"/>
    <x v="0"/>
    <n v="69"/>
    <x v="1"/>
    <n v="744"/>
    <n v="4260"/>
    <x v="2"/>
    <s v="Maharashtra"/>
    <s v="Nagpur"/>
    <x v="1"/>
    <x v="1"/>
    <n v="50"/>
    <n v="80"/>
    <n v="5"/>
    <n v="219.02299516908212"/>
    <n v="400"/>
    <n v="150"/>
    <x v="1"/>
    <d v="2023-10-18T01:37:00"/>
    <d v="2023-10-18T01:37:00"/>
    <x v="0"/>
    <d v="2023-10-18T01:43:00"/>
    <x v="1640"/>
    <s v="Debit Card"/>
    <x v="1930"/>
    <d v="2023-10-18T01:40:00"/>
    <x v="0"/>
    <x v="0"/>
    <x v="30"/>
  </r>
  <r>
    <x v="1932"/>
    <d v="2023-10-18T10:36:00"/>
    <n v="1037"/>
    <x v="36"/>
    <x v="0"/>
    <n v="69"/>
    <x v="1"/>
    <n v="728"/>
    <n v="7626"/>
    <x v="5"/>
    <s v="Tokyo"/>
    <s v="Yokohama"/>
    <x v="3"/>
    <x v="7"/>
    <n v="250"/>
    <n v="400"/>
    <n v="6"/>
    <n v="219.02299516908212"/>
    <n v="2400"/>
    <n v="900"/>
    <x v="0"/>
    <d v="2023-10-18T10:41:00"/>
    <d v="2023-10-18T10:41:00"/>
    <x v="0"/>
    <d v="2023-10-18T10:55:00"/>
    <x v="1641"/>
    <s v="Credit Card"/>
    <x v="1931"/>
    <d v="2023-10-18T10:43:00"/>
    <x v="1"/>
    <x v="5"/>
    <x v="3"/>
  </r>
  <r>
    <x v="1933"/>
    <d v="2023-10-19T02:48:00"/>
    <n v="1279"/>
    <x v="278"/>
    <x v="0"/>
    <n v="66"/>
    <x v="1"/>
    <n v="727"/>
    <n v="7823"/>
    <x v="0"/>
    <s v="Guangdong"/>
    <s v="Shenzhen"/>
    <x v="3"/>
    <x v="5"/>
    <n v="300"/>
    <n v="500"/>
    <n v="1"/>
    <n v="219.02299516908212"/>
    <n v="500"/>
    <n v="200"/>
    <x v="3"/>
    <d v="2023-10-19T03:06:00"/>
    <d v="2023-10-19T03:06:00"/>
    <x v="0"/>
    <d v="2023-10-19T03:12:00"/>
    <x v="1642"/>
    <s v="Cash On Delivery"/>
    <x v="1932"/>
    <d v="2023-10-19T03:11:00"/>
    <x v="0"/>
    <x v="0"/>
    <x v="6"/>
  </r>
  <r>
    <x v="1934"/>
    <d v="2023-10-20T05:21:00"/>
    <n v="1765"/>
    <x v="764"/>
    <x v="0"/>
    <n v="65"/>
    <x v="1"/>
    <n v="718"/>
    <n v="6871"/>
    <x v="2"/>
    <s v="Maharashtra"/>
    <s v="Pune"/>
    <x v="0"/>
    <x v="0"/>
    <n v="30"/>
    <n v="50"/>
    <n v="1"/>
    <n v="219.02299516908212"/>
    <n v="50"/>
    <n v="20"/>
    <x v="0"/>
    <d v="2023-10-20T05:48:00"/>
    <d v="2023-10-20T05:48:00"/>
    <x v="0"/>
    <d v="2023-10-20T05:56:00"/>
    <x v="1643"/>
    <s v="Cash On Delivery"/>
    <x v="1933"/>
    <d v="2023-10-20T05:51:00"/>
    <x v="0"/>
    <x v="0"/>
    <x v="9"/>
  </r>
  <r>
    <x v="1935"/>
    <d v="2023-10-21T10:47:00"/>
    <n v="1652"/>
    <x v="651"/>
    <x v="0"/>
    <n v="36"/>
    <x v="3"/>
    <n v="623"/>
    <n v="6092"/>
    <x v="8"/>
    <s v="Ontario"/>
    <s v="Ottawa"/>
    <x v="2"/>
    <x v="15"/>
    <n v="15"/>
    <n v="25"/>
    <n v="1"/>
    <n v="219.02299516908212"/>
    <n v="25"/>
    <n v="10"/>
    <x v="2"/>
    <d v="2023-10-21T10:55:00"/>
    <d v="2023-10-21T10:55:00"/>
    <x v="0"/>
    <d v="2023-10-21T11:10:00"/>
    <x v="1644"/>
    <s v="Cash On Delivery"/>
    <x v="1934"/>
    <d v="2023-10-21T10:57:00"/>
    <x v="0"/>
    <x v="0"/>
    <x v="5"/>
  </r>
  <r>
    <x v="1936"/>
    <d v="2023-10-21T18:21:00"/>
    <n v="1402"/>
    <x v="401"/>
    <x v="0"/>
    <n v="25"/>
    <x v="5"/>
    <n v="714"/>
    <n v="7070"/>
    <x v="0"/>
    <s v="Shandong"/>
    <s v="Jinan"/>
    <x v="3"/>
    <x v="5"/>
    <n v="300"/>
    <n v="500"/>
    <n v="6"/>
    <n v="219.02299516908212"/>
    <n v="3000"/>
    <n v="1200"/>
    <x v="3"/>
    <d v="2023-10-21T18:27:00"/>
    <d v="2023-10-21T18:27:00"/>
    <x v="0"/>
    <d v="2023-10-21T18:36:00"/>
    <x v="1645"/>
    <s v="Debit Card"/>
    <x v="1935"/>
    <d v="2023-10-21T18:32:00"/>
    <x v="0"/>
    <x v="0"/>
    <x v="0"/>
  </r>
  <r>
    <x v="1937"/>
    <d v="2023-10-22T18:40:00"/>
    <n v="1464"/>
    <x v="463"/>
    <x v="1"/>
    <n v="33"/>
    <x v="5"/>
    <n v="759"/>
    <n v="5707"/>
    <x v="7"/>
    <s v="Lombardy"/>
    <s v="Milan"/>
    <x v="3"/>
    <x v="5"/>
    <n v="300"/>
    <n v="500"/>
    <n v="3"/>
    <n v="219.02299516908212"/>
    <n v="1500"/>
    <n v="600"/>
    <x v="3"/>
    <d v="2023-10-22T19:09:00"/>
    <d v="2023-10-22T19:09:00"/>
    <x v="0"/>
    <d v="2023-10-22T19:18:00"/>
    <x v="1646"/>
    <s v="Debit Card"/>
    <x v="1936"/>
    <d v="2023-10-22T19:13:00"/>
    <x v="0"/>
    <x v="0"/>
    <x v="11"/>
  </r>
  <r>
    <x v="1938"/>
    <d v="2023-10-23T01:21:00"/>
    <n v="1436"/>
    <x v="435"/>
    <x v="0"/>
    <n v="29"/>
    <x v="5"/>
    <n v="686"/>
    <n v="5424"/>
    <x v="2"/>
    <s v="Maharashtra"/>
    <s v="Mumbai"/>
    <x v="3"/>
    <x v="14"/>
    <n v="40"/>
    <n v="60"/>
    <n v="6"/>
    <n v="219.02299516908212"/>
    <n v="360"/>
    <n v="120"/>
    <x v="5"/>
    <d v="2023-10-23T01:27:00"/>
    <d v="2023-10-23T01:27:00"/>
    <x v="0"/>
    <d v="2023-10-23T01:41:00"/>
    <x v="1647"/>
    <s v="Cash On Delivery"/>
    <x v="1937"/>
    <d v="2023-10-23T01:32:00"/>
    <x v="0"/>
    <x v="0"/>
    <x v="0"/>
  </r>
  <r>
    <x v="1939"/>
    <d v="2023-10-24T15:14:00"/>
    <n v="1013"/>
    <x v="12"/>
    <x v="1"/>
    <n v="46"/>
    <x v="4"/>
    <n v="659"/>
    <n v="4287"/>
    <x v="5"/>
    <s v="Kanagawa"/>
    <s v="Sagamihara"/>
    <x v="4"/>
    <x v="10"/>
    <n v="30"/>
    <n v="50"/>
    <n v="5"/>
    <n v="219.02299516908212"/>
    <n v="250"/>
    <n v="100"/>
    <x v="0"/>
    <d v="2023-10-24T15:29:00"/>
    <d v="2023-10-24T15:29:00"/>
    <x v="0"/>
    <d v="2023-10-24T15:39:00"/>
    <x v="1648"/>
    <s v="Debit Card"/>
    <x v="1938"/>
    <d v="2023-10-24T15:34:00"/>
    <x v="0"/>
    <x v="0"/>
    <x v="4"/>
  </r>
  <r>
    <x v="1940"/>
    <d v="2023-10-25T11:16:00"/>
    <n v="1720"/>
    <x v="719"/>
    <x v="1"/>
    <n v="26"/>
    <x v="5"/>
    <n v="629"/>
    <n v="4516"/>
    <x v="7"/>
    <s v="Lombardy"/>
    <s v="Brescia"/>
    <x v="0"/>
    <x v="19"/>
    <n v="25"/>
    <n v="40"/>
    <n v="1"/>
    <n v="219.02299516908212"/>
    <n v="40"/>
    <n v="15"/>
    <x v="1"/>
    <d v="2023-10-25T11:33:00"/>
    <d v="2023-10-25T11:33:00"/>
    <x v="0"/>
    <d v="2023-10-25T11:39:00"/>
    <x v="1649"/>
    <s v="Credit Card"/>
    <x v="1939"/>
    <d v="2023-10-25T11:37:00"/>
    <x v="0"/>
    <x v="0"/>
    <x v="17"/>
  </r>
  <r>
    <x v="1941"/>
    <d v="2023-10-28T09:53:00"/>
    <n v="1340"/>
    <x v="339"/>
    <x v="1"/>
    <n v="49"/>
    <x v="4"/>
    <n v="600"/>
    <n v="4589"/>
    <x v="0"/>
    <s v="Guangdong"/>
    <s v="Guangzhou"/>
    <x v="2"/>
    <x v="16"/>
    <n v="20"/>
    <n v="35"/>
    <n v="1"/>
    <n v="219.02299516908212"/>
    <n v="35"/>
    <n v="15"/>
    <x v="2"/>
    <d v="2023-10-28T10:14:00"/>
    <d v="2023-10-28T10:14:00"/>
    <x v="0"/>
    <d v="2023-10-28T10:22:00"/>
    <x v="1650"/>
    <s v="Cash On Delivery"/>
    <x v="1940"/>
    <d v="2023-10-28T10:18:00"/>
    <x v="0"/>
    <x v="0"/>
    <x v="21"/>
  </r>
  <r>
    <x v="1942"/>
    <d v="2023-11-01T21:38:00"/>
    <n v="2014"/>
    <x v="1013"/>
    <x v="0"/>
    <n v="20"/>
    <x v="2"/>
    <n v="676"/>
    <n v="5870"/>
    <x v="7"/>
    <s v="Lombardy"/>
    <s v="Bergamo"/>
    <x v="1"/>
    <x v="11"/>
    <n v="15"/>
    <n v="25"/>
    <n v="3"/>
    <n v="219.02299516908212"/>
    <n v="75"/>
    <n v="30"/>
    <x v="5"/>
    <d v="2023-11-01T21:57:00"/>
    <d v="2023-11-01T21:57:00"/>
    <x v="0"/>
    <d v="2023-11-01T22:02:00"/>
    <x v="1651"/>
    <s v="Credit Card"/>
    <x v="1941"/>
    <d v="2023-11-01T22:01:00"/>
    <x v="0"/>
    <x v="0"/>
    <x v="6"/>
  </r>
  <r>
    <x v="1943"/>
    <d v="2023-11-03T23:52:00"/>
    <n v="2058"/>
    <x v="1057"/>
    <x v="0"/>
    <n v="64"/>
    <x v="0"/>
    <n v="693"/>
    <n v="4579"/>
    <x v="7"/>
    <s v="Lombardy"/>
    <s v="Bergamo"/>
    <x v="4"/>
    <x v="17"/>
    <n v="5"/>
    <n v="8"/>
    <n v="2"/>
    <n v="219.02299516908212"/>
    <n v="16"/>
    <n v="6"/>
    <x v="1"/>
    <d v="2023-11-04T00:18:00"/>
    <d v="2023-11-04T00:18:00"/>
    <x v="0"/>
    <d v="2023-11-04T00:29:00"/>
    <x v="1652"/>
    <s v="Credit Card"/>
    <x v="1942"/>
    <d v="2023-11-04T00:21:00"/>
    <x v="1"/>
    <x v="4"/>
    <x v="29"/>
  </r>
  <r>
    <x v="1944"/>
    <d v="2023-11-06T03:37:00"/>
    <n v="1247"/>
    <x v="246"/>
    <x v="1"/>
    <n v="33"/>
    <x v="5"/>
    <n v="712"/>
    <n v="7230"/>
    <x v="3"/>
    <s v="Andalusia"/>
    <s v="Malaga"/>
    <x v="3"/>
    <x v="9"/>
    <n v="60"/>
    <n v="90"/>
    <n v="6"/>
    <n v="219.02299516908212"/>
    <n v="540"/>
    <n v="180"/>
    <x v="5"/>
    <d v="2023-11-06T03:45:00"/>
    <d v="2023-11-06T03:45:00"/>
    <x v="0"/>
    <d v="2023-11-06T03:50:00"/>
    <x v="1653"/>
    <s v="Credit Card"/>
    <x v="1943"/>
    <d v="2023-11-06T03:48:00"/>
    <x v="1"/>
    <x v="4"/>
    <x v="0"/>
  </r>
  <r>
    <x v="1945"/>
    <d v="2023-11-06T14:17:00"/>
    <n v="1125"/>
    <x v="124"/>
    <x v="0"/>
    <n v="33"/>
    <x v="5"/>
    <n v="774"/>
    <n v="3331"/>
    <x v="6"/>
    <s v="Victoria"/>
    <s v="Geelong"/>
    <x v="2"/>
    <x v="12"/>
    <n v="8"/>
    <n v="15"/>
    <n v="1"/>
    <n v="219.02299516908212"/>
    <n v="15"/>
    <n v="7"/>
    <x v="0"/>
    <d v="2023-11-06T14:34:00"/>
    <d v="2023-11-06T14:34:00"/>
    <x v="0"/>
    <d v="2023-11-06T14:48:00"/>
    <x v="1654"/>
    <s v="Paypal"/>
    <x v="1944"/>
    <d v="2023-11-06T14:38:00"/>
    <x v="0"/>
    <x v="0"/>
    <x v="17"/>
  </r>
  <r>
    <x v="1946"/>
    <d v="2023-11-07T16:17:00"/>
    <n v="1271"/>
    <x v="270"/>
    <x v="1"/>
    <n v="29"/>
    <x v="5"/>
    <n v="720"/>
    <n v="7476"/>
    <x v="0"/>
    <s v="Guangdong"/>
    <s v="Dongguan"/>
    <x v="0"/>
    <x v="18"/>
    <n v="1000"/>
    <n v="1500"/>
    <n v="4"/>
    <n v="219.02299516908212"/>
    <n v="6000"/>
    <n v="2000"/>
    <x v="0"/>
    <d v="2023-11-07T16:34:00"/>
    <d v="2023-11-07T16:34:00"/>
    <x v="0"/>
    <d v="2023-11-07T16:48:00"/>
    <x v="1655"/>
    <s v="Cash On Delivery"/>
    <x v="1945"/>
    <d v="2023-11-07T16:38:00"/>
    <x v="1"/>
    <x v="5"/>
    <x v="17"/>
  </r>
  <r>
    <x v="1947"/>
    <d v="2023-11-07T18:20:00"/>
    <n v="1733"/>
    <x v="732"/>
    <x v="0"/>
    <n v="51"/>
    <x v="4"/>
    <n v="630"/>
    <n v="3716"/>
    <x v="8"/>
    <s v="Ontario"/>
    <s v="Mississauga"/>
    <x v="3"/>
    <x v="5"/>
    <n v="300"/>
    <n v="500"/>
    <n v="6"/>
    <n v="219.02299516908212"/>
    <n v="3000"/>
    <n v="1200"/>
    <x v="2"/>
    <d v="2023-11-07T18:49:00"/>
    <d v="2023-11-07T18:49:00"/>
    <x v="0"/>
    <d v="2023-11-07T18:54:00"/>
    <x v="1656"/>
    <s v="Credit Card"/>
    <x v="1946"/>
    <d v="2023-11-07T18:51:00"/>
    <x v="0"/>
    <x v="0"/>
    <x v="8"/>
  </r>
  <r>
    <x v="1948"/>
    <d v="2023-11-09T16:57:00"/>
    <n v="1035"/>
    <x v="34"/>
    <x v="1"/>
    <n v="40"/>
    <x v="3"/>
    <n v="727"/>
    <n v="6789"/>
    <x v="3"/>
    <s v="Catalonia"/>
    <s v="Barcelona"/>
    <x v="3"/>
    <x v="7"/>
    <n v="250"/>
    <n v="400"/>
    <n v="5"/>
    <n v="219.02299516908212"/>
    <n v="2000"/>
    <n v="750"/>
    <x v="1"/>
    <d v="2023-11-09T17:14:00"/>
    <d v="2023-11-09T17:14:00"/>
    <x v="0"/>
    <d v="2023-11-09T17:24:00"/>
    <x v="1657"/>
    <s v="Cash On Delivery"/>
    <x v="1947"/>
    <d v="2023-11-09T17:16:00"/>
    <x v="0"/>
    <x v="0"/>
    <x v="1"/>
  </r>
  <r>
    <x v="1949"/>
    <d v="2023-11-10T01:11:00"/>
    <n v="1895"/>
    <x v="894"/>
    <x v="1"/>
    <n v="38"/>
    <x v="3"/>
    <n v="617"/>
    <n v="5258"/>
    <x v="5"/>
    <s v="Kanagawa"/>
    <s v="Yokohama"/>
    <x v="3"/>
    <x v="14"/>
    <n v="40"/>
    <n v="60"/>
    <n v="5"/>
    <n v="219.02299516908212"/>
    <n v="300"/>
    <n v="100"/>
    <x v="1"/>
    <d v="2023-11-10T01:31:00"/>
    <d v="2023-11-10T01:31:00"/>
    <x v="0"/>
    <d v="2023-11-10T01:42:00"/>
    <x v="1658"/>
    <s v="Debit Card"/>
    <x v="1948"/>
    <d v="2023-11-10T01:35:00"/>
    <x v="0"/>
    <x v="0"/>
    <x v="2"/>
  </r>
  <r>
    <x v="1950"/>
    <d v="2023-11-11T11:11:00"/>
    <n v="1217"/>
    <x v="216"/>
    <x v="0"/>
    <n v="24"/>
    <x v="2"/>
    <n v="736"/>
    <n v="5934"/>
    <x v="4"/>
    <s v="California"/>
    <s v="San Diego"/>
    <x v="4"/>
    <x v="10"/>
    <n v="30"/>
    <n v="50"/>
    <n v="1"/>
    <n v="219.02299516908212"/>
    <n v="50"/>
    <n v="20"/>
    <x v="3"/>
    <d v="2023-11-11T11:25:00"/>
    <d v="2023-11-11T11:25:00"/>
    <x v="0"/>
    <d v="2023-11-11T11:31:00"/>
    <x v="1659"/>
    <s v="Credit Card"/>
    <x v="1949"/>
    <d v="2023-11-11T11:30:00"/>
    <x v="0"/>
    <x v="0"/>
    <x v="1"/>
  </r>
  <r>
    <x v="1951"/>
    <d v="2023-11-13T03:27:00"/>
    <n v="1027"/>
    <x v="26"/>
    <x v="0"/>
    <n v="71"/>
    <x v="1"/>
    <n v="714"/>
    <n v="5622"/>
    <x v="0"/>
    <s v="Guangdong"/>
    <s v="Shenzhen"/>
    <x v="4"/>
    <x v="10"/>
    <n v="30"/>
    <n v="50"/>
    <n v="5"/>
    <n v="219.02299516908212"/>
    <n v="250"/>
    <n v="100"/>
    <x v="2"/>
    <d v="2023-11-13T03:45:00"/>
    <d v="2023-11-13T03:45:00"/>
    <x v="0"/>
    <d v="2023-11-13T04:00:00"/>
    <x v="1660"/>
    <s v="Debit Card"/>
    <x v="1950"/>
    <d v="2023-11-13T03:48:00"/>
    <x v="1"/>
    <x v="2"/>
    <x v="17"/>
  </r>
  <r>
    <x v="1952"/>
    <d v="2023-11-13T03:53:00"/>
    <n v="1736"/>
    <x v="735"/>
    <x v="1"/>
    <n v="25"/>
    <x v="5"/>
    <n v="744"/>
    <n v="3649"/>
    <x v="8"/>
    <s v="Quebec"/>
    <s v="Laval"/>
    <x v="3"/>
    <x v="9"/>
    <n v="60"/>
    <n v="90"/>
    <n v="3"/>
    <n v="219.02299516908212"/>
    <n v="270"/>
    <n v="90"/>
    <x v="5"/>
    <d v="2023-11-13T04:14:00"/>
    <d v="2023-11-13T04:14:00"/>
    <x v="0"/>
    <d v="2023-11-13T04:27:00"/>
    <x v="1661"/>
    <s v="Cash On Delivery"/>
    <x v="1951"/>
    <d v="2023-11-13T04:17:00"/>
    <x v="0"/>
    <x v="0"/>
    <x v="2"/>
  </r>
  <r>
    <x v="1953"/>
    <d v="2023-11-16T15:38:00"/>
    <n v="1543"/>
    <x v="542"/>
    <x v="1"/>
    <n v="27"/>
    <x v="5"/>
    <n v="747"/>
    <n v="7207"/>
    <x v="2"/>
    <s v="Uttar Pradesh"/>
    <s v="Kanpur"/>
    <x v="4"/>
    <x v="10"/>
    <n v="30"/>
    <n v="50"/>
    <n v="2"/>
    <n v="219.02299516908212"/>
    <n v="100"/>
    <n v="40"/>
    <x v="1"/>
    <d v="2023-11-16T15:44:00"/>
    <d v="2023-11-16T15:44:00"/>
    <x v="0"/>
    <d v="2023-11-16T15:53:00"/>
    <x v="1662"/>
    <s v="Debit Card"/>
    <x v="1952"/>
    <d v="2023-11-16T15:48:00"/>
    <x v="0"/>
    <x v="0"/>
    <x v="5"/>
  </r>
  <r>
    <x v="1954"/>
    <d v="2023-11-17T09:46:00"/>
    <n v="1481"/>
    <x v="480"/>
    <x v="0"/>
    <n v="68"/>
    <x v="1"/>
    <n v="735"/>
    <n v="6725"/>
    <x v="4"/>
    <s v="Texas"/>
    <s v="San Antonio"/>
    <x v="1"/>
    <x v="1"/>
    <n v="50"/>
    <n v="80"/>
    <n v="6"/>
    <n v="219.02299516908212"/>
    <n v="480"/>
    <n v="180"/>
    <x v="2"/>
    <d v="2023-11-17T09:55:00"/>
    <d v="2023-11-17T09:55:00"/>
    <x v="0"/>
    <d v="2023-11-17T10:01:00"/>
    <x v="1663"/>
    <s v="Cash On Delivery"/>
    <x v="1953"/>
    <d v="2023-11-17T10:00:00"/>
    <x v="0"/>
    <x v="0"/>
    <x v="16"/>
  </r>
  <r>
    <x v="1955"/>
    <d v="2023-11-18T14:51:00"/>
    <n v="1188"/>
    <x v="187"/>
    <x v="0"/>
    <n v="31"/>
    <x v="5"/>
    <n v="742"/>
    <n v="6721"/>
    <x v="1"/>
    <s v="Scotland"/>
    <s v="Edinburgh"/>
    <x v="1"/>
    <x v="4"/>
    <n v="40"/>
    <n v="70"/>
    <n v="3"/>
    <n v="219.02299516908212"/>
    <n v="210"/>
    <n v="90"/>
    <x v="3"/>
    <d v="2023-11-18T15:04:00"/>
    <d v="2023-11-18T15:04:00"/>
    <x v="1"/>
    <m/>
    <x v="9"/>
    <s v="N/A"/>
    <x v="1954"/>
    <d v="2023-11-18T15:08:00"/>
    <x v="2"/>
    <x v="3"/>
    <x v="24"/>
  </r>
  <r>
    <x v="1956"/>
    <d v="2023-11-20T08:01:00"/>
    <n v="2022"/>
    <x v="1021"/>
    <x v="1"/>
    <n v="43"/>
    <x v="3"/>
    <n v="759"/>
    <n v="5851"/>
    <x v="7"/>
    <s v="Lombardy"/>
    <s v="Bergamo"/>
    <x v="3"/>
    <x v="5"/>
    <n v="300"/>
    <n v="500"/>
    <n v="5"/>
    <n v="219.02299516908212"/>
    <n v="2500"/>
    <n v="1000"/>
    <x v="5"/>
    <d v="2023-11-20T08:07:00"/>
    <d v="2023-11-20T08:07:00"/>
    <x v="0"/>
    <d v="2023-11-20T08:16:00"/>
    <x v="1664"/>
    <s v="Credit Card"/>
    <x v="1955"/>
    <d v="2023-11-20T08:10:00"/>
    <x v="0"/>
    <x v="0"/>
    <x v="12"/>
  </r>
  <r>
    <x v="1957"/>
    <d v="2023-11-23T12:20:00"/>
    <n v="1983"/>
    <x v="982"/>
    <x v="1"/>
    <n v="31"/>
    <x v="5"/>
    <n v="635"/>
    <n v="6911"/>
    <x v="4"/>
    <s v="Texas"/>
    <s v="San Antonio"/>
    <x v="3"/>
    <x v="14"/>
    <n v="40"/>
    <n v="60"/>
    <n v="2"/>
    <n v="219.02299516908212"/>
    <n v="120"/>
    <n v="40"/>
    <x v="2"/>
    <d v="2023-11-23T12:49:00"/>
    <d v="2023-11-23T12:49:00"/>
    <x v="0"/>
    <d v="2023-11-23T13:02:00"/>
    <x v="1665"/>
    <s v="Credit Card"/>
    <x v="1956"/>
    <d v="2023-11-23T12:52:00"/>
    <x v="0"/>
    <x v="0"/>
    <x v="7"/>
  </r>
  <r>
    <x v="1958"/>
    <d v="2023-11-23T21:40:00"/>
    <n v="1442"/>
    <x v="441"/>
    <x v="0"/>
    <n v="52"/>
    <x v="4"/>
    <n v="656"/>
    <n v="4799"/>
    <x v="5"/>
    <s v="Kanagawa"/>
    <s v="Yokohama"/>
    <x v="3"/>
    <x v="7"/>
    <n v="250"/>
    <n v="400"/>
    <n v="1"/>
    <n v="219.02299516908212"/>
    <n v="400"/>
    <n v="150"/>
    <x v="2"/>
    <d v="2023-11-23T22:03:00"/>
    <d v="2023-11-23T22:03:00"/>
    <x v="1"/>
    <m/>
    <x v="9"/>
    <s v="N/A"/>
    <x v="1957"/>
    <d v="2023-11-23T22:07:00"/>
    <x v="2"/>
    <x v="3"/>
    <x v="32"/>
  </r>
  <r>
    <x v="1959"/>
    <d v="2023-11-26T00:46:00"/>
    <n v="2189"/>
    <x v="1188"/>
    <x v="0"/>
    <n v="63"/>
    <x v="0"/>
    <n v="618"/>
    <n v="6885"/>
    <x v="8"/>
    <s v="Ontario"/>
    <s v="Ottawa"/>
    <x v="4"/>
    <x v="10"/>
    <n v="30"/>
    <n v="50"/>
    <n v="2"/>
    <n v="219.02299516908212"/>
    <n v="100"/>
    <n v="40"/>
    <x v="4"/>
    <d v="2023-11-26T00:53:00"/>
    <d v="2023-11-26T00:53:00"/>
    <x v="0"/>
    <d v="2023-11-26T01:00:00"/>
    <x v="1666"/>
    <s v="Credit Card"/>
    <x v="1958"/>
    <d v="2023-11-26T00:55:00"/>
    <x v="0"/>
    <x v="0"/>
    <x v="12"/>
  </r>
  <r>
    <x v="1960"/>
    <d v="2023-11-26T15:44:00"/>
    <n v="1379"/>
    <x v="378"/>
    <x v="0"/>
    <n v="66"/>
    <x v="1"/>
    <n v="740"/>
    <n v="6364"/>
    <x v="3"/>
    <s v="Andalusia"/>
    <s v="Malaga"/>
    <x v="2"/>
    <x v="2"/>
    <n v="12"/>
    <n v="20"/>
    <n v="4"/>
    <n v="219.02299516908212"/>
    <n v="80"/>
    <n v="32"/>
    <x v="4"/>
    <d v="2023-11-26T16:05:00"/>
    <d v="2023-11-26T16:05:00"/>
    <x v="0"/>
    <d v="2023-11-26T16:15:00"/>
    <x v="1667"/>
    <s v="Credit Card"/>
    <x v="1959"/>
    <d v="2023-11-26T16:08:00"/>
    <x v="0"/>
    <x v="0"/>
    <x v="2"/>
  </r>
  <r>
    <x v="1961"/>
    <d v="2023-11-27T02:40:00"/>
    <n v="1654"/>
    <x v="653"/>
    <x v="1"/>
    <n v="25"/>
    <x v="5"/>
    <n v="650"/>
    <n v="6818"/>
    <x v="1"/>
    <s v="Scotland"/>
    <s v="Edinburgh"/>
    <x v="4"/>
    <x v="8"/>
    <n v="10"/>
    <n v="18"/>
    <n v="1"/>
    <n v="219.02299516908212"/>
    <n v="18"/>
    <n v="8"/>
    <x v="5"/>
    <d v="2023-11-27T02:46:00"/>
    <d v="2023-11-27T02:46:00"/>
    <x v="0"/>
    <d v="2023-11-27T02:51:00"/>
    <x v="1668"/>
    <s v="Debit Card"/>
    <x v="1960"/>
    <d v="2023-11-27T02:51:00"/>
    <x v="1"/>
    <x v="5"/>
    <x v="0"/>
  </r>
  <r>
    <x v="1962"/>
    <d v="2023-11-27T08:33:00"/>
    <n v="1456"/>
    <x v="455"/>
    <x v="0"/>
    <n v="21"/>
    <x v="2"/>
    <n v="724"/>
    <n v="4730"/>
    <x v="1"/>
    <s v="Scotland"/>
    <s v="Edinburgh"/>
    <x v="2"/>
    <x v="12"/>
    <n v="8"/>
    <n v="15"/>
    <n v="3"/>
    <n v="219.02299516908212"/>
    <n v="45"/>
    <n v="21"/>
    <x v="3"/>
    <d v="2023-11-27T08:53:00"/>
    <d v="2023-11-27T08:53:00"/>
    <x v="0"/>
    <d v="2023-11-27T09:04:00"/>
    <x v="1669"/>
    <s v="Credit Card"/>
    <x v="1961"/>
    <d v="2023-11-27T08:57:00"/>
    <x v="0"/>
    <x v="0"/>
    <x v="2"/>
  </r>
  <r>
    <x v="1963"/>
    <d v="2023-11-27T20:01:00"/>
    <n v="1022"/>
    <x v="21"/>
    <x v="0"/>
    <n v="26"/>
    <x v="5"/>
    <n v="692"/>
    <n v="6094"/>
    <x v="1"/>
    <s v="Scotland"/>
    <s v="Edinburgh"/>
    <x v="2"/>
    <x v="12"/>
    <n v="8"/>
    <n v="15"/>
    <n v="6"/>
    <n v="219.02299516908212"/>
    <n v="90"/>
    <n v="42"/>
    <x v="1"/>
    <d v="2023-11-27T20:16:00"/>
    <d v="2023-11-27T20:16:00"/>
    <x v="1"/>
    <m/>
    <x v="9"/>
    <s v="N/A"/>
    <x v="1962"/>
    <d v="2023-11-27T20:27:00"/>
    <x v="2"/>
    <x v="3"/>
    <x v="10"/>
  </r>
  <r>
    <x v="1964"/>
    <d v="2023-11-28T11:40:00"/>
    <n v="1311"/>
    <x v="310"/>
    <x v="0"/>
    <n v="34"/>
    <x v="5"/>
    <n v="723"/>
    <n v="3989"/>
    <x v="3"/>
    <s v="Catalonia"/>
    <s v="Barcelona"/>
    <x v="2"/>
    <x v="15"/>
    <n v="15"/>
    <n v="25"/>
    <n v="1"/>
    <n v="219.02299516908212"/>
    <n v="25"/>
    <n v="10"/>
    <x v="4"/>
    <d v="2023-11-28T12:07:00"/>
    <d v="2023-11-28T12:07:00"/>
    <x v="0"/>
    <d v="2023-11-28T12:16:00"/>
    <x v="1670"/>
    <s v="Cash On Delivery"/>
    <x v="1963"/>
    <d v="2023-11-28T12:09:00"/>
    <x v="1"/>
    <x v="6"/>
    <x v="29"/>
  </r>
  <r>
    <x v="1965"/>
    <d v="2023-11-29T23:43:00"/>
    <n v="2011"/>
    <x v="1010"/>
    <x v="0"/>
    <n v="67"/>
    <x v="1"/>
    <n v="677"/>
    <n v="6930"/>
    <x v="4"/>
    <s v="California"/>
    <s v="San Diego"/>
    <x v="2"/>
    <x v="15"/>
    <n v="15"/>
    <n v="25"/>
    <n v="5"/>
    <n v="219.02299516908212"/>
    <n v="125"/>
    <n v="50"/>
    <x v="2"/>
    <d v="2023-11-29T23:51:00"/>
    <d v="2023-11-29T23:51:00"/>
    <x v="0"/>
    <d v="2023-11-30T00:01:00"/>
    <x v="1671"/>
    <s v="Credit Card"/>
    <x v="1964"/>
    <d v="2023-11-29T23:56:00"/>
    <x v="0"/>
    <x v="0"/>
    <x v="19"/>
  </r>
  <r>
    <x v="1966"/>
    <d v="2023-11-30T02:23:00"/>
    <n v="1871"/>
    <x v="870"/>
    <x v="1"/>
    <n v="56"/>
    <x v="0"/>
    <n v="659"/>
    <n v="3489"/>
    <x v="6"/>
    <s v="New South Wales"/>
    <s v="Wollongong"/>
    <x v="0"/>
    <x v="13"/>
    <n v="800"/>
    <n v="1200"/>
    <n v="3"/>
    <n v="219.02299516908212"/>
    <n v="3600"/>
    <n v="1200"/>
    <x v="2"/>
    <d v="2023-11-30T02:52:00"/>
    <d v="2023-11-30T02:52:00"/>
    <x v="0"/>
    <d v="2023-11-30T03:06:00"/>
    <x v="1672"/>
    <s v="Debit Card"/>
    <x v="1965"/>
    <d v="2023-11-30T02:54:00"/>
    <x v="1"/>
    <x v="1"/>
    <x v="8"/>
  </r>
  <r>
    <x v="1967"/>
    <d v="2023-11-30T03:21:00"/>
    <n v="1215"/>
    <x v="214"/>
    <x v="0"/>
    <n v="39"/>
    <x v="3"/>
    <n v="776"/>
    <n v="3866"/>
    <x v="5"/>
    <s v="Tokyo"/>
    <s v="Tokyo"/>
    <x v="4"/>
    <x v="17"/>
    <n v="5"/>
    <n v="8"/>
    <n v="6"/>
    <n v="219.02299516908212"/>
    <n v="48"/>
    <n v="18"/>
    <x v="3"/>
    <d v="2023-11-30T03:51:00"/>
    <d v="2023-11-30T03:51:00"/>
    <x v="0"/>
    <d v="2023-11-30T03:56:00"/>
    <x v="1673"/>
    <s v="Debit Card"/>
    <x v="1966"/>
    <d v="2023-11-30T03:55:00"/>
    <x v="0"/>
    <x v="0"/>
    <x v="28"/>
  </r>
  <r>
    <x v="1968"/>
    <d v="2023-11-30T14:04:00"/>
    <n v="1527"/>
    <x v="526"/>
    <x v="0"/>
    <n v="43"/>
    <x v="3"/>
    <n v="766"/>
    <n v="5062"/>
    <x v="8"/>
    <s v="Quebec"/>
    <s v="Laval"/>
    <x v="3"/>
    <x v="7"/>
    <n v="250"/>
    <n v="400"/>
    <n v="3"/>
    <n v="219.02299516908212"/>
    <n v="1200"/>
    <n v="450"/>
    <x v="2"/>
    <d v="2023-11-30T14:09:00"/>
    <d v="2023-11-30T14:09:00"/>
    <x v="1"/>
    <m/>
    <x v="9"/>
    <s v="N/A"/>
    <x v="1967"/>
    <d v="2023-11-30T14:28:00"/>
    <x v="2"/>
    <x v="3"/>
    <x v="2"/>
  </r>
  <r>
    <x v="1969"/>
    <d v="2023-12-03T10:57:00"/>
    <n v="1765"/>
    <x v="764"/>
    <x v="0"/>
    <n v="65"/>
    <x v="1"/>
    <n v="718"/>
    <n v="6871"/>
    <x v="2"/>
    <s v="Maharashtra"/>
    <s v="Pune"/>
    <x v="0"/>
    <x v="19"/>
    <n v="25"/>
    <n v="40"/>
    <n v="6"/>
    <n v="219.02299516908212"/>
    <n v="240"/>
    <n v="90"/>
    <x v="2"/>
    <d v="2023-12-03T11:16:00"/>
    <d v="2023-12-03T11:16:00"/>
    <x v="0"/>
    <d v="2023-12-03T11:21:00"/>
    <x v="1674"/>
    <s v="Debit Card"/>
    <x v="1968"/>
    <d v="2023-12-03T11:21:00"/>
    <x v="0"/>
    <x v="0"/>
    <x v="2"/>
  </r>
  <r>
    <x v="1970"/>
    <d v="2023-12-04T18:16:00"/>
    <n v="1437"/>
    <x v="436"/>
    <x v="0"/>
    <n v="56"/>
    <x v="0"/>
    <n v="634"/>
    <n v="4530"/>
    <x v="4"/>
    <s v="California"/>
    <s v="Los Angeles"/>
    <x v="2"/>
    <x v="16"/>
    <n v="20"/>
    <n v="35"/>
    <n v="5"/>
    <n v="219.02299516908212"/>
    <n v="175"/>
    <n v="75"/>
    <x v="4"/>
    <d v="2023-12-04T18:41:00"/>
    <d v="2023-12-04T18:41:00"/>
    <x v="0"/>
    <d v="2023-12-04T18:52:00"/>
    <x v="1675"/>
    <s v="Paypal"/>
    <x v="1969"/>
    <d v="2023-12-04T18:43:00"/>
    <x v="0"/>
    <x v="0"/>
    <x v="32"/>
  </r>
  <r>
    <x v="1971"/>
    <d v="2023-12-05T10:42:00"/>
    <n v="1316"/>
    <x v="315"/>
    <x v="1"/>
    <n v="30"/>
    <x v="5"/>
    <n v="677"/>
    <n v="7599"/>
    <x v="3"/>
    <s v="Catalonia"/>
    <s v="Girona"/>
    <x v="0"/>
    <x v="19"/>
    <n v="25"/>
    <n v="40"/>
    <n v="1"/>
    <n v="219.02299516908212"/>
    <n v="40"/>
    <n v="15"/>
    <x v="1"/>
    <d v="2023-12-05T10:52:00"/>
    <d v="2023-12-05T10:52:00"/>
    <x v="0"/>
    <d v="2023-12-05T11:03:00"/>
    <x v="1676"/>
    <s v="Debit Card"/>
    <x v="1970"/>
    <d v="2023-12-05T10:56:00"/>
    <x v="0"/>
    <x v="0"/>
    <x v="16"/>
  </r>
  <r>
    <x v="1972"/>
    <d v="2023-12-07T08:00:00"/>
    <n v="1770"/>
    <x v="769"/>
    <x v="1"/>
    <n v="24"/>
    <x v="2"/>
    <n v="653"/>
    <n v="4900"/>
    <x v="7"/>
    <s v="Lombardy"/>
    <s v="Bergamo"/>
    <x v="4"/>
    <x v="6"/>
    <n v="20"/>
    <n v="35"/>
    <n v="1"/>
    <n v="219.02299516908212"/>
    <n v="35"/>
    <n v="15"/>
    <x v="5"/>
    <d v="2023-12-07T08:28:00"/>
    <d v="2023-12-07T08:28:00"/>
    <x v="0"/>
    <d v="2023-12-07T08:34:00"/>
    <x v="1677"/>
    <s v="Credit Card"/>
    <x v="1971"/>
    <d v="2023-12-07T08:32:00"/>
    <x v="0"/>
    <x v="0"/>
    <x v="7"/>
  </r>
  <r>
    <x v="1973"/>
    <d v="2023-12-08T02:16:00"/>
    <n v="2177"/>
    <x v="1176"/>
    <x v="0"/>
    <n v="43"/>
    <x v="3"/>
    <n v="620"/>
    <n v="7414"/>
    <x v="6"/>
    <s v="Victoria"/>
    <s v="Melbourne"/>
    <x v="3"/>
    <x v="5"/>
    <n v="300"/>
    <n v="500"/>
    <n v="3"/>
    <n v="219.02299516908212"/>
    <n v="1500"/>
    <n v="600"/>
    <x v="4"/>
    <d v="2023-12-08T02:45:00"/>
    <d v="2023-12-08T02:45:00"/>
    <x v="0"/>
    <d v="2023-12-08T02:57:00"/>
    <x v="1678"/>
    <s v="Credit Card"/>
    <x v="1972"/>
    <d v="2023-12-08T02:47:00"/>
    <x v="0"/>
    <x v="0"/>
    <x v="8"/>
  </r>
  <r>
    <x v="1974"/>
    <d v="2023-12-08T14:52:00"/>
    <n v="1032"/>
    <x v="31"/>
    <x v="1"/>
    <n v="66"/>
    <x v="1"/>
    <n v="737"/>
    <n v="7470"/>
    <x v="8"/>
    <s v="Ontario"/>
    <s v="Mississauga"/>
    <x v="4"/>
    <x v="8"/>
    <n v="10"/>
    <n v="18"/>
    <n v="5"/>
    <n v="219.02299516908212"/>
    <n v="90"/>
    <n v="40"/>
    <x v="3"/>
    <d v="2023-12-08T15:18:00"/>
    <d v="2023-12-08T15:18:00"/>
    <x v="0"/>
    <d v="2023-12-08T15:31:00"/>
    <x v="1679"/>
    <s v="Credit Card"/>
    <x v="1973"/>
    <d v="2023-12-08T15:22:00"/>
    <x v="0"/>
    <x v="0"/>
    <x v="9"/>
  </r>
  <r>
    <x v="1975"/>
    <d v="2023-12-08T17:36:00"/>
    <n v="1760"/>
    <x v="759"/>
    <x v="1"/>
    <n v="45"/>
    <x v="4"/>
    <n v="724"/>
    <n v="5125"/>
    <x v="6"/>
    <s v="New South Wales"/>
    <s v="Wollongong"/>
    <x v="0"/>
    <x v="18"/>
    <n v="1000"/>
    <n v="1500"/>
    <n v="3"/>
    <n v="219.02299516908212"/>
    <n v="4500"/>
    <n v="1500"/>
    <x v="1"/>
    <d v="2023-12-08T17:41:00"/>
    <d v="2023-12-08T17:41:00"/>
    <x v="0"/>
    <d v="2023-12-08T17:56:00"/>
    <x v="1680"/>
    <s v="Credit Card"/>
    <x v="1974"/>
    <d v="2023-12-08T17:43:00"/>
    <x v="0"/>
    <x v="0"/>
    <x v="3"/>
  </r>
  <r>
    <x v="1976"/>
    <d v="2023-12-09T04:43:00"/>
    <n v="1952"/>
    <x v="951"/>
    <x v="1"/>
    <n v="57"/>
    <x v="0"/>
    <n v="727"/>
    <n v="4481"/>
    <x v="1"/>
    <s v="England"/>
    <s v="London"/>
    <x v="2"/>
    <x v="2"/>
    <n v="12"/>
    <n v="20"/>
    <n v="2"/>
    <n v="219.02299516908212"/>
    <n v="40"/>
    <n v="16"/>
    <x v="2"/>
    <d v="2023-12-09T05:06:00"/>
    <d v="2023-12-09T05:06:00"/>
    <x v="0"/>
    <d v="2023-12-09T05:15:00"/>
    <x v="1681"/>
    <s v="Paypal"/>
    <x v="1975"/>
    <d v="2023-12-09T05:09:00"/>
    <x v="0"/>
    <x v="0"/>
    <x v="10"/>
  </r>
  <r>
    <x v="1977"/>
    <d v="2023-12-09T12:24:00"/>
    <n v="1992"/>
    <x v="991"/>
    <x v="0"/>
    <n v="72"/>
    <x v="1"/>
    <n v="777"/>
    <n v="6903"/>
    <x v="8"/>
    <s v="Ontario"/>
    <s v="Mississauga"/>
    <x v="0"/>
    <x v="0"/>
    <n v="30"/>
    <n v="50"/>
    <n v="5"/>
    <n v="219.02299516908212"/>
    <n v="250"/>
    <n v="100"/>
    <x v="3"/>
    <d v="2023-12-09T12:40:00"/>
    <d v="2023-12-09T12:40:00"/>
    <x v="0"/>
    <d v="2023-12-09T12:54:00"/>
    <x v="1682"/>
    <s v="Credit Card"/>
    <x v="1976"/>
    <d v="2023-12-09T12:44:00"/>
    <x v="0"/>
    <x v="0"/>
    <x v="4"/>
  </r>
  <r>
    <x v="1978"/>
    <d v="2023-12-09T13:12:00"/>
    <n v="1996"/>
    <x v="995"/>
    <x v="1"/>
    <n v="21"/>
    <x v="2"/>
    <n v="617"/>
    <n v="5651"/>
    <x v="6"/>
    <s v="New South Wales"/>
    <s v="Newcastle"/>
    <x v="0"/>
    <x v="19"/>
    <n v="25"/>
    <n v="40"/>
    <n v="2"/>
    <n v="219.02299516908212"/>
    <n v="80"/>
    <n v="30"/>
    <x v="0"/>
    <d v="2023-12-09T13:38:00"/>
    <d v="2023-12-09T13:38:00"/>
    <x v="0"/>
    <d v="2023-12-09T13:49:00"/>
    <x v="1683"/>
    <s v="Cash On Delivery"/>
    <x v="1977"/>
    <d v="2023-12-09T13:42:00"/>
    <x v="0"/>
    <x v="0"/>
    <x v="9"/>
  </r>
  <r>
    <x v="1979"/>
    <d v="2023-12-10T14:08:00"/>
    <n v="1015"/>
    <x v="14"/>
    <x v="1"/>
    <n v="22"/>
    <x v="2"/>
    <n v="735"/>
    <n v="4469"/>
    <x v="0"/>
    <s v="Shandong"/>
    <s v="Yantai"/>
    <x v="0"/>
    <x v="13"/>
    <n v="800"/>
    <n v="1200"/>
    <n v="1"/>
    <n v="219.02299516908212"/>
    <n v="1200"/>
    <n v="400"/>
    <x v="4"/>
    <d v="2023-12-10T14:14:00"/>
    <d v="2023-12-10T14:14:00"/>
    <x v="1"/>
    <m/>
    <x v="9"/>
    <s v="N/A"/>
    <x v="1978"/>
    <d v="2023-12-10T14:41:00"/>
    <x v="2"/>
    <x v="3"/>
    <x v="11"/>
  </r>
  <r>
    <x v="1980"/>
    <d v="2023-12-10T16:11:00"/>
    <n v="1197"/>
    <x v="196"/>
    <x v="0"/>
    <n v="41"/>
    <x v="3"/>
    <n v="761"/>
    <n v="5687"/>
    <x v="5"/>
    <s v="Kanagawa"/>
    <s v="Yokohama"/>
    <x v="4"/>
    <x v="6"/>
    <n v="20"/>
    <n v="35"/>
    <n v="3"/>
    <n v="219.02299516908212"/>
    <n v="105"/>
    <n v="45"/>
    <x v="2"/>
    <d v="2023-12-10T16:16:00"/>
    <d v="2023-12-10T16:16:00"/>
    <x v="0"/>
    <d v="2023-12-10T16:23:00"/>
    <x v="1684"/>
    <s v="Debit Card"/>
    <x v="1979"/>
    <d v="2023-12-10T16:19:00"/>
    <x v="0"/>
    <x v="0"/>
    <x v="23"/>
  </r>
  <r>
    <x v="1981"/>
    <d v="2023-12-12T10:33:00"/>
    <n v="1877"/>
    <x v="876"/>
    <x v="0"/>
    <n v="32"/>
    <x v="5"/>
    <n v="711"/>
    <n v="6327"/>
    <x v="8"/>
    <s v="Quebec"/>
    <s v="Laval"/>
    <x v="3"/>
    <x v="14"/>
    <n v="40"/>
    <n v="60"/>
    <n v="4"/>
    <n v="219.02299516908212"/>
    <n v="240"/>
    <n v="80"/>
    <x v="1"/>
    <d v="2023-12-12T10:57:00"/>
    <d v="2023-12-12T10:57:00"/>
    <x v="0"/>
    <d v="2023-12-12T11:02:00"/>
    <x v="1685"/>
    <s v="Credit Card"/>
    <x v="1980"/>
    <d v="2023-12-12T11:01:00"/>
    <x v="0"/>
    <x v="0"/>
    <x v="13"/>
  </r>
  <r>
    <x v="1982"/>
    <d v="2023-12-12T20:29:00"/>
    <n v="1440"/>
    <x v="439"/>
    <x v="1"/>
    <n v="31"/>
    <x v="5"/>
    <n v="614"/>
    <n v="6303"/>
    <x v="1"/>
    <s v="England"/>
    <s v="London"/>
    <x v="0"/>
    <x v="13"/>
    <n v="800"/>
    <n v="1200"/>
    <n v="1"/>
    <n v="219.02299516908212"/>
    <n v="1200"/>
    <n v="400"/>
    <x v="1"/>
    <d v="2023-12-12T20:52:00"/>
    <d v="2023-12-12T20:52:00"/>
    <x v="0"/>
    <d v="2023-12-12T21:00:00"/>
    <x v="1686"/>
    <s v="Cash On Delivery"/>
    <x v="1981"/>
    <d v="2023-12-12T20:55:00"/>
    <x v="0"/>
    <x v="0"/>
    <x v="10"/>
  </r>
  <r>
    <x v="1983"/>
    <d v="2023-12-12T22:20:00"/>
    <n v="2167"/>
    <x v="1166"/>
    <x v="1"/>
    <n v="48"/>
    <x v="4"/>
    <n v="718"/>
    <n v="4477"/>
    <x v="6"/>
    <s v="New South Wales"/>
    <s v="Wollongong"/>
    <x v="4"/>
    <x v="10"/>
    <n v="30"/>
    <n v="50"/>
    <n v="2"/>
    <n v="219.02299516908212"/>
    <n v="100"/>
    <n v="40"/>
    <x v="4"/>
    <d v="2023-12-12T22:33:00"/>
    <d v="2023-12-12T22:33:00"/>
    <x v="0"/>
    <d v="2023-12-12T22:47:00"/>
    <x v="1687"/>
    <s v="Paypal"/>
    <x v="1982"/>
    <d v="2023-12-12T22:37:00"/>
    <x v="1"/>
    <x v="6"/>
    <x v="24"/>
  </r>
  <r>
    <x v="1984"/>
    <d v="2023-12-13T21:48:00"/>
    <n v="1933"/>
    <x v="932"/>
    <x v="1"/>
    <n v="52"/>
    <x v="4"/>
    <n v="720"/>
    <n v="6326"/>
    <x v="6"/>
    <s v="Victoria"/>
    <s v="Ballarat"/>
    <x v="3"/>
    <x v="9"/>
    <n v="60"/>
    <n v="90"/>
    <n v="1"/>
    <n v="219.02299516908212"/>
    <n v="90"/>
    <n v="30"/>
    <x v="1"/>
    <d v="2023-12-13T22:05:00"/>
    <d v="2023-12-13T22:05:00"/>
    <x v="1"/>
    <m/>
    <x v="9"/>
    <s v="N/A"/>
    <x v="1983"/>
    <d v="2023-12-13T22:00:00"/>
    <x v="2"/>
    <x v="3"/>
    <x v="22"/>
  </r>
  <r>
    <x v="1985"/>
    <d v="2023-12-15T11:53:00"/>
    <n v="1978"/>
    <x v="977"/>
    <x v="1"/>
    <n v="18"/>
    <x v="2"/>
    <n v="730"/>
    <n v="4842"/>
    <x v="1"/>
    <s v="Scotland"/>
    <s v="Edinburgh"/>
    <x v="3"/>
    <x v="7"/>
    <n v="250"/>
    <n v="400"/>
    <n v="3"/>
    <n v="219.02299516908212"/>
    <n v="1200"/>
    <n v="450"/>
    <x v="5"/>
    <d v="2023-12-15T12:14:00"/>
    <d v="2023-12-15T12:14:00"/>
    <x v="0"/>
    <d v="2023-12-15T12:22:00"/>
    <x v="1688"/>
    <s v="Cash On Delivery"/>
    <x v="1984"/>
    <d v="2023-12-15T12:19:00"/>
    <x v="0"/>
    <x v="0"/>
    <x v="10"/>
  </r>
  <r>
    <x v="1986"/>
    <d v="2023-12-18T04:44:00"/>
    <n v="1108"/>
    <x v="107"/>
    <x v="0"/>
    <n v="68"/>
    <x v="1"/>
    <n v="667"/>
    <n v="7542"/>
    <x v="6"/>
    <s v="New South Wales"/>
    <s v="Wollongong"/>
    <x v="2"/>
    <x v="12"/>
    <n v="8"/>
    <n v="15"/>
    <n v="1"/>
    <n v="219.02299516908212"/>
    <n v="15"/>
    <n v="7"/>
    <x v="4"/>
    <d v="2023-12-18T04:56:00"/>
    <d v="2023-12-18T04:56:00"/>
    <x v="1"/>
    <m/>
    <x v="9"/>
    <s v="N/A"/>
    <x v="1985"/>
    <d v="2023-12-18T05:05:00"/>
    <x v="2"/>
    <x v="3"/>
    <x v="17"/>
  </r>
  <r>
    <x v="1987"/>
    <d v="2023-12-19T01:37:00"/>
    <n v="1486"/>
    <x v="485"/>
    <x v="0"/>
    <n v="68"/>
    <x v="1"/>
    <n v="608"/>
    <n v="3252"/>
    <x v="6"/>
    <s v="Victoria"/>
    <s v="Geelong"/>
    <x v="1"/>
    <x v="3"/>
    <n v="60"/>
    <n v="100"/>
    <n v="5"/>
    <n v="219.02299516908212"/>
    <n v="500"/>
    <n v="200"/>
    <x v="2"/>
    <d v="2023-12-19T02:02:00"/>
    <d v="2023-12-19T02:02:00"/>
    <x v="0"/>
    <d v="2023-12-19T02:12:00"/>
    <x v="1689"/>
    <s v="Cash On Delivery"/>
    <x v="1986"/>
    <d v="2023-12-19T02:05:00"/>
    <x v="1"/>
    <x v="1"/>
    <x v="13"/>
  </r>
  <r>
    <x v="1988"/>
    <d v="2023-12-19T06:55:00"/>
    <n v="1906"/>
    <x v="905"/>
    <x v="1"/>
    <n v="28"/>
    <x v="5"/>
    <n v="649"/>
    <n v="3627"/>
    <x v="1"/>
    <s v="Scotland"/>
    <s v="Edinburgh"/>
    <x v="3"/>
    <x v="9"/>
    <n v="60"/>
    <n v="90"/>
    <n v="3"/>
    <n v="219.02299516908212"/>
    <n v="270"/>
    <n v="90"/>
    <x v="5"/>
    <d v="2023-12-19T07:21:00"/>
    <d v="2023-12-19T07:21:00"/>
    <x v="0"/>
    <d v="2023-12-19T07:27:00"/>
    <x v="1690"/>
    <s v="Paypal"/>
    <x v="1987"/>
    <d v="2023-12-19T07:23:00"/>
    <x v="0"/>
    <x v="0"/>
    <x v="13"/>
  </r>
  <r>
    <x v="1989"/>
    <d v="2023-12-21T14:28:00"/>
    <n v="1833"/>
    <x v="832"/>
    <x v="0"/>
    <n v="23"/>
    <x v="2"/>
    <n v="750"/>
    <n v="6242"/>
    <x v="5"/>
    <s v="Tokyo"/>
    <s v="Tokyo"/>
    <x v="4"/>
    <x v="8"/>
    <n v="10"/>
    <n v="18"/>
    <n v="5"/>
    <n v="219.02299516908212"/>
    <n v="90"/>
    <n v="40"/>
    <x v="5"/>
    <d v="2023-12-21T14:36:00"/>
    <d v="2023-12-21T14:36:00"/>
    <x v="0"/>
    <d v="2023-12-21T14:46:00"/>
    <x v="1691"/>
    <s v="Debit Card"/>
    <x v="1988"/>
    <d v="2023-12-21T14:38:00"/>
    <x v="0"/>
    <x v="0"/>
    <x v="5"/>
  </r>
  <r>
    <x v="1990"/>
    <d v="2023-12-21T17:43:00"/>
    <n v="1827"/>
    <x v="826"/>
    <x v="0"/>
    <n v="69"/>
    <x v="1"/>
    <n v="758"/>
    <n v="7642"/>
    <x v="3"/>
    <s v="Catalonia"/>
    <s v="Girona"/>
    <x v="2"/>
    <x v="12"/>
    <n v="8"/>
    <n v="15"/>
    <n v="6"/>
    <n v="219.02299516908212"/>
    <n v="90"/>
    <n v="42"/>
    <x v="5"/>
    <d v="2023-12-21T18:10:00"/>
    <d v="2023-12-21T18:10:00"/>
    <x v="0"/>
    <d v="2023-12-21T18:15:00"/>
    <x v="1692"/>
    <s v="Cash On Delivery"/>
    <x v="1989"/>
    <d v="2023-12-21T18:15:00"/>
    <x v="0"/>
    <x v="0"/>
    <x v="7"/>
  </r>
  <r>
    <x v="1991"/>
    <d v="2023-12-21T18:53:00"/>
    <n v="1966"/>
    <x v="965"/>
    <x v="1"/>
    <n v="24"/>
    <x v="2"/>
    <n v="610"/>
    <n v="4549"/>
    <x v="8"/>
    <s v="Ontario"/>
    <s v="Mississauga"/>
    <x v="2"/>
    <x v="2"/>
    <n v="12"/>
    <n v="20"/>
    <n v="2"/>
    <n v="219.02299516908212"/>
    <n v="40"/>
    <n v="16"/>
    <x v="3"/>
    <d v="2023-12-21T19:02:00"/>
    <d v="2023-12-21T19:02:00"/>
    <x v="0"/>
    <d v="2023-12-21T19:14:00"/>
    <x v="1693"/>
    <s v="Credit Card"/>
    <x v="1990"/>
    <d v="2023-12-21T19:07:00"/>
    <x v="0"/>
    <x v="0"/>
    <x v="16"/>
  </r>
  <r>
    <x v="1992"/>
    <d v="2023-12-21T19:47:00"/>
    <n v="2119"/>
    <x v="1118"/>
    <x v="0"/>
    <n v="21"/>
    <x v="2"/>
    <n v="780"/>
    <n v="6064"/>
    <x v="5"/>
    <s v="Kanagawa"/>
    <s v="Kawasaki"/>
    <x v="0"/>
    <x v="0"/>
    <n v="30"/>
    <n v="50"/>
    <n v="2"/>
    <n v="219.02299516908212"/>
    <n v="100"/>
    <n v="40"/>
    <x v="1"/>
    <d v="2023-12-21T20:12:00"/>
    <d v="2023-12-21T20:12:00"/>
    <x v="0"/>
    <d v="2023-12-21T20:17:00"/>
    <x v="1694"/>
    <s v="Paypal"/>
    <x v="1991"/>
    <d v="2023-12-21T20:17:00"/>
    <x v="0"/>
    <x v="0"/>
    <x v="9"/>
  </r>
  <r>
    <x v="1993"/>
    <d v="2023-12-22T00:26:00"/>
    <n v="1278"/>
    <x v="277"/>
    <x v="1"/>
    <n v="19"/>
    <x v="2"/>
    <n v="696"/>
    <n v="3913"/>
    <x v="6"/>
    <s v="New South Wales"/>
    <s v="Wollongong"/>
    <x v="0"/>
    <x v="18"/>
    <n v="1000"/>
    <n v="1500"/>
    <n v="5"/>
    <n v="219.02299516908212"/>
    <n v="7500"/>
    <n v="2500"/>
    <x v="0"/>
    <d v="2023-12-22T00:38:00"/>
    <d v="2023-12-22T00:38:00"/>
    <x v="0"/>
    <d v="2023-12-22T00:43:00"/>
    <x v="1695"/>
    <s v="Cash On Delivery"/>
    <x v="1992"/>
    <d v="2023-12-22T00:42:00"/>
    <x v="0"/>
    <x v="0"/>
    <x v="20"/>
  </r>
  <r>
    <x v="1994"/>
    <d v="2023-12-22T16:41:00"/>
    <n v="2197"/>
    <x v="1196"/>
    <x v="1"/>
    <n v="35"/>
    <x v="3"/>
    <n v="613"/>
    <n v="4948"/>
    <x v="8"/>
    <s v="Ontario"/>
    <s v="Toronto"/>
    <x v="1"/>
    <x v="3"/>
    <n v="60"/>
    <n v="100"/>
    <n v="1"/>
    <n v="219.02299516908212"/>
    <n v="100"/>
    <n v="40"/>
    <x v="2"/>
    <d v="2023-12-22T16:52:00"/>
    <d v="2023-12-22T16:52:00"/>
    <x v="0"/>
    <d v="2023-12-22T17:00:00"/>
    <x v="1696"/>
    <s v="Debit Card"/>
    <x v="1993"/>
    <d v="2023-12-22T16:56:00"/>
    <x v="0"/>
    <x v="0"/>
    <x v="18"/>
  </r>
  <r>
    <x v="1995"/>
    <d v="2023-12-24T06:49:00"/>
    <n v="1671"/>
    <x v="670"/>
    <x v="1"/>
    <n v="72"/>
    <x v="1"/>
    <n v="705"/>
    <n v="5746"/>
    <x v="0"/>
    <s v="Shandong"/>
    <s v="Jinan"/>
    <x v="4"/>
    <x v="10"/>
    <n v="30"/>
    <n v="50"/>
    <n v="1"/>
    <n v="219.02299516908212"/>
    <n v="50"/>
    <n v="20"/>
    <x v="3"/>
    <d v="2023-12-24T07:02:00"/>
    <d v="2023-12-24T07:02:00"/>
    <x v="0"/>
    <d v="2023-12-24T07:07:00"/>
    <x v="1697"/>
    <s v="Credit Card"/>
    <x v="1994"/>
    <d v="2023-12-24T07:04:00"/>
    <x v="0"/>
    <x v="0"/>
    <x v="18"/>
  </r>
  <r>
    <x v="1996"/>
    <d v="2023-12-25T16:38:00"/>
    <n v="1778"/>
    <x v="777"/>
    <x v="1"/>
    <n v="67"/>
    <x v="1"/>
    <n v="743"/>
    <n v="6481"/>
    <x v="8"/>
    <s v="Ontario"/>
    <s v="Mississauga"/>
    <x v="0"/>
    <x v="18"/>
    <n v="1000"/>
    <n v="1500"/>
    <n v="2"/>
    <n v="219.02299516908212"/>
    <n v="3000"/>
    <n v="1000"/>
    <x v="5"/>
    <d v="2023-12-25T17:07:00"/>
    <d v="2023-12-25T17:07:00"/>
    <x v="0"/>
    <d v="2023-12-25T17:18:00"/>
    <x v="1698"/>
    <s v="Debit Card"/>
    <x v="1995"/>
    <d v="2023-12-25T17:12:00"/>
    <x v="0"/>
    <x v="0"/>
    <x v="28"/>
  </r>
  <r>
    <x v="1997"/>
    <d v="2023-12-28T05:09:00"/>
    <n v="1253"/>
    <x v="252"/>
    <x v="0"/>
    <n v="35"/>
    <x v="3"/>
    <n v="610"/>
    <n v="6169"/>
    <x v="7"/>
    <s v="Lazio"/>
    <s v="Latina"/>
    <x v="0"/>
    <x v="18"/>
    <n v="1000"/>
    <n v="1500"/>
    <n v="3"/>
    <n v="219.02299516908212"/>
    <n v="4500"/>
    <n v="1500"/>
    <x v="3"/>
    <d v="2023-12-28T05:36:00"/>
    <d v="2023-12-28T05:36:00"/>
    <x v="0"/>
    <d v="2023-12-28T05:41:00"/>
    <x v="1699"/>
    <s v="Debit Card"/>
    <x v="1996"/>
    <d v="2023-12-28T05:40:00"/>
    <x v="0"/>
    <x v="0"/>
    <x v="8"/>
  </r>
  <r>
    <x v="1998"/>
    <d v="2023-12-30T07:22:00"/>
    <n v="1586"/>
    <x v="585"/>
    <x v="0"/>
    <n v="47"/>
    <x v="4"/>
    <n v="670"/>
    <n v="6578"/>
    <x v="2"/>
    <s v="Maharashtra"/>
    <s v="Pune"/>
    <x v="3"/>
    <x v="5"/>
    <n v="300"/>
    <n v="500"/>
    <n v="4"/>
    <n v="219.02299516908212"/>
    <n v="2000"/>
    <n v="800"/>
    <x v="2"/>
    <d v="2023-12-30T07:52:00"/>
    <d v="2023-12-30T07:52:00"/>
    <x v="1"/>
    <m/>
    <x v="9"/>
    <s v="N/A"/>
    <x v="1997"/>
    <d v="2023-12-30T07:50:00"/>
    <x v="2"/>
    <x v="3"/>
    <x v="13"/>
  </r>
  <r>
    <x v="1999"/>
    <d v="2023-12-31T08:01:00"/>
    <n v="1223"/>
    <x v="222"/>
    <x v="1"/>
    <n v="38"/>
    <x v="3"/>
    <n v="687"/>
    <n v="5766"/>
    <x v="8"/>
    <s v="Quebec"/>
    <s v="Montreal"/>
    <x v="1"/>
    <x v="3"/>
    <n v="60"/>
    <n v="100"/>
    <n v="1"/>
    <n v="219.02299516908212"/>
    <n v="100"/>
    <n v="40"/>
    <x v="1"/>
    <d v="2023-12-31T08:24:00"/>
    <d v="2023-12-31T08:24:00"/>
    <x v="0"/>
    <d v="2023-12-31T08:30:00"/>
    <x v="1700"/>
    <s v="Debit Card"/>
    <x v="1998"/>
    <d v="2023-12-31T08:28:00"/>
    <x v="0"/>
    <x v="0"/>
    <x v="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1323A1-7EAD-4713-9529-E438F3571B45}" name="PivotTable6"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7">
  <location ref="F11:G22" firstHeaderRow="1" firstDataRow="2"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pivotField showAll="0"/>
    <pivotField showAll="0"/>
    <pivotField axis="axisRow" showAll="0" sortType="ascending">
      <items count="10">
        <item x="6"/>
        <item x="8"/>
        <item x="0"/>
        <item x="2"/>
        <item x="7"/>
        <item x="5"/>
        <item x="3"/>
        <item x="1"/>
        <item x="4"/>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sortType="descending">
      <items count="6">
        <item x="4"/>
        <item x="0"/>
        <item x="1"/>
        <item x="3"/>
        <item x="2"/>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pivotField showAll="0"/>
    <pivotField numFmtId="2" showAll="0"/>
    <pivotField dataField="1" showAll="0"/>
    <pivotField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Col" showAll="0">
      <items count="4">
        <item h="1" x="2"/>
        <item x="0"/>
        <item h="1"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9"/>
  </rowFields>
  <rowItems count="10">
    <i>
      <x v="7"/>
    </i>
    <i>
      <x v="5"/>
    </i>
    <i>
      <x v="3"/>
    </i>
    <i>
      <x v="6"/>
    </i>
    <i>
      <x v="8"/>
    </i>
    <i>
      <x v="2"/>
    </i>
    <i>
      <x v="4"/>
    </i>
    <i>
      <x/>
    </i>
    <i>
      <x v="1"/>
    </i>
    <i t="grand">
      <x/>
    </i>
  </rowItems>
  <colFields count="1">
    <field x="29"/>
  </colFields>
  <colItems count="1">
    <i>
      <x v="1"/>
    </i>
  </colItems>
  <dataFields count="1">
    <dataField name="Sum of TotalAmount" fld="1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54E114-1ECB-49E0-A88C-25C19EC91345}" name="PivotTable5"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11">
  <location ref="B11:D19" firstHeaderRow="1" firstDataRow="3"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axis="axisRow" showAll="0" sortType="descending">
      <items count="6">
        <item x="4"/>
        <item x="0"/>
        <item x="1"/>
        <item x="3"/>
        <item x="2"/>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dataField="1" showAll="0"/>
    <pivotField showAll="0"/>
    <pivotField dataField="1" showAll="0"/>
    <pivotField numFmtId="2" showAll="0"/>
    <pivotField showAll="0"/>
    <pivotField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Col" showAll="0">
      <items count="4">
        <item h="1" x="2"/>
        <item n="-" x="0"/>
        <item h="1"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2"/>
  </rowFields>
  <rowItems count="6">
    <i>
      <x v="3"/>
    </i>
    <i>
      <x v="4"/>
    </i>
    <i>
      <x/>
    </i>
    <i>
      <x v="2"/>
    </i>
    <i>
      <x v="1"/>
    </i>
    <i t="grand">
      <x/>
    </i>
  </rowItems>
  <colFields count="2">
    <field x="29"/>
    <field x="-2"/>
  </colFields>
  <colItems count="2">
    <i>
      <x v="1"/>
      <x/>
    </i>
    <i r="1" i="1">
      <x v="1"/>
    </i>
  </colItems>
  <dataFields count="2">
    <dataField name="Total Quantity" fld="16" baseField="12" baseItem="3"/>
    <dataField name="Average Cost" fld="14" subtotal="average" baseField="12" baseItem="3" numFmtId="165"/>
  </dataFields>
  <chartFormats count="3">
    <chartFormat chart="2" format="3" series="1">
      <pivotArea type="data" outline="0" fieldPosition="0"/>
    </chartFormat>
    <chartFormat chart="2" format="4"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1"/>
          </reference>
          <reference field="2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36D18C-1F11-4586-9FE6-BACF344A27BA}" name="PivotTable3" cacheId="0" dataOnRows="1"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location ref="B6:C8" firstHeaderRow="1" firstDataRow="2"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showAll="0">
      <items count="6">
        <item x="4"/>
        <item x="0"/>
        <item x="1"/>
        <item x="3"/>
        <item x="2"/>
        <item t="default"/>
      </items>
    </pivotField>
    <pivotField showAll="0"/>
    <pivotField showAll="0"/>
    <pivotField showAll="0"/>
    <pivotField showAll="0"/>
    <pivotField numFmtId="2" showAll="0"/>
    <pivotField dataField="1" showAll="0"/>
    <pivotField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Col" showAll="0">
      <items count="4">
        <item h="1" x="2"/>
        <item x="0"/>
        <item h="1"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Fields count="1">
    <field x="29"/>
  </colFields>
  <colItems count="1">
    <i>
      <x v="1"/>
    </i>
  </colItems>
  <dataFields count="1">
    <dataField name="Average of TotalAmount" fld="18" subtotal="average" baseField="0" baseItem="0"/>
  </dataFields>
  <formats count="1">
    <format dxfId="6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D50300-23A9-4CA0-BFF2-0ABE1E0ECDCE}" name="PivotTable1"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location ref="B1:G4" firstHeaderRow="0" firstDataRow="1"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dataField="1" showAll="0"/>
    <pivotField showAll="0"/>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showAll="0">
      <items count="6">
        <item x="4"/>
        <item x="0"/>
        <item x="1"/>
        <item x="3"/>
        <item x="2"/>
        <item t="default"/>
      </items>
    </pivotField>
    <pivotField showAll="0"/>
    <pivotField showAll="0"/>
    <pivotField showAll="0"/>
    <pivotField dataField="1" showAll="0"/>
    <pivotField numFmtId="2" showAll="0"/>
    <pivotField dataField="1" showAll="0"/>
    <pivotField dataField="1"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Row" showAll="0">
      <items count="4">
        <item h="1" x="2"/>
        <item x="0"/>
        <item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29"/>
  </rowFields>
  <rowItems count="3">
    <i>
      <x v="1"/>
    </i>
    <i>
      <x v="2"/>
    </i>
    <i t="grand">
      <x/>
    </i>
  </rowItems>
  <colFields count="1">
    <field x="-2"/>
  </colFields>
  <colItems count="5">
    <i>
      <x/>
    </i>
    <i i="1">
      <x v="1"/>
    </i>
    <i i="2">
      <x v="2"/>
    </i>
    <i i="3">
      <x v="3"/>
    </i>
    <i i="4">
      <x v="4"/>
    </i>
  </colItems>
  <dataFields count="5">
    <dataField name="Count of CustomerID" fld="2" subtotal="count" baseField="27" baseItem="0"/>
    <dataField name="Sum of Quantity" fld="16" baseField="0" baseItem="0"/>
    <dataField name="Sum of TotalAmount" fld="18" baseField="0" baseItem="0"/>
    <dataField name="Count of CustomerID2" fld="2" subtotal="count" showDataAs="percentOfTotal" baseField="27" baseItem="2" numFmtId="10"/>
    <dataField name="Sum of GrossProfit" fld="19" baseField="0" baseItem="0"/>
  </dataFields>
  <formats count="3">
    <format dxfId="71">
      <pivotArea collapsedLevelsAreSubtotals="1" fieldPosition="0">
        <references count="2">
          <reference field="4294967294" count="1" selected="0">
            <x v="2"/>
          </reference>
          <reference field="29" count="0"/>
        </references>
      </pivotArea>
    </format>
    <format dxfId="70">
      <pivotArea collapsedLevelsAreSubtotals="1" fieldPosition="0">
        <references count="2">
          <reference field="4294967294" count="1" selected="0">
            <x v="4"/>
          </reference>
          <reference field="29" count="0"/>
        </references>
      </pivotArea>
    </format>
    <format dxfId="69">
      <pivotArea collapsedLevelsAreSubtotals="1" fieldPosition="0">
        <references count="2">
          <reference field="4294967294" count="1" selected="0">
            <x v="2"/>
          </reference>
          <reference field="29"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406B0C-CE9E-436B-A419-455C63647D87}" name="PivotTable8"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7">
  <location ref="E25:F32" firstHeaderRow="1" firstDataRow="2"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sortType="descending">
      <items count="13">
        <item m="1" x="11"/>
        <item m="1" x="10"/>
        <item m="1" x="9"/>
        <item m="1" x="6"/>
        <item m="1" x="7"/>
        <item m="1" x="8"/>
        <item x="0"/>
        <item x="1"/>
        <item x="2"/>
        <item x="3"/>
        <item x="4"/>
        <item x="5"/>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sortType="descending">
      <items count="10">
        <item x="6"/>
        <item x="8"/>
        <item x="0"/>
        <item x="2"/>
        <item x="7"/>
        <item x="5"/>
        <item x="3"/>
        <item x="1"/>
        <item x="4"/>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axis="axisRow" showAll="0" sortType="descending">
      <items count="6">
        <item x="4"/>
        <item x="0"/>
        <item x="1"/>
        <item x="3"/>
        <item x="2"/>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pivotField showAll="0"/>
    <pivotField numFmtId="2" showAll="0"/>
    <pivotField dataField="1" showAll="0"/>
    <pivotField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Col" showAll="0">
      <items count="4">
        <item h="1" x="2"/>
        <item x="0"/>
        <item h="1"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2"/>
  </rowFields>
  <rowItems count="6">
    <i>
      <x v="1"/>
    </i>
    <i>
      <x v="3"/>
    </i>
    <i>
      <x v="2"/>
    </i>
    <i>
      <x/>
    </i>
    <i>
      <x v="4"/>
    </i>
    <i t="grand">
      <x/>
    </i>
  </rowItems>
  <colFields count="1">
    <field x="29"/>
  </colFields>
  <colItems count="1">
    <i>
      <x v="1"/>
    </i>
  </colItems>
  <dataFields count="1">
    <dataField name="Sum of TotalAmount" fld="1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D1C6CE-A727-42FA-8AB9-43C8D9EA2BE4}" name="PivotTable7"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5">
  <location ref="B21:C48" firstHeaderRow="1" firstDataRow="2" firstDataCol="1"/>
  <pivotFields count="43">
    <pivotField axis="axisRow"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pivotField showAll="0"/>
    <pivotField showAll="0"/>
    <pivotField showAll="0" sortType="descending">
      <items count="10">
        <item x="6"/>
        <item x="8"/>
        <item x="0"/>
        <item x="2"/>
        <item x="7"/>
        <item x="5"/>
        <item x="3"/>
        <item x="1"/>
        <item x="4"/>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sortType="descending">
      <items count="6">
        <item x="4"/>
        <item x="0"/>
        <item x="1"/>
        <item x="3"/>
        <item x="2"/>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pivotField showAll="0"/>
    <pivotField numFmtId="2" showAll="0"/>
    <pivotField dataField="1" showAll="0"/>
    <pivotField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Col" showAll="0">
      <items count="4">
        <item h="1" x="2"/>
        <item x="0"/>
        <item h="1"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8">
        <item sd="0" x="0"/>
        <item x="1"/>
        <item x="2"/>
        <item x="3"/>
        <item x="4"/>
        <item x="5"/>
        <item sd="0"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4">
    <field x="34"/>
    <field x="33"/>
    <field x="32"/>
    <field x="0"/>
  </rowFields>
  <rowItems count="26">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t="grand">
      <x/>
    </i>
  </rowItems>
  <colFields count="1">
    <field x="29"/>
  </colFields>
  <colItems count="1">
    <i>
      <x v="1"/>
    </i>
  </colItems>
  <dataFields count="1">
    <dataField name="Sum of TotalAmount" fld="1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BF12E-7058-4EF1-B218-1CFFCB16235A}" name="PivotTable4"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6">
  <location ref="G4:H10" firstHeaderRow="1" firstDataRow="1"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items count="1201">
        <item x="488"/>
        <item x="931"/>
        <item x="611"/>
        <item x="324"/>
        <item x="506"/>
        <item x="131"/>
        <item x="806"/>
        <item x="876"/>
        <item x="761"/>
        <item x="1137"/>
        <item x="133"/>
        <item x="1008"/>
        <item x="572"/>
        <item x="406"/>
        <item x="902"/>
        <item x="814"/>
        <item x="471"/>
        <item x="358"/>
        <item x="1133"/>
        <item x="143"/>
        <item x="681"/>
        <item x="419"/>
        <item x="652"/>
        <item x="485"/>
        <item x="936"/>
        <item x="999"/>
        <item x="874"/>
        <item x="538"/>
        <item x="548"/>
        <item x="1088"/>
        <item x="884"/>
        <item x="523"/>
        <item x="1023"/>
        <item x="325"/>
        <item x="871"/>
        <item x="170"/>
        <item x="591"/>
        <item x="1019"/>
        <item x="1079"/>
        <item x="794"/>
        <item x="1129"/>
        <item x="1086"/>
        <item x="1063"/>
        <item x="838"/>
        <item x="697"/>
        <item x="859"/>
        <item x="698"/>
        <item x="304"/>
        <item x="340"/>
        <item x="64"/>
        <item x="343"/>
        <item x="959"/>
        <item x="23"/>
        <item x="737"/>
        <item x="257"/>
        <item x="768"/>
        <item x="880"/>
        <item x="966"/>
        <item x="1002"/>
        <item x="569"/>
        <item x="950"/>
        <item x="1025"/>
        <item x="278"/>
        <item x="808"/>
        <item x="329"/>
        <item x="913"/>
        <item x="998"/>
        <item x="529"/>
        <item x="247"/>
        <item x="656"/>
        <item x="415"/>
        <item x="666"/>
        <item x="700"/>
        <item x="470"/>
        <item x="442"/>
        <item x="518"/>
        <item x="245"/>
        <item x="486"/>
        <item x="619"/>
        <item x="961"/>
        <item x="975"/>
        <item x="210"/>
        <item x="641"/>
        <item x="1156"/>
        <item x="15"/>
        <item x="5"/>
        <item x="171"/>
        <item x="370"/>
        <item x="282"/>
        <item x="174"/>
        <item x="1127"/>
        <item x="1098"/>
        <item x="88"/>
        <item x="909"/>
        <item x="957"/>
        <item x="51"/>
        <item x="187"/>
        <item x="1016"/>
        <item x="80"/>
        <item x="667"/>
        <item x="175"/>
        <item x="632"/>
        <item x="705"/>
        <item x="104"/>
        <item x="774"/>
        <item x="585"/>
        <item x="314"/>
        <item x="331"/>
        <item x="371"/>
        <item x="679"/>
        <item x="138"/>
        <item x="741"/>
        <item x="277"/>
        <item x="181"/>
        <item x="1191"/>
        <item x="1069"/>
        <item x="447"/>
        <item x="661"/>
        <item x="784"/>
        <item x="507"/>
        <item x="460"/>
        <item x="944"/>
        <item x="596"/>
        <item x="782"/>
        <item x="270"/>
        <item x="251"/>
        <item x="141"/>
        <item x="606"/>
        <item x="743"/>
        <item x="203"/>
        <item x="463"/>
        <item x="610"/>
        <item x="285"/>
        <item x="952"/>
        <item x="412"/>
        <item x="1131"/>
        <item x="872"/>
        <item x="579"/>
        <item x="835"/>
        <item x="215"/>
        <item x="167"/>
        <item x="1097"/>
        <item x="873"/>
        <item x="1150"/>
        <item x="522"/>
        <item x="350"/>
        <item x="134"/>
        <item x="381"/>
        <item x="745"/>
        <item x="99"/>
        <item x="377"/>
        <item x="202"/>
        <item x="402"/>
        <item x="376"/>
        <item x="520"/>
        <item x="373"/>
        <item x="184"/>
        <item x="1166"/>
        <item x="1104"/>
        <item x="263"/>
        <item x="735"/>
        <item x="1100"/>
        <item x="112"/>
        <item x="1179"/>
        <item x="1194"/>
        <item x="0"/>
        <item x="432"/>
        <item x="119"/>
        <item x="829"/>
        <item x="1142"/>
        <item x="395"/>
        <item x="1130"/>
        <item x="885"/>
        <item x="118"/>
        <item x="628"/>
        <item x="1072"/>
        <item x="1043"/>
        <item x="860"/>
        <item x="622"/>
        <item x="645"/>
        <item x="162"/>
        <item x="21"/>
        <item x="127"/>
        <item x="158"/>
        <item x="1031"/>
        <item x="812"/>
        <item x="633"/>
        <item x="617"/>
        <item x="405"/>
        <item x="146"/>
        <item x="239"/>
        <item x="130"/>
        <item x="369"/>
        <item x="1128"/>
        <item x="204"/>
        <item x="943"/>
        <item x="526"/>
        <item x="1144"/>
        <item x="938"/>
        <item x="115"/>
        <item x="480"/>
        <item x="499"/>
        <item x="877"/>
        <item x="795"/>
        <item x="911"/>
        <item x="631"/>
        <item x="930"/>
        <item x="757"/>
        <item x="638"/>
        <item x="766"/>
        <item x="1056"/>
        <item x="804"/>
        <item x="116"/>
        <item x="258"/>
        <item x="613"/>
        <item x="467"/>
        <item x="623"/>
        <item x="206"/>
        <item x="987"/>
        <item x="604"/>
        <item x="1040"/>
        <item x="778"/>
        <item x="965"/>
        <item x="1161"/>
        <item x="558"/>
        <item x="973"/>
        <item x="927"/>
        <item x="372"/>
        <item x="452"/>
        <item x="1003"/>
        <item x="541"/>
        <item x="539"/>
        <item x="94"/>
        <item x="382"/>
        <item x="295"/>
        <item x="658"/>
        <item x="429"/>
        <item x="144"/>
        <item x="199"/>
        <item x="1114"/>
        <item x="980"/>
        <item x="940"/>
        <item x="378"/>
        <item x="121"/>
        <item x="715"/>
        <item x="573"/>
        <item x="302"/>
        <item x="434"/>
        <item x="524"/>
        <item x="979"/>
        <item x="1187"/>
        <item x="73"/>
        <item x="992"/>
        <item x="1172"/>
        <item x="142"/>
        <item x="584"/>
        <item x="426"/>
        <item x="925"/>
        <item x="360"/>
        <item x="49"/>
        <item x="650"/>
        <item x="39"/>
        <item x="1180"/>
        <item x="351"/>
        <item x="771"/>
        <item x="493"/>
        <item x="639"/>
        <item x="17"/>
        <item x="676"/>
        <item x="101"/>
        <item x="670"/>
        <item x="236"/>
        <item x="513"/>
        <item x="411"/>
        <item x="1041"/>
        <item x="662"/>
        <item x="464"/>
        <item x="392"/>
        <item x="55"/>
        <item x="994"/>
        <item x="815"/>
        <item x="106"/>
        <item x="279"/>
        <item x="898"/>
        <item x="629"/>
        <item x="846"/>
        <item x="924"/>
        <item x="893"/>
        <item x="398"/>
        <item x="135"/>
        <item x="365"/>
        <item x="326"/>
        <item x="1125"/>
        <item x="66"/>
        <item x="1138"/>
        <item x="818"/>
        <item x="1038"/>
        <item x="124"/>
        <item x="1018"/>
        <item x="574"/>
        <item x="430"/>
        <item x="823"/>
        <item x="780"/>
        <item x="98"/>
        <item x="788"/>
        <item x="1060"/>
        <item x="612"/>
        <item x="359"/>
        <item x="413"/>
        <item x="165"/>
        <item x="1112"/>
        <item x="665"/>
        <item x="353"/>
        <item x="647"/>
        <item x="1160"/>
        <item x="32"/>
        <item x="843"/>
        <item x="417"/>
        <item x="354"/>
        <item x="383"/>
        <item x="355"/>
        <item x="1147"/>
        <item x="919"/>
        <item x="891"/>
        <item x="635"/>
        <item x="1181"/>
        <item x="29"/>
        <item x="1095"/>
        <item x="1154"/>
        <item x="1155"/>
        <item x="742"/>
        <item x="882"/>
        <item x="971"/>
        <item x="614"/>
        <item x="1140"/>
        <item x="1136"/>
        <item x="955"/>
        <item x="947"/>
        <item x="754"/>
        <item x="137"/>
        <item x="450"/>
        <item x="521"/>
        <item x="433"/>
        <item x="739"/>
        <item x="549"/>
        <item x="779"/>
        <item x="435"/>
        <item x="748"/>
        <item x="1034"/>
        <item x="822"/>
        <item x="728"/>
        <item x="751"/>
        <item x="1094"/>
        <item x="197"/>
        <item x="352"/>
        <item x="791"/>
        <item x="208"/>
        <item x="469"/>
        <item x="394"/>
        <item x="501"/>
        <item x="179"/>
        <item x="249"/>
        <item x="1164"/>
        <item x="570"/>
        <item x="2"/>
        <item x="910"/>
        <item x="561"/>
        <item x="1103"/>
        <item x="1189"/>
        <item x="246"/>
        <item x="554"/>
        <item x="535"/>
        <item x="200"/>
        <item x="1192"/>
        <item x="1062"/>
        <item x="265"/>
        <item x="96"/>
        <item x="1047"/>
        <item x="1039"/>
        <item x="956"/>
        <item x="654"/>
        <item x="692"/>
        <item x="496"/>
        <item x="1033"/>
        <item x="379"/>
        <item x="347"/>
        <item x="234"/>
        <item x="1030"/>
        <item x="934"/>
        <item x="516"/>
        <item x="636"/>
        <item x="309"/>
        <item x="336"/>
        <item x="1148"/>
        <item x="484"/>
        <item x="830"/>
        <item x="729"/>
        <item x="1090"/>
        <item x="861"/>
        <item x="1163"/>
        <item x="929"/>
        <item x="207"/>
        <item x="562"/>
        <item x="844"/>
        <item x="35"/>
        <item x="853"/>
        <item x="266"/>
        <item x="1178"/>
        <item x="660"/>
        <item x="22"/>
        <item x="785"/>
        <item x="248"/>
        <item x="707"/>
        <item x="237"/>
        <item x="91"/>
        <item x="60"/>
        <item x="691"/>
        <item x="453"/>
        <item x="854"/>
        <item x="105"/>
        <item x="993"/>
        <item x="760"/>
        <item x="786"/>
        <item x="229"/>
        <item x="775"/>
        <item x="920"/>
        <item x="674"/>
        <item x="683"/>
        <item x="551"/>
        <item x="320"/>
        <item x="964"/>
        <item x="932"/>
        <item x="254"/>
        <item x="1011"/>
        <item x="212"/>
        <item x="491"/>
        <item x="478"/>
        <item x="546"/>
        <item x="14"/>
        <item x="362"/>
        <item x="176"/>
        <item x="989"/>
        <item x="243"/>
        <item x="903"/>
        <item x="36"/>
        <item x="42"/>
        <item x="534"/>
        <item x="557"/>
        <item x="62"/>
        <item x="525"/>
        <item x="1118"/>
        <item x="375"/>
        <item x="589"/>
        <item x="322"/>
        <item x="4"/>
        <item x="553"/>
        <item x="1078"/>
        <item x="581"/>
        <item x="428"/>
        <item x="770"/>
        <item x="1074"/>
        <item x="727"/>
        <item x="449"/>
        <item x="744"/>
        <item x="338"/>
        <item x="626"/>
        <item x="344"/>
        <item x="152"/>
        <item x="163"/>
        <item x="1146"/>
        <item x="608"/>
        <item x="500"/>
        <item x="1076"/>
        <item x="439"/>
        <item x="1036"/>
        <item x="34"/>
        <item x="9"/>
        <item x="1032"/>
        <item x="12"/>
        <item x="81"/>
        <item x="456"/>
        <item x="762"/>
        <item x="396"/>
        <item x="839"/>
        <item x="892"/>
        <item x="653"/>
        <item x="18"/>
        <item x="586"/>
        <item x="889"/>
        <item x="391"/>
        <item x="209"/>
        <item x="357"/>
        <item x="264"/>
        <item x="1170"/>
        <item x="509"/>
        <item x="83"/>
        <item x="416"/>
        <item x="1167"/>
        <item x="341"/>
        <item x="886"/>
        <item x="694"/>
        <item x="424"/>
        <item x="156"/>
        <item x="908"/>
        <item x="640"/>
        <item x="946"/>
        <item x="904"/>
        <item x="769"/>
        <item x="102"/>
        <item x="1107"/>
        <item x="217"/>
        <item x="1053"/>
        <item x="504"/>
        <item x="702"/>
        <item x="542"/>
        <item x="438"/>
        <item x="1169"/>
        <item x="978"/>
        <item x="588"/>
        <item x="981"/>
        <item x="226"/>
        <item x="41"/>
        <item x="699"/>
        <item x="276"/>
        <item x="646"/>
        <item x="333"/>
        <item x="671"/>
        <item x="1044"/>
        <item x="476"/>
        <item x="556"/>
        <item x="256"/>
        <item x="24"/>
        <item x="1122"/>
        <item x="1106"/>
        <item x="492"/>
        <item x="451"/>
        <item x="901"/>
        <item x="385"/>
        <item x="1029"/>
        <item x="1174"/>
        <item x="38"/>
        <item x="686"/>
        <item x="703"/>
        <item x="962"/>
        <item x="316"/>
        <item x="1020"/>
        <item x="1139"/>
        <item x="1042"/>
        <item x="731"/>
        <item x="738"/>
        <item x="840"/>
        <item x="154"/>
        <item x="315"/>
        <item x="544"/>
        <item x="47"/>
        <item x="663"/>
        <item x="755"/>
        <item x="787"/>
        <item x="33"/>
        <item x="508"/>
        <item x="421"/>
        <item x="868"/>
        <item x="921"/>
        <item x="1089"/>
        <item x="896"/>
        <item x="672"/>
        <item x="1152"/>
        <item x="609"/>
        <item x="87"/>
        <item x="271"/>
        <item x="267"/>
        <item x="366"/>
        <item x="590"/>
        <item x="935"/>
        <item x="1151"/>
        <item x="1159"/>
        <item x="37"/>
        <item x="205"/>
        <item x="259"/>
        <item x="235"/>
        <item x="173"/>
        <item x="288"/>
        <item x="145"/>
        <item x="399"/>
        <item x="837"/>
        <item x="602"/>
        <item x="630"/>
        <item x="827"/>
        <item x="241"/>
        <item x="624"/>
        <item x="172"/>
        <item x="797"/>
        <item x="719"/>
        <item x="710"/>
        <item x="161"/>
        <item x="563"/>
        <item x="303"/>
        <item x="473"/>
        <item x="1175"/>
        <item x="503"/>
        <item x="441"/>
        <item x="695"/>
        <item x="275"/>
        <item x="958"/>
        <item x="79"/>
        <item x="3"/>
        <item x="67"/>
        <item x="317"/>
        <item x="687"/>
        <item x="457"/>
        <item x="70"/>
        <item x="752"/>
        <item x="655"/>
        <item x="1105"/>
        <item x="819"/>
        <item x="8"/>
        <item x="726"/>
        <item x="45"/>
        <item x="706"/>
        <item x="995"/>
        <item x="1022"/>
        <item x="954"/>
        <item x="436"/>
        <item x="334"/>
        <item x="455"/>
        <item x="13"/>
        <item x="595"/>
        <item x="597"/>
        <item x="888"/>
        <item x="870"/>
        <item x="821"/>
        <item x="772"/>
        <item x="100"/>
        <item x="61"/>
        <item x="299"/>
        <item x="1093"/>
        <item x="160"/>
        <item x="555"/>
        <item x="262"/>
        <item x="862"/>
        <item x="111"/>
        <item x="72"/>
        <item x="129"/>
        <item x="103"/>
        <item x="820"/>
        <item x="1117"/>
        <item x="159"/>
        <item x="900"/>
        <item x="685"/>
        <item x="1006"/>
        <item x="951"/>
        <item x="712"/>
        <item x="189"/>
        <item x="1009"/>
        <item x="887"/>
        <item x="281"/>
        <item x="1066"/>
        <item x="593"/>
        <item x="649"/>
        <item x="1120"/>
        <item x="1005"/>
        <item x="845"/>
        <item x="76"/>
        <item x="657"/>
        <item x="82"/>
        <item x="912"/>
        <item x="878"/>
        <item x="948"/>
        <item x="560"/>
        <item x="953"/>
        <item x="618"/>
        <item x="668"/>
        <item x="164"/>
        <item x="356"/>
        <item x="1001"/>
        <item x="305"/>
        <item x="906"/>
        <item x="824"/>
        <item x="1059"/>
        <item x="855"/>
        <item x="330"/>
        <item x="972"/>
        <item x="1068"/>
        <item x="1052"/>
        <item x="63"/>
        <item x="567"/>
        <item x="1091"/>
        <item x="1111"/>
        <item x="445"/>
        <item x="746"/>
        <item x="1102"/>
        <item x="214"/>
        <item x="718"/>
        <item x="852"/>
        <item x="970"/>
        <item x="914"/>
        <item x="97"/>
        <item x="765"/>
        <item x="1108"/>
        <item x="7"/>
        <item x="489"/>
        <item x="625"/>
        <item x="566"/>
        <item x="43"/>
        <item x="408"/>
        <item x="494"/>
        <item x="758"/>
        <item x="1067"/>
        <item x="783"/>
        <item x="1109"/>
        <item x="592"/>
        <item x="580"/>
        <item x="59"/>
        <item x="231"/>
        <item x="1092"/>
        <item x="180"/>
        <item x="789"/>
        <item x="865"/>
        <item x="1119"/>
        <item x="736"/>
        <item x="1184"/>
        <item x="120"/>
        <item x="1061"/>
        <item x="323"/>
        <item x="1082"/>
        <item x="1101"/>
        <item x="422"/>
        <item x="219"/>
        <item x="475"/>
        <item x="84"/>
        <item x="244"/>
        <item x="342"/>
        <item x="725"/>
        <item x="482"/>
        <item x="403"/>
        <item x="659"/>
        <item x="242"/>
        <item x="497"/>
        <item x="220"/>
        <item x="228"/>
        <item x="274"/>
        <item x="675"/>
        <item x="1055"/>
        <item x="216"/>
        <item x="1050"/>
        <item x="600"/>
        <item x="977"/>
        <item x="53"/>
        <item x="890"/>
        <item x="532"/>
        <item x="1021"/>
        <item x="92"/>
        <item x="483"/>
        <item x="1176"/>
        <item x="268"/>
        <item x="988"/>
        <item x="90"/>
        <item x="348"/>
        <item x="443"/>
        <item x="306"/>
        <item x="232"/>
        <item x="895"/>
        <item x="58"/>
        <item x="709"/>
        <item x="151"/>
        <item x="126"/>
        <item x="527"/>
        <item x="1157"/>
        <item x="841"/>
        <item x="1165"/>
        <item x="290"/>
        <item x="642"/>
        <item x="261"/>
        <item x="669"/>
        <item x="907"/>
        <item x="515"/>
        <item x="773"/>
        <item x="280"/>
        <item x="293"/>
        <item x="327"/>
        <item x="335"/>
        <item x="1171"/>
        <item x="191"/>
        <item x="926"/>
        <item x="530"/>
        <item x="6"/>
        <item x="985"/>
        <item x="982"/>
        <item x="472"/>
        <item x="361"/>
        <item x="848"/>
        <item x="389"/>
        <item x="634"/>
        <item x="620"/>
        <item x="40"/>
        <item x="1096"/>
        <item x="716"/>
        <item x="109"/>
        <item x="1182"/>
        <item x="1073"/>
        <item x="1070"/>
        <item x="756"/>
        <item x="387"/>
        <item x="11"/>
        <item x="332"/>
        <item x="899"/>
        <item x="858"/>
        <item x="974"/>
        <item x="915"/>
        <item x="182"/>
        <item x="796"/>
        <item x="713"/>
        <item x="108"/>
        <item x="312"/>
        <item x="1058"/>
        <item x="448"/>
        <item x="363"/>
        <item x="730"/>
        <item x="1065"/>
        <item x="517"/>
        <item x="512"/>
        <item x="540"/>
        <item x="195"/>
        <item x="1183"/>
        <item x="54"/>
        <item x="193"/>
        <item x="296"/>
        <item x="57"/>
        <item x="724"/>
        <item x="1026"/>
        <item x="996"/>
        <item x="89"/>
        <item x="552"/>
        <item x="479"/>
        <item x="16"/>
        <item x="1010"/>
        <item x="78"/>
        <item x="418"/>
        <item x="86"/>
        <item x="680"/>
        <item x="388"/>
        <item x="466"/>
        <item x="1051"/>
        <item x="831"/>
        <item x="564"/>
        <item x="194"/>
        <item x="753"/>
        <item x="568"/>
        <item x="696"/>
        <item x="1145"/>
        <item x="1123"/>
        <item x="48"/>
        <item x="627"/>
        <item x="1186"/>
        <item x="292"/>
        <item x="188"/>
        <item x="393"/>
        <item x="252"/>
        <item x="643"/>
        <item x="510"/>
        <item x="155"/>
        <item x="410"/>
        <item x="867"/>
        <item x="346"/>
        <item x="616"/>
        <item x="514"/>
        <item x="253"/>
        <item x="319"/>
        <item x="942"/>
        <item x="20"/>
        <item x="498"/>
        <item x="46"/>
        <item x="166"/>
        <item x="811"/>
        <item x="1124"/>
        <item x="1196"/>
        <item x="1143"/>
        <item x="401"/>
        <item x="311"/>
        <item x="976"/>
        <item x="300"/>
        <item x="894"/>
        <item x="1024"/>
        <item x="185"/>
        <item x="673"/>
        <item x="425"/>
        <item x="190"/>
        <item x="1013"/>
        <item x="85"/>
        <item x="1028"/>
        <item x="963"/>
        <item x="550"/>
        <item x="664"/>
        <item x="113"/>
        <item x="505"/>
        <item x="368"/>
        <item x="1004"/>
        <item x="1126"/>
        <item x="1045"/>
        <item x="767"/>
        <item x="519"/>
        <item x="866"/>
        <item x="458"/>
        <item x="110"/>
        <item x="397"/>
        <item x="125"/>
        <item x="283"/>
        <item x="409"/>
        <item x="272"/>
        <item x="1115"/>
        <item x="177"/>
        <item x="1017"/>
        <item x="983"/>
        <item x="1149"/>
        <item x="805"/>
        <item x="269"/>
        <item x="52"/>
        <item x="949"/>
        <item x="817"/>
        <item x="928"/>
        <item x="168"/>
        <item x="733"/>
        <item x="576"/>
        <item x="875"/>
        <item x="1007"/>
        <item x="147"/>
        <item x="763"/>
        <item x="1080"/>
        <item x="571"/>
        <item x="1135"/>
        <item x="250"/>
        <item x="809"/>
        <item x="440"/>
        <item x="437"/>
        <item x="533"/>
        <item x="857"/>
        <item x="227"/>
        <item x="714"/>
        <item x="598"/>
        <item x="380"/>
        <item x="826"/>
        <item x="255"/>
        <item x="1054"/>
        <item x="1113"/>
        <item x="414"/>
        <item x="122"/>
        <item x="1087"/>
        <item x="828"/>
        <item x="1188"/>
        <item x="991"/>
        <item x="1195"/>
        <item x="883"/>
        <item x="798"/>
        <item x="918"/>
        <item x="559"/>
        <item x="132"/>
        <item x="454"/>
        <item x="960"/>
        <item x="849"/>
        <item x="722"/>
        <item x="287"/>
        <item x="717"/>
        <item x="599"/>
        <item x="594"/>
        <item x="810"/>
        <item x="601"/>
        <item x="711"/>
        <item x="1015"/>
        <item x="577"/>
        <item x="123"/>
        <item x="1084"/>
        <item x="582"/>
        <item x="420"/>
        <item x="945"/>
        <item x="781"/>
        <item x="537"/>
        <item x="1141"/>
        <item x="192"/>
        <item x="386"/>
        <item x="511"/>
        <item x="222"/>
        <item x="1173"/>
        <item x="879"/>
        <item x="682"/>
        <item x="298"/>
        <item x="842"/>
        <item x="404"/>
        <item x="50"/>
        <item x="750"/>
        <item x="937"/>
        <item x="148"/>
        <item x="431"/>
        <item x="800"/>
        <item x="776"/>
        <item x="732"/>
        <item x="65"/>
        <item x="1190"/>
        <item x="139"/>
        <item x="1081"/>
        <item x="400"/>
        <item x="644"/>
        <item x="1177"/>
        <item x="238"/>
        <item x="621"/>
        <item x="816"/>
        <item x="481"/>
        <item x="459"/>
        <item x="224"/>
        <item x="678"/>
        <item x="677"/>
        <item x="1064"/>
        <item x="1014"/>
        <item x="321"/>
        <item x="1197"/>
        <item x="374"/>
        <item x="1046"/>
        <item x="968"/>
        <item x="19"/>
        <item x="689"/>
        <item x="384"/>
        <item x="648"/>
        <item x="813"/>
        <item x="803"/>
        <item x="465"/>
        <item x="149"/>
        <item x="308"/>
        <item x="863"/>
        <item x="528"/>
        <item x="801"/>
        <item x="1"/>
        <item x="723"/>
        <item x="531"/>
        <item x="545"/>
        <item x="721"/>
        <item x="28"/>
        <item x="984"/>
        <item x="93"/>
        <item x="68"/>
        <item x="1012"/>
        <item x="933"/>
        <item x="740"/>
        <item x="25"/>
        <item x="1116"/>
        <item x="198"/>
        <item x="777"/>
        <item x="1075"/>
        <item x="462"/>
        <item x="917"/>
        <item x="693"/>
        <item x="349"/>
        <item x="833"/>
        <item x="603"/>
        <item x="196"/>
        <item x="701"/>
        <item x="1110"/>
        <item x="291"/>
        <item x="230"/>
        <item x="233"/>
        <item x="802"/>
        <item x="1035"/>
        <item x="1153"/>
        <item x="850"/>
        <item x="575"/>
        <item x="1048"/>
        <item x="923"/>
        <item x="1037"/>
        <item x="310"/>
        <item x="688"/>
        <item x="273"/>
        <item x="1049"/>
        <item x="140"/>
        <item x="1000"/>
        <item x="150"/>
        <item x="223"/>
        <item x="345"/>
        <item x="31"/>
        <item x="583"/>
        <item x="1198"/>
        <item x="749"/>
        <item x="117"/>
        <item x="114"/>
        <item x="490"/>
        <item x="615"/>
        <item x="128"/>
        <item x="213"/>
        <item x="939"/>
        <item x="851"/>
        <item x="990"/>
        <item x="1185"/>
        <item x="44"/>
        <item x="390"/>
        <item x="461"/>
        <item x="221"/>
        <item x="792"/>
        <item x="1199"/>
        <item x="1083"/>
        <item x="77"/>
        <item x="75"/>
        <item x="916"/>
        <item x="313"/>
        <item x="720"/>
        <item x="318"/>
        <item x="74"/>
        <item x="759"/>
        <item x="186"/>
        <item x="178"/>
        <item x="864"/>
        <item x="1132"/>
        <item x="1099"/>
        <item x="157"/>
        <item x="502"/>
        <item x="153"/>
        <item x="587"/>
        <item x="1121"/>
        <item x="684"/>
        <item x="704"/>
        <item x="1158"/>
        <item x="286"/>
        <item x="284"/>
        <item x="294"/>
        <item x="869"/>
        <item x="1134"/>
        <item x="834"/>
        <item x="367"/>
        <item x="218"/>
        <item x="427"/>
        <item x="543"/>
        <item x="986"/>
        <item x="578"/>
        <item x="997"/>
        <item x="881"/>
        <item x="260"/>
        <item x="27"/>
        <item x="328"/>
        <item x="364"/>
        <item x="847"/>
        <item x="607"/>
        <item x="307"/>
        <item x="183"/>
        <item x="169"/>
        <item x="1085"/>
        <item x="26"/>
        <item x="30"/>
        <item x="734"/>
        <item x="905"/>
        <item x="474"/>
        <item x="423"/>
        <item x="793"/>
        <item x="637"/>
        <item x="211"/>
        <item x="1071"/>
        <item x="764"/>
        <item x="446"/>
        <item x="941"/>
        <item x="444"/>
        <item x="967"/>
        <item x="1077"/>
        <item x="708"/>
        <item x="897"/>
        <item x="69"/>
        <item x="95"/>
        <item x="225"/>
        <item x="690"/>
        <item x="297"/>
        <item x="825"/>
        <item x="547"/>
        <item x="1027"/>
        <item x="832"/>
        <item x="536"/>
        <item x="240"/>
        <item x="969"/>
        <item x="799"/>
        <item x="1057"/>
        <item x="56"/>
        <item x="565"/>
        <item x="337"/>
        <item x="651"/>
        <item x="477"/>
        <item x="71"/>
        <item x="1162"/>
        <item x="339"/>
        <item x="201"/>
        <item x="1193"/>
        <item x="1168"/>
        <item x="790"/>
        <item x="468"/>
        <item x="922"/>
        <item x="605"/>
        <item x="487"/>
        <item x="747"/>
        <item x="807"/>
        <item x="836"/>
        <item x="495"/>
        <item x="289"/>
        <item x="136"/>
        <item x="107"/>
        <item x="301"/>
        <item x="856"/>
        <item x="407"/>
        <item x="10"/>
        <item t="default"/>
      </items>
    </pivotField>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showAll="0">
      <items count="6">
        <item x="4"/>
        <item x="0"/>
        <item x="1"/>
        <item x="3"/>
        <item x="2"/>
        <item t="default"/>
      </items>
    </pivotField>
    <pivotField showAll="0" sortType="descending">
      <items count="21">
        <item x="12"/>
        <item x="6"/>
        <item x="16"/>
        <item x="1"/>
        <item x="7"/>
        <item x="19"/>
        <item x="4"/>
        <item x="13"/>
        <item x="17"/>
        <item x="5"/>
        <item x="9"/>
        <item x="8"/>
        <item x="2"/>
        <item x="15"/>
        <item x="3"/>
        <item x="0"/>
        <item x="18"/>
        <item x="10"/>
        <item x="14"/>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2" showAll="0"/>
    <pivotField dataField="1" showAll="0"/>
    <pivotField showAll="0"/>
    <pivotField showAll="0">
      <items count="7">
        <item x="4"/>
        <item x="5"/>
        <item x="2"/>
        <item x="1"/>
        <item x="0"/>
        <item x="3"/>
        <item t="default"/>
      </items>
    </pivotField>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1"/>
        <item sd="0" x="40"/>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6"/>
        <item sd="0" x="75"/>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sd="0" x="523"/>
        <item sd="0" x="524"/>
        <item sd="0" x="525"/>
        <item sd="0" x="526"/>
        <item sd="0" x="527"/>
        <item sd="0" x="528"/>
        <item sd="0" x="529"/>
        <item sd="0" x="530"/>
        <item sd="0" x="531"/>
        <item sd="0" x="532"/>
        <item sd="0" x="533"/>
        <item sd="0" x="534"/>
        <item sd="0" x="535"/>
        <item sd="0" x="536"/>
        <item sd="0" x="537"/>
        <item sd="0" x="538"/>
        <item sd="0" x="539"/>
        <item sd="0" x="540"/>
        <item sd="0" x="541"/>
        <item sd="0" x="542"/>
        <item sd="0" x="543"/>
        <item sd="0" x="544"/>
        <item sd="0" x="545"/>
        <item sd="0" x="546"/>
        <item sd="0" x="547"/>
        <item sd="0" x="548"/>
        <item sd="0" x="549"/>
        <item sd="0" x="550"/>
        <item sd="0" x="551"/>
        <item sd="0" x="552"/>
        <item sd="0" x="553"/>
        <item sd="0" x="554"/>
        <item sd="0" x="555"/>
        <item sd="0" x="556"/>
        <item sd="0" x="557"/>
        <item sd="0" x="558"/>
        <item sd="0" x="559"/>
        <item sd="0" x="560"/>
        <item sd="0" x="561"/>
        <item sd="0" x="562"/>
        <item sd="0" x="563"/>
        <item sd="0" x="564"/>
        <item sd="0" x="565"/>
        <item sd="0" x="566"/>
        <item sd="0" x="567"/>
        <item sd="0" x="568"/>
        <item sd="0" x="569"/>
        <item sd="0" x="570"/>
        <item sd="0" x="571"/>
        <item sd="0" x="572"/>
        <item sd="0" x="573"/>
        <item sd="0" x="574"/>
        <item sd="0" x="575"/>
        <item sd="0" x="576"/>
        <item sd="0" x="577"/>
        <item sd="0" x="578"/>
        <item sd="0" x="579"/>
        <item sd="0" x="580"/>
        <item sd="0" x="581"/>
        <item sd="0" x="582"/>
        <item sd="0" x="583"/>
        <item sd="0" x="584"/>
        <item sd="0" x="585"/>
        <item sd="0" x="586"/>
        <item sd="0" x="587"/>
        <item sd="0" x="588"/>
        <item sd="0" x="589"/>
        <item sd="0" x="590"/>
        <item sd="0" x="591"/>
        <item sd="0" x="592"/>
        <item sd="0" x="593"/>
        <item sd="0" x="594"/>
        <item sd="0" x="595"/>
        <item sd="0" x="596"/>
        <item sd="0" x="597"/>
        <item sd="0" x="598"/>
        <item sd="0" x="599"/>
        <item sd="0" x="600"/>
        <item sd="0" x="601"/>
        <item sd="0" x="602"/>
        <item sd="0" x="603"/>
        <item sd="0" x="604"/>
        <item sd="0" x="605"/>
        <item sd="0" x="606"/>
        <item sd="0" x="607"/>
        <item sd="0" x="608"/>
        <item sd="0" x="609"/>
        <item sd="0" x="610"/>
        <item sd="0" x="611"/>
        <item sd="0" x="612"/>
        <item sd="0" x="613"/>
        <item sd="0" x="614"/>
        <item sd="0" x="615"/>
        <item sd="0" x="616"/>
        <item sd="0" x="617"/>
        <item sd="0" x="618"/>
        <item sd="0" x="619"/>
        <item sd="0" x="620"/>
        <item sd="0" x="621"/>
        <item sd="0" x="622"/>
        <item sd="0" x="623"/>
        <item sd="0" x="624"/>
        <item sd="0" x="625"/>
        <item sd="0" x="626"/>
        <item sd="0" x="627"/>
        <item sd="0" x="628"/>
        <item sd="0" x="629"/>
        <item sd="0" x="630"/>
        <item sd="0" x="631"/>
        <item sd="0" x="632"/>
        <item sd="0" x="633"/>
        <item sd="0" x="634"/>
        <item sd="0" x="635"/>
        <item sd="0" x="636"/>
        <item sd="0" x="637"/>
        <item sd="0" x="638"/>
        <item sd="0" x="639"/>
        <item sd="0" x="640"/>
        <item sd="0" x="641"/>
        <item sd="0" x="642"/>
        <item sd="0" x="643"/>
        <item sd="0" x="644"/>
        <item sd="0" x="645"/>
        <item sd="0" x="646"/>
        <item sd="0" x="647"/>
        <item sd="0" x="648"/>
        <item sd="0" x="649"/>
        <item sd="0" x="650"/>
        <item sd="0" x="651"/>
        <item sd="0" x="652"/>
        <item sd="0" x="653"/>
        <item sd="0" x="654"/>
        <item sd="0" x="655"/>
        <item sd="0" x="656"/>
        <item sd="0" x="657"/>
        <item sd="0" x="658"/>
        <item sd="0" x="659"/>
        <item sd="0" x="660"/>
        <item sd="0" x="661"/>
        <item sd="0" x="662"/>
        <item sd="0" x="663"/>
        <item sd="0" x="664"/>
        <item sd="0" x="665"/>
        <item sd="0" x="666"/>
        <item sd="0" x="667"/>
        <item sd="0" x="668"/>
        <item sd="0" x="669"/>
        <item sd="0" x="670"/>
        <item sd="0" x="671"/>
        <item sd="0" x="672"/>
        <item sd="0" x="673"/>
        <item sd="0" x="674"/>
        <item sd="0" x="675"/>
        <item sd="0" x="676"/>
        <item sd="0" x="677"/>
        <item sd="0" x="678"/>
        <item sd="0" x="679"/>
        <item sd="0" x="680"/>
        <item sd="0" x="681"/>
        <item sd="0" x="682"/>
        <item sd="0" x="683"/>
        <item sd="0" x="684"/>
        <item sd="0" x="685"/>
        <item sd="0" x="686"/>
        <item sd="0" x="687"/>
        <item sd="0" x="688"/>
        <item sd="0" x="689"/>
        <item sd="0" x="690"/>
        <item sd="0" x="691"/>
        <item sd="0" x="692"/>
        <item sd="0" x="693"/>
        <item sd="0" x="694"/>
        <item sd="0" x="695"/>
        <item sd="0" x="696"/>
        <item sd="0" x="697"/>
        <item sd="0" x="698"/>
        <item sd="0" x="699"/>
        <item sd="0" x="700"/>
        <item sd="0" x="701"/>
        <item sd="0" x="702"/>
        <item sd="0" x="703"/>
        <item sd="0" x="704"/>
        <item sd="0" x="705"/>
        <item sd="0" x="706"/>
        <item sd="0" x="707"/>
        <item sd="0" x="708"/>
        <item sd="0" x="709"/>
        <item sd="0" x="710"/>
        <item sd="0" x="711"/>
        <item sd="0" x="712"/>
        <item sd="0" x="713"/>
        <item sd="0" x="714"/>
        <item sd="0" x="715"/>
        <item sd="0" x="716"/>
        <item sd="0" x="717"/>
        <item sd="0" x="718"/>
        <item sd="0" x="719"/>
        <item sd="0" x="720"/>
        <item sd="0" x="721"/>
        <item sd="0" x="722"/>
        <item sd="0" x="723"/>
        <item sd="0" x="724"/>
        <item sd="0" x="725"/>
        <item sd="0" x="726"/>
        <item sd="0" x="727"/>
        <item sd="0" x="728"/>
        <item sd="0" x="729"/>
        <item sd="0" x="730"/>
        <item sd="0" x="731"/>
        <item sd="0" x="732"/>
        <item sd="0" x="733"/>
        <item sd="0" x="734"/>
        <item sd="0" x="735"/>
        <item sd="0" x="736"/>
        <item sd="0" x="737"/>
        <item sd="0" x="738"/>
        <item sd="0" x="739"/>
        <item sd="0" x="740"/>
        <item sd="0" x="741"/>
        <item sd="0" x="742"/>
        <item sd="0" x="743"/>
        <item sd="0" x="744"/>
        <item sd="0" x="745"/>
        <item sd="0" x="746"/>
        <item sd="0" x="747"/>
        <item sd="0" x="748"/>
        <item sd="0" x="749"/>
        <item sd="0" x="750"/>
        <item sd="0" x="751"/>
        <item sd="0" x="752"/>
        <item sd="0" x="753"/>
        <item sd="0" x="754"/>
        <item sd="0" x="755"/>
        <item sd="0" x="756"/>
        <item sd="0" x="757"/>
        <item sd="0" x="759"/>
        <item sd="0" x="758"/>
        <item sd="0" x="760"/>
        <item sd="0" x="761"/>
        <item sd="0" x="762"/>
        <item sd="0" x="763"/>
        <item sd="0" x="764"/>
        <item sd="0" x="765"/>
        <item sd="0" x="766"/>
        <item sd="0" x="767"/>
        <item sd="0" x="768"/>
        <item sd="0" x="769"/>
        <item sd="0" x="770"/>
        <item sd="0" x="771"/>
        <item sd="0" x="773"/>
        <item sd="0" x="772"/>
        <item sd="0" x="774"/>
        <item sd="0" x="775"/>
        <item sd="0" x="776"/>
        <item sd="0" x="777"/>
        <item sd="0" x="778"/>
        <item sd="0" x="779"/>
        <item sd="0" x="780"/>
        <item sd="0" x="781"/>
        <item sd="0" x="782"/>
        <item sd="0" x="783"/>
        <item sd="0" x="784"/>
        <item sd="0" x="785"/>
        <item sd="0" x="786"/>
        <item sd="0" x="787"/>
        <item sd="0" x="788"/>
        <item sd="0" x="789"/>
        <item sd="0" x="790"/>
        <item sd="0" x="791"/>
        <item sd="0" x="792"/>
        <item sd="0" x="793"/>
        <item sd="0" x="794"/>
        <item sd="0" x="795"/>
        <item sd="0" x="796"/>
        <item sd="0" x="797"/>
        <item sd="0" x="798"/>
        <item sd="0" x="799"/>
        <item sd="0" x="800"/>
        <item sd="0" x="801"/>
        <item sd="0" x="802"/>
        <item sd="0" x="803"/>
        <item sd="0" x="804"/>
        <item sd="0" x="805"/>
        <item sd="0" x="806"/>
        <item sd="0" x="807"/>
        <item sd="0" x="808"/>
        <item sd="0" x="809"/>
        <item sd="0" x="810"/>
        <item sd="0" x="811"/>
        <item sd="0" x="812"/>
        <item sd="0" x="813"/>
        <item sd="0" x="814"/>
        <item sd="0" x="815"/>
        <item sd="0" x="816"/>
        <item sd="0" x="817"/>
        <item sd="0" x="818"/>
        <item sd="0" x="819"/>
        <item sd="0" x="820"/>
        <item sd="0" x="821"/>
        <item sd="0" x="822"/>
        <item sd="0" x="823"/>
        <item sd="0" x="824"/>
        <item sd="0" x="825"/>
        <item sd="0" x="826"/>
        <item sd="0" x="827"/>
        <item sd="0" x="828"/>
        <item sd="0" x="829"/>
        <item sd="0" x="830"/>
        <item sd="0" x="831"/>
        <item sd="0" x="832"/>
        <item sd="0" x="833"/>
        <item sd="0" x="834"/>
        <item sd="0" x="835"/>
        <item sd="0" x="836"/>
        <item sd="0" x="837"/>
        <item sd="0" x="838"/>
        <item sd="0" x="839"/>
        <item sd="0" x="840"/>
        <item sd="0" x="841"/>
        <item sd="0" x="842"/>
        <item sd="0" x="843"/>
        <item sd="0" x="844"/>
        <item sd="0" x="845"/>
        <item sd="0" x="846"/>
        <item sd="0" x="847"/>
        <item sd="0" x="848"/>
        <item sd="0" x="849"/>
        <item sd="0" x="850"/>
        <item sd="0" x="851"/>
        <item sd="0" x="852"/>
        <item sd="0" x="853"/>
        <item sd="0" x="854"/>
        <item sd="0" x="855"/>
        <item sd="0" x="856"/>
        <item sd="0" x="857"/>
        <item sd="0" x="858"/>
        <item sd="0" x="859"/>
        <item sd="0" x="860"/>
        <item sd="0" x="861"/>
        <item sd="0" x="862"/>
        <item sd="0" x="863"/>
        <item sd="0" x="864"/>
        <item sd="0" x="865"/>
        <item sd="0" x="866"/>
        <item sd="0" x="867"/>
        <item sd="0" x="868"/>
        <item sd="0" x="869"/>
        <item sd="0" x="870"/>
        <item sd="0" x="871"/>
        <item sd="0" x="872"/>
        <item sd="0" x="873"/>
        <item sd="0" x="874"/>
        <item sd="0" x="875"/>
        <item sd="0" x="876"/>
        <item sd="0" x="877"/>
        <item sd="0" x="878"/>
        <item sd="0" x="879"/>
        <item sd="0" x="880"/>
        <item sd="0" x="881"/>
        <item sd="0" x="882"/>
        <item sd="0" x="883"/>
        <item sd="0" x="884"/>
        <item sd="0" x="885"/>
        <item sd="0" x="886"/>
        <item sd="0" x="887"/>
        <item sd="0" x="888"/>
        <item sd="0" x="889"/>
        <item sd="0" x="890"/>
        <item sd="0" x="891"/>
        <item sd="0" x="892"/>
        <item sd="0" x="893"/>
        <item sd="0" x="894"/>
        <item sd="0" x="895"/>
        <item sd="0" x="896"/>
        <item sd="0" x="897"/>
        <item sd="0" x="898"/>
        <item sd="0" x="899"/>
        <item sd="0" x="900"/>
        <item sd="0" x="901"/>
        <item sd="0" x="902"/>
        <item sd="0" x="903"/>
        <item sd="0" x="904"/>
        <item sd="0" x="905"/>
        <item sd="0" x="906"/>
        <item sd="0" x="907"/>
        <item sd="0" x="908"/>
        <item sd="0" x="909"/>
        <item sd="0" x="910"/>
        <item sd="0" x="912"/>
        <item sd="0" x="911"/>
        <item sd="0" x="913"/>
        <item sd="0" x="914"/>
        <item sd="0" x="915"/>
        <item sd="0" x="916"/>
        <item sd="0" x="917"/>
        <item sd="0" x="918"/>
        <item sd="0" x="919"/>
        <item sd="0" x="920"/>
        <item sd="0" x="921"/>
        <item sd="0" x="922"/>
        <item sd="0" x="923"/>
        <item sd="0" x="924"/>
        <item sd="0" x="925"/>
        <item sd="0" x="926"/>
        <item sd="0" x="927"/>
        <item sd="0" x="928"/>
        <item sd="0" x="929"/>
        <item sd="0" x="930"/>
        <item sd="0" x="931"/>
        <item sd="0" x="932"/>
        <item sd="0" x="933"/>
        <item sd="0" x="934"/>
        <item sd="0" x="935"/>
        <item sd="0" x="936"/>
        <item sd="0" x="937"/>
        <item sd="0" x="938"/>
        <item sd="0" x="939"/>
        <item sd="0" x="940"/>
        <item sd="0" x="941"/>
        <item sd="0" x="942"/>
        <item sd="0" x="943"/>
        <item sd="0" x="944"/>
        <item sd="0" x="945"/>
        <item sd="0" x="946"/>
        <item sd="0" x="947"/>
        <item sd="0" x="948"/>
        <item sd="0" x="949"/>
        <item sd="0" x="950"/>
        <item sd="0" x="951"/>
        <item sd="0" x="952"/>
        <item sd="0" x="953"/>
        <item sd="0" x="954"/>
        <item sd="0" x="955"/>
        <item sd="0" x="956"/>
        <item sd="0" x="957"/>
        <item sd="0" x="958"/>
        <item sd="0" x="959"/>
        <item sd="0" x="960"/>
        <item sd="0" x="961"/>
        <item sd="0" x="962"/>
        <item sd="0" x="963"/>
        <item sd="0" x="964"/>
        <item sd="0" x="965"/>
        <item sd="0" x="966"/>
        <item sd="0" x="967"/>
        <item sd="0" x="968"/>
        <item sd="0" x="969"/>
        <item sd="0" x="970"/>
        <item sd="0" x="971"/>
        <item sd="0" x="972"/>
        <item sd="0" x="973"/>
        <item sd="0" x="974"/>
        <item sd="0" x="975"/>
        <item sd="0" x="976"/>
        <item sd="0" x="977"/>
        <item sd="0" x="978"/>
        <item sd="0" x="979"/>
        <item sd="0" x="980"/>
        <item sd="0" x="981"/>
        <item sd="0" x="982"/>
        <item sd="0" x="983"/>
        <item sd="0" x="984"/>
        <item sd="0" x="985"/>
        <item sd="0" x="986"/>
        <item sd="0" x="987"/>
        <item sd="0" x="988"/>
        <item sd="0" x="989"/>
        <item sd="0" x="990"/>
        <item sd="0" x="991"/>
        <item sd="0" x="992"/>
        <item sd="0" x="993"/>
        <item sd="0" x="994"/>
        <item sd="0" x="995"/>
        <item sd="0" x="996"/>
        <item sd="0" x="997"/>
        <item sd="0" x="998"/>
        <item sd="0" x="999"/>
        <item sd="0" x="1000"/>
        <item sd="0" x="1001"/>
        <item sd="0" x="1002"/>
        <item sd="0" x="1003"/>
        <item sd="0" x="1004"/>
        <item sd="0" x="1005"/>
        <item sd="0" x="1006"/>
        <item sd="0" x="1007"/>
        <item sd="0" x="1008"/>
        <item sd="0" x="1009"/>
        <item sd="0" x="1010"/>
        <item sd="0" x="1011"/>
        <item sd="0" x="1012"/>
        <item sd="0" x="1013"/>
        <item sd="0" x="1014"/>
        <item sd="0" x="1015"/>
        <item sd="0" x="1016"/>
        <item sd="0" x="1017"/>
        <item sd="0" x="1018"/>
        <item sd="0" x="1019"/>
        <item sd="0" x="1020"/>
        <item sd="0" x="1021"/>
        <item sd="0" x="1022"/>
        <item sd="0" x="1023"/>
        <item sd="0" x="1024"/>
        <item sd="0" x="1025"/>
        <item sd="0" x="1026"/>
        <item sd="0" x="1027"/>
        <item sd="0" x="1028"/>
        <item sd="0" x="1029"/>
        <item sd="0" x="1030"/>
        <item sd="0" x="1031"/>
        <item sd="0" x="1032"/>
        <item sd="0" x="1033"/>
        <item sd="0" x="1034"/>
        <item sd="0" x="1035"/>
        <item sd="0" x="1036"/>
        <item sd="0" x="1037"/>
        <item sd="0" x="1038"/>
        <item sd="0" x="1039"/>
        <item sd="0" x="1040"/>
        <item sd="0" x="1041"/>
        <item sd="0" x="1042"/>
        <item sd="0" x="1043"/>
        <item sd="0" x="1044"/>
        <item sd="0" x="1045"/>
        <item sd="0" x="1046"/>
        <item sd="0" x="1047"/>
        <item sd="0" x="1048"/>
        <item sd="0" x="1049"/>
        <item sd="0" x="1050"/>
        <item sd="0" x="1051"/>
        <item sd="0" x="1052"/>
        <item sd="0" x="1053"/>
        <item sd="0" x="1054"/>
        <item sd="0" x="1055"/>
        <item sd="0" x="1056"/>
        <item sd="0" x="1057"/>
        <item sd="0" x="1058"/>
        <item sd="0" x="1059"/>
        <item sd="0" x="1060"/>
        <item sd="0" x="1061"/>
        <item sd="0" x="1062"/>
        <item sd="0" x="1063"/>
        <item sd="0" x="1064"/>
        <item sd="0" x="1065"/>
        <item sd="0" x="1066"/>
        <item sd="0" x="1067"/>
        <item sd="0" x="1068"/>
        <item sd="0" x="1069"/>
        <item sd="0" x="1070"/>
        <item sd="0" x="1071"/>
        <item sd="0" x="1072"/>
        <item sd="0" x="1073"/>
        <item sd="0" x="1074"/>
        <item sd="0" x="1075"/>
        <item sd="0" x="1076"/>
        <item sd="0" x="1077"/>
        <item sd="0" x="1078"/>
        <item sd="0" x="1079"/>
        <item sd="0" x="1080"/>
        <item sd="0" x="1081"/>
        <item sd="0" x="1082"/>
        <item sd="0" x="1083"/>
        <item sd="0" x="1084"/>
        <item sd="0" x="1085"/>
        <item sd="0" x="1086"/>
        <item sd="0" x="1087"/>
        <item sd="0" x="1088"/>
        <item sd="0" x="1089"/>
        <item sd="0" x="1090"/>
        <item sd="0" x="1091"/>
        <item sd="0" x="1092"/>
        <item sd="0" x="1093"/>
        <item sd="0" x="1094"/>
        <item sd="0" x="1095"/>
        <item sd="0" x="1096"/>
        <item sd="0" x="1097"/>
        <item sd="0" x="1098"/>
        <item sd="0" x="1099"/>
        <item sd="0" x="1100"/>
        <item sd="0" x="1101"/>
        <item sd="0" x="1102"/>
        <item sd="0" x="1103"/>
        <item sd="0" x="1104"/>
        <item sd="0" x="1105"/>
        <item sd="0" x="1106"/>
        <item sd="0" x="1107"/>
        <item sd="0" x="1108"/>
        <item sd="0" x="1109"/>
        <item sd="0" x="1110"/>
        <item sd="0" x="1111"/>
        <item sd="0" x="1112"/>
        <item sd="0" x="1113"/>
        <item sd="0" x="1114"/>
        <item sd="0" x="1115"/>
        <item sd="0" x="1116"/>
        <item sd="0" x="1117"/>
        <item sd="0" x="1118"/>
        <item sd="0" x="1119"/>
        <item sd="0" x="1120"/>
        <item sd="0" x="1121"/>
        <item sd="0" x="1122"/>
        <item sd="0" x="1123"/>
        <item sd="0" x="1124"/>
        <item sd="0" x="1125"/>
        <item sd="0" x="1126"/>
        <item sd="0" x="1127"/>
        <item sd="0" x="1128"/>
        <item sd="0" x="1129"/>
        <item sd="0" x="1130"/>
        <item sd="0" x="1131"/>
        <item sd="0" x="1132"/>
        <item sd="0" x="1133"/>
        <item sd="0" x="1134"/>
        <item sd="0" x="1135"/>
        <item sd="0" x="1136"/>
        <item sd="0" x="1137"/>
        <item sd="0" x="1138"/>
        <item sd="0" x="1139"/>
        <item sd="0" x="1140"/>
        <item sd="0" x="1141"/>
        <item sd="0" x="1142"/>
        <item sd="0" x="1143"/>
        <item sd="0" x="1144"/>
        <item sd="0" x="1145"/>
        <item sd="0" x="1146"/>
        <item sd="0" x="1147"/>
        <item sd="0" x="1148"/>
        <item sd="0" x="1149"/>
        <item sd="0" x="1150"/>
        <item sd="0" x="1151"/>
        <item sd="0" x="1152"/>
        <item sd="0" x="1153"/>
        <item sd="0" x="1154"/>
        <item sd="0" x="1155"/>
        <item sd="0" x="1156"/>
        <item sd="0" x="1157"/>
        <item sd="0" x="1158"/>
        <item sd="0" x="1159"/>
        <item sd="0" x="1160"/>
        <item sd="0" x="1161"/>
        <item sd="0" x="1162"/>
        <item sd="0" x="1163"/>
        <item sd="0" x="1164"/>
        <item sd="0" x="1165"/>
        <item sd="0" x="1166"/>
        <item sd="0" x="1167"/>
        <item sd="0" x="1168"/>
        <item sd="0" x="1169"/>
        <item sd="0" x="1170"/>
        <item sd="0" x="1171"/>
        <item sd="0" x="1172"/>
        <item sd="0" x="1173"/>
        <item sd="0" x="1174"/>
        <item sd="0" x="1175"/>
        <item sd="0" x="1176"/>
        <item sd="0" x="1177"/>
        <item sd="0" x="1178"/>
        <item sd="0" x="1179"/>
        <item sd="0" x="1180"/>
        <item sd="0" x="1181"/>
        <item sd="0" x="1182"/>
        <item sd="0" x="1183"/>
        <item sd="0" x="1184"/>
        <item sd="0" x="1185"/>
        <item sd="0" x="1186"/>
        <item sd="0" x="1187"/>
        <item sd="0" x="1188"/>
        <item sd="0" x="1189"/>
        <item sd="0" x="1190"/>
        <item sd="0" x="1191"/>
        <item sd="0" x="1192"/>
        <item sd="0" x="1193"/>
        <item sd="0" x="1194"/>
        <item sd="0" x="1195"/>
        <item sd="0" x="1196"/>
        <item sd="0" x="1197"/>
        <item sd="0" x="1198"/>
        <item sd="0" x="1199"/>
        <item sd="0" x="1200"/>
        <item sd="0" x="1201"/>
        <item sd="0" x="1202"/>
        <item sd="0" x="1203"/>
        <item sd="0" x="1204"/>
        <item sd="0" x="1205"/>
        <item sd="0" x="1206"/>
        <item sd="0" x="1207"/>
        <item sd="0" x="1208"/>
        <item sd="0" x="1209"/>
        <item sd="0" x="1210"/>
        <item sd="0" x="1211"/>
        <item sd="0" x="1212"/>
        <item sd="0" x="1213"/>
        <item sd="0" x="1214"/>
        <item sd="0" x="1215"/>
        <item sd="0" x="1216"/>
        <item sd="0" x="1217"/>
        <item sd="0" x="1218"/>
        <item sd="0" x="1219"/>
        <item sd="0" x="1220"/>
        <item sd="0" x="1221"/>
        <item sd="0" x="1222"/>
        <item sd="0" x="1223"/>
        <item sd="0" x="1224"/>
        <item sd="0" x="1225"/>
        <item sd="0" x="1226"/>
        <item sd="0" x="1227"/>
        <item sd="0" x="1228"/>
        <item sd="0" x="1229"/>
        <item sd="0" x="1230"/>
        <item sd="0" x="1231"/>
        <item sd="0" x="1232"/>
        <item sd="0" x="1233"/>
        <item sd="0" x="1234"/>
        <item sd="0" x="1235"/>
        <item sd="0" x="1236"/>
        <item sd="0" x="1237"/>
        <item sd="0" x="1238"/>
        <item sd="0" x="1239"/>
        <item sd="0" x="1240"/>
        <item sd="0" x="1241"/>
        <item sd="0" x="1242"/>
        <item sd="0" x="1243"/>
        <item sd="0" x="1244"/>
        <item sd="0" x="1245"/>
        <item sd="0" x="1246"/>
        <item sd="0" x="1247"/>
        <item sd="0" x="1248"/>
        <item sd="0" x="1249"/>
        <item sd="0" x="1250"/>
        <item sd="0" x="1251"/>
        <item sd="0" x="1252"/>
        <item sd="0" x="1253"/>
        <item sd="0" x="1254"/>
        <item sd="0" x="1255"/>
        <item sd="0" x="1256"/>
        <item sd="0" x="1257"/>
        <item sd="0" x="1258"/>
        <item sd="0" x="1259"/>
        <item sd="0" x="1260"/>
        <item sd="0" x="1261"/>
        <item sd="0" x="1262"/>
        <item sd="0" x="1263"/>
        <item sd="0" x="1264"/>
        <item sd="0" x="1265"/>
        <item sd="0" x="1266"/>
        <item sd="0" x="1267"/>
        <item sd="0" x="1268"/>
        <item sd="0" x="1269"/>
        <item sd="0" x="1270"/>
        <item sd="0" x="1271"/>
        <item sd="0" x="1272"/>
        <item sd="0" x="1273"/>
        <item sd="0" x="1274"/>
        <item sd="0" x="1275"/>
        <item sd="0" x="1276"/>
        <item sd="0" x="1277"/>
        <item sd="0" x="1278"/>
        <item sd="0" x="1279"/>
        <item sd="0" x="1280"/>
        <item sd="0" x="1281"/>
        <item sd="0" x="1282"/>
        <item sd="0" x="1283"/>
        <item sd="0" x="1284"/>
        <item sd="0" x="1285"/>
        <item sd="0" x="1286"/>
        <item sd="0" x="1287"/>
        <item sd="0" x="1288"/>
        <item sd="0" x="1289"/>
        <item sd="0" x="1290"/>
        <item sd="0" x="1291"/>
        <item sd="0" x="1292"/>
        <item sd="0" x="1293"/>
        <item sd="0" x="1294"/>
        <item sd="0" x="1295"/>
        <item sd="0" x="1296"/>
        <item sd="0" x="1297"/>
        <item sd="0" x="1298"/>
        <item sd="0" x="1299"/>
        <item sd="0" x="1300"/>
        <item sd="0" x="1301"/>
        <item sd="0" x="1302"/>
        <item sd="0" x="1303"/>
        <item sd="0" x="1304"/>
        <item sd="0" x="1305"/>
        <item sd="0" x="1306"/>
        <item sd="0" x="1307"/>
        <item sd="0" x="1308"/>
        <item sd="0" x="1309"/>
        <item sd="0" x="1310"/>
        <item sd="0" x="1311"/>
        <item sd="0" x="1312"/>
        <item sd="0" x="1313"/>
        <item sd="0" x="1314"/>
        <item sd="0" x="1315"/>
        <item sd="0" x="1316"/>
        <item sd="0" x="1317"/>
        <item sd="0" x="1318"/>
        <item sd="0" x="1319"/>
        <item sd="0" x="1320"/>
        <item sd="0" x="1321"/>
        <item sd="0" x="1322"/>
        <item sd="0" x="1323"/>
        <item sd="0" x="1324"/>
        <item sd="0" x="1325"/>
        <item sd="0" x="1326"/>
        <item sd="0" x="1327"/>
        <item sd="0" x="1328"/>
        <item sd="0" x="1329"/>
        <item sd="0" x="1330"/>
        <item sd="0" x="1331"/>
        <item sd="0" x="1332"/>
        <item sd="0" x="1333"/>
        <item sd="0" x="1334"/>
        <item sd="0" x="1335"/>
        <item sd="0" x="1336"/>
        <item sd="0" x="1337"/>
        <item sd="0" x="1338"/>
        <item sd="0" x="1339"/>
        <item sd="0" x="1340"/>
        <item sd="0" x="1341"/>
        <item sd="0" x="1342"/>
        <item sd="0" x="1343"/>
        <item sd="0" x="1344"/>
        <item sd="0" x="1345"/>
        <item sd="0" x="1346"/>
        <item sd="0" x="1347"/>
        <item sd="0" x="1348"/>
        <item sd="0" x="1349"/>
        <item sd="0" x="1350"/>
        <item sd="0" x="1351"/>
        <item sd="0" x="1352"/>
        <item sd="0" x="1353"/>
        <item sd="0" x="1354"/>
        <item sd="0" x="1355"/>
        <item sd="0" x="1356"/>
        <item sd="0" x="1357"/>
        <item sd="0" x="1358"/>
        <item sd="0" x="1360"/>
        <item sd="0" x="1359"/>
        <item sd="0" x="1361"/>
        <item sd="0" x="1362"/>
        <item sd="0" x="1363"/>
        <item sd="0" x="1364"/>
        <item sd="0" x="1365"/>
        <item sd="0" x="1366"/>
        <item sd="0" x="1367"/>
        <item sd="0" x="1368"/>
        <item sd="0" x="1369"/>
        <item sd="0" x="1370"/>
        <item sd="0" x="1371"/>
        <item sd="0" x="1372"/>
        <item sd="0" x="1373"/>
        <item sd="0" x="1374"/>
        <item sd="0" x="1375"/>
        <item sd="0" x="1376"/>
        <item sd="0" x="1377"/>
        <item sd="0" x="1378"/>
        <item sd="0" x="1379"/>
        <item sd="0" x="1380"/>
        <item sd="0" x="1381"/>
        <item sd="0" x="1382"/>
        <item sd="0" x="1383"/>
        <item sd="0" x="1384"/>
        <item sd="0" x="1385"/>
        <item sd="0" x="1386"/>
        <item sd="0" x="1387"/>
        <item sd="0" x="1388"/>
        <item sd="0" x="1389"/>
        <item sd="0" x="1390"/>
        <item sd="0" x="1391"/>
        <item sd="0" x="1392"/>
        <item sd="0" x="1393"/>
        <item sd="0" x="1394"/>
        <item sd="0" x="1395"/>
        <item sd="0" x="1396"/>
        <item sd="0" x="1397"/>
        <item sd="0" x="1398"/>
        <item sd="0" x="1399"/>
        <item sd="0" x="1400"/>
        <item sd="0" x="1401"/>
        <item sd="0" x="1402"/>
        <item sd="0" x="1403"/>
        <item sd="0" x="1404"/>
        <item sd="0" x="1405"/>
        <item sd="0" x="1406"/>
        <item sd="0" x="1407"/>
        <item sd="0" x="1408"/>
        <item sd="0" x="1409"/>
        <item sd="0" x="1410"/>
        <item sd="0" x="1411"/>
        <item sd="0" x="1413"/>
        <item sd="0" x="1412"/>
        <item sd="0" x="1414"/>
        <item sd="0" x="1415"/>
        <item sd="0" x="1416"/>
        <item sd="0" x="1417"/>
        <item sd="0" x="1418"/>
        <item sd="0" x="1419"/>
        <item sd="0" x="1420"/>
        <item sd="0" x="1421"/>
        <item sd="0" x="1422"/>
        <item sd="0" x="1423"/>
        <item sd="0" x="1424"/>
        <item sd="0" x="1425"/>
        <item sd="0" x="1426"/>
        <item sd="0" x="1427"/>
        <item sd="0" x="1428"/>
        <item sd="0" x="1429"/>
        <item sd="0" x="1430"/>
        <item sd="0" x="1431"/>
        <item sd="0" x="1432"/>
        <item sd="0" x="1433"/>
        <item sd="0" x="1434"/>
        <item sd="0" x="1435"/>
        <item sd="0" x="1436"/>
        <item sd="0" x="1437"/>
        <item sd="0" x="1438"/>
        <item sd="0" x="1439"/>
        <item sd="0" x="1440"/>
        <item sd="0" x="1441"/>
        <item sd="0" x="1442"/>
        <item sd="0" x="1443"/>
        <item sd="0" x="1444"/>
        <item sd="0" x="1445"/>
        <item sd="0" x="1446"/>
        <item sd="0" x="1447"/>
        <item sd="0" x="1448"/>
        <item sd="0" x="1449"/>
        <item sd="0" x="1450"/>
        <item sd="0" x="1451"/>
        <item sd="0" x="1452"/>
        <item sd="0" x="1453"/>
        <item sd="0" x="1454"/>
        <item sd="0" x="1455"/>
        <item sd="0" x="1456"/>
        <item sd="0" x="1457"/>
        <item sd="0" x="1458"/>
        <item sd="0" x="1459"/>
        <item sd="0" x="1460"/>
        <item sd="0" x="1461"/>
        <item sd="0" x="1462"/>
        <item sd="0" x="1463"/>
        <item sd="0" x="1464"/>
        <item sd="0" x="1465"/>
        <item sd="0" x="1466"/>
        <item sd="0" x="1467"/>
        <item sd="0" x="1468"/>
        <item sd="0" x="1469"/>
        <item sd="0" x="1470"/>
        <item sd="0" x="1471"/>
        <item sd="0" x="1472"/>
        <item sd="0" x="1473"/>
        <item sd="0" x="1474"/>
        <item sd="0" x="1475"/>
        <item sd="0" x="1476"/>
        <item sd="0" x="1477"/>
        <item sd="0" x="1478"/>
        <item sd="0" x="1479"/>
        <item sd="0" x="1480"/>
        <item sd="0" x="1481"/>
        <item sd="0" x="1482"/>
        <item sd="0" x="1483"/>
        <item sd="0" x="1484"/>
        <item sd="0" x="1485"/>
        <item sd="0" x="1486"/>
        <item sd="0" x="1487"/>
        <item sd="0" x="1488"/>
        <item sd="0" x="1489"/>
        <item sd="0" x="1490"/>
        <item sd="0" x="1491"/>
        <item sd="0" x="1492"/>
        <item sd="0" x="1493"/>
        <item sd="0" x="1494"/>
        <item sd="0" x="1495"/>
        <item sd="0" x="1496"/>
        <item sd="0" x="1497"/>
        <item sd="0" x="1498"/>
        <item sd="0" x="1499"/>
        <item sd="0" x="1500"/>
        <item sd="0" x="1501"/>
        <item sd="0" x="1502"/>
        <item sd="0" x="1503"/>
        <item sd="0" x="1504"/>
        <item sd="0" x="1505"/>
        <item sd="0" x="1506"/>
        <item sd="0" x="1507"/>
        <item sd="0" x="1508"/>
        <item sd="0" x="1509"/>
        <item sd="0" x="1510"/>
        <item sd="0" x="1511"/>
        <item sd="0" x="1512"/>
        <item sd="0" x="1513"/>
        <item sd="0" x="1514"/>
        <item sd="0" x="1515"/>
        <item sd="0" x="1516"/>
        <item sd="0" x="1517"/>
        <item sd="0" x="1518"/>
        <item sd="0" x="1519"/>
        <item sd="0" x="1520"/>
        <item sd="0" x="1521"/>
        <item sd="0" x="1522"/>
        <item sd="0" x="1523"/>
        <item sd="0" x="1524"/>
        <item sd="0" x="1525"/>
        <item sd="0" x="1526"/>
        <item sd="0" x="1527"/>
        <item sd="0" x="1528"/>
        <item sd="0" x="1529"/>
        <item sd="0" x="1530"/>
        <item sd="0" x="1531"/>
        <item sd="0" x="1532"/>
        <item sd="0" x="1533"/>
        <item sd="0" x="1534"/>
        <item sd="0" x="1535"/>
        <item sd="0" x="1536"/>
        <item sd="0" x="1537"/>
        <item sd="0" x="1538"/>
        <item sd="0" x="1539"/>
        <item sd="0" x="1540"/>
        <item sd="0" x="1541"/>
        <item sd="0" x="1542"/>
        <item sd="0" x="1543"/>
        <item sd="0" x="1544"/>
        <item sd="0" x="1545"/>
        <item sd="0" x="1546"/>
        <item sd="0" x="1547"/>
        <item sd="0" x="1548"/>
        <item sd="0" x="1549"/>
        <item sd="0" x="1550"/>
        <item sd="0" x="1551"/>
        <item sd="0" x="1552"/>
        <item sd="0" x="1553"/>
        <item sd="0" x="1554"/>
        <item sd="0" x="1555"/>
        <item sd="0" x="1556"/>
        <item sd="0" x="1557"/>
        <item sd="0" x="1558"/>
        <item sd="0" x="1559"/>
        <item sd="0" x="1560"/>
        <item sd="0" x="1561"/>
        <item sd="0" x="1562"/>
        <item sd="0" x="1563"/>
        <item sd="0" x="1564"/>
        <item sd="0" x="1565"/>
        <item sd="0" x="1566"/>
        <item sd="0" x="1567"/>
        <item sd="0" x="1568"/>
        <item sd="0" x="1569"/>
        <item sd="0" x="1570"/>
        <item sd="0" x="1571"/>
        <item sd="0" x="1572"/>
        <item sd="0" x="1573"/>
        <item sd="0" x="1574"/>
        <item sd="0" x="1576"/>
        <item sd="0" x="1575"/>
        <item sd="0" x="1577"/>
        <item sd="0" x="1578"/>
        <item sd="0" x="1579"/>
        <item sd="0" x="1580"/>
        <item sd="0" x="1581"/>
        <item sd="0" x="1582"/>
        <item sd="0" x="1583"/>
        <item sd="0" x="1584"/>
        <item sd="0" x="1585"/>
        <item sd="0" x="1586"/>
        <item sd="0" x="1587"/>
        <item sd="0" x="1588"/>
        <item sd="0" x="1589"/>
        <item sd="0" x="1590"/>
        <item sd="0" x="1591"/>
        <item sd="0" x="1592"/>
        <item sd="0" x="1593"/>
        <item sd="0" x="1594"/>
        <item sd="0" x="1595"/>
        <item sd="0" x="1596"/>
        <item sd="0" x="1597"/>
        <item sd="0" x="1598"/>
        <item sd="0" x="1599"/>
        <item sd="0" x="1600"/>
        <item sd="0" x="1601"/>
        <item sd="0" x="1602"/>
        <item sd="0" x="1603"/>
        <item sd="0" x="1604"/>
        <item sd="0" x="1605"/>
        <item sd="0" x="1606"/>
        <item sd="0" x="1607"/>
        <item sd="0" x="1608"/>
        <item sd="0" x="1609"/>
        <item sd="0" x="1610"/>
        <item sd="0" x="1611"/>
        <item sd="0" x="1612"/>
        <item sd="0" x="1613"/>
        <item sd="0" x="1614"/>
        <item sd="0" x="1615"/>
        <item sd="0" x="1616"/>
        <item sd="0" x="1617"/>
        <item sd="0" x="1618"/>
        <item sd="0" x="1619"/>
        <item sd="0" x="1620"/>
        <item sd="0" x="1621"/>
        <item sd="0" x="1622"/>
        <item sd="0" x="1623"/>
        <item sd="0" x="1624"/>
        <item sd="0" x="1625"/>
        <item sd="0" x="1626"/>
        <item sd="0" x="1627"/>
        <item sd="0" x="1628"/>
        <item sd="0" x="1629"/>
        <item sd="0" x="1630"/>
        <item sd="0" x="1631"/>
        <item sd="0" x="1632"/>
        <item sd="0" x="1633"/>
        <item sd="0" x="1634"/>
        <item sd="0" x="1635"/>
        <item sd="0" x="1636"/>
        <item sd="0" x="1637"/>
        <item sd="0" x="1638"/>
        <item sd="0" x="1639"/>
        <item sd="0" x="1640"/>
        <item sd="0" x="1641"/>
        <item sd="0" x="1642"/>
        <item sd="0" x="1643"/>
        <item sd="0" x="1644"/>
        <item sd="0" x="1645"/>
        <item sd="0" x="1646"/>
        <item sd="0" x="1647"/>
        <item sd="0" x="1648"/>
        <item sd="0" x="1649"/>
        <item sd="0" x="1650"/>
        <item sd="0" x="1651"/>
        <item sd="0" x="1652"/>
        <item sd="0" x="1653"/>
        <item sd="0" x="1654"/>
        <item sd="0" x="1655"/>
        <item sd="0" x="1656"/>
        <item sd="0" x="1657"/>
        <item sd="0" x="1658"/>
        <item sd="0" x="1659"/>
        <item sd="0" x="1660"/>
        <item sd="0" x="1661"/>
        <item sd="0" x="1662"/>
        <item sd="0" x="1663"/>
        <item sd="0" x="1664"/>
        <item sd="0" x="1665"/>
        <item sd="0" x="1666"/>
        <item sd="0" x="1667"/>
        <item sd="0" x="1668"/>
        <item sd="0" x="1669"/>
        <item sd="0" x="1670"/>
        <item sd="0" x="1671"/>
        <item sd="0" x="1672"/>
        <item sd="0" x="1673"/>
        <item sd="0" x="1674"/>
        <item sd="0" x="1675"/>
        <item sd="0" x="1676"/>
        <item sd="0" x="1677"/>
        <item sd="0" x="1678"/>
        <item sd="0" x="1679"/>
        <item sd="0" x="1680"/>
        <item sd="0" x="1681"/>
        <item sd="0" x="1682"/>
        <item sd="0" x="1683"/>
        <item sd="0" x="1684"/>
        <item sd="0" x="1685"/>
        <item sd="0" x="1686"/>
        <item sd="0" x="1687"/>
        <item sd="0" x="1688"/>
        <item sd="0" x="1689"/>
        <item sd="0" x="1690"/>
        <item sd="0" x="1691"/>
        <item sd="0" x="1692"/>
        <item sd="0" x="1693"/>
        <item sd="0" x="1694"/>
        <item sd="0" x="1695"/>
        <item sd="0" x="1696"/>
        <item sd="0" x="1697"/>
        <item sd="0" x="1698"/>
        <item sd="0" x="1699"/>
        <item sd="0" x="1700"/>
        <item sd="0" x="1701"/>
        <item sd="0" x="1702"/>
        <item sd="0" x="1703"/>
        <item sd="0" x="1704"/>
        <item sd="0" x="1705"/>
        <item sd="0" x="1706"/>
        <item sd="0" x="1707"/>
        <item sd="0" x="1708"/>
        <item sd="0" x="1709"/>
        <item sd="0" x="1710"/>
        <item sd="0" x="1711"/>
        <item sd="0" x="1712"/>
        <item sd="0" x="1713"/>
        <item sd="0" x="1714"/>
        <item sd="0" x="1715"/>
        <item sd="0" x="1716"/>
        <item sd="0" x="1717"/>
        <item sd="0" x="1718"/>
        <item sd="0" x="1719"/>
        <item sd="0" x="1720"/>
        <item sd="0" x="1721"/>
        <item sd="0" x="1722"/>
        <item sd="0" x="1723"/>
        <item sd="0" x="1724"/>
        <item sd="0" x="1725"/>
        <item sd="0" x="1726"/>
        <item sd="0" x="1727"/>
        <item sd="0" x="1728"/>
        <item sd="0" x="1729"/>
        <item sd="0" x="1730"/>
        <item sd="0" x="1731"/>
        <item sd="0" x="1732"/>
        <item sd="0" x="1733"/>
        <item sd="0" x="1734"/>
        <item sd="0" x="1735"/>
        <item sd="0" x="1736"/>
        <item sd="0" x="1737"/>
        <item sd="0" x="1738"/>
        <item sd="0" x="1739"/>
        <item sd="0" x="1740"/>
        <item sd="0" x="1741"/>
        <item sd="0" x="1742"/>
        <item sd="0" x="1743"/>
        <item sd="0" x="1744"/>
        <item sd="0" x="1745"/>
        <item sd="0" x="1746"/>
        <item sd="0" x="1747"/>
        <item sd="0" x="1748"/>
        <item sd="0" x="1749"/>
        <item sd="0" x="1750"/>
        <item sd="0" x="1751"/>
        <item sd="0" x="1752"/>
        <item sd="0" x="1753"/>
        <item sd="0" x="1754"/>
        <item sd="0" x="1755"/>
        <item sd="0" x="1756"/>
        <item sd="0" x="1757"/>
        <item sd="0" x="1758"/>
        <item sd="0" x="1759"/>
        <item sd="0" x="1760"/>
        <item sd="0" x="1761"/>
        <item sd="0" x="1762"/>
        <item sd="0" x="1763"/>
        <item sd="0" x="1764"/>
        <item sd="0" x="1765"/>
        <item sd="0" x="1766"/>
        <item sd="0" x="1767"/>
        <item sd="0" x="1768"/>
        <item sd="0" x="1769"/>
        <item sd="0" x="1770"/>
        <item sd="0" x="1771"/>
        <item sd="0" x="1772"/>
        <item sd="0" x="1773"/>
        <item sd="0" x="1774"/>
        <item sd="0" x="1775"/>
        <item sd="0" x="1776"/>
        <item sd="0" x="1777"/>
        <item sd="0" x="1778"/>
        <item sd="0" x="1779"/>
        <item sd="0" x="1780"/>
        <item sd="0" x="1781"/>
        <item sd="0" x="1782"/>
        <item sd="0" x="1783"/>
        <item sd="0" x="1784"/>
        <item sd="0" x="1785"/>
        <item sd="0" x="1786"/>
        <item sd="0" x="1787"/>
        <item sd="0" x="1788"/>
        <item sd="0" x="1789"/>
        <item sd="0" x="1790"/>
        <item sd="0" x="1791"/>
        <item sd="0" x="1792"/>
        <item sd="0" x="1793"/>
        <item sd="0" x="1794"/>
        <item sd="0" x="1795"/>
        <item sd="0" x="1796"/>
        <item sd="0" x="1797"/>
        <item sd="0" x="1798"/>
        <item sd="0" x="1799"/>
        <item sd="0" x="1800"/>
        <item sd="0" x="1801"/>
        <item sd="0" x="1802"/>
        <item sd="0" x="1803"/>
        <item sd="0" x="1804"/>
        <item sd="0" x="1805"/>
        <item sd="0" x="1806"/>
        <item sd="0" x="1807"/>
        <item sd="0" x="1808"/>
        <item sd="0" x="1809"/>
        <item sd="0" x="1810"/>
        <item sd="0" x="1811"/>
        <item sd="0" x="1812"/>
        <item sd="0" x="1813"/>
        <item sd="0" x="1814"/>
        <item sd="0" x="1815"/>
        <item sd="0" x="1816"/>
        <item sd="0" x="1817"/>
        <item sd="0" x="1818"/>
        <item sd="0" x="1819"/>
        <item sd="0" x="1820"/>
        <item sd="0" x="1821"/>
        <item sd="0" x="1822"/>
        <item sd="0" x="1823"/>
        <item sd="0" x="1824"/>
        <item sd="0" x="1825"/>
        <item sd="0" x="1826"/>
        <item sd="0" x="1827"/>
        <item sd="0" x="1828"/>
        <item sd="0" x="1829"/>
        <item sd="0" x="1830"/>
        <item sd="0" x="1831"/>
        <item sd="0" x="1832"/>
        <item sd="0" x="1833"/>
        <item sd="0" x="1834"/>
        <item sd="0" x="1835"/>
        <item sd="0" x="1836"/>
        <item sd="0" x="1837"/>
        <item sd="0" x="1838"/>
        <item sd="0" x="1839"/>
        <item sd="0" x="1840"/>
        <item sd="0" x="1841"/>
        <item sd="0" x="1842"/>
        <item sd="0" x="1843"/>
        <item sd="0" x="1844"/>
        <item sd="0" x="1845"/>
        <item sd="0" x="1846"/>
        <item sd="0" x="1847"/>
        <item sd="0" x="1848"/>
        <item sd="0" x="1849"/>
        <item sd="0" x="1850"/>
        <item sd="0" x="1851"/>
        <item sd="0" x="1852"/>
        <item sd="0" x="1853"/>
        <item sd="0" x="1854"/>
        <item sd="0" x="1855"/>
        <item sd="0" x="1856"/>
        <item sd="0" x="1857"/>
        <item sd="0" x="1858"/>
        <item sd="0" x="1859"/>
        <item sd="0" x="1860"/>
        <item sd="0" x="1861"/>
        <item sd="0" x="1862"/>
        <item sd="0" x="1863"/>
        <item sd="0" x="1864"/>
        <item sd="0" x="1865"/>
        <item sd="0" x="1866"/>
        <item sd="0" x="1867"/>
        <item sd="0" x="1868"/>
        <item sd="0" x="1869"/>
        <item sd="0" x="1870"/>
        <item sd="0" x="1871"/>
        <item sd="0" x="1872"/>
        <item sd="0" x="1873"/>
        <item sd="0" x="1874"/>
        <item sd="0" x="1875"/>
        <item sd="0" x="1876"/>
        <item sd="0" x="1877"/>
        <item sd="0" x="1878"/>
        <item sd="0" x="1879"/>
        <item sd="0" x="1880"/>
        <item sd="0" x="1881"/>
        <item sd="0" x="1882"/>
        <item sd="0" x="1883"/>
        <item sd="0" x="1884"/>
        <item sd="0" x="1885"/>
        <item sd="0" x="1886"/>
        <item sd="0" x="1887"/>
        <item sd="0" x="1888"/>
        <item sd="0" x="1889"/>
        <item sd="0" x="1890"/>
        <item sd="0" x="1891"/>
        <item sd="0" x="1892"/>
        <item sd="0" x="1893"/>
        <item sd="0" x="1894"/>
        <item sd="0" x="1895"/>
        <item sd="0" x="1896"/>
        <item sd="0" x="1897"/>
        <item sd="0" x="1898"/>
        <item sd="0" x="1899"/>
        <item sd="0" x="1900"/>
        <item sd="0" x="1901"/>
        <item sd="0" x="1902"/>
        <item sd="0" x="1903"/>
        <item sd="0" x="1904"/>
        <item sd="0" x="1905"/>
        <item sd="0" x="1906"/>
        <item sd="0" x="1907"/>
        <item sd="0" x="1908"/>
        <item sd="0" x="1909"/>
        <item sd="0" x="1910"/>
        <item sd="0" x="1911"/>
        <item sd="0" x="1912"/>
        <item sd="0" x="1913"/>
        <item sd="0" x="1914"/>
        <item sd="0" x="1915"/>
        <item sd="0" x="1916"/>
        <item sd="0" x="1917"/>
        <item sd="0" x="1918"/>
        <item sd="0" x="1919"/>
        <item sd="0" x="1920"/>
        <item sd="0" x="1921"/>
        <item sd="0" x="1922"/>
        <item sd="0" x="1923"/>
        <item sd="0" x="1924"/>
        <item sd="0" x="1925"/>
        <item sd="0" x="1926"/>
        <item sd="0" x="1927"/>
        <item sd="0" x="1928"/>
        <item sd="0" x="1929"/>
        <item sd="0" x="1930"/>
        <item sd="0" x="1931"/>
        <item sd="0" x="1932"/>
        <item sd="0" x="1933"/>
        <item sd="0" x="1934"/>
        <item sd="0" x="1935"/>
        <item sd="0" x="1936"/>
        <item sd="0" x="1937"/>
        <item sd="0" x="1938"/>
        <item sd="0" x="1939"/>
        <item sd="0" x="1940"/>
        <item sd="0" x="1941"/>
        <item sd="0" x="1942"/>
        <item sd="0" x="1943"/>
        <item sd="0" x="1944"/>
        <item sd="0" x="1945"/>
        <item sd="0" x="1946"/>
        <item sd="0" x="1947"/>
        <item sd="0" x="1948"/>
        <item sd="0" x="1949"/>
        <item sd="0" x="1950"/>
        <item sd="0" x="1951"/>
        <item sd="0" x="1952"/>
        <item sd="0" x="1953"/>
        <item sd="0" x="1954"/>
        <item sd="0" x="1955"/>
        <item sd="0" x="1956"/>
        <item sd="0" x="1957"/>
        <item sd="0" x="1958"/>
        <item sd="0" x="1959"/>
        <item sd="0" x="1960"/>
        <item sd="0" x="1961"/>
        <item sd="0" x="1962"/>
        <item sd="0" x="1963"/>
        <item sd="0" x="1964"/>
        <item sd="0" x="1965"/>
        <item sd="0" x="1966"/>
        <item sd="0" x="1967"/>
        <item sd="0" x="1968"/>
        <item sd="0" x="1969"/>
        <item sd="0" x="1970"/>
        <item sd="0" x="1971"/>
        <item sd="0" x="1972"/>
        <item sd="0" x="1973"/>
        <item sd="0" x="1974"/>
        <item sd="0" x="1975"/>
        <item sd="0" x="1976"/>
        <item sd="0" x="1977"/>
        <item sd="0" x="1978"/>
        <item sd="0" x="1979"/>
        <item sd="0" x="1980"/>
        <item sd="0" x="1981"/>
        <item sd="0" x="1982"/>
        <item sd="0" x="1983"/>
        <item sd="0" x="1984"/>
        <item sd="0" x="1985"/>
        <item sd="0" x="1986"/>
        <item sd="0" x="1987"/>
        <item sd="0" x="1988"/>
        <item sd="0" x="1989"/>
        <item sd="0" x="1990"/>
        <item sd="0" x="1991"/>
        <item sd="0" x="1992"/>
        <item sd="0" x="1993"/>
        <item sd="0" x="1994"/>
        <item sd="0" x="1995"/>
        <item sd="0" x="1996"/>
        <item sd="0" x="1997"/>
        <item sd="0" x="1998"/>
        <item t="default" sd="0"/>
      </items>
    </pivotField>
    <pivotField numFmtId="164" showAll="0"/>
    <pivotField showAll="0">
      <items count="4">
        <item h="1" x="2"/>
        <item x="0"/>
        <item h="1" x="1"/>
        <item t="default"/>
      </items>
    </pivotField>
    <pivotField axis="axisRow" showAll="0" sortType="descending">
      <items count="8">
        <item x="1"/>
        <item x="5"/>
        <item h="1" x="3"/>
        <item h="1" x="0"/>
        <item x="6"/>
        <item x="2"/>
        <item x="4"/>
        <item t="default"/>
      </items>
      <autoSortScope>
        <pivotArea dataOnly="0" outline="0" fieldPosition="0">
          <references count="1">
            <reference field="4294967294" count="1" selected="0">
              <x v="0"/>
            </reference>
          </references>
        </pivotArea>
      </autoSortScope>
    </pivotField>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sd="0" x="1"/>
        <item sd="0" x="2"/>
        <item sd="0" x="3"/>
        <item x="4"/>
        <item x="5"/>
        <item t="default"/>
      </items>
    </pivotField>
    <pivotField showAll="0">
      <items count="8">
        <item x="0"/>
        <item x="1"/>
        <item sd="0" x="2"/>
        <item sd="0" x="3"/>
        <item sd="0" x="4"/>
        <item sd="0" x="5"/>
        <item x="6"/>
        <item t="default"/>
      </items>
    </pivotField>
  </pivotFields>
  <rowFields count="1">
    <field x="30"/>
  </rowFields>
  <rowItems count="6">
    <i>
      <x v="6"/>
    </i>
    <i>
      <x v="1"/>
    </i>
    <i>
      <x v="5"/>
    </i>
    <i>
      <x v="4"/>
    </i>
    <i>
      <x/>
    </i>
    <i t="grand">
      <x/>
    </i>
  </rowItems>
  <colItems count="1">
    <i/>
  </colItems>
  <dataFields count="1">
    <dataField name="Sum of TotalAmount" fld="18" baseField="0" baseItem="0" numFmtId="168"/>
  </dataFields>
  <formats count="3">
    <format dxfId="64">
      <pivotArea outline="0" collapsedLevelsAreSubtotals="1" fieldPosition="0"/>
    </format>
    <format dxfId="65">
      <pivotArea dataOnly="0" labelOnly="1" outline="0" axis="axisValues" fieldPosition="0"/>
    </format>
    <format dxfId="63">
      <pivotArea outline="0" fieldPosition="0">
        <references count="1">
          <reference field="4294967294" count="1">
            <x v="0"/>
          </reference>
        </references>
      </pivotArea>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3889CAF-0603-4547-AF18-7B34676101DB}" name="PivotTable3"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6">
  <location ref="G13:H19" firstHeaderRow="1" firstDataRow="1"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items count="1201">
        <item x="488"/>
        <item x="931"/>
        <item x="611"/>
        <item x="324"/>
        <item x="506"/>
        <item x="131"/>
        <item x="806"/>
        <item x="876"/>
        <item x="761"/>
        <item x="1137"/>
        <item x="133"/>
        <item x="1008"/>
        <item x="572"/>
        <item x="406"/>
        <item x="902"/>
        <item x="814"/>
        <item x="471"/>
        <item x="358"/>
        <item x="1133"/>
        <item x="143"/>
        <item x="681"/>
        <item x="419"/>
        <item x="652"/>
        <item x="485"/>
        <item x="936"/>
        <item x="999"/>
        <item x="874"/>
        <item x="538"/>
        <item x="548"/>
        <item x="1088"/>
        <item x="884"/>
        <item x="523"/>
        <item x="1023"/>
        <item x="325"/>
        <item x="871"/>
        <item x="170"/>
        <item x="591"/>
        <item x="1019"/>
        <item x="1079"/>
        <item x="794"/>
        <item x="1129"/>
        <item x="1086"/>
        <item x="1063"/>
        <item x="838"/>
        <item x="697"/>
        <item x="859"/>
        <item x="698"/>
        <item x="304"/>
        <item x="340"/>
        <item x="64"/>
        <item x="343"/>
        <item x="959"/>
        <item x="23"/>
        <item x="737"/>
        <item x="257"/>
        <item x="768"/>
        <item x="880"/>
        <item x="966"/>
        <item x="1002"/>
        <item x="569"/>
        <item x="950"/>
        <item x="1025"/>
        <item x="278"/>
        <item x="808"/>
        <item x="329"/>
        <item x="913"/>
        <item x="998"/>
        <item x="529"/>
        <item x="247"/>
        <item x="656"/>
        <item x="415"/>
        <item x="666"/>
        <item x="700"/>
        <item x="470"/>
        <item x="442"/>
        <item x="518"/>
        <item x="245"/>
        <item x="486"/>
        <item x="619"/>
        <item x="961"/>
        <item x="975"/>
        <item x="210"/>
        <item x="641"/>
        <item x="1156"/>
        <item x="15"/>
        <item x="5"/>
        <item x="171"/>
        <item x="370"/>
        <item x="282"/>
        <item x="174"/>
        <item x="1127"/>
        <item x="1098"/>
        <item x="88"/>
        <item x="909"/>
        <item x="957"/>
        <item x="51"/>
        <item x="187"/>
        <item x="1016"/>
        <item x="80"/>
        <item x="667"/>
        <item x="175"/>
        <item x="632"/>
        <item x="705"/>
        <item x="104"/>
        <item x="774"/>
        <item x="585"/>
        <item x="314"/>
        <item x="331"/>
        <item x="371"/>
        <item x="679"/>
        <item x="138"/>
        <item x="741"/>
        <item x="277"/>
        <item x="181"/>
        <item x="1191"/>
        <item x="1069"/>
        <item x="447"/>
        <item x="661"/>
        <item x="784"/>
        <item x="507"/>
        <item x="460"/>
        <item x="944"/>
        <item x="596"/>
        <item x="782"/>
        <item x="270"/>
        <item x="251"/>
        <item x="141"/>
        <item x="606"/>
        <item x="743"/>
        <item x="203"/>
        <item x="463"/>
        <item x="610"/>
        <item x="285"/>
        <item x="952"/>
        <item x="412"/>
        <item x="1131"/>
        <item x="872"/>
        <item x="579"/>
        <item x="835"/>
        <item x="215"/>
        <item x="167"/>
        <item x="1097"/>
        <item x="873"/>
        <item x="1150"/>
        <item x="522"/>
        <item x="350"/>
        <item x="134"/>
        <item x="381"/>
        <item x="745"/>
        <item x="99"/>
        <item x="377"/>
        <item x="202"/>
        <item x="402"/>
        <item x="376"/>
        <item x="520"/>
        <item x="373"/>
        <item x="184"/>
        <item x="1166"/>
        <item x="1104"/>
        <item x="263"/>
        <item x="735"/>
        <item x="1100"/>
        <item x="112"/>
        <item x="1179"/>
        <item x="1194"/>
        <item x="0"/>
        <item x="432"/>
        <item x="119"/>
        <item x="829"/>
        <item x="1142"/>
        <item x="395"/>
        <item x="1130"/>
        <item x="885"/>
        <item x="118"/>
        <item x="628"/>
        <item x="1072"/>
        <item x="1043"/>
        <item x="860"/>
        <item x="622"/>
        <item x="645"/>
        <item x="162"/>
        <item x="21"/>
        <item x="127"/>
        <item x="158"/>
        <item x="1031"/>
        <item x="812"/>
        <item x="633"/>
        <item x="617"/>
        <item x="405"/>
        <item x="146"/>
        <item x="239"/>
        <item x="130"/>
        <item x="369"/>
        <item x="1128"/>
        <item x="204"/>
        <item x="943"/>
        <item x="526"/>
        <item x="1144"/>
        <item x="938"/>
        <item x="115"/>
        <item x="480"/>
        <item x="499"/>
        <item x="877"/>
        <item x="795"/>
        <item x="911"/>
        <item x="631"/>
        <item x="930"/>
        <item x="757"/>
        <item x="638"/>
        <item x="766"/>
        <item x="1056"/>
        <item x="804"/>
        <item x="116"/>
        <item x="258"/>
        <item x="613"/>
        <item x="467"/>
        <item x="623"/>
        <item x="206"/>
        <item x="987"/>
        <item x="604"/>
        <item x="1040"/>
        <item x="778"/>
        <item x="965"/>
        <item x="1161"/>
        <item x="558"/>
        <item x="973"/>
        <item x="927"/>
        <item x="372"/>
        <item x="452"/>
        <item x="1003"/>
        <item x="541"/>
        <item x="539"/>
        <item x="94"/>
        <item x="382"/>
        <item x="295"/>
        <item x="658"/>
        <item x="429"/>
        <item x="144"/>
        <item x="199"/>
        <item x="1114"/>
        <item x="980"/>
        <item x="940"/>
        <item x="378"/>
        <item x="121"/>
        <item x="715"/>
        <item x="573"/>
        <item x="302"/>
        <item x="434"/>
        <item x="524"/>
        <item x="979"/>
        <item x="1187"/>
        <item x="73"/>
        <item x="992"/>
        <item x="1172"/>
        <item x="142"/>
        <item x="584"/>
        <item x="426"/>
        <item x="925"/>
        <item x="360"/>
        <item x="49"/>
        <item x="650"/>
        <item x="39"/>
        <item x="1180"/>
        <item x="351"/>
        <item x="771"/>
        <item x="493"/>
        <item x="639"/>
        <item x="17"/>
        <item x="676"/>
        <item x="101"/>
        <item x="670"/>
        <item x="236"/>
        <item x="513"/>
        <item x="411"/>
        <item x="1041"/>
        <item x="662"/>
        <item x="464"/>
        <item x="392"/>
        <item x="55"/>
        <item x="994"/>
        <item x="815"/>
        <item x="106"/>
        <item x="279"/>
        <item x="898"/>
        <item x="629"/>
        <item x="846"/>
        <item x="924"/>
        <item x="893"/>
        <item x="398"/>
        <item x="135"/>
        <item x="365"/>
        <item x="326"/>
        <item x="1125"/>
        <item x="66"/>
        <item x="1138"/>
        <item x="818"/>
        <item x="1038"/>
        <item x="124"/>
        <item x="1018"/>
        <item x="574"/>
        <item x="430"/>
        <item x="823"/>
        <item x="780"/>
        <item x="98"/>
        <item x="788"/>
        <item x="1060"/>
        <item x="612"/>
        <item x="359"/>
        <item x="413"/>
        <item x="165"/>
        <item x="1112"/>
        <item x="665"/>
        <item x="353"/>
        <item x="647"/>
        <item x="1160"/>
        <item x="32"/>
        <item x="843"/>
        <item x="417"/>
        <item x="354"/>
        <item x="383"/>
        <item x="355"/>
        <item x="1147"/>
        <item x="919"/>
        <item x="891"/>
        <item x="635"/>
        <item x="1181"/>
        <item x="29"/>
        <item x="1095"/>
        <item x="1154"/>
        <item x="1155"/>
        <item x="742"/>
        <item x="882"/>
        <item x="971"/>
        <item x="614"/>
        <item x="1140"/>
        <item x="1136"/>
        <item x="955"/>
        <item x="947"/>
        <item x="754"/>
        <item x="137"/>
        <item x="450"/>
        <item x="521"/>
        <item x="433"/>
        <item x="739"/>
        <item x="549"/>
        <item x="779"/>
        <item x="435"/>
        <item x="748"/>
        <item x="1034"/>
        <item x="822"/>
        <item x="728"/>
        <item x="751"/>
        <item x="1094"/>
        <item x="197"/>
        <item x="352"/>
        <item x="791"/>
        <item x="208"/>
        <item x="469"/>
        <item x="394"/>
        <item x="501"/>
        <item x="179"/>
        <item x="249"/>
        <item x="1164"/>
        <item x="570"/>
        <item x="2"/>
        <item x="910"/>
        <item x="561"/>
        <item x="1103"/>
        <item x="1189"/>
        <item x="246"/>
        <item x="554"/>
        <item x="535"/>
        <item x="200"/>
        <item x="1192"/>
        <item x="1062"/>
        <item x="265"/>
        <item x="96"/>
        <item x="1047"/>
        <item x="1039"/>
        <item x="956"/>
        <item x="654"/>
        <item x="692"/>
        <item x="496"/>
        <item x="1033"/>
        <item x="379"/>
        <item x="347"/>
        <item x="234"/>
        <item x="1030"/>
        <item x="934"/>
        <item x="516"/>
        <item x="636"/>
        <item x="309"/>
        <item x="336"/>
        <item x="1148"/>
        <item x="484"/>
        <item x="830"/>
        <item x="729"/>
        <item x="1090"/>
        <item x="861"/>
        <item x="1163"/>
        <item x="929"/>
        <item x="207"/>
        <item x="562"/>
        <item x="844"/>
        <item x="35"/>
        <item x="853"/>
        <item x="266"/>
        <item x="1178"/>
        <item x="660"/>
        <item x="22"/>
        <item x="785"/>
        <item x="248"/>
        <item x="707"/>
        <item x="237"/>
        <item x="91"/>
        <item x="60"/>
        <item x="691"/>
        <item x="453"/>
        <item x="854"/>
        <item x="105"/>
        <item x="993"/>
        <item x="760"/>
        <item x="786"/>
        <item x="229"/>
        <item x="775"/>
        <item x="920"/>
        <item x="674"/>
        <item x="683"/>
        <item x="551"/>
        <item x="320"/>
        <item x="964"/>
        <item x="932"/>
        <item x="254"/>
        <item x="1011"/>
        <item x="212"/>
        <item x="491"/>
        <item x="478"/>
        <item x="546"/>
        <item x="14"/>
        <item x="362"/>
        <item x="176"/>
        <item x="989"/>
        <item x="243"/>
        <item x="903"/>
        <item x="36"/>
        <item x="42"/>
        <item x="534"/>
        <item x="557"/>
        <item x="62"/>
        <item x="525"/>
        <item x="1118"/>
        <item x="375"/>
        <item x="589"/>
        <item x="322"/>
        <item x="4"/>
        <item x="553"/>
        <item x="1078"/>
        <item x="581"/>
        <item x="428"/>
        <item x="770"/>
        <item x="1074"/>
        <item x="727"/>
        <item x="449"/>
        <item x="744"/>
        <item x="338"/>
        <item x="626"/>
        <item x="344"/>
        <item x="152"/>
        <item x="163"/>
        <item x="1146"/>
        <item x="608"/>
        <item x="500"/>
        <item x="1076"/>
        <item x="439"/>
        <item x="1036"/>
        <item x="34"/>
        <item x="9"/>
        <item x="1032"/>
        <item x="12"/>
        <item x="81"/>
        <item x="456"/>
        <item x="762"/>
        <item x="396"/>
        <item x="839"/>
        <item x="892"/>
        <item x="653"/>
        <item x="18"/>
        <item x="586"/>
        <item x="889"/>
        <item x="391"/>
        <item x="209"/>
        <item x="357"/>
        <item x="264"/>
        <item x="1170"/>
        <item x="509"/>
        <item x="83"/>
        <item x="416"/>
        <item x="1167"/>
        <item x="341"/>
        <item x="886"/>
        <item x="694"/>
        <item x="424"/>
        <item x="156"/>
        <item x="908"/>
        <item x="640"/>
        <item x="946"/>
        <item x="904"/>
        <item x="769"/>
        <item x="102"/>
        <item x="1107"/>
        <item x="217"/>
        <item x="1053"/>
        <item x="504"/>
        <item x="702"/>
        <item x="542"/>
        <item x="438"/>
        <item x="1169"/>
        <item x="978"/>
        <item x="588"/>
        <item x="981"/>
        <item x="226"/>
        <item x="41"/>
        <item x="699"/>
        <item x="276"/>
        <item x="646"/>
        <item x="333"/>
        <item x="671"/>
        <item x="1044"/>
        <item x="476"/>
        <item x="556"/>
        <item x="256"/>
        <item x="24"/>
        <item x="1122"/>
        <item x="1106"/>
        <item x="492"/>
        <item x="451"/>
        <item x="901"/>
        <item x="385"/>
        <item x="1029"/>
        <item x="1174"/>
        <item x="38"/>
        <item x="686"/>
        <item x="703"/>
        <item x="962"/>
        <item x="316"/>
        <item x="1020"/>
        <item x="1139"/>
        <item x="1042"/>
        <item x="731"/>
        <item x="738"/>
        <item x="840"/>
        <item x="154"/>
        <item x="315"/>
        <item x="544"/>
        <item x="47"/>
        <item x="663"/>
        <item x="755"/>
        <item x="787"/>
        <item x="33"/>
        <item x="508"/>
        <item x="421"/>
        <item x="868"/>
        <item x="921"/>
        <item x="1089"/>
        <item x="896"/>
        <item x="672"/>
        <item x="1152"/>
        <item x="609"/>
        <item x="87"/>
        <item x="271"/>
        <item x="267"/>
        <item x="366"/>
        <item x="590"/>
        <item x="935"/>
        <item x="1151"/>
        <item x="1159"/>
        <item x="37"/>
        <item x="205"/>
        <item x="259"/>
        <item x="235"/>
        <item x="173"/>
        <item x="288"/>
        <item x="145"/>
        <item x="399"/>
        <item x="837"/>
        <item x="602"/>
        <item x="630"/>
        <item x="827"/>
        <item x="241"/>
        <item x="624"/>
        <item x="172"/>
        <item x="797"/>
        <item x="719"/>
        <item x="710"/>
        <item x="161"/>
        <item x="563"/>
        <item x="303"/>
        <item x="473"/>
        <item x="1175"/>
        <item x="503"/>
        <item x="441"/>
        <item x="695"/>
        <item x="275"/>
        <item x="958"/>
        <item x="79"/>
        <item x="3"/>
        <item x="67"/>
        <item x="317"/>
        <item x="687"/>
        <item x="457"/>
        <item x="70"/>
        <item x="752"/>
        <item x="655"/>
        <item x="1105"/>
        <item x="819"/>
        <item x="8"/>
        <item x="726"/>
        <item x="45"/>
        <item x="706"/>
        <item x="995"/>
        <item x="1022"/>
        <item x="954"/>
        <item x="436"/>
        <item x="334"/>
        <item x="455"/>
        <item x="13"/>
        <item x="595"/>
        <item x="597"/>
        <item x="888"/>
        <item x="870"/>
        <item x="821"/>
        <item x="772"/>
        <item x="100"/>
        <item x="61"/>
        <item x="299"/>
        <item x="1093"/>
        <item x="160"/>
        <item x="555"/>
        <item x="262"/>
        <item x="862"/>
        <item x="111"/>
        <item x="72"/>
        <item x="129"/>
        <item x="103"/>
        <item x="820"/>
        <item x="1117"/>
        <item x="159"/>
        <item x="900"/>
        <item x="685"/>
        <item x="1006"/>
        <item x="951"/>
        <item x="712"/>
        <item x="189"/>
        <item x="1009"/>
        <item x="887"/>
        <item x="281"/>
        <item x="1066"/>
        <item x="593"/>
        <item x="649"/>
        <item x="1120"/>
        <item x="1005"/>
        <item x="845"/>
        <item x="76"/>
        <item x="657"/>
        <item x="82"/>
        <item x="912"/>
        <item x="878"/>
        <item x="948"/>
        <item x="560"/>
        <item x="953"/>
        <item x="618"/>
        <item x="668"/>
        <item x="164"/>
        <item x="356"/>
        <item x="1001"/>
        <item x="305"/>
        <item x="906"/>
        <item x="824"/>
        <item x="1059"/>
        <item x="855"/>
        <item x="330"/>
        <item x="972"/>
        <item x="1068"/>
        <item x="1052"/>
        <item x="63"/>
        <item x="567"/>
        <item x="1091"/>
        <item x="1111"/>
        <item x="445"/>
        <item x="746"/>
        <item x="1102"/>
        <item x="214"/>
        <item x="718"/>
        <item x="852"/>
        <item x="970"/>
        <item x="914"/>
        <item x="97"/>
        <item x="765"/>
        <item x="1108"/>
        <item x="7"/>
        <item x="489"/>
        <item x="625"/>
        <item x="566"/>
        <item x="43"/>
        <item x="408"/>
        <item x="494"/>
        <item x="758"/>
        <item x="1067"/>
        <item x="783"/>
        <item x="1109"/>
        <item x="592"/>
        <item x="580"/>
        <item x="59"/>
        <item x="231"/>
        <item x="1092"/>
        <item x="180"/>
        <item x="789"/>
        <item x="865"/>
        <item x="1119"/>
        <item x="736"/>
        <item x="1184"/>
        <item x="120"/>
        <item x="1061"/>
        <item x="323"/>
        <item x="1082"/>
        <item x="1101"/>
        <item x="422"/>
        <item x="219"/>
        <item x="475"/>
        <item x="84"/>
        <item x="244"/>
        <item x="342"/>
        <item x="725"/>
        <item x="482"/>
        <item x="403"/>
        <item x="659"/>
        <item x="242"/>
        <item x="497"/>
        <item x="220"/>
        <item x="228"/>
        <item x="274"/>
        <item x="675"/>
        <item x="1055"/>
        <item x="216"/>
        <item x="1050"/>
        <item x="600"/>
        <item x="977"/>
        <item x="53"/>
        <item x="890"/>
        <item x="532"/>
        <item x="1021"/>
        <item x="92"/>
        <item x="483"/>
        <item x="1176"/>
        <item x="268"/>
        <item x="988"/>
        <item x="90"/>
        <item x="348"/>
        <item x="443"/>
        <item x="306"/>
        <item x="232"/>
        <item x="895"/>
        <item x="58"/>
        <item x="709"/>
        <item x="151"/>
        <item x="126"/>
        <item x="527"/>
        <item x="1157"/>
        <item x="841"/>
        <item x="1165"/>
        <item x="290"/>
        <item x="642"/>
        <item x="261"/>
        <item x="669"/>
        <item x="907"/>
        <item x="515"/>
        <item x="773"/>
        <item x="280"/>
        <item x="293"/>
        <item x="327"/>
        <item x="335"/>
        <item x="1171"/>
        <item x="191"/>
        <item x="926"/>
        <item x="530"/>
        <item x="6"/>
        <item x="985"/>
        <item x="982"/>
        <item x="472"/>
        <item x="361"/>
        <item x="848"/>
        <item x="389"/>
        <item x="634"/>
        <item x="620"/>
        <item x="40"/>
        <item x="1096"/>
        <item x="716"/>
        <item x="109"/>
        <item x="1182"/>
        <item x="1073"/>
        <item x="1070"/>
        <item x="756"/>
        <item x="387"/>
        <item x="11"/>
        <item x="332"/>
        <item x="899"/>
        <item x="858"/>
        <item x="974"/>
        <item x="915"/>
        <item x="182"/>
        <item x="796"/>
        <item x="713"/>
        <item x="108"/>
        <item x="312"/>
        <item x="1058"/>
        <item x="448"/>
        <item x="363"/>
        <item x="730"/>
        <item x="1065"/>
        <item x="517"/>
        <item x="512"/>
        <item x="540"/>
        <item x="195"/>
        <item x="1183"/>
        <item x="54"/>
        <item x="193"/>
        <item x="296"/>
        <item x="57"/>
        <item x="724"/>
        <item x="1026"/>
        <item x="996"/>
        <item x="89"/>
        <item x="552"/>
        <item x="479"/>
        <item x="16"/>
        <item x="1010"/>
        <item x="78"/>
        <item x="418"/>
        <item x="86"/>
        <item x="680"/>
        <item x="388"/>
        <item x="466"/>
        <item x="1051"/>
        <item x="831"/>
        <item x="564"/>
        <item x="194"/>
        <item x="753"/>
        <item x="568"/>
        <item x="696"/>
        <item x="1145"/>
        <item x="1123"/>
        <item x="48"/>
        <item x="627"/>
        <item x="1186"/>
        <item x="292"/>
        <item x="188"/>
        <item x="393"/>
        <item x="252"/>
        <item x="643"/>
        <item x="510"/>
        <item x="155"/>
        <item x="410"/>
        <item x="867"/>
        <item x="346"/>
        <item x="616"/>
        <item x="514"/>
        <item x="253"/>
        <item x="319"/>
        <item x="942"/>
        <item x="20"/>
        <item x="498"/>
        <item x="46"/>
        <item x="166"/>
        <item x="811"/>
        <item x="1124"/>
        <item x="1196"/>
        <item x="1143"/>
        <item x="401"/>
        <item x="311"/>
        <item x="976"/>
        <item x="300"/>
        <item x="894"/>
        <item x="1024"/>
        <item x="185"/>
        <item x="673"/>
        <item x="425"/>
        <item x="190"/>
        <item x="1013"/>
        <item x="85"/>
        <item x="1028"/>
        <item x="963"/>
        <item x="550"/>
        <item x="664"/>
        <item x="113"/>
        <item x="505"/>
        <item x="368"/>
        <item x="1004"/>
        <item x="1126"/>
        <item x="1045"/>
        <item x="767"/>
        <item x="519"/>
        <item x="866"/>
        <item x="458"/>
        <item x="110"/>
        <item x="397"/>
        <item x="125"/>
        <item x="283"/>
        <item x="409"/>
        <item x="272"/>
        <item x="1115"/>
        <item x="177"/>
        <item x="1017"/>
        <item x="983"/>
        <item x="1149"/>
        <item x="805"/>
        <item x="269"/>
        <item x="52"/>
        <item x="949"/>
        <item x="817"/>
        <item x="928"/>
        <item x="168"/>
        <item x="733"/>
        <item x="576"/>
        <item x="875"/>
        <item x="1007"/>
        <item x="147"/>
        <item x="763"/>
        <item x="1080"/>
        <item x="571"/>
        <item x="1135"/>
        <item x="250"/>
        <item x="809"/>
        <item x="440"/>
        <item x="437"/>
        <item x="533"/>
        <item x="857"/>
        <item x="227"/>
        <item x="714"/>
        <item x="598"/>
        <item x="380"/>
        <item x="826"/>
        <item x="255"/>
        <item x="1054"/>
        <item x="1113"/>
        <item x="414"/>
        <item x="122"/>
        <item x="1087"/>
        <item x="828"/>
        <item x="1188"/>
        <item x="991"/>
        <item x="1195"/>
        <item x="883"/>
        <item x="798"/>
        <item x="918"/>
        <item x="559"/>
        <item x="132"/>
        <item x="454"/>
        <item x="960"/>
        <item x="849"/>
        <item x="722"/>
        <item x="287"/>
        <item x="717"/>
        <item x="599"/>
        <item x="594"/>
        <item x="810"/>
        <item x="601"/>
        <item x="711"/>
        <item x="1015"/>
        <item x="577"/>
        <item x="123"/>
        <item x="1084"/>
        <item x="582"/>
        <item x="420"/>
        <item x="945"/>
        <item x="781"/>
        <item x="537"/>
        <item x="1141"/>
        <item x="192"/>
        <item x="386"/>
        <item x="511"/>
        <item x="222"/>
        <item x="1173"/>
        <item x="879"/>
        <item x="682"/>
        <item x="298"/>
        <item x="842"/>
        <item x="404"/>
        <item x="50"/>
        <item x="750"/>
        <item x="937"/>
        <item x="148"/>
        <item x="431"/>
        <item x="800"/>
        <item x="776"/>
        <item x="732"/>
        <item x="65"/>
        <item x="1190"/>
        <item x="139"/>
        <item x="1081"/>
        <item x="400"/>
        <item x="644"/>
        <item x="1177"/>
        <item x="238"/>
        <item x="621"/>
        <item x="816"/>
        <item x="481"/>
        <item x="459"/>
        <item x="224"/>
        <item x="678"/>
        <item x="677"/>
        <item x="1064"/>
        <item x="1014"/>
        <item x="321"/>
        <item x="1197"/>
        <item x="374"/>
        <item x="1046"/>
        <item x="968"/>
        <item x="19"/>
        <item x="689"/>
        <item x="384"/>
        <item x="648"/>
        <item x="813"/>
        <item x="803"/>
        <item x="465"/>
        <item x="149"/>
        <item x="308"/>
        <item x="863"/>
        <item x="528"/>
        <item x="801"/>
        <item x="1"/>
        <item x="723"/>
        <item x="531"/>
        <item x="545"/>
        <item x="721"/>
        <item x="28"/>
        <item x="984"/>
        <item x="93"/>
        <item x="68"/>
        <item x="1012"/>
        <item x="933"/>
        <item x="740"/>
        <item x="25"/>
        <item x="1116"/>
        <item x="198"/>
        <item x="777"/>
        <item x="1075"/>
        <item x="462"/>
        <item x="917"/>
        <item x="693"/>
        <item x="349"/>
        <item x="833"/>
        <item x="603"/>
        <item x="196"/>
        <item x="701"/>
        <item x="1110"/>
        <item x="291"/>
        <item x="230"/>
        <item x="233"/>
        <item x="802"/>
        <item x="1035"/>
        <item x="1153"/>
        <item x="850"/>
        <item x="575"/>
        <item x="1048"/>
        <item x="923"/>
        <item x="1037"/>
        <item x="310"/>
        <item x="688"/>
        <item x="273"/>
        <item x="1049"/>
        <item x="140"/>
        <item x="1000"/>
        <item x="150"/>
        <item x="223"/>
        <item x="345"/>
        <item x="31"/>
        <item x="583"/>
        <item x="1198"/>
        <item x="749"/>
        <item x="117"/>
        <item x="114"/>
        <item x="490"/>
        <item x="615"/>
        <item x="128"/>
        <item x="213"/>
        <item x="939"/>
        <item x="851"/>
        <item x="990"/>
        <item x="1185"/>
        <item x="44"/>
        <item x="390"/>
        <item x="461"/>
        <item x="221"/>
        <item x="792"/>
        <item x="1199"/>
        <item x="1083"/>
        <item x="77"/>
        <item x="75"/>
        <item x="916"/>
        <item x="313"/>
        <item x="720"/>
        <item x="318"/>
        <item x="74"/>
        <item x="759"/>
        <item x="186"/>
        <item x="178"/>
        <item x="864"/>
        <item x="1132"/>
        <item x="1099"/>
        <item x="157"/>
        <item x="502"/>
        <item x="153"/>
        <item x="587"/>
        <item x="1121"/>
        <item x="684"/>
        <item x="704"/>
        <item x="1158"/>
        <item x="286"/>
        <item x="284"/>
        <item x="294"/>
        <item x="869"/>
        <item x="1134"/>
        <item x="834"/>
        <item x="367"/>
        <item x="218"/>
        <item x="427"/>
        <item x="543"/>
        <item x="986"/>
        <item x="578"/>
        <item x="997"/>
        <item x="881"/>
        <item x="260"/>
        <item x="27"/>
        <item x="328"/>
        <item x="364"/>
        <item x="847"/>
        <item x="607"/>
        <item x="307"/>
        <item x="183"/>
        <item x="169"/>
        <item x="1085"/>
        <item x="26"/>
        <item x="30"/>
        <item x="734"/>
        <item x="905"/>
        <item x="474"/>
        <item x="423"/>
        <item x="793"/>
        <item x="637"/>
        <item x="211"/>
        <item x="1071"/>
        <item x="764"/>
        <item x="446"/>
        <item x="941"/>
        <item x="444"/>
        <item x="967"/>
        <item x="1077"/>
        <item x="708"/>
        <item x="897"/>
        <item x="69"/>
        <item x="95"/>
        <item x="225"/>
        <item x="690"/>
        <item x="297"/>
        <item x="825"/>
        <item x="547"/>
        <item x="1027"/>
        <item x="832"/>
        <item x="536"/>
        <item x="240"/>
        <item x="969"/>
        <item x="799"/>
        <item x="1057"/>
        <item x="56"/>
        <item x="565"/>
        <item x="337"/>
        <item x="651"/>
        <item x="477"/>
        <item x="71"/>
        <item x="1162"/>
        <item x="339"/>
        <item x="201"/>
        <item x="1193"/>
        <item x="1168"/>
        <item x="790"/>
        <item x="468"/>
        <item x="922"/>
        <item x="605"/>
        <item x="487"/>
        <item x="747"/>
        <item x="807"/>
        <item x="836"/>
        <item x="495"/>
        <item x="289"/>
        <item x="136"/>
        <item x="107"/>
        <item x="301"/>
        <item x="856"/>
        <item x="407"/>
        <item x="10"/>
        <item t="default"/>
      </items>
    </pivotField>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showAll="0">
      <items count="6">
        <item x="4"/>
        <item x="0"/>
        <item x="1"/>
        <item x="3"/>
        <item x="2"/>
        <item t="default"/>
      </items>
    </pivotField>
    <pivotField showAll="0" sortType="descending">
      <items count="21">
        <item x="12"/>
        <item x="6"/>
        <item x="16"/>
        <item x="1"/>
        <item x="7"/>
        <item x="19"/>
        <item x="4"/>
        <item x="13"/>
        <item x="17"/>
        <item x="5"/>
        <item x="9"/>
        <item x="8"/>
        <item x="2"/>
        <item x="15"/>
        <item x="3"/>
        <item x="0"/>
        <item x="18"/>
        <item x="10"/>
        <item x="14"/>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2" showAll="0"/>
    <pivotField dataField="1" showAll="0"/>
    <pivotField showAll="0"/>
    <pivotField showAll="0">
      <items count="7">
        <item x="4"/>
        <item x="5"/>
        <item x="2"/>
        <item x="1"/>
        <item x="0"/>
        <item x="3"/>
        <item t="default"/>
      </items>
    </pivotField>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1"/>
        <item sd="0" x="40"/>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6"/>
        <item sd="0" x="75"/>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sd="0" x="523"/>
        <item sd="0" x="524"/>
        <item sd="0" x="525"/>
        <item sd="0" x="526"/>
        <item sd="0" x="527"/>
        <item sd="0" x="528"/>
        <item sd="0" x="529"/>
        <item sd="0" x="530"/>
        <item sd="0" x="531"/>
        <item sd="0" x="532"/>
        <item sd="0" x="533"/>
        <item sd="0" x="534"/>
        <item sd="0" x="535"/>
        <item sd="0" x="536"/>
        <item sd="0" x="537"/>
        <item sd="0" x="538"/>
        <item sd="0" x="539"/>
        <item sd="0" x="540"/>
        <item sd="0" x="541"/>
        <item sd="0" x="542"/>
        <item sd="0" x="543"/>
        <item sd="0" x="544"/>
        <item sd="0" x="545"/>
        <item sd="0" x="546"/>
        <item sd="0" x="547"/>
        <item sd="0" x="548"/>
        <item sd="0" x="549"/>
        <item sd="0" x="550"/>
        <item sd="0" x="551"/>
        <item sd="0" x="552"/>
        <item sd="0" x="553"/>
        <item sd="0" x="554"/>
        <item sd="0" x="555"/>
        <item sd="0" x="556"/>
        <item sd="0" x="557"/>
        <item sd="0" x="558"/>
        <item sd="0" x="559"/>
        <item sd="0" x="560"/>
        <item sd="0" x="561"/>
        <item sd="0" x="562"/>
        <item sd="0" x="563"/>
        <item sd="0" x="564"/>
        <item sd="0" x="565"/>
        <item sd="0" x="566"/>
        <item sd="0" x="567"/>
        <item sd="0" x="568"/>
        <item sd="0" x="569"/>
        <item sd="0" x="570"/>
        <item sd="0" x="571"/>
        <item sd="0" x="572"/>
        <item sd="0" x="573"/>
        <item sd="0" x="574"/>
        <item sd="0" x="575"/>
        <item sd="0" x="576"/>
        <item sd="0" x="577"/>
        <item sd="0" x="578"/>
        <item sd="0" x="579"/>
        <item sd="0" x="580"/>
        <item sd="0" x="581"/>
        <item sd="0" x="582"/>
        <item sd="0" x="583"/>
        <item sd="0" x="584"/>
        <item sd="0" x="585"/>
        <item sd="0" x="586"/>
        <item sd="0" x="587"/>
        <item sd="0" x="588"/>
        <item sd="0" x="589"/>
        <item sd="0" x="590"/>
        <item sd="0" x="591"/>
        <item sd="0" x="592"/>
        <item sd="0" x="593"/>
        <item sd="0" x="594"/>
        <item sd="0" x="595"/>
        <item sd="0" x="596"/>
        <item sd="0" x="597"/>
        <item sd="0" x="598"/>
        <item sd="0" x="599"/>
        <item sd="0" x="600"/>
        <item sd="0" x="601"/>
        <item sd="0" x="602"/>
        <item sd="0" x="603"/>
        <item sd="0" x="604"/>
        <item sd="0" x="605"/>
        <item sd="0" x="606"/>
        <item sd="0" x="607"/>
        <item sd="0" x="608"/>
        <item sd="0" x="609"/>
        <item sd="0" x="610"/>
        <item sd="0" x="611"/>
        <item sd="0" x="612"/>
        <item sd="0" x="613"/>
        <item sd="0" x="614"/>
        <item sd="0" x="615"/>
        <item sd="0" x="616"/>
        <item sd="0" x="617"/>
        <item sd="0" x="618"/>
        <item sd="0" x="619"/>
        <item sd="0" x="620"/>
        <item sd="0" x="621"/>
        <item sd="0" x="622"/>
        <item sd="0" x="623"/>
        <item sd="0" x="624"/>
        <item sd="0" x="625"/>
        <item sd="0" x="626"/>
        <item sd="0" x="627"/>
        <item sd="0" x="628"/>
        <item sd="0" x="629"/>
        <item sd="0" x="630"/>
        <item sd="0" x="631"/>
        <item sd="0" x="632"/>
        <item sd="0" x="633"/>
        <item sd="0" x="634"/>
        <item sd="0" x="635"/>
        <item sd="0" x="636"/>
        <item sd="0" x="637"/>
        <item sd="0" x="638"/>
        <item sd="0" x="639"/>
        <item sd="0" x="640"/>
        <item sd="0" x="641"/>
        <item sd="0" x="642"/>
        <item sd="0" x="643"/>
        <item sd="0" x="644"/>
        <item sd="0" x="645"/>
        <item sd="0" x="646"/>
        <item sd="0" x="647"/>
        <item sd="0" x="648"/>
        <item sd="0" x="649"/>
        <item sd="0" x="650"/>
        <item sd="0" x="651"/>
        <item sd="0" x="652"/>
        <item sd="0" x="653"/>
        <item sd="0" x="654"/>
        <item sd="0" x="655"/>
        <item sd="0" x="656"/>
        <item sd="0" x="657"/>
        <item sd="0" x="658"/>
        <item sd="0" x="659"/>
        <item sd="0" x="660"/>
        <item sd="0" x="661"/>
        <item sd="0" x="662"/>
        <item sd="0" x="663"/>
        <item sd="0" x="664"/>
        <item sd="0" x="665"/>
        <item sd="0" x="666"/>
        <item sd="0" x="667"/>
        <item sd="0" x="668"/>
        <item sd="0" x="669"/>
        <item sd="0" x="670"/>
        <item sd="0" x="671"/>
        <item sd="0" x="672"/>
        <item sd="0" x="673"/>
        <item sd="0" x="674"/>
        <item sd="0" x="675"/>
        <item sd="0" x="676"/>
        <item sd="0" x="677"/>
        <item sd="0" x="678"/>
        <item sd="0" x="679"/>
        <item sd="0" x="680"/>
        <item sd="0" x="681"/>
        <item sd="0" x="682"/>
        <item sd="0" x="683"/>
        <item sd="0" x="684"/>
        <item sd="0" x="685"/>
        <item sd="0" x="686"/>
        <item sd="0" x="687"/>
        <item sd="0" x="688"/>
        <item sd="0" x="689"/>
        <item sd="0" x="690"/>
        <item sd="0" x="691"/>
        <item sd="0" x="692"/>
        <item sd="0" x="693"/>
        <item sd="0" x="694"/>
        <item sd="0" x="695"/>
        <item sd="0" x="696"/>
        <item sd="0" x="697"/>
        <item sd="0" x="698"/>
        <item sd="0" x="699"/>
        <item sd="0" x="700"/>
        <item sd="0" x="701"/>
        <item sd="0" x="702"/>
        <item sd="0" x="703"/>
        <item sd="0" x="704"/>
        <item sd="0" x="705"/>
        <item sd="0" x="706"/>
        <item sd="0" x="707"/>
        <item sd="0" x="708"/>
        <item sd="0" x="709"/>
        <item sd="0" x="710"/>
        <item sd="0" x="711"/>
        <item sd="0" x="712"/>
        <item sd="0" x="713"/>
        <item sd="0" x="714"/>
        <item sd="0" x="715"/>
        <item sd="0" x="716"/>
        <item sd="0" x="717"/>
        <item sd="0" x="718"/>
        <item sd="0" x="719"/>
        <item sd="0" x="720"/>
        <item sd="0" x="721"/>
        <item sd="0" x="722"/>
        <item sd="0" x="723"/>
        <item sd="0" x="724"/>
        <item sd="0" x="725"/>
        <item sd="0" x="726"/>
        <item sd="0" x="727"/>
        <item sd="0" x="728"/>
        <item sd="0" x="729"/>
        <item sd="0" x="730"/>
        <item sd="0" x="731"/>
        <item sd="0" x="732"/>
        <item sd="0" x="733"/>
        <item sd="0" x="734"/>
        <item sd="0" x="735"/>
        <item sd="0" x="736"/>
        <item sd="0" x="737"/>
        <item sd="0" x="738"/>
        <item sd="0" x="739"/>
        <item sd="0" x="740"/>
        <item sd="0" x="741"/>
        <item sd="0" x="742"/>
        <item sd="0" x="743"/>
        <item sd="0" x="744"/>
        <item sd="0" x="745"/>
        <item sd="0" x="746"/>
        <item sd="0" x="747"/>
        <item sd="0" x="748"/>
        <item sd="0" x="749"/>
        <item sd="0" x="750"/>
        <item sd="0" x="751"/>
        <item sd="0" x="752"/>
        <item sd="0" x="753"/>
        <item sd="0" x="754"/>
        <item sd="0" x="755"/>
        <item sd="0" x="756"/>
        <item sd="0" x="757"/>
        <item sd="0" x="759"/>
        <item sd="0" x="758"/>
        <item sd="0" x="760"/>
        <item sd="0" x="761"/>
        <item sd="0" x="762"/>
        <item sd="0" x="763"/>
        <item sd="0" x="764"/>
        <item sd="0" x="765"/>
        <item sd="0" x="766"/>
        <item sd="0" x="767"/>
        <item sd="0" x="768"/>
        <item sd="0" x="769"/>
        <item sd="0" x="770"/>
        <item sd="0" x="771"/>
        <item sd="0" x="773"/>
        <item sd="0" x="772"/>
        <item sd="0" x="774"/>
        <item sd="0" x="775"/>
        <item sd="0" x="776"/>
        <item sd="0" x="777"/>
        <item sd="0" x="778"/>
        <item sd="0" x="779"/>
        <item sd="0" x="780"/>
        <item sd="0" x="781"/>
        <item sd="0" x="782"/>
        <item sd="0" x="783"/>
        <item sd="0" x="784"/>
        <item sd="0" x="785"/>
        <item sd="0" x="786"/>
        <item sd="0" x="787"/>
        <item sd="0" x="788"/>
        <item sd="0" x="789"/>
        <item sd="0" x="790"/>
        <item sd="0" x="791"/>
        <item sd="0" x="792"/>
        <item sd="0" x="793"/>
        <item sd="0" x="794"/>
        <item sd="0" x="795"/>
        <item sd="0" x="796"/>
        <item sd="0" x="797"/>
        <item sd="0" x="798"/>
        <item sd="0" x="799"/>
        <item sd="0" x="800"/>
        <item sd="0" x="801"/>
        <item sd="0" x="802"/>
        <item sd="0" x="803"/>
        <item sd="0" x="804"/>
        <item sd="0" x="805"/>
        <item sd="0" x="806"/>
        <item sd="0" x="807"/>
        <item sd="0" x="808"/>
        <item sd="0" x="809"/>
        <item sd="0" x="810"/>
        <item sd="0" x="811"/>
        <item sd="0" x="812"/>
        <item sd="0" x="813"/>
        <item sd="0" x="814"/>
        <item sd="0" x="815"/>
        <item sd="0" x="816"/>
        <item sd="0" x="817"/>
        <item sd="0" x="818"/>
        <item sd="0" x="819"/>
        <item sd="0" x="820"/>
        <item sd="0" x="821"/>
        <item sd="0" x="822"/>
        <item sd="0" x="823"/>
        <item sd="0" x="824"/>
        <item sd="0" x="825"/>
        <item sd="0" x="826"/>
        <item sd="0" x="827"/>
        <item sd="0" x="828"/>
        <item sd="0" x="829"/>
        <item sd="0" x="830"/>
        <item sd="0" x="831"/>
        <item sd="0" x="832"/>
        <item sd="0" x="833"/>
        <item sd="0" x="834"/>
        <item sd="0" x="835"/>
        <item sd="0" x="836"/>
        <item sd="0" x="837"/>
        <item sd="0" x="838"/>
        <item sd="0" x="839"/>
        <item sd="0" x="840"/>
        <item sd="0" x="841"/>
        <item sd="0" x="842"/>
        <item sd="0" x="843"/>
        <item sd="0" x="844"/>
        <item sd="0" x="845"/>
        <item sd="0" x="846"/>
        <item sd="0" x="847"/>
        <item sd="0" x="848"/>
        <item sd="0" x="849"/>
        <item sd="0" x="850"/>
        <item sd="0" x="851"/>
        <item sd="0" x="852"/>
        <item sd="0" x="853"/>
        <item sd="0" x="854"/>
        <item sd="0" x="855"/>
        <item sd="0" x="856"/>
        <item sd="0" x="857"/>
        <item sd="0" x="858"/>
        <item sd="0" x="859"/>
        <item sd="0" x="860"/>
        <item sd="0" x="861"/>
        <item sd="0" x="862"/>
        <item sd="0" x="863"/>
        <item sd="0" x="864"/>
        <item sd="0" x="865"/>
        <item sd="0" x="866"/>
        <item sd="0" x="867"/>
        <item sd="0" x="868"/>
        <item sd="0" x="869"/>
        <item sd="0" x="870"/>
        <item sd="0" x="871"/>
        <item sd="0" x="872"/>
        <item sd="0" x="873"/>
        <item sd="0" x="874"/>
        <item sd="0" x="875"/>
        <item sd="0" x="876"/>
        <item sd="0" x="877"/>
        <item sd="0" x="878"/>
        <item sd="0" x="879"/>
        <item sd="0" x="880"/>
        <item sd="0" x="881"/>
        <item sd="0" x="882"/>
        <item sd="0" x="883"/>
        <item sd="0" x="884"/>
        <item sd="0" x="885"/>
        <item sd="0" x="886"/>
        <item sd="0" x="887"/>
        <item sd="0" x="888"/>
        <item sd="0" x="889"/>
        <item sd="0" x="890"/>
        <item sd="0" x="891"/>
        <item sd="0" x="892"/>
        <item sd="0" x="893"/>
        <item sd="0" x="894"/>
        <item sd="0" x="895"/>
        <item sd="0" x="896"/>
        <item sd="0" x="897"/>
        <item sd="0" x="898"/>
        <item sd="0" x="899"/>
        <item sd="0" x="900"/>
        <item sd="0" x="901"/>
        <item sd="0" x="902"/>
        <item sd="0" x="903"/>
        <item sd="0" x="904"/>
        <item sd="0" x="905"/>
        <item sd="0" x="906"/>
        <item sd="0" x="907"/>
        <item sd="0" x="908"/>
        <item sd="0" x="909"/>
        <item sd="0" x="910"/>
        <item sd="0" x="912"/>
        <item sd="0" x="911"/>
        <item sd="0" x="913"/>
        <item sd="0" x="914"/>
        <item sd="0" x="915"/>
        <item sd="0" x="916"/>
        <item sd="0" x="917"/>
        <item sd="0" x="918"/>
        <item sd="0" x="919"/>
        <item sd="0" x="920"/>
        <item sd="0" x="921"/>
        <item sd="0" x="922"/>
        <item sd="0" x="923"/>
        <item sd="0" x="924"/>
        <item sd="0" x="925"/>
        <item sd="0" x="926"/>
        <item sd="0" x="927"/>
        <item sd="0" x="928"/>
        <item sd="0" x="929"/>
        <item sd="0" x="930"/>
        <item sd="0" x="931"/>
        <item sd="0" x="932"/>
        <item sd="0" x="933"/>
        <item sd="0" x="934"/>
        <item sd="0" x="935"/>
        <item sd="0" x="936"/>
        <item sd="0" x="937"/>
        <item sd="0" x="938"/>
        <item sd="0" x="939"/>
        <item sd="0" x="940"/>
        <item sd="0" x="941"/>
        <item sd="0" x="942"/>
        <item sd="0" x="943"/>
        <item sd="0" x="944"/>
        <item sd="0" x="945"/>
        <item sd="0" x="946"/>
        <item sd="0" x="947"/>
        <item sd="0" x="948"/>
        <item sd="0" x="949"/>
        <item sd="0" x="950"/>
        <item sd="0" x="951"/>
        <item sd="0" x="952"/>
        <item sd="0" x="953"/>
        <item sd="0" x="954"/>
        <item sd="0" x="955"/>
        <item sd="0" x="956"/>
        <item sd="0" x="957"/>
        <item sd="0" x="958"/>
        <item sd="0" x="959"/>
        <item sd="0" x="960"/>
        <item sd="0" x="961"/>
        <item sd="0" x="962"/>
        <item sd="0" x="963"/>
        <item sd="0" x="964"/>
        <item sd="0" x="965"/>
        <item sd="0" x="966"/>
        <item sd="0" x="967"/>
        <item sd="0" x="968"/>
        <item sd="0" x="969"/>
        <item sd="0" x="970"/>
        <item sd="0" x="971"/>
        <item sd="0" x="972"/>
        <item sd="0" x="973"/>
        <item sd="0" x="974"/>
        <item sd="0" x="975"/>
        <item sd="0" x="976"/>
        <item sd="0" x="977"/>
        <item sd="0" x="978"/>
        <item sd="0" x="979"/>
        <item sd="0" x="980"/>
        <item sd="0" x="981"/>
        <item sd="0" x="982"/>
        <item sd="0" x="983"/>
        <item sd="0" x="984"/>
        <item sd="0" x="985"/>
        <item sd="0" x="986"/>
        <item sd="0" x="987"/>
        <item sd="0" x="988"/>
        <item sd="0" x="989"/>
        <item sd="0" x="990"/>
        <item sd="0" x="991"/>
        <item sd="0" x="992"/>
        <item sd="0" x="993"/>
        <item sd="0" x="994"/>
        <item sd="0" x="995"/>
        <item sd="0" x="996"/>
        <item sd="0" x="997"/>
        <item sd="0" x="998"/>
        <item sd="0" x="999"/>
        <item sd="0" x="1000"/>
        <item sd="0" x="1001"/>
        <item sd="0" x="1002"/>
        <item sd="0" x="1003"/>
        <item sd="0" x="1004"/>
        <item sd="0" x="1005"/>
        <item sd="0" x="1006"/>
        <item sd="0" x="1007"/>
        <item sd="0" x="1008"/>
        <item sd="0" x="1009"/>
        <item sd="0" x="1010"/>
        <item sd="0" x="1011"/>
        <item sd="0" x="1012"/>
        <item sd="0" x="1013"/>
        <item sd="0" x="1014"/>
        <item sd="0" x="1015"/>
        <item sd="0" x="1016"/>
        <item sd="0" x="1017"/>
        <item sd="0" x="1018"/>
        <item sd="0" x="1019"/>
        <item sd="0" x="1020"/>
        <item sd="0" x="1021"/>
        <item sd="0" x="1022"/>
        <item sd="0" x="1023"/>
        <item sd="0" x="1024"/>
        <item sd="0" x="1025"/>
        <item sd="0" x="1026"/>
        <item sd="0" x="1027"/>
        <item sd="0" x="1028"/>
        <item sd="0" x="1029"/>
        <item sd="0" x="1030"/>
        <item sd="0" x="1031"/>
        <item sd="0" x="1032"/>
        <item sd="0" x="1033"/>
        <item sd="0" x="1034"/>
        <item sd="0" x="1035"/>
        <item sd="0" x="1036"/>
        <item sd="0" x="1037"/>
        <item sd="0" x="1038"/>
        <item sd="0" x="1039"/>
        <item sd="0" x="1040"/>
        <item sd="0" x="1041"/>
        <item sd="0" x="1042"/>
        <item sd="0" x="1043"/>
        <item sd="0" x="1044"/>
        <item sd="0" x="1045"/>
        <item sd="0" x="1046"/>
        <item sd="0" x="1047"/>
        <item sd="0" x="1048"/>
        <item sd="0" x="1049"/>
        <item sd="0" x="1050"/>
        <item sd="0" x="1051"/>
        <item sd="0" x="1052"/>
        <item sd="0" x="1053"/>
        <item sd="0" x="1054"/>
        <item sd="0" x="1055"/>
        <item sd="0" x="1056"/>
        <item sd="0" x="1057"/>
        <item sd="0" x="1058"/>
        <item sd="0" x="1059"/>
        <item sd="0" x="1060"/>
        <item sd="0" x="1061"/>
        <item sd="0" x="1062"/>
        <item sd="0" x="1063"/>
        <item sd="0" x="1064"/>
        <item sd="0" x="1065"/>
        <item sd="0" x="1066"/>
        <item sd="0" x="1067"/>
        <item sd="0" x="1068"/>
        <item sd="0" x="1069"/>
        <item sd="0" x="1070"/>
        <item sd="0" x="1071"/>
        <item sd="0" x="1072"/>
        <item sd="0" x="1073"/>
        <item sd="0" x="1074"/>
        <item sd="0" x="1075"/>
        <item sd="0" x="1076"/>
        <item sd="0" x="1077"/>
        <item sd="0" x="1078"/>
        <item sd="0" x="1079"/>
        <item sd="0" x="1080"/>
        <item sd="0" x="1081"/>
        <item sd="0" x="1082"/>
        <item sd="0" x="1083"/>
        <item sd="0" x="1084"/>
        <item sd="0" x="1085"/>
        <item sd="0" x="1086"/>
        <item sd="0" x="1087"/>
        <item sd="0" x="1088"/>
        <item sd="0" x="1089"/>
        <item sd="0" x="1090"/>
        <item sd="0" x="1091"/>
        <item sd="0" x="1092"/>
        <item sd="0" x="1093"/>
        <item sd="0" x="1094"/>
        <item sd="0" x="1095"/>
        <item sd="0" x="1096"/>
        <item sd="0" x="1097"/>
        <item sd="0" x="1098"/>
        <item sd="0" x="1099"/>
        <item sd="0" x="1100"/>
        <item sd="0" x="1101"/>
        <item sd="0" x="1102"/>
        <item sd="0" x="1103"/>
        <item sd="0" x="1104"/>
        <item sd="0" x="1105"/>
        <item sd="0" x="1106"/>
        <item sd="0" x="1107"/>
        <item sd="0" x="1108"/>
        <item sd="0" x="1109"/>
        <item sd="0" x="1110"/>
        <item sd="0" x="1111"/>
        <item sd="0" x="1112"/>
        <item sd="0" x="1113"/>
        <item sd="0" x="1114"/>
        <item sd="0" x="1115"/>
        <item sd="0" x="1116"/>
        <item sd="0" x="1117"/>
        <item sd="0" x="1118"/>
        <item sd="0" x="1119"/>
        <item sd="0" x="1120"/>
        <item sd="0" x="1121"/>
        <item sd="0" x="1122"/>
        <item sd="0" x="1123"/>
        <item sd="0" x="1124"/>
        <item sd="0" x="1125"/>
        <item sd="0" x="1126"/>
        <item sd="0" x="1127"/>
        <item sd="0" x="1128"/>
        <item sd="0" x="1129"/>
        <item sd="0" x="1130"/>
        <item sd="0" x="1131"/>
        <item sd="0" x="1132"/>
        <item sd="0" x="1133"/>
        <item sd="0" x="1134"/>
        <item sd="0" x="1135"/>
        <item sd="0" x="1136"/>
        <item sd="0" x="1137"/>
        <item sd="0" x="1138"/>
        <item sd="0" x="1139"/>
        <item sd="0" x="1140"/>
        <item sd="0" x="1141"/>
        <item sd="0" x="1142"/>
        <item sd="0" x="1143"/>
        <item sd="0" x="1144"/>
        <item sd="0" x="1145"/>
        <item sd="0" x="1146"/>
        <item sd="0" x="1147"/>
        <item sd="0" x="1148"/>
        <item sd="0" x="1149"/>
        <item sd="0" x="1150"/>
        <item sd="0" x="1151"/>
        <item sd="0" x="1152"/>
        <item sd="0" x="1153"/>
        <item sd="0" x="1154"/>
        <item sd="0" x="1155"/>
        <item sd="0" x="1156"/>
        <item sd="0" x="1157"/>
        <item sd="0" x="1158"/>
        <item sd="0" x="1159"/>
        <item sd="0" x="1160"/>
        <item sd="0" x="1161"/>
        <item sd="0" x="1162"/>
        <item sd="0" x="1163"/>
        <item sd="0" x="1164"/>
        <item sd="0" x="1165"/>
        <item sd="0" x="1166"/>
        <item sd="0" x="1167"/>
        <item sd="0" x="1168"/>
        <item sd="0" x="1169"/>
        <item sd="0" x="1170"/>
        <item sd="0" x="1171"/>
        <item sd="0" x="1172"/>
        <item sd="0" x="1173"/>
        <item sd="0" x="1174"/>
        <item sd="0" x="1175"/>
        <item sd="0" x="1176"/>
        <item sd="0" x="1177"/>
        <item sd="0" x="1178"/>
        <item sd="0" x="1179"/>
        <item sd="0" x="1180"/>
        <item sd="0" x="1181"/>
        <item sd="0" x="1182"/>
        <item sd="0" x="1183"/>
        <item sd="0" x="1184"/>
        <item sd="0" x="1185"/>
        <item sd="0" x="1186"/>
        <item sd="0" x="1187"/>
        <item sd="0" x="1188"/>
        <item sd="0" x="1189"/>
        <item sd="0" x="1190"/>
        <item sd="0" x="1191"/>
        <item sd="0" x="1192"/>
        <item sd="0" x="1193"/>
        <item sd="0" x="1194"/>
        <item sd="0" x="1195"/>
        <item sd="0" x="1196"/>
        <item sd="0" x="1197"/>
        <item sd="0" x="1198"/>
        <item sd="0" x="1199"/>
        <item sd="0" x="1200"/>
        <item sd="0" x="1201"/>
        <item sd="0" x="1202"/>
        <item sd="0" x="1203"/>
        <item sd="0" x="1204"/>
        <item sd="0" x="1205"/>
        <item sd="0" x="1206"/>
        <item sd="0" x="1207"/>
        <item sd="0" x="1208"/>
        <item sd="0" x="1209"/>
        <item sd="0" x="1210"/>
        <item sd="0" x="1211"/>
        <item sd="0" x="1212"/>
        <item sd="0" x="1213"/>
        <item sd="0" x="1214"/>
        <item sd="0" x="1215"/>
        <item sd="0" x="1216"/>
        <item sd="0" x="1217"/>
        <item sd="0" x="1218"/>
        <item sd="0" x="1219"/>
        <item sd="0" x="1220"/>
        <item sd="0" x="1221"/>
        <item sd="0" x="1222"/>
        <item sd="0" x="1223"/>
        <item sd="0" x="1224"/>
        <item sd="0" x="1225"/>
        <item sd="0" x="1226"/>
        <item sd="0" x="1227"/>
        <item sd="0" x="1228"/>
        <item sd="0" x="1229"/>
        <item sd="0" x="1230"/>
        <item sd="0" x="1231"/>
        <item sd="0" x="1232"/>
        <item sd="0" x="1233"/>
        <item sd="0" x="1234"/>
        <item sd="0" x="1235"/>
        <item sd="0" x="1236"/>
        <item sd="0" x="1237"/>
        <item sd="0" x="1238"/>
        <item sd="0" x="1239"/>
        <item sd="0" x="1240"/>
        <item sd="0" x="1241"/>
        <item sd="0" x="1242"/>
        <item sd="0" x="1243"/>
        <item sd="0" x="1244"/>
        <item sd="0" x="1245"/>
        <item sd="0" x="1246"/>
        <item sd="0" x="1247"/>
        <item sd="0" x="1248"/>
        <item sd="0" x="1249"/>
        <item sd="0" x="1250"/>
        <item sd="0" x="1251"/>
        <item sd="0" x="1252"/>
        <item sd="0" x="1253"/>
        <item sd="0" x="1254"/>
        <item sd="0" x="1255"/>
        <item sd="0" x="1256"/>
        <item sd="0" x="1257"/>
        <item sd="0" x="1258"/>
        <item sd="0" x="1259"/>
        <item sd="0" x="1260"/>
        <item sd="0" x="1261"/>
        <item sd="0" x="1262"/>
        <item sd="0" x="1263"/>
        <item sd="0" x="1264"/>
        <item sd="0" x="1265"/>
        <item sd="0" x="1266"/>
        <item sd="0" x="1267"/>
        <item sd="0" x="1268"/>
        <item sd="0" x="1269"/>
        <item sd="0" x="1270"/>
        <item sd="0" x="1271"/>
        <item sd="0" x="1272"/>
        <item sd="0" x="1273"/>
        <item sd="0" x="1274"/>
        <item sd="0" x="1275"/>
        <item sd="0" x="1276"/>
        <item sd="0" x="1277"/>
        <item sd="0" x="1278"/>
        <item sd="0" x="1279"/>
        <item sd="0" x="1280"/>
        <item sd="0" x="1281"/>
        <item sd="0" x="1282"/>
        <item sd="0" x="1283"/>
        <item sd="0" x="1284"/>
        <item sd="0" x="1285"/>
        <item sd="0" x="1286"/>
        <item sd="0" x="1287"/>
        <item sd="0" x="1288"/>
        <item sd="0" x="1289"/>
        <item sd="0" x="1290"/>
        <item sd="0" x="1291"/>
        <item sd="0" x="1292"/>
        <item sd="0" x="1293"/>
        <item sd="0" x="1294"/>
        <item sd="0" x="1295"/>
        <item sd="0" x="1296"/>
        <item sd="0" x="1297"/>
        <item sd="0" x="1298"/>
        <item sd="0" x="1299"/>
        <item sd="0" x="1300"/>
        <item sd="0" x="1301"/>
        <item sd="0" x="1302"/>
        <item sd="0" x="1303"/>
        <item sd="0" x="1304"/>
        <item sd="0" x="1305"/>
        <item sd="0" x="1306"/>
        <item sd="0" x="1307"/>
        <item sd="0" x="1308"/>
        <item sd="0" x="1309"/>
        <item sd="0" x="1310"/>
        <item sd="0" x="1311"/>
        <item sd="0" x="1312"/>
        <item sd="0" x="1313"/>
        <item sd="0" x="1314"/>
        <item sd="0" x="1315"/>
        <item sd="0" x="1316"/>
        <item sd="0" x="1317"/>
        <item sd="0" x="1318"/>
        <item sd="0" x="1319"/>
        <item sd="0" x="1320"/>
        <item sd="0" x="1321"/>
        <item sd="0" x="1322"/>
        <item sd="0" x="1323"/>
        <item sd="0" x="1324"/>
        <item sd="0" x="1325"/>
        <item sd="0" x="1326"/>
        <item sd="0" x="1327"/>
        <item sd="0" x="1328"/>
        <item sd="0" x="1329"/>
        <item sd="0" x="1330"/>
        <item sd="0" x="1331"/>
        <item sd="0" x="1332"/>
        <item sd="0" x="1333"/>
        <item sd="0" x="1334"/>
        <item sd="0" x="1335"/>
        <item sd="0" x="1336"/>
        <item sd="0" x="1337"/>
        <item sd="0" x="1338"/>
        <item sd="0" x="1339"/>
        <item sd="0" x="1340"/>
        <item sd="0" x="1341"/>
        <item sd="0" x="1342"/>
        <item sd="0" x="1343"/>
        <item sd="0" x="1344"/>
        <item sd="0" x="1345"/>
        <item sd="0" x="1346"/>
        <item sd="0" x="1347"/>
        <item sd="0" x="1348"/>
        <item sd="0" x="1349"/>
        <item sd="0" x="1350"/>
        <item sd="0" x="1351"/>
        <item sd="0" x="1352"/>
        <item sd="0" x="1353"/>
        <item sd="0" x="1354"/>
        <item sd="0" x="1355"/>
        <item sd="0" x="1356"/>
        <item sd="0" x="1357"/>
        <item sd="0" x="1358"/>
        <item sd="0" x="1360"/>
        <item sd="0" x="1359"/>
        <item sd="0" x="1361"/>
        <item sd="0" x="1362"/>
        <item sd="0" x="1363"/>
        <item sd="0" x="1364"/>
        <item sd="0" x="1365"/>
        <item sd="0" x="1366"/>
        <item sd="0" x="1367"/>
        <item sd="0" x="1368"/>
        <item sd="0" x="1369"/>
        <item sd="0" x="1370"/>
        <item sd="0" x="1371"/>
        <item sd="0" x="1372"/>
        <item sd="0" x="1373"/>
        <item sd="0" x="1374"/>
        <item sd="0" x="1375"/>
        <item sd="0" x="1376"/>
        <item sd="0" x="1377"/>
        <item sd="0" x="1378"/>
        <item sd="0" x="1379"/>
        <item sd="0" x="1380"/>
        <item sd="0" x="1381"/>
        <item sd="0" x="1382"/>
        <item sd="0" x="1383"/>
        <item sd="0" x="1384"/>
        <item sd="0" x="1385"/>
        <item sd="0" x="1386"/>
        <item sd="0" x="1387"/>
        <item sd="0" x="1388"/>
        <item sd="0" x="1389"/>
        <item sd="0" x="1390"/>
        <item sd="0" x="1391"/>
        <item sd="0" x="1392"/>
        <item sd="0" x="1393"/>
        <item sd="0" x="1394"/>
        <item sd="0" x="1395"/>
        <item sd="0" x="1396"/>
        <item sd="0" x="1397"/>
        <item sd="0" x="1398"/>
        <item sd="0" x="1399"/>
        <item sd="0" x="1400"/>
        <item sd="0" x="1401"/>
        <item sd="0" x="1402"/>
        <item sd="0" x="1403"/>
        <item sd="0" x="1404"/>
        <item sd="0" x="1405"/>
        <item sd="0" x="1406"/>
        <item sd="0" x="1407"/>
        <item sd="0" x="1408"/>
        <item sd="0" x="1409"/>
        <item sd="0" x="1410"/>
        <item sd="0" x="1411"/>
        <item sd="0" x="1413"/>
        <item sd="0" x="1412"/>
        <item sd="0" x="1414"/>
        <item sd="0" x="1415"/>
        <item sd="0" x="1416"/>
        <item sd="0" x="1417"/>
        <item sd="0" x="1418"/>
        <item sd="0" x="1419"/>
        <item sd="0" x="1420"/>
        <item sd="0" x="1421"/>
        <item sd="0" x="1422"/>
        <item sd="0" x="1423"/>
        <item sd="0" x="1424"/>
        <item sd="0" x="1425"/>
        <item sd="0" x="1426"/>
        <item sd="0" x="1427"/>
        <item sd="0" x="1428"/>
        <item sd="0" x="1429"/>
        <item sd="0" x="1430"/>
        <item sd="0" x="1431"/>
        <item sd="0" x="1432"/>
        <item sd="0" x="1433"/>
        <item sd="0" x="1434"/>
        <item sd="0" x="1435"/>
        <item sd="0" x="1436"/>
        <item sd="0" x="1437"/>
        <item sd="0" x="1438"/>
        <item sd="0" x="1439"/>
        <item sd="0" x="1440"/>
        <item sd="0" x="1441"/>
        <item sd="0" x="1442"/>
        <item sd="0" x="1443"/>
        <item sd="0" x="1444"/>
        <item sd="0" x="1445"/>
        <item sd="0" x="1446"/>
        <item sd="0" x="1447"/>
        <item sd="0" x="1448"/>
        <item sd="0" x="1449"/>
        <item sd="0" x="1450"/>
        <item sd="0" x="1451"/>
        <item sd="0" x="1452"/>
        <item sd="0" x="1453"/>
        <item sd="0" x="1454"/>
        <item sd="0" x="1455"/>
        <item sd="0" x="1456"/>
        <item sd="0" x="1457"/>
        <item sd="0" x="1458"/>
        <item sd="0" x="1459"/>
        <item sd="0" x="1460"/>
        <item sd="0" x="1461"/>
        <item sd="0" x="1462"/>
        <item sd="0" x="1463"/>
        <item sd="0" x="1464"/>
        <item sd="0" x="1465"/>
        <item sd="0" x="1466"/>
        <item sd="0" x="1467"/>
        <item sd="0" x="1468"/>
        <item sd="0" x="1469"/>
        <item sd="0" x="1470"/>
        <item sd="0" x="1471"/>
        <item sd="0" x="1472"/>
        <item sd="0" x="1473"/>
        <item sd="0" x="1474"/>
        <item sd="0" x="1475"/>
        <item sd="0" x="1476"/>
        <item sd="0" x="1477"/>
        <item sd="0" x="1478"/>
        <item sd="0" x="1479"/>
        <item sd="0" x="1480"/>
        <item sd="0" x="1481"/>
        <item sd="0" x="1482"/>
        <item sd="0" x="1483"/>
        <item sd="0" x="1484"/>
        <item sd="0" x="1485"/>
        <item sd="0" x="1486"/>
        <item sd="0" x="1487"/>
        <item sd="0" x="1488"/>
        <item sd="0" x="1489"/>
        <item sd="0" x="1490"/>
        <item sd="0" x="1491"/>
        <item sd="0" x="1492"/>
        <item sd="0" x="1493"/>
        <item sd="0" x="1494"/>
        <item sd="0" x="1495"/>
        <item sd="0" x="1496"/>
        <item sd="0" x="1497"/>
        <item sd="0" x="1498"/>
        <item sd="0" x="1499"/>
        <item sd="0" x="1500"/>
        <item sd="0" x="1501"/>
        <item sd="0" x="1502"/>
        <item sd="0" x="1503"/>
        <item sd="0" x="1504"/>
        <item sd="0" x="1505"/>
        <item sd="0" x="1506"/>
        <item sd="0" x="1507"/>
        <item sd="0" x="1508"/>
        <item sd="0" x="1509"/>
        <item sd="0" x="1510"/>
        <item sd="0" x="1511"/>
        <item sd="0" x="1512"/>
        <item sd="0" x="1513"/>
        <item sd="0" x="1514"/>
        <item sd="0" x="1515"/>
        <item sd="0" x="1516"/>
        <item sd="0" x="1517"/>
        <item sd="0" x="1518"/>
        <item sd="0" x="1519"/>
        <item sd="0" x="1520"/>
        <item sd="0" x="1521"/>
        <item sd="0" x="1522"/>
        <item sd="0" x="1523"/>
        <item sd="0" x="1524"/>
        <item sd="0" x="1525"/>
        <item sd="0" x="1526"/>
        <item sd="0" x="1527"/>
        <item sd="0" x="1528"/>
        <item sd="0" x="1529"/>
        <item sd="0" x="1530"/>
        <item sd="0" x="1531"/>
        <item sd="0" x="1532"/>
        <item sd="0" x="1533"/>
        <item sd="0" x="1534"/>
        <item sd="0" x="1535"/>
        <item sd="0" x="1536"/>
        <item sd="0" x="1537"/>
        <item sd="0" x="1538"/>
        <item sd="0" x="1539"/>
        <item sd="0" x="1540"/>
        <item sd="0" x="1541"/>
        <item sd="0" x="1542"/>
        <item sd="0" x="1543"/>
        <item sd="0" x="1544"/>
        <item sd="0" x="1545"/>
        <item sd="0" x="1546"/>
        <item sd="0" x="1547"/>
        <item sd="0" x="1548"/>
        <item sd="0" x="1549"/>
        <item sd="0" x="1550"/>
        <item sd="0" x="1551"/>
        <item sd="0" x="1552"/>
        <item sd="0" x="1553"/>
        <item sd="0" x="1554"/>
        <item sd="0" x="1555"/>
        <item sd="0" x="1556"/>
        <item sd="0" x="1557"/>
        <item sd="0" x="1558"/>
        <item sd="0" x="1559"/>
        <item sd="0" x="1560"/>
        <item sd="0" x="1561"/>
        <item sd="0" x="1562"/>
        <item sd="0" x="1563"/>
        <item sd="0" x="1564"/>
        <item sd="0" x="1565"/>
        <item sd="0" x="1566"/>
        <item sd="0" x="1567"/>
        <item sd="0" x="1568"/>
        <item sd="0" x="1569"/>
        <item sd="0" x="1570"/>
        <item sd="0" x="1571"/>
        <item sd="0" x="1572"/>
        <item sd="0" x="1573"/>
        <item sd="0" x="1574"/>
        <item sd="0" x="1576"/>
        <item sd="0" x="1575"/>
        <item sd="0" x="1577"/>
        <item sd="0" x="1578"/>
        <item sd="0" x="1579"/>
        <item sd="0" x="1580"/>
        <item sd="0" x="1581"/>
        <item sd="0" x="1582"/>
        <item sd="0" x="1583"/>
        <item sd="0" x="1584"/>
        <item sd="0" x="1585"/>
        <item sd="0" x="1586"/>
        <item sd="0" x="1587"/>
        <item sd="0" x="1588"/>
        <item sd="0" x="1589"/>
        <item sd="0" x="1590"/>
        <item sd="0" x="1591"/>
        <item sd="0" x="1592"/>
        <item sd="0" x="1593"/>
        <item sd="0" x="1594"/>
        <item sd="0" x="1595"/>
        <item sd="0" x="1596"/>
        <item sd="0" x="1597"/>
        <item sd="0" x="1598"/>
        <item sd="0" x="1599"/>
        <item sd="0" x="1600"/>
        <item sd="0" x="1601"/>
        <item sd="0" x="1602"/>
        <item sd="0" x="1603"/>
        <item sd="0" x="1604"/>
        <item sd="0" x="1605"/>
        <item sd="0" x="1606"/>
        <item sd="0" x="1607"/>
        <item sd="0" x="1608"/>
        <item sd="0" x="1609"/>
        <item sd="0" x="1610"/>
        <item sd="0" x="1611"/>
        <item sd="0" x="1612"/>
        <item sd="0" x="1613"/>
        <item sd="0" x="1614"/>
        <item sd="0" x="1615"/>
        <item sd="0" x="1616"/>
        <item sd="0" x="1617"/>
        <item sd="0" x="1618"/>
        <item sd="0" x="1619"/>
        <item sd="0" x="1620"/>
        <item sd="0" x="1621"/>
        <item sd="0" x="1622"/>
        <item sd="0" x="1623"/>
        <item sd="0" x="1624"/>
        <item sd="0" x="1625"/>
        <item sd="0" x="1626"/>
        <item sd="0" x="1627"/>
        <item sd="0" x="1628"/>
        <item sd="0" x="1629"/>
        <item sd="0" x="1630"/>
        <item sd="0" x="1631"/>
        <item sd="0" x="1632"/>
        <item sd="0" x="1633"/>
        <item sd="0" x="1634"/>
        <item sd="0" x="1635"/>
        <item sd="0" x="1636"/>
        <item sd="0" x="1637"/>
        <item sd="0" x="1638"/>
        <item sd="0" x="1639"/>
        <item sd="0" x="1640"/>
        <item sd="0" x="1641"/>
        <item sd="0" x="1642"/>
        <item sd="0" x="1643"/>
        <item sd="0" x="1644"/>
        <item sd="0" x="1645"/>
        <item sd="0" x="1646"/>
        <item sd="0" x="1647"/>
        <item sd="0" x="1648"/>
        <item sd="0" x="1649"/>
        <item sd="0" x="1650"/>
        <item sd="0" x="1651"/>
        <item sd="0" x="1652"/>
        <item sd="0" x="1653"/>
        <item sd="0" x="1654"/>
        <item sd="0" x="1655"/>
        <item sd="0" x="1656"/>
        <item sd="0" x="1657"/>
        <item sd="0" x="1658"/>
        <item sd="0" x="1659"/>
        <item sd="0" x="1660"/>
        <item sd="0" x="1661"/>
        <item sd="0" x="1662"/>
        <item sd="0" x="1663"/>
        <item sd="0" x="1664"/>
        <item sd="0" x="1665"/>
        <item sd="0" x="1666"/>
        <item sd="0" x="1667"/>
        <item sd="0" x="1668"/>
        <item sd="0" x="1669"/>
        <item sd="0" x="1670"/>
        <item sd="0" x="1671"/>
        <item sd="0" x="1672"/>
        <item sd="0" x="1673"/>
        <item sd="0" x="1674"/>
        <item sd="0" x="1675"/>
        <item sd="0" x="1676"/>
        <item sd="0" x="1677"/>
        <item sd="0" x="1678"/>
        <item sd="0" x="1679"/>
        <item sd="0" x="1680"/>
        <item sd="0" x="1681"/>
        <item sd="0" x="1682"/>
        <item sd="0" x="1683"/>
        <item sd="0" x="1684"/>
        <item sd="0" x="1685"/>
        <item sd="0" x="1686"/>
        <item sd="0" x="1687"/>
        <item sd="0" x="1688"/>
        <item sd="0" x="1689"/>
        <item sd="0" x="1690"/>
        <item sd="0" x="1691"/>
        <item sd="0" x="1692"/>
        <item sd="0" x="1693"/>
        <item sd="0" x="1694"/>
        <item sd="0" x="1695"/>
        <item sd="0" x="1696"/>
        <item sd="0" x="1697"/>
        <item sd="0" x="1698"/>
        <item sd="0" x="1699"/>
        <item sd="0" x="1700"/>
        <item sd="0" x="1701"/>
        <item sd="0" x="1702"/>
        <item sd="0" x="1703"/>
        <item sd="0" x="1704"/>
        <item sd="0" x="1705"/>
        <item sd="0" x="1706"/>
        <item sd="0" x="1707"/>
        <item sd="0" x="1708"/>
        <item sd="0" x="1709"/>
        <item sd="0" x="1710"/>
        <item sd="0" x="1711"/>
        <item sd="0" x="1712"/>
        <item sd="0" x="1713"/>
        <item sd="0" x="1714"/>
        <item sd="0" x="1715"/>
        <item sd="0" x="1716"/>
        <item sd="0" x="1717"/>
        <item sd="0" x="1718"/>
        <item sd="0" x="1719"/>
        <item sd="0" x="1720"/>
        <item sd="0" x="1721"/>
        <item sd="0" x="1722"/>
        <item sd="0" x="1723"/>
        <item sd="0" x="1724"/>
        <item sd="0" x="1725"/>
        <item sd="0" x="1726"/>
        <item sd="0" x="1727"/>
        <item sd="0" x="1728"/>
        <item sd="0" x="1729"/>
        <item sd="0" x="1730"/>
        <item sd="0" x="1731"/>
        <item sd="0" x="1732"/>
        <item sd="0" x="1733"/>
        <item sd="0" x="1734"/>
        <item sd="0" x="1735"/>
        <item sd="0" x="1736"/>
        <item sd="0" x="1737"/>
        <item sd="0" x="1738"/>
        <item sd="0" x="1739"/>
        <item sd="0" x="1740"/>
        <item sd="0" x="1741"/>
        <item sd="0" x="1742"/>
        <item sd="0" x="1743"/>
        <item sd="0" x="1744"/>
        <item sd="0" x="1745"/>
        <item sd="0" x="1746"/>
        <item sd="0" x="1747"/>
        <item sd="0" x="1748"/>
        <item sd="0" x="1749"/>
        <item sd="0" x="1750"/>
        <item sd="0" x="1751"/>
        <item sd="0" x="1752"/>
        <item sd="0" x="1753"/>
        <item sd="0" x="1754"/>
        <item sd="0" x="1755"/>
        <item sd="0" x="1756"/>
        <item sd="0" x="1757"/>
        <item sd="0" x="1758"/>
        <item sd="0" x="1759"/>
        <item sd="0" x="1760"/>
        <item sd="0" x="1761"/>
        <item sd="0" x="1762"/>
        <item sd="0" x="1763"/>
        <item sd="0" x="1764"/>
        <item sd="0" x="1765"/>
        <item sd="0" x="1766"/>
        <item sd="0" x="1767"/>
        <item sd="0" x="1768"/>
        <item sd="0" x="1769"/>
        <item sd="0" x="1770"/>
        <item sd="0" x="1771"/>
        <item sd="0" x="1772"/>
        <item sd="0" x="1773"/>
        <item sd="0" x="1774"/>
        <item sd="0" x="1775"/>
        <item sd="0" x="1776"/>
        <item sd="0" x="1777"/>
        <item sd="0" x="1778"/>
        <item sd="0" x="1779"/>
        <item sd="0" x="1780"/>
        <item sd="0" x="1781"/>
        <item sd="0" x="1782"/>
        <item sd="0" x="1783"/>
        <item sd="0" x="1784"/>
        <item sd="0" x="1785"/>
        <item sd="0" x="1786"/>
        <item sd="0" x="1787"/>
        <item sd="0" x="1788"/>
        <item sd="0" x="1789"/>
        <item sd="0" x="1790"/>
        <item sd="0" x="1791"/>
        <item sd="0" x="1792"/>
        <item sd="0" x="1793"/>
        <item sd="0" x="1794"/>
        <item sd="0" x="1795"/>
        <item sd="0" x="1796"/>
        <item sd="0" x="1797"/>
        <item sd="0" x="1798"/>
        <item sd="0" x="1799"/>
        <item sd="0" x="1800"/>
        <item sd="0" x="1801"/>
        <item sd="0" x="1802"/>
        <item sd="0" x="1803"/>
        <item sd="0" x="1804"/>
        <item sd="0" x="1805"/>
        <item sd="0" x="1806"/>
        <item sd="0" x="1807"/>
        <item sd="0" x="1808"/>
        <item sd="0" x="1809"/>
        <item sd="0" x="1810"/>
        <item sd="0" x="1811"/>
        <item sd="0" x="1812"/>
        <item sd="0" x="1813"/>
        <item sd="0" x="1814"/>
        <item sd="0" x="1815"/>
        <item sd="0" x="1816"/>
        <item sd="0" x="1817"/>
        <item sd="0" x="1818"/>
        <item sd="0" x="1819"/>
        <item sd="0" x="1820"/>
        <item sd="0" x="1821"/>
        <item sd="0" x="1822"/>
        <item sd="0" x="1823"/>
        <item sd="0" x="1824"/>
        <item sd="0" x="1825"/>
        <item sd="0" x="1826"/>
        <item sd="0" x="1827"/>
        <item sd="0" x="1828"/>
        <item sd="0" x="1829"/>
        <item sd="0" x="1830"/>
        <item sd="0" x="1831"/>
        <item sd="0" x="1832"/>
        <item sd="0" x="1833"/>
        <item sd="0" x="1834"/>
        <item sd="0" x="1835"/>
        <item sd="0" x="1836"/>
        <item sd="0" x="1837"/>
        <item sd="0" x="1838"/>
        <item sd="0" x="1839"/>
        <item sd="0" x="1840"/>
        <item sd="0" x="1841"/>
        <item sd="0" x="1842"/>
        <item sd="0" x="1843"/>
        <item sd="0" x="1844"/>
        <item sd="0" x="1845"/>
        <item sd="0" x="1846"/>
        <item sd="0" x="1847"/>
        <item sd="0" x="1848"/>
        <item sd="0" x="1849"/>
        <item sd="0" x="1850"/>
        <item sd="0" x="1851"/>
        <item sd="0" x="1852"/>
        <item sd="0" x="1853"/>
        <item sd="0" x="1854"/>
        <item sd="0" x="1855"/>
        <item sd="0" x="1856"/>
        <item sd="0" x="1857"/>
        <item sd="0" x="1858"/>
        <item sd="0" x="1859"/>
        <item sd="0" x="1860"/>
        <item sd="0" x="1861"/>
        <item sd="0" x="1862"/>
        <item sd="0" x="1863"/>
        <item sd="0" x="1864"/>
        <item sd="0" x="1865"/>
        <item sd="0" x="1866"/>
        <item sd="0" x="1867"/>
        <item sd="0" x="1868"/>
        <item sd="0" x="1869"/>
        <item sd="0" x="1870"/>
        <item sd="0" x="1871"/>
        <item sd="0" x="1872"/>
        <item sd="0" x="1873"/>
        <item sd="0" x="1874"/>
        <item sd="0" x="1875"/>
        <item sd="0" x="1876"/>
        <item sd="0" x="1877"/>
        <item sd="0" x="1878"/>
        <item sd="0" x="1879"/>
        <item sd="0" x="1880"/>
        <item sd="0" x="1881"/>
        <item sd="0" x="1882"/>
        <item sd="0" x="1883"/>
        <item sd="0" x="1884"/>
        <item sd="0" x="1885"/>
        <item sd="0" x="1886"/>
        <item sd="0" x="1887"/>
        <item sd="0" x="1888"/>
        <item sd="0" x="1889"/>
        <item sd="0" x="1890"/>
        <item sd="0" x="1891"/>
        <item sd="0" x="1892"/>
        <item sd="0" x="1893"/>
        <item sd="0" x="1894"/>
        <item sd="0" x="1895"/>
        <item sd="0" x="1896"/>
        <item sd="0" x="1897"/>
        <item sd="0" x="1898"/>
        <item sd="0" x="1899"/>
        <item sd="0" x="1900"/>
        <item sd="0" x="1901"/>
        <item sd="0" x="1902"/>
        <item sd="0" x="1903"/>
        <item sd="0" x="1904"/>
        <item sd="0" x="1905"/>
        <item sd="0" x="1906"/>
        <item sd="0" x="1907"/>
        <item sd="0" x="1908"/>
        <item sd="0" x="1909"/>
        <item sd="0" x="1910"/>
        <item sd="0" x="1911"/>
        <item sd="0" x="1912"/>
        <item sd="0" x="1913"/>
        <item sd="0" x="1914"/>
        <item sd="0" x="1915"/>
        <item sd="0" x="1916"/>
        <item sd="0" x="1917"/>
        <item sd="0" x="1918"/>
        <item sd="0" x="1919"/>
        <item sd="0" x="1920"/>
        <item sd="0" x="1921"/>
        <item sd="0" x="1922"/>
        <item sd="0" x="1923"/>
        <item sd="0" x="1924"/>
        <item sd="0" x="1925"/>
        <item sd="0" x="1926"/>
        <item sd="0" x="1927"/>
        <item sd="0" x="1928"/>
        <item sd="0" x="1929"/>
        <item sd="0" x="1930"/>
        <item sd="0" x="1931"/>
        <item sd="0" x="1932"/>
        <item sd="0" x="1933"/>
        <item sd="0" x="1934"/>
        <item sd="0" x="1935"/>
        <item sd="0" x="1936"/>
        <item sd="0" x="1937"/>
        <item sd="0" x="1938"/>
        <item sd="0" x="1939"/>
        <item sd="0" x="1940"/>
        <item sd="0" x="1941"/>
        <item sd="0" x="1942"/>
        <item sd="0" x="1943"/>
        <item sd="0" x="1944"/>
        <item sd="0" x="1945"/>
        <item sd="0" x="1946"/>
        <item sd="0" x="1947"/>
        <item sd="0" x="1948"/>
        <item sd="0" x="1949"/>
        <item sd="0" x="1950"/>
        <item sd="0" x="1951"/>
        <item sd="0" x="1952"/>
        <item sd="0" x="1953"/>
        <item sd="0" x="1954"/>
        <item sd="0" x="1955"/>
        <item sd="0" x="1956"/>
        <item sd="0" x="1957"/>
        <item sd="0" x="1958"/>
        <item sd="0" x="1959"/>
        <item sd="0" x="1960"/>
        <item sd="0" x="1961"/>
        <item sd="0" x="1962"/>
        <item sd="0" x="1963"/>
        <item sd="0" x="1964"/>
        <item sd="0" x="1965"/>
        <item sd="0" x="1966"/>
        <item sd="0" x="1967"/>
        <item sd="0" x="1968"/>
        <item sd="0" x="1969"/>
        <item sd="0" x="1970"/>
        <item sd="0" x="1971"/>
        <item sd="0" x="1972"/>
        <item sd="0" x="1973"/>
        <item sd="0" x="1974"/>
        <item sd="0" x="1975"/>
        <item sd="0" x="1976"/>
        <item sd="0" x="1977"/>
        <item sd="0" x="1978"/>
        <item sd="0" x="1979"/>
        <item sd="0" x="1980"/>
        <item sd="0" x="1981"/>
        <item sd="0" x="1982"/>
        <item sd="0" x="1983"/>
        <item sd="0" x="1984"/>
        <item sd="0" x="1985"/>
        <item sd="0" x="1986"/>
        <item sd="0" x="1987"/>
        <item sd="0" x="1988"/>
        <item sd="0" x="1989"/>
        <item sd="0" x="1990"/>
        <item sd="0" x="1991"/>
        <item sd="0" x="1992"/>
        <item sd="0" x="1993"/>
        <item sd="0" x="1994"/>
        <item sd="0" x="1995"/>
        <item sd="0" x="1996"/>
        <item sd="0" x="1997"/>
        <item sd="0" x="1998"/>
        <item t="default" sd="0"/>
      </items>
    </pivotField>
    <pivotField numFmtId="164" showAll="0"/>
    <pivotField showAll="0">
      <items count="4">
        <item h="1" x="2"/>
        <item x="0"/>
        <item h="1" x="1"/>
        <item t="default"/>
      </items>
    </pivotField>
    <pivotField axis="axisRow" showAll="0" sortType="descending">
      <items count="8">
        <item x="1"/>
        <item x="5"/>
        <item h="1" x="3"/>
        <item h="1" x="0"/>
        <item x="6"/>
        <item x="2"/>
        <item x="4"/>
        <item t="default"/>
      </items>
      <autoSortScope>
        <pivotArea dataOnly="0" outline="0" fieldPosition="0">
          <references count="1">
            <reference field="4294967294" count="1" selected="0">
              <x v="0"/>
            </reference>
          </references>
        </pivotArea>
      </autoSortScope>
    </pivotField>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sd="0" x="1"/>
        <item sd="0" x="2"/>
        <item sd="0" x="3"/>
        <item x="4"/>
        <item x="5"/>
        <item t="default"/>
      </items>
    </pivotField>
    <pivotField showAll="0">
      <items count="8">
        <item x="0"/>
        <item x="1"/>
        <item sd="0" x="2"/>
        <item sd="0" x="3"/>
        <item sd="0" x="4"/>
        <item sd="0" x="5"/>
        <item x="6"/>
        <item t="default"/>
      </items>
    </pivotField>
  </pivotFields>
  <rowFields count="1">
    <field x="30"/>
  </rowFields>
  <rowItems count="6">
    <i>
      <x v="6"/>
    </i>
    <i>
      <x v="1"/>
    </i>
    <i>
      <x v="5"/>
    </i>
    <i>
      <x v="4"/>
    </i>
    <i>
      <x/>
    </i>
    <i t="grand">
      <x/>
    </i>
  </rowItems>
  <colItems count="1">
    <i/>
  </colItems>
  <dataFields count="1">
    <dataField name="Sum of TotalAmount" fld="18" baseField="0" baseItem="0" numFmtId="165"/>
  </dataFields>
  <formats count="2">
    <format dxfId="67">
      <pivotArea outline="0" collapsedLevelsAreSubtotals="1" fieldPosition="0"/>
    </format>
    <format dxfId="66">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151BC5-265B-4C33-BB3C-5F6C69EAB085}" name="PivotTable2"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4">
  <location ref="H23:J63" firstHeaderRow="1" firstDataRow="2"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dataField="1" showAll="0"/>
    <pivotField showAll="0"/>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showAll="0">
      <items count="6">
        <item x="4"/>
        <item x="0"/>
        <item x="1"/>
        <item x="3"/>
        <item x="2"/>
        <item t="default"/>
      </items>
    </pivotField>
    <pivotField showAll="0"/>
    <pivotField showAll="0"/>
    <pivotField showAll="0"/>
    <pivotField showAll="0"/>
    <pivotField numFmtId="2" showAll="0"/>
    <pivotField showAll="0"/>
    <pivotField showAll="0"/>
    <pivotField showAll="0"/>
    <pivotField numFmtId="14" showAll="0"/>
    <pivotField numFmtId="164" showAll="0"/>
    <pivotField axis="axisCol" showAll="0">
      <items count="3">
        <item n="Non-buyer" x="1"/>
        <item n="Buyer" x="0"/>
        <item t="default"/>
      </items>
    </pivotField>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showAll="0">
      <items count="4">
        <item h="1" x="2"/>
        <item x="0"/>
        <item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8">
        <item sd="0" x="0"/>
        <item sd="0" x="1"/>
        <item sd="0" x="2"/>
        <item sd="0" x="3"/>
        <item sd="0" x="4"/>
        <item sd="0" x="5"/>
        <item sd="0"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4">
    <field x="35"/>
    <field x="39"/>
    <field x="38"/>
    <field x="37"/>
  </rowFields>
  <rowItems count="39">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Fields count="1">
    <field x="23"/>
  </colFields>
  <colItems count="2">
    <i>
      <x/>
    </i>
    <i>
      <x v="1"/>
    </i>
  </colItems>
  <dataFields count="1">
    <dataField name="Count of CustomerID" fld="2" subtotal="count" baseField="35" baseItem="4"/>
  </dataFields>
  <chartFormats count="2">
    <chartFormat chart="2" format="4" series="1">
      <pivotArea type="data" outline="0" fieldPosition="0">
        <references count="2">
          <reference field="4294967294" count="1" selected="0">
            <x v="0"/>
          </reference>
          <reference field="23" count="1" selected="0">
            <x v="0"/>
          </reference>
        </references>
      </pivotArea>
    </chartFormat>
    <chartFormat chart="2" format="5" series="1">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53B43EF-8428-47B7-AF8A-1DE2E4FBF6DB}" name="PivotTable1"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3">
  <location ref="C6:D43" firstHeaderRow="1" firstDataRow="1"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axis="axisRow" showAll="0">
      <items count="6">
        <item x="4"/>
        <item x="0"/>
        <item x="1"/>
        <item x="3"/>
        <item x="2"/>
        <item t="default"/>
      </items>
    </pivotField>
    <pivotField showAll="0"/>
    <pivotField showAll="0"/>
    <pivotField showAll="0"/>
    <pivotField showAll="0"/>
    <pivotField numFmtId="2" showAll="0"/>
    <pivotField dataField="1" showAll="0"/>
    <pivotField showAll="0"/>
    <pivotField axis="axisRow" showAll="0" sortType="descending">
      <items count="7">
        <item x="4"/>
        <item x="5"/>
        <item x="2"/>
        <item x="1"/>
        <item x="0"/>
        <item x="3"/>
        <item t="default"/>
      </items>
      <autoSortScope>
        <pivotArea dataOnly="0" outline="0" fieldPosition="0">
          <references count="1">
            <reference field="4294967294" count="1" selected="0">
              <x v="0"/>
            </reference>
          </references>
        </pivotArea>
      </autoSortScope>
    </pivotField>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showAll="0">
      <items count="4">
        <item h="1" x="2"/>
        <item x="0"/>
        <item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2">
    <field x="20"/>
    <field x="12"/>
  </rowFields>
  <rowItems count="37">
    <i>
      <x v="4"/>
    </i>
    <i r="1">
      <x/>
    </i>
    <i r="1">
      <x v="1"/>
    </i>
    <i r="1">
      <x v="2"/>
    </i>
    <i r="1">
      <x v="3"/>
    </i>
    <i r="1">
      <x v="4"/>
    </i>
    <i>
      <x v="3"/>
    </i>
    <i r="1">
      <x/>
    </i>
    <i r="1">
      <x v="1"/>
    </i>
    <i r="1">
      <x v="2"/>
    </i>
    <i r="1">
      <x v="3"/>
    </i>
    <i r="1">
      <x v="4"/>
    </i>
    <i>
      <x/>
    </i>
    <i r="1">
      <x/>
    </i>
    <i r="1">
      <x v="1"/>
    </i>
    <i r="1">
      <x v="2"/>
    </i>
    <i r="1">
      <x v="3"/>
    </i>
    <i r="1">
      <x v="4"/>
    </i>
    <i>
      <x v="2"/>
    </i>
    <i r="1">
      <x/>
    </i>
    <i r="1">
      <x v="1"/>
    </i>
    <i r="1">
      <x v="2"/>
    </i>
    <i r="1">
      <x v="3"/>
    </i>
    <i r="1">
      <x v="4"/>
    </i>
    <i>
      <x v="5"/>
    </i>
    <i r="1">
      <x/>
    </i>
    <i r="1">
      <x v="1"/>
    </i>
    <i r="1">
      <x v="2"/>
    </i>
    <i r="1">
      <x v="3"/>
    </i>
    <i r="1">
      <x v="4"/>
    </i>
    <i>
      <x v="1"/>
    </i>
    <i r="1">
      <x/>
    </i>
    <i r="1">
      <x v="1"/>
    </i>
    <i r="1">
      <x v="2"/>
    </i>
    <i r="1">
      <x v="3"/>
    </i>
    <i r="1">
      <x v="4"/>
    </i>
    <i t="grand">
      <x/>
    </i>
  </rowItems>
  <colItems count="1">
    <i/>
  </colItems>
  <dataFields count="1">
    <dataField name="Sum of TotalAmount" fld="18" baseField="0" baseItem="0"/>
  </dataFields>
  <chartFormats count="6">
    <chartFormat chart="2" format="10" series="1">
      <pivotArea type="data" outline="0" fieldPosition="0">
        <references count="2">
          <reference field="4294967294" count="1" selected="0">
            <x v="0"/>
          </reference>
          <reference field="12" count="1" selected="0">
            <x v="0"/>
          </reference>
        </references>
      </pivotArea>
    </chartFormat>
    <chartFormat chart="2" format="11" series="1">
      <pivotArea type="data" outline="0" fieldPosition="0">
        <references count="2">
          <reference field="4294967294" count="1" selected="0">
            <x v="0"/>
          </reference>
          <reference field="12" count="1" selected="0">
            <x v="1"/>
          </reference>
        </references>
      </pivotArea>
    </chartFormat>
    <chartFormat chart="2" format="12" series="1">
      <pivotArea type="data" outline="0" fieldPosition="0">
        <references count="2">
          <reference field="4294967294" count="1" selected="0">
            <x v="0"/>
          </reference>
          <reference field="12" count="1" selected="0">
            <x v="2"/>
          </reference>
        </references>
      </pivotArea>
    </chartFormat>
    <chartFormat chart="2" format="13" series="1">
      <pivotArea type="data" outline="0" fieldPosition="0">
        <references count="2">
          <reference field="4294967294" count="1" selected="0">
            <x v="0"/>
          </reference>
          <reference field="12" count="1" selected="0">
            <x v="3"/>
          </reference>
        </references>
      </pivotArea>
    </chartFormat>
    <chartFormat chart="2" format="14" series="1">
      <pivotArea type="data" outline="0" fieldPosition="0">
        <references count="2">
          <reference field="4294967294" count="1" selected="0">
            <x v="0"/>
          </reference>
          <reference field="12" count="1" selected="0">
            <x v="4"/>
          </reference>
        </references>
      </pivotArea>
    </chartFormat>
    <chartFormat chart="2"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00C345A-7193-4140-A9A8-66FF41012C0D}" sourceName="Gender">
  <pivotTables>
    <pivotTable tabId="2" name="PivotTable1"/>
    <pivotTable tabId="2" name="PivotTable3"/>
    <pivotTable tabId="2" name="PivotTable5"/>
    <pivotTable tabId="2" name="PivotTable6"/>
    <pivotTable tabId="2" name="PivotTable7"/>
    <pivotTable tabId="2" name="PivotTable8"/>
    <pivotTable tabId="6" name="PivotTable1"/>
    <pivotTable tabId="6" name="PivotTable2"/>
    <pivotTable tabId="6" name="PivotTable3"/>
    <pivotTable tabId="6" name="PivotTable4"/>
  </pivotTables>
  <data>
    <tabular pivotCacheId="73725222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9A251C1-AFAD-4DA8-838E-6F50654FB98F}" sourceName="Country">
  <pivotTables>
    <pivotTable tabId="2" name="PivotTable1"/>
    <pivotTable tabId="2" name="PivotTable3"/>
    <pivotTable tabId="2" name="PivotTable5"/>
    <pivotTable tabId="2" name="PivotTable6"/>
    <pivotTable tabId="2" name="PivotTable7"/>
    <pivotTable tabId="2" name="PivotTable8"/>
    <pivotTable tabId="6" name="PivotTable1"/>
    <pivotTable tabId="6" name="PivotTable2"/>
    <pivotTable tabId="6" name="PivotTable3"/>
    <pivotTable tabId="6" name="PivotTable4"/>
  </pivotTables>
  <data>
    <tabular pivotCacheId="737252225">
      <items count="9">
        <i x="6" s="1"/>
        <i x="8" s="1"/>
        <i x="0" s="1"/>
        <i x="2" s="1"/>
        <i x="7" s="1"/>
        <i x="5" s="1"/>
        <i x="3"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8CD31BF-7777-4C7C-8FEE-E58702CFC729}" sourceName="Category">
  <pivotTables>
    <pivotTable tabId="2" name="PivotTable1"/>
    <pivotTable tabId="2" name="PivotTable3"/>
    <pivotTable tabId="2" name="PivotTable5"/>
    <pivotTable tabId="2" name="PivotTable6"/>
    <pivotTable tabId="2" name="PivotTable7"/>
    <pivotTable tabId="2" name="PivotTable8"/>
    <pivotTable tabId="6" name="PivotTable1"/>
    <pivotTable tabId="6" name="PivotTable2"/>
    <pivotTable tabId="6" name="PivotTable3"/>
    <pivotTable tabId="6" name="PivotTable4"/>
  </pivotTables>
  <data>
    <tabular pivotCacheId="737252225">
      <items count="5">
        <i x="4" s="1"/>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6AB2798-0AEC-4355-A2AC-3DCB64A09D05}" cache="Slicer_Gender" caption="Gender" style="Slicer Style 1" rowHeight="251883"/>
  <slicer name="Country" xr10:uid="{AEA2BC57-F491-4E91-A33F-1598F19E73C1}" cache="Slicer_Country" caption="Country" style="Slicer Style 1" rowHeight="251883"/>
  <slicer name="Category" xr10:uid="{362B0DFE-B3D2-47A2-B77A-B66CA67257C7}" cache="Slicer_Category" caption="Category" style="Slicer Style 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72DA367-1222-43D1-9736-808771BB9D79}" cache="Slicer_Gender" caption="Gender" style="Slicer Style 1" rowHeight="251883"/>
  <slicer name="Country 1" xr10:uid="{573DE85C-416D-493B-A340-5EB882F6227A}" cache="Slicer_Country" caption="Country" style="Slicer Style 1" rowHeight="251883"/>
  <slicer name="Category 1" xr10:uid="{25412B7D-294C-4B35-B398-A437360F3EDC}" cache="Slicer_Category" caption="Category" style="Slicer Style 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ECDF0-D994-4AD4-B70D-CA492AA5D293}" name="Table1" displayName="Table1" ref="A1:AE2001" totalsRowShown="0">
  <autoFilter ref="A1:AE2001" xr:uid="{A56ECDF0-D994-4AD4-B70D-CA492AA5D293}"/>
  <tableColumns count="31">
    <tableColumn id="1" xr3:uid="{E4A98D06-2568-428A-9D19-6BD3F18811AA}" name="SessionStartDate" dataDxfId="83"/>
    <tableColumn id="2" xr3:uid="{6A0584BA-7FB8-4138-9DAB-750E98E61035}" name="SessionStartTime" dataDxfId="82"/>
    <tableColumn id="3" xr3:uid="{ADF5A44B-B945-40F9-825C-F9133F03B35C}" name="CustomerID"/>
    <tableColumn id="4" xr3:uid="{3712C0B4-3F43-478D-A1DA-9261C46B4B2B}" name="FullName"/>
    <tableColumn id="5" xr3:uid="{D53EC3EE-1BF5-4F1C-844E-7F86145FE22A}" name="Gender"/>
    <tableColumn id="6" xr3:uid="{006ED76A-348B-48C7-ABF2-7C8C406BAE2D}" name="Age"/>
    <tableColumn id="30" xr3:uid="{D1616FF9-5EBC-43A2-BEB8-F18475810D9A}" name="Age Group" dataDxfId="81">
      <calculatedColumnFormula array="1">_xlfn.IFS(F2&lt;25,"Young Adult",F2&lt;35,"Early Career",F2&lt;45,"Mid-Career",F2&lt;55,"Late Career",F2&lt;65,"Pre-Retirement",F2&gt;=65,"Seniors")</calculatedColumnFormula>
    </tableColumn>
    <tableColumn id="7" xr3:uid="{90D3D204-AB43-4E02-8BD0-C0CD8211E902}" name="CreditScore"/>
    <tableColumn id="8" xr3:uid="{E260EAFA-8D5B-461D-B229-A7996AB95988}" name="MonthlyIncome"/>
    <tableColumn id="9" xr3:uid="{B59B25FD-998F-4CB6-930D-83C4A5850304}" name="Country"/>
    <tableColumn id="10" xr3:uid="{79C01890-73E2-4ED5-B752-92D61F699A5B}" name="State"/>
    <tableColumn id="11" xr3:uid="{C8BE9ED8-62CD-4602-88F0-C58E46FA4D7F}" name="City"/>
    <tableColumn id="12" xr3:uid="{BAF82FFC-53F2-42D2-923E-F6CDCE9AC700}" name="Category"/>
    <tableColumn id="13" xr3:uid="{10566AAB-6A15-45F0-84B1-2D900B2582E8}" name="Product"/>
    <tableColumn id="14" xr3:uid="{468FED3A-C797-4B01-A7C3-CF9BD94E7238}" name="Cost"/>
    <tableColumn id="15" xr3:uid="{B8A48E09-C3A8-4EBC-9E51-952F46947DCE}" name="Price"/>
    <tableColumn id="16" xr3:uid="{5AF1CD8E-1E80-4E9B-809F-05092A549788}" name="Quantity"/>
    <tableColumn id="17" xr3:uid="{9A90A8E3-05DA-4DD3-8AA2-6FF9A5BF6137}" name="TotalAmount">
      <calculatedColumnFormula>P2*Q2</calculatedColumnFormula>
    </tableColumn>
    <tableColumn id="31" xr3:uid="{31F842F8-033A-4206-9B3E-898228A2E825}" name="GrossProfit" dataDxfId="80">
      <calculatedColumnFormula>R2-(O2*Q2)</calculatedColumnFormula>
    </tableColumn>
    <tableColumn id="18" xr3:uid="{BB5F6A5C-A26C-4776-97CD-4EC7C3638E11}" name="CampaignSchema "/>
    <tableColumn id="19" xr3:uid="{1CB4A7E3-9DF9-4D3E-B960-39B3B2C6D60E}" name="CartAdditionDate" dataDxfId="79"/>
    <tableColumn id="20" xr3:uid="{3D9CB723-75DD-4309-91BA-7244C7D536B4}" name="CartAdditionTime" dataDxfId="78"/>
    <tableColumn id="21" xr3:uid="{1D4BD0B8-E2EE-4E74-A643-4E5F347B448F}" name="OrderConfirmation"/>
    <tableColumn id="22" xr3:uid="{FA6327C7-AB60-49B7-86A0-597E61291EAB}" name="OrderConfirmationDate" dataDxfId="77"/>
    <tableColumn id="23" xr3:uid="{7C5BF4A3-7F49-4AC9-BD6D-F8231441076D}" name="OrderConfirmationTime" dataDxfId="76"/>
    <tableColumn id="24" xr3:uid="{6D8F393F-6911-4EBF-8CB7-6CDB2BB978EE}" name="PaymentMethod" dataDxfId="75"/>
    <tableColumn id="25" xr3:uid="{161FFBFF-251F-47B0-ABB1-E8EAF568AB23}" name="SessionEndDate" dataDxfId="74"/>
    <tableColumn id="26" xr3:uid="{932DD691-48B9-45DD-A21C-B082FB3A77B9}" name="SessionEndTime" dataDxfId="73"/>
    <tableColumn id="27" xr3:uid="{6D729EB0-A238-4F1D-8C85-7229B657D439}" name="OrderReturn"/>
    <tableColumn id="28" xr3:uid="{DDF1BA59-305C-41B5-BC4A-405BDCD68150}" name="ReturnReason"/>
    <tableColumn id="29" xr3:uid="{13749BBB-76C2-4D50-956A-FF5CF7E6D161}" name="Time Interval" dataDxfId="72">
      <calculatedColumnFormula>AB2-B2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essionStartDate" xr10:uid="{F4AB91BF-DF6D-4882-85F4-46DDE930D70B}" sourceName="SessionStartDate">
  <pivotTables>
    <pivotTable tabId="2" name="PivotTable7"/>
    <pivotTable tabId="2" name="PivotTable1"/>
    <pivotTable tabId="2" name="PivotTable3"/>
    <pivotTable tabId="2" name="PivotTable5"/>
    <pivotTable tabId="2" name="PivotTable6"/>
    <pivotTable tabId="2" name="PivotTable8"/>
    <pivotTable tabId="6" name="PivotTable1"/>
    <pivotTable tabId="6" name="PivotTable2"/>
    <pivotTable tabId="6" name="PivotTable3"/>
    <pivotTable tabId="6" name="PivotTable4"/>
  </pivotTables>
  <state minimalRefreshVersion="6" lastRefreshVersion="6" pivotCacheId="737252225" filterType="unknown">
    <bounds startDate="2019-01-01T02:42:00" endDate="2024-01-01T08:01: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essionStartDate" xr10:uid="{FD80B74F-E3C8-4C56-9D0A-13B84349AE5E}" cache="NativeTimeline_SessionStartDate" caption="Timeline" level="2" selectionLevel="2" scrollPosition="2019-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essionStartDate 1" xr10:uid="{2FAAF966-031E-48F6-B04B-C5EB0EF0EA89}" cache="NativeTimeline_SessionStartDate" caption="Timeline" level="2" selectionLevel="0" scrollPosition="2022-01-16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A1F7-A5A3-461B-BE11-15348820C538}">
  <dimension ref="A1:AE2001"/>
  <sheetViews>
    <sheetView zoomScale="104" zoomScaleNormal="104" workbookViewId="0">
      <selection activeCell="D490" sqref="D490"/>
    </sheetView>
  </sheetViews>
  <sheetFormatPr defaultRowHeight="14.5" x14ac:dyDescent="0.35"/>
  <cols>
    <col min="1" max="1" width="17.26953125" style="2" customWidth="1"/>
    <col min="2" max="2" width="17.453125" style="1" customWidth="1"/>
    <col min="3" max="3" width="12.81640625" customWidth="1"/>
    <col min="4" max="4" width="22.81640625" bestFit="1" customWidth="1"/>
    <col min="5" max="5" width="8.90625" customWidth="1"/>
    <col min="6" max="6" width="5.81640625" customWidth="1"/>
    <col min="7" max="7" width="20.7265625" customWidth="1"/>
    <col min="8" max="8" width="15.81640625" customWidth="1"/>
    <col min="9" max="9" width="9.453125" customWidth="1"/>
    <col min="10" max="10" width="10.7265625" bestFit="1" customWidth="1"/>
    <col min="11" max="11" width="14.6328125" bestFit="1" customWidth="1"/>
    <col min="12" max="12" width="10.7265625" bestFit="1" customWidth="1"/>
    <col min="13" max="13" width="15" bestFit="1" customWidth="1"/>
    <col min="14" max="14" width="14.08984375" bestFit="1" customWidth="1"/>
    <col min="15" max="15" width="10" customWidth="1"/>
    <col min="16" max="16" width="10.08984375" customWidth="1"/>
    <col min="17" max="17" width="18.54296875" customWidth="1"/>
    <col min="18" max="18" width="17.54296875" customWidth="1"/>
    <col min="19" max="19" width="18.54296875" customWidth="1"/>
    <col min="20" max="20" width="22.453125" style="2" customWidth="1"/>
    <col min="21" max="21" width="22.6328125" style="1" customWidth="1"/>
    <col min="22" max="23" width="16.453125" style="2" customWidth="1"/>
    <col min="24" max="24" width="16.6328125" style="1" customWidth="1"/>
    <col min="25" max="25" width="13.08984375" customWidth="1"/>
    <col min="26" max="26" width="14.6328125" bestFit="1" customWidth="1"/>
    <col min="27" max="27" width="10.81640625" bestFit="1" customWidth="1"/>
  </cols>
  <sheetData>
    <row r="1" spans="1:31" x14ac:dyDescent="0.35">
      <c r="A1" s="2" t="s">
        <v>1294</v>
      </c>
      <c r="B1" s="1" t="s">
        <v>1295</v>
      </c>
      <c r="C1" t="s">
        <v>0</v>
      </c>
      <c r="D1" t="s">
        <v>1</v>
      </c>
      <c r="E1" t="s">
        <v>2</v>
      </c>
      <c r="F1" t="s">
        <v>3</v>
      </c>
      <c r="G1" t="s">
        <v>1354</v>
      </c>
      <c r="H1" t="s">
        <v>4</v>
      </c>
      <c r="I1" t="s">
        <v>5</v>
      </c>
      <c r="J1" t="s">
        <v>6</v>
      </c>
      <c r="K1" t="s">
        <v>7</v>
      </c>
      <c r="L1" t="s">
        <v>8</v>
      </c>
      <c r="M1" t="s">
        <v>9</v>
      </c>
      <c r="N1" t="s">
        <v>10</v>
      </c>
      <c r="O1" t="s">
        <v>11</v>
      </c>
      <c r="P1" t="s">
        <v>12</v>
      </c>
      <c r="Q1" t="s">
        <v>13</v>
      </c>
      <c r="R1" t="s">
        <v>1356</v>
      </c>
      <c r="S1" t="s">
        <v>1366</v>
      </c>
      <c r="T1" t="s">
        <v>14</v>
      </c>
      <c r="U1" s="2" t="s">
        <v>1330</v>
      </c>
      <c r="V1" s="1" t="s">
        <v>15</v>
      </c>
      <c r="W1" t="s">
        <v>16</v>
      </c>
      <c r="X1" s="2" t="s">
        <v>1331</v>
      </c>
      <c r="Y1" s="1" t="s">
        <v>17</v>
      </c>
      <c r="Z1" s="2" t="s">
        <v>18</v>
      </c>
      <c r="AA1" s="2" t="s">
        <v>1333</v>
      </c>
      <c r="AB1" s="1" t="s">
        <v>1332</v>
      </c>
      <c r="AC1" t="s">
        <v>19</v>
      </c>
      <c r="AD1" t="s">
        <v>20</v>
      </c>
      <c r="AE1" t="s">
        <v>1334</v>
      </c>
    </row>
    <row r="2" spans="1:31" x14ac:dyDescent="0.35">
      <c r="A2" s="2">
        <v>43466.112500000003</v>
      </c>
      <c r="B2" s="1">
        <v>43466.112500000003</v>
      </c>
      <c r="C2">
        <v>1001</v>
      </c>
      <c r="D2" t="s">
        <v>21</v>
      </c>
      <c r="E2" t="s">
        <v>22</v>
      </c>
      <c r="F2">
        <v>57</v>
      </c>
      <c r="G2" t="str" cm="1">
        <f t="array" ref="G2">_xlfn.IFS(F2&lt;25,"Young Adult (18-24)",F2&lt;35,"Early Career (25-34)",F2&lt;45,"Mid-Career (35-44)",F2&lt;55,"Late Career (45-54)",F2&lt;65,"Pre-Retirement (55-64)",F2&gt;=65,"Seniors (65+)")</f>
        <v>Pre-Retirement (55-64)</v>
      </c>
      <c r="H2">
        <v>780</v>
      </c>
      <c r="I2">
        <v>7591</v>
      </c>
      <c r="J2" t="s">
        <v>23</v>
      </c>
      <c r="K2" t="s">
        <v>24</v>
      </c>
      <c r="L2" t="s">
        <v>25</v>
      </c>
      <c r="M2" t="s">
        <v>1305</v>
      </c>
      <c r="N2" t="s">
        <v>1310</v>
      </c>
      <c r="O2">
        <v>30</v>
      </c>
      <c r="P2">
        <v>50</v>
      </c>
      <c r="Q2">
        <v>4</v>
      </c>
      <c r="R2">
        <f t="shared" ref="R2:R65" si="0">P2*Q2</f>
        <v>200</v>
      </c>
      <c r="S2">
        <f t="shared" ref="S2:S65" si="1">R2-(O2*Q2)</f>
        <v>80</v>
      </c>
      <c r="T2" t="s">
        <v>26</v>
      </c>
      <c r="U2" s="2">
        <v>43466.117361111108</v>
      </c>
      <c r="V2" s="1">
        <v>43466.117361111108</v>
      </c>
      <c r="W2" t="b">
        <v>1</v>
      </c>
      <c r="X2" s="2">
        <v>43466.126388888886</v>
      </c>
      <c r="Y2" s="1">
        <v>43466.126388888886</v>
      </c>
      <c r="Z2" s="2" t="s">
        <v>27</v>
      </c>
      <c r="AA2" s="2">
        <v>43466.120138888888</v>
      </c>
      <c r="AB2" s="1">
        <v>43466.120138888888</v>
      </c>
      <c r="AC2" t="b">
        <v>0</v>
      </c>
      <c r="AD2" t="s">
        <v>1355</v>
      </c>
      <c r="AE2" s="3">
        <f t="shared" ref="AE2:AE65" si="2">AB2-B2</f>
        <v>7.6388888846850023E-3</v>
      </c>
    </row>
    <row r="3" spans="1:31" x14ac:dyDescent="0.35">
      <c r="A3" s="2">
        <v>43467.857638888891</v>
      </c>
      <c r="B3" s="1">
        <v>43467.857638888891</v>
      </c>
      <c r="C3">
        <v>1002</v>
      </c>
      <c r="D3" t="s">
        <v>28</v>
      </c>
      <c r="E3" t="s">
        <v>29</v>
      </c>
      <c r="F3">
        <v>69</v>
      </c>
      <c r="G3" t="str" cm="1">
        <f t="array" ref="G3">_xlfn.IFS(F3&lt;25,"Young Adult (18-24)",F3&lt;35,"Early Career (25-34)",F3&lt;45,"Mid-Career (35-44)",F3&lt;55,"Late Career (45-54)",F3&lt;65,"Pre-Retirement (55-64)",F3&gt;=65,"Seniors (65+)")</f>
        <v>Seniors (65+)</v>
      </c>
      <c r="H3">
        <v>746</v>
      </c>
      <c r="I3">
        <v>3912</v>
      </c>
      <c r="J3" t="s">
        <v>23</v>
      </c>
      <c r="K3" t="s">
        <v>30</v>
      </c>
      <c r="L3" t="s">
        <v>31</v>
      </c>
      <c r="M3" t="s">
        <v>1306</v>
      </c>
      <c r="N3" t="s">
        <v>1311</v>
      </c>
      <c r="O3">
        <v>50</v>
      </c>
      <c r="P3">
        <v>80</v>
      </c>
      <c r="Q3">
        <v>6</v>
      </c>
      <c r="R3">
        <f t="shared" si="0"/>
        <v>480</v>
      </c>
      <c r="S3">
        <f t="shared" si="1"/>
        <v>180</v>
      </c>
      <c r="T3" t="s">
        <v>32</v>
      </c>
      <c r="U3" s="2">
        <v>43467.868055555555</v>
      </c>
      <c r="V3" s="1">
        <v>43467.868055555555</v>
      </c>
      <c r="W3" t="b">
        <v>1</v>
      </c>
      <c r="X3" s="2">
        <v>43467.873611111114</v>
      </c>
      <c r="Y3" s="1">
        <v>43467.873611111114</v>
      </c>
      <c r="Z3" s="2" t="s">
        <v>33</v>
      </c>
      <c r="AA3" s="2">
        <v>43467.870833333334</v>
      </c>
      <c r="AB3" s="1">
        <v>43467.870833333334</v>
      </c>
      <c r="AC3" t="b">
        <v>0</v>
      </c>
      <c r="AD3" t="s">
        <v>1355</v>
      </c>
      <c r="AE3" s="3">
        <f t="shared" si="2"/>
        <v>1.3194444443797693E-2</v>
      </c>
    </row>
    <row r="4" spans="1:31" x14ac:dyDescent="0.35">
      <c r="A4" s="2">
        <v>43469.132638888892</v>
      </c>
      <c r="B4" s="1">
        <v>43469.132638888892</v>
      </c>
      <c r="C4">
        <v>1003</v>
      </c>
      <c r="D4" t="s">
        <v>34</v>
      </c>
      <c r="E4" t="s">
        <v>29</v>
      </c>
      <c r="F4">
        <v>21</v>
      </c>
      <c r="G4" t="str" cm="1">
        <f t="array" ref="G4">_xlfn.IFS(F4&lt;25,"Young Adult (18-24)",F4&lt;35,"Early Career (25-34)",F4&lt;45,"Mid-Career (35-44)",F4&lt;55,"Late Career (45-54)",F4&lt;65,"Pre-Retirement (55-64)",F4&gt;=65,"Seniors (65+)")</f>
        <v>Young Adult (18-24)</v>
      </c>
      <c r="H4">
        <v>772</v>
      </c>
      <c r="I4">
        <v>7460</v>
      </c>
      <c r="J4" t="s">
        <v>35</v>
      </c>
      <c r="K4" t="s">
        <v>36</v>
      </c>
      <c r="L4" t="s">
        <v>37</v>
      </c>
      <c r="M4" t="s">
        <v>1307</v>
      </c>
      <c r="N4" t="s">
        <v>1312</v>
      </c>
      <c r="O4">
        <v>12</v>
      </c>
      <c r="P4">
        <v>20</v>
      </c>
      <c r="Q4">
        <v>2</v>
      </c>
      <c r="R4">
        <f t="shared" si="0"/>
        <v>40</v>
      </c>
      <c r="S4">
        <f t="shared" si="1"/>
        <v>16</v>
      </c>
      <c r="T4" t="s">
        <v>38</v>
      </c>
      <c r="U4" s="2">
        <v>43469.145833333336</v>
      </c>
      <c r="V4" s="1">
        <v>43469.145833333336</v>
      </c>
      <c r="W4" t="b">
        <v>1</v>
      </c>
      <c r="X4" s="2">
        <v>43469.152777777781</v>
      </c>
      <c r="Y4" s="1">
        <v>43469.152777777781</v>
      </c>
      <c r="Z4" s="2" t="s">
        <v>27</v>
      </c>
      <c r="AA4" s="2">
        <v>43469.149305555555</v>
      </c>
      <c r="AB4" s="1">
        <v>43469.149305555555</v>
      </c>
      <c r="AC4" t="b">
        <v>0</v>
      </c>
      <c r="AD4" t="s">
        <v>1355</v>
      </c>
      <c r="AE4" s="3">
        <f t="shared" si="2"/>
        <v>1.6666666662786156E-2</v>
      </c>
    </row>
    <row r="5" spans="1:31" x14ac:dyDescent="0.35">
      <c r="A5" s="2">
        <v>43470.375694444447</v>
      </c>
      <c r="B5" s="1">
        <v>43470.375694444447</v>
      </c>
      <c r="C5">
        <v>1004</v>
      </c>
      <c r="D5" t="s">
        <v>39</v>
      </c>
      <c r="E5" t="s">
        <v>29</v>
      </c>
      <c r="F5">
        <v>67</v>
      </c>
      <c r="G5" t="str" cm="1">
        <f t="array" ref="G5">_xlfn.IFS(F5&lt;25,"Young Adult (18-24)",F5&lt;35,"Early Career (25-34)",F5&lt;45,"Mid-Career (35-44)",F5&lt;55,"Late Career (45-54)",F5&lt;65,"Pre-Retirement (55-64)",F5&gt;=65,"Seniors (65+)")</f>
        <v>Seniors (65+)</v>
      </c>
      <c r="H5">
        <v>631</v>
      </c>
      <c r="I5">
        <v>4765</v>
      </c>
      <c r="J5" t="s">
        <v>35</v>
      </c>
      <c r="K5" t="s">
        <v>36</v>
      </c>
      <c r="L5" t="s">
        <v>37</v>
      </c>
      <c r="M5" t="s">
        <v>1307</v>
      </c>
      <c r="N5" t="s">
        <v>1312</v>
      </c>
      <c r="O5">
        <v>12</v>
      </c>
      <c r="P5">
        <v>20</v>
      </c>
      <c r="Q5">
        <v>2</v>
      </c>
      <c r="R5">
        <f t="shared" si="0"/>
        <v>40</v>
      </c>
      <c r="S5">
        <f t="shared" si="1"/>
        <v>16</v>
      </c>
      <c r="T5" t="s">
        <v>40</v>
      </c>
      <c r="U5" s="2">
        <v>43470.386805555558</v>
      </c>
      <c r="V5" s="1">
        <v>43470.386805555558</v>
      </c>
      <c r="W5" t="b">
        <v>1</v>
      </c>
      <c r="X5" s="2">
        <v>43470.393055555556</v>
      </c>
      <c r="Y5" s="1">
        <v>43470.393055555556</v>
      </c>
      <c r="Z5" s="2" t="s">
        <v>27</v>
      </c>
      <c r="AA5" s="2">
        <v>43470.388888888891</v>
      </c>
      <c r="AB5" s="1">
        <v>43470.388888888891</v>
      </c>
      <c r="AC5" t="b">
        <v>0</v>
      </c>
      <c r="AD5" t="s">
        <v>1355</v>
      </c>
      <c r="AE5" s="3">
        <f t="shared" si="2"/>
        <v>1.3194444443797693E-2</v>
      </c>
    </row>
    <row r="6" spans="1:31" x14ac:dyDescent="0.35">
      <c r="A6" s="2">
        <v>43470.565972222219</v>
      </c>
      <c r="B6" s="1">
        <v>43470.565972222219</v>
      </c>
      <c r="C6">
        <v>1005</v>
      </c>
      <c r="D6" t="s">
        <v>41</v>
      </c>
      <c r="E6" t="s">
        <v>22</v>
      </c>
      <c r="F6">
        <v>57</v>
      </c>
      <c r="G6" t="str" cm="1">
        <f t="array" ref="G6">_xlfn.IFS(F6&lt;25,"Young Adult (18-24)",F6&lt;35,"Early Career (25-34)",F6&lt;45,"Mid-Career (35-44)",F6&lt;55,"Late Career (45-54)",F6&lt;65,"Pre-Retirement (55-64)",F6&gt;=65,"Seniors (65+)")</f>
        <v>Pre-Retirement (55-64)</v>
      </c>
      <c r="H6">
        <v>630</v>
      </c>
      <c r="I6">
        <v>3268</v>
      </c>
      <c r="J6" t="s">
        <v>23</v>
      </c>
      <c r="K6" t="s">
        <v>30</v>
      </c>
      <c r="L6" t="s">
        <v>31</v>
      </c>
      <c r="M6" t="s">
        <v>1306</v>
      </c>
      <c r="N6" t="s">
        <v>1313</v>
      </c>
      <c r="O6">
        <v>60</v>
      </c>
      <c r="P6">
        <v>100</v>
      </c>
      <c r="Q6">
        <v>6</v>
      </c>
      <c r="R6">
        <f t="shared" si="0"/>
        <v>600</v>
      </c>
      <c r="S6">
        <f t="shared" si="1"/>
        <v>240</v>
      </c>
      <c r="T6" t="s">
        <v>42</v>
      </c>
      <c r="U6" s="2">
        <v>43470.569444444445</v>
      </c>
      <c r="V6" s="1">
        <v>43470.569444444445</v>
      </c>
      <c r="W6" t="b">
        <v>1</v>
      </c>
      <c r="X6" s="2">
        <v>43470.577777777777</v>
      </c>
      <c r="Y6" s="1">
        <v>43470.577777777777</v>
      </c>
      <c r="Z6" s="2" t="s">
        <v>33</v>
      </c>
      <c r="AA6" s="2">
        <v>43470.570833333331</v>
      </c>
      <c r="AB6" s="1">
        <v>43470.570833333331</v>
      </c>
      <c r="AC6" t="b">
        <v>0</v>
      </c>
      <c r="AD6" t="s">
        <v>1355</v>
      </c>
      <c r="AE6" s="3">
        <f t="shared" si="2"/>
        <v>4.8611111124046147E-3</v>
      </c>
    </row>
    <row r="7" spans="1:31" x14ac:dyDescent="0.35">
      <c r="A7" s="2">
        <v>43471.902083333334</v>
      </c>
      <c r="B7" s="1">
        <v>43471.902083333334</v>
      </c>
      <c r="C7">
        <v>1006</v>
      </c>
      <c r="D7" t="s">
        <v>43</v>
      </c>
      <c r="E7" t="s">
        <v>29</v>
      </c>
      <c r="F7">
        <v>36</v>
      </c>
      <c r="G7" t="str" cm="1">
        <f t="array" ref="G7">_xlfn.IFS(F7&lt;25,"Young Adult (18-24)",F7&lt;35,"Early Career (25-34)",F7&lt;45,"Mid-Career (35-44)",F7&lt;55,"Late Career (45-54)",F7&lt;65,"Pre-Retirement (55-64)",F7&gt;=65,"Seniors (65+)")</f>
        <v>Mid-Career (35-44)</v>
      </c>
      <c r="H7">
        <v>660</v>
      </c>
      <c r="I7">
        <v>5350</v>
      </c>
      <c r="J7" t="s">
        <v>44</v>
      </c>
      <c r="K7" t="s">
        <v>45</v>
      </c>
      <c r="L7" t="s">
        <v>46</v>
      </c>
      <c r="M7" t="s">
        <v>1306</v>
      </c>
      <c r="N7" t="s">
        <v>1314</v>
      </c>
      <c r="O7">
        <v>40</v>
      </c>
      <c r="P7">
        <v>70</v>
      </c>
      <c r="Q7">
        <v>1</v>
      </c>
      <c r="R7">
        <f t="shared" si="0"/>
        <v>70</v>
      </c>
      <c r="S7">
        <f t="shared" si="1"/>
        <v>30</v>
      </c>
      <c r="T7" t="s">
        <v>26</v>
      </c>
      <c r="U7" s="2">
        <v>43471.913888888892</v>
      </c>
      <c r="V7" s="1">
        <v>43471.913888888892</v>
      </c>
      <c r="W7" t="b">
        <v>1</v>
      </c>
      <c r="X7" s="2">
        <v>43471.92083333333</v>
      </c>
      <c r="Y7" s="1">
        <v>43471.92083333333</v>
      </c>
      <c r="Z7" s="2" t="s">
        <v>47</v>
      </c>
      <c r="AA7" s="2">
        <v>43471.915972222225</v>
      </c>
      <c r="AB7" s="1">
        <v>43471.915972222225</v>
      </c>
      <c r="AC7" t="b">
        <v>0</v>
      </c>
      <c r="AD7" t="s">
        <v>1355</v>
      </c>
      <c r="AE7" s="3">
        <f t="shared" si="2"/>
        <v>1.3888888890505768E-2</v>
      </c>
    </row>
    <row r="8" spans="1:31" x14ac:dyDescent="0.35">
      <c r="A8" s="2">
        <v>43473.953472222223</v>
      </c>
      <c r="B8" s="1">
        <v>43473.953472222223</v>
      </c>
      <c r="C8">
        <v>1007</v>
      </c>
      <c r="D8" t="s">
        <v>48</v>
      </c>
      <c r="E8" t="s">
        <v>29</v>
      </c>
      <c r="F8">
        <v>47</v>
      </c>
      <c r="G8" t="str" cm="1">
        <f t="array" ref="G8">_xlfn.IFS(F8&lt;25,"Young Adult (18-24)",F8&lt;35,"Early Career (25-34)",F8&lt;45,"Mid-Career (35-44)",F8&lt;55,"Late Career (45-54)",F8&lt;65,"Pre-Retirement (55-64)",F8&gt;=65,"Seniors (65+)")</f>
        <v>Late Career (45-54)</v>
      </c>
      <c r="H8">
        <v>606</v>
      </c>
      <c r="I8">
        <v>3972</v>
      </c>
      <c r="J8" t="s">
        <v>35</v>
      </c>
      <c r="K8" t="s">
        <v>49</v>
      </c>
      <c r="L8" t="s">
        <v>50</v>
      </c>
      <c r="M8" t="s">
        <v>1308</v>
      </c>
      <c r="N8" t="s">
        <v>1315</v>
      </c>
      <c r="O8">
        <v>300</v>
      </c>
      <c r="P8">
        <v>500</v>
      </c>
      <c r="Q8">
        <v>1</v>
      </c>
      <c r="R8">
        <f t="shared" si="0"/>
        <v>500</v>
      </c>
      <c r="S8">
        <f t="shared" si="1"/>
        <v>200</v>
      </c>
      <c r="T8" t="s">
        <v>32</v>
      </c>
      <c r="U8" s="2">
        <v>43473.963194444441</v>
      </c>
      <c r="V8" s="1">
        <v>43473.963194444441</v>
      </c>
      <c r="W8" t="b">
        <v>1</v>
      </c>
      <c r="X8" s="2">
        <v>43473.972222222219</v>
      </c>
      <c r="Y8" s="1">
        <v>43473.972222222219</v>
      </c>
      <c r="Z8" s="2" t="s">
        <v>47</v>
      </c>
      <c r="AA8" s="2">
        <v>43473.966666666667</v>
      </c>
      <c r="AB8" s="1">
        <v>43473.966666666667</v>
      </c>
      <c r="AC8" t="b">
        <v>1</v>
      </c>
      <c r="AD8" t="s">
        <v>51</v>
      </c>
      <c r="AE8" s="3">
        <f t="shared" si="2"/>
        <v>1.3194444443797693E-2</v>
      </c>
    </row>
    <row r="9" spans="1:31" x14ac:dyDescent="0.35">
      <c r="A9" s="2">
        <v>43474.074999999997</v>
      </c>
      <c r="B9" s="1">
        <v>43474.074999999997</v>
      </c>
      <c r="C9">
        <v>1008</v>
      </c>
      <c r="D9" t="s">
        <v>52</v>
      </c>
      <c r="E9" t="s">
        <v>29</v>
      </c>
      <c r="F9">
        <v>45</v>
      </c>
      <c r="G9" t="str" cm="1">
        <f t="array" ref="G9">_xlfn.IFS(F9&lt;25,"Young Adult (18-24)",F9&lt;35,"Early Career (25-34)",F9&lt;45,"Mid-Career (35-44)",F9&lt;55,"Late Career (45-54)",F9&lt;65,"Pre-Retirement (55-64)",F9&gt;=65,"Seniors (65+)")</f>
        <v>Late Career (45-54)</v>
      </c>
      <c r="H9">
        <v>627</v>
      </c>
      <c r="I9">
        <v>7455</v>
      </c>
      <c r="J9" t="s">
        <v>44</v>
      </c>
      <c r="K9" t="s">
        <v>45</v>
      </c>
      <c r="L9" t="s">
        <v>53</v>
      </c>
      <c r="M9" t="s">
        <v>1309</v>
      </c>
      <c r="N9" t="s">
        <v>1316</v>
      </c>
      <c r="O9">
        <v>20</v>
      </c>
      <c r="P9">
        <v>35</v>
      </c>
      <c r="Q9">
        <v>3</v>
      </c>
      <c r="R9">
        <f t="shared" si="0"/>
        <v>105</v>
      </c>
      <c r="S9">
        <f t="shared" si="1"/>
        <v>45</v>
      </c>
      <c r="T9" t="s">
        <v>38</v>
      </c>
      <c r="U9" s="2">
        <v>43474.078472222223</v>
      </c>
      <c r="V9" s="1">
        <v>43474.078472222223</v>
      </c>
      <c r="W9" t="b">
        <v>1</v>
      </c>
      <c r="X9" s="2">
        <v>43474.088888888888</v>
      </c>
      <c r="Y9" s="1">
        <v>43474.088888888888</v>
      </c>
      <c r="Z9" s="2" t="s">
        <v>33</v>
      </c>
      <c r="AA9" s="2">
        <v>43474.081944444442</v>
      </c>
      <c r="AB9" s="1">
        <v>43474.081944444442</v>
      </c>
      <c r="AC9" t="b">
        <v>0</v>
      </c>
      <c r="AD9" t="s">
        <v>1355</v>
      </c>
      <c r="AE9" s="3">
        <f t="shared" si="2"/>
        <v>6.9444444452528842E-3</v>
      </c>
    </row>
    <row r="10" spans="1:31" x14ac:dyDescent="0.35">
      <c r="A10" s="2">
        <v>43474.686805555553</v>
      </c>
      <c r="B10" s="1">
        <v>43474.686805555553</v>
      </c>
      <c r="C10">
        <v>1009</v>
      </c>
      <c r="D10" t="s">
        <v>54</v>
      </c>
      <c r="E10" t="s">
        <v>22</v>
      </c>
      <c r="F10">
        <v>59</v>
      </c>
      <c r="G10" t="str" cm="1">
        <f t="array" ref="G10">_xlfn.IFS(F10&lt;25,"Young Adult (18-24)",F10&lt;35,"Early Career (25-34)",F10&lt;45,"Mid-Career (35-44)",F10&lt;55,"Late Career (45-54)",F10&lt;65,"Pre-Retirement (55-64)",F10&gt;=65,"Seniors (65+)")</f>
        <v>Pre-Retirement (55-64)</v>
      </c>
      <c r="H10">
        <v>609</v>
      </c>
      <c r="I10">
        <v>3003</v>
      </c>
      <c r="J10" t="s">
        <v>55</v>
      </c>
      <c r="K10" t="s">
        <v>56</v>
      </c>
      <c r="L10" t="s">
        <v>57</v>
      </c>
      <c r="M10" t="s">
        <v>1306</v>
      </c>
      <c r="N10" t="s">
        <v>1311</v>
      </c>
      <c r="O10">
        <v>50</v>
      </c>
      <c r="P10">
        <v>80</v>
      </c>
      <c r="Q10">
        <v>1</v>
      </c>
      <c r="R10">
        <f t="shared" si="0"/>
        <v>80</v>
      </c>
      <c r="S10">
        <f t="shared" si="1"/>
        <v>30</v>
      </c>
      <c r="T10" t="s">
        <v>42</v>
      </c>
      <c r="U10" s="2">
        <v>43474.699305555558</v>
      </c>
      <c r="V10" s="1">
        <v>43474.699305555558</v>
      </c>
      <c r="W10" t="b">
        <v>1</v>
      </c>
      <c r="X10" s="2">
        <v>43474.706944444442</v>
      </c>
      <c r="Y10" s="1">
        <v>43474.706944444442</v>
      </c>
      <c r="Z10" s="2" t="s">
        <v>27</v>
      </c>
      <c r="AA10" s="2">
        <v>43474.702777777777</v>
      </c>
      <c r="AB10" s="1">
        <v>43474.702777777777</v>
      </c>
      <c r="AC10" t="b">
        <v>1</v>
      </c>
      <c r="AD10" t="s">
        <v>58</v>
      </c>
      <c r="AE10" s="3">
        <f t="shared" si="2"/>
        <v>1.5972222223354038E-2</v>
      </c>
    </row>
    <row r="11" spans="1:31" x14ac:dyDescent="0.35">
      <c r="A11" s="2">
        <v>43475.55</v>
      </c>
      <c r="B11" s="1">
        <v>43475.55</v>
      </c>
      <c r="C11">
        <v>1010</v>
      </c>
      <c r="D11" t="s">
        <v>59</v>
      </c>
      <c r="E11" t="s">
        <v>22</v>
      </c>
      <c r="F11">
        <v>25</v>
      </c>
      <c r="G11" t="str" cm="1">
        <f t="array" ref="G11">_xlfn.IFS(F11&lt;25,"Young Adult (18-24)",F11&lt;35,"Early Career (25-34)",F11&lt;45,"Mid-Career (35-44)",F11&lt;55,"Late Career (45-54)",F11&lt;65,"Pre-Retirement (55-64)",F11&gt;=65,"Seniors (65+)")</f>
        <v>Early Career (25-34)</v>
      </c>
      <c r="H11">
        <v>755</v>
      </c>
      <c r="I11">
        <v>4722</v>
      </c>
      <c r="J11" t="s">
        <v>35</v>
      </c>
      <c r="K11" t="s">
        <v>36</v>
      </c>
      <c r="L11" t="s">
        <v>37</v>
      </c>
      <c r="M11" t="s">
        <v>1308</v>
      </c>
      <c r="N11" t="s">
        <v>1317</v>
      </c>
      <c r="O11">
        <v>250</v>
      </c>
      <c r="P11">
        <v>400</v>
      </c>
      <c r="Q11">
        <v>4</v>
      </c>
      <c r="R11">
        <f t="shared" si="0"/>
        <v>1600</v>
      </c>
      <c r="S11">
        <f t="shared" si="1"/>
        <v>600</v>
      </c>
      <c r="T11" t="s">
        <v>32</v>
      </c>
      <c r="U11" s="2">
        <v>43475.565972222219</v>
      </c>
      <c r="V11" s="1">
        <v>43475.565972222219</v>
      </c>
      <c r="W11" t="b">
        <v>0</v>
      </c>
      <c r="X11" s="2"/>
      <c r="Y11" s="1"/>
      <c r="Z11" s="2" t="s">
        <v>1353</v>
      </c>
      <c r="AA11" s="2">
        <v>43475.572222222225</v>
      </c>
      <c r="AB11" s="1">
        <v>43475.572222222225</v>
      </c>
      <c r="AC11" t="s">
        <v>1353</v>
      </c>
      <c r="AD11" t="s">
        <v>1353</v>
      </c>
      <c r="AE11" s="3">
        <f t="shared" si="2"/>
        <v>2.2222222221898846E-2</v>
      </c>
    </row>
    <row r="12" spans="1:31" x14ac:dyDescent="0.35">
      <c r="A12" s="2">
        <v>43478.65347222222</v>
      </c>
      <c r="B12" s="1">
        <v>43478.65347222222</v>
      </c>
      <c r="C12">
        <v>1011</v>
      </c>
      <c r="D12" t="s">
        <v>60</v>
      </c>
      <c r="E12" t="s">
        <v>22</v>
      </c>
      <c r="F12">
        <v>60</v>
      </c>
      <c r="G12" t="str" cm="1">
        <f t="array" ref="G12">_xlfn.IFS(F12&lt;25,"Young Adult (18-24)",F12&lt;35,"Early Career (25-34)",F12&lt;45,"Mid-Career (35-44)",F12&lt;55,"Late Career (45-54)",F12&lt;65,"Pre-Retirement (55-64)",F12&gt;=65,"Seniors (65+)")</f>
        <v>Pre-Retirement (55-64)</v>
      </c>
      <c r="H12">
        <v>634</v>
      </c>
      <c r="I12">
        <v>6753</v>
      </c>
      <c r="J12" t="s">
        <v>61</v>
      </c>
      <c r="K12" t="s">
        <v>62</v>
      </c>
      <c r="L12" t="s">
        <v>63</v>
      </c>
      <c r="M12" t="s">
        <v>1306</v>
      </c>
      <c r="N12" t="s">
        <v>1311</v>
      </c>
      <c r="O12">
        <v>50</v>
      </c>
      <c r="P12">
        <v>80</v>
      </c>
      <c r="Q12">
        <v>1</v>
      </c>
      <c r="R12">
        <f t="shared" si="0"/>
        <v>80</v>
      </c>
      <c r="S12">
        <f t="shared" si="1"/>
        <v>30</v>
      </c>
      <c r="T12" t="s">
        <v>42</v>
      </c>
      <c r="U12" s="2">
        <v>43478.672222222223</v>
      </c>
      <c r="V12" s="1">
        <v>43478.672222222223</v>
      </c>
      <c r="W12" t="b">
        <v>1</v>
      </c>
      <c r="X12" s="2">
        <v>43478.677777777775</v>
      </c>
      <c r="Y12" s="1">
        <v>43478.677777777775</v>
      </c>
      <c r="Z12" s="2" t="s">
        <v>27</v>
      </c>
      <c r="AA12" s="2">
        <v>43478.675000000003</v>
      </c>
      <c r="AB12" s="1">
        <v>43478.675000000003</v>
      </c>
      <c r="AC12" t="b">
        <v>1</v>
      </c>
      <c r="AD12" t="s">
        <v>64</v>
      </c>
      <c r="AE12" s="3">
        <f t="shared" si="2"/>
        <v>2.1527777782466728E-2</v>
      </c>
    </row>
    <row r="13" spans="1:31" x14ac:dyDescent="0.35">
      <c r="A13" s="2">
        <v>43480.103472222225</v>
      </c>
      <c r="B13" s="1">
        <v>43480.103472222225</v>
      </c>
      <c r="C13">
        <v>1012</v>
      </c>
      <c r="D13" t="s">
        <v>65</v>
      </c>
      <c r="E13" t="s">
        <v>22</v>
      </c>
      <c r="F13">
        <v>57</v>
      </c>
      <c r="G13" t="str" cm="1">
        <f t="array" ref="G13">_xlfn.IFS(F13&lt;25,"Young Adult (18-24)",F13&lt;35,"Early Career (25-34)",F13&lt;45,"Mid-Career (35-44)",F13&lt;55,"Late Career (45-54)",F13&lt;65,"Pre-Retirement (55-64)",F13&gt;=65,"Seniors (65+)")</f>
        <v>Pre-Retirement (55-64)</v>
      </c>
      <c r="H13">
        <v>700</v>
      </c>
      <c r="I13">
        <v>4148</v>
      </c>
      <c r="J13" t="s">
        <v>23</v>
      </c>
      <c r="K13" t="s">
        <v>30</v>
      </c>
      <c r="L13" t="s">
        <v>31</v>
      </c>
      <c r="M13" t="s">
        <v>1309</v>
      </c>
      <c r="N13" t="s">
        <v>1318</v>
      </c>
      <c r="O13">
        <v>10</v>
      </c>
      <c r="P13">
        <v>18</v>
      </c>
      <c r="Q13">
        <v>3</v>
      </c>
      <c r="R13">
        <f t="shared" si="0"/>
        <v>54</v>
      </c>
      <c r="S13">
        <f t="shared" si="1"/>
        <v>24</v>
      </c>
      <c r="T13" t="s">
        <v>26</v>
      </c>
      <c r="U13" s="2">
        <v>43480.107638888891</v>
      </c>
      <c r="V13" s="1">
        <v>43480.107638888891</v>
      </c>
      <c r="W13" t="b">
        <v>1</v>
      </c>
      <c r="X13" s="2">
        <v>43480.115277777775</v>
      </c>
      <c r="Y13" s="1">
        <v>43480.115277777775</v>
      </c>
      <c r="Z13" s="2" t="s">
        <v>33</v>
      </c>
      <c r="AA13" s="2">
        <v>43480.111111111109</v>
      </c>
      <c r="AB13" s="1">
        <v>43480.111111111109</v>
      </c>
      <c r="AC13" t="b">
        <v>0</v>
      </c>
      <c r="AD13" t="s">
        <v>1355</v>
      </c>
      <c r="AE13" s="3">
        <f t="shared" si="2"/>
        <v>7.6388888846850023E-3</v>
      </c>
    </row>
    <row r="14" spans="1:31" x14ac:dyDescent="0.35">
      <c r="A14" s="2">
        <v>43481.279166666667</v>
      </c>
      <c r="B14" s="1">
        <v>43481.279166666667</v>
      </c>
      <c r="C14">
        <v>1013</v>
      </c>
      <c r="D14" t="s">
        <v>66</v>
      </c>
      <c r="E14" t="s">
        <v>29</v>
      </c>
      <c r="F14">
        <v>46</v>
      </c>
      <c r="G14" t="str" cm="1">
        <f t="array" ref="G14">_xlfn.IFS(F14&lt;25,"Young Adult (18-24)",F14&lt;35,"Early Career (25-34)",F14&lt;45,"Mid-Career (35-44)",F14&lt;55,"Late Career (45-54)",F14&lt;65,"Pre-Retirement (55-64)",F14&gt;=65,"Seniors (65+)")</f>
        <v>Late Career (45-54)</v>
      </c>
      <c r="H14">
        <v>659</v>
      </c>
      <c r="I14">
        <v>4287</v>
      </c>
      <c r="J14" t="s">
        <v>67</v>
      </c>
      <c r="K14" t="s">
        <v>68</v>
      </c>
      <c r="L14" t="s">
        <v>69</v>
      </c>
      <c r="M14" t="s">
        <v>1305</v>
      </c>
      <c r="N14" t="s">
        <v>1310</v>
      </c>
      <c r="O14">
        <v>30</v>
      </c>
      <c r="P14">
        <v>50</v>
      </c>
      <c r="Q14">
        <v>1</v>
      </c>
      <c r="R14">
        <f t="shared" si="0"/>
        <v>50</v>
      </c>
      <c r="S14">
        <f t="shared" si="1"/>
        <v>20</v>
      </c>
      <c r="T14" t="s">
        <v>42</v>
      </c>
      <c r="U14" s="2">
        <v>43481.288888888892</v>
      </c>
      <c r="V14" s="1">
        <v>43481.288888888892</v>
      </c>
      <c r="W14" t="b">
        <v>1</v>
      </c>
      <c r="X14" s="2">
        <v>43481.29791666667</v>
      </c>
      <c r="Y14" s="1">
        <v>43481.29791666667</v>
      </c>
      <c r="Z14" s="2" t="s">
        <v>47</v>
      </c>
      <c r="AA14" s="2">
        <v>43481.292361111111</v>
      </c>
      <c r="AB14" s="1">
        <v>43481.292361111111</v>
      </c>
      <c r="AC14" t="b">
        <v>0</v>
      </c>
      <c r="AD14" t="s">
        <v>1355</v>
      </c>
      <c r="AE14" s="3">
        <f t="shared" si="2"/>
        <v>1.3194444443797693E-2</v>
      </c>
    </row>
    <row r="15" spans="1:31" x14ac:dyDescent="0.35">
      <c r="A15" s="2">
        <v>43481.775694444441</v>
      </c>
      <c r="B15" s="1">
        <v>43481.775694444441</v>
      </c>
      <c r="C15">
        <v>1014</v>
      </c>
      <c r="D15" t="s">
        <v>70</v>
      </c>
      <c r="E15" t="s">
        <v>22</v>
      </c>
      <c r="F15">
        <v>18</v>
      </c>
      <c r="G15" t="str" cm="1">
        <f t="array" ref="G15">_xlfn.IFS(F15&lt;25,"Young Adult (18-24)",F15&lt;35,"Early Career (25-34)",F15&lt;45,"Mid-Career (35-44)",F15&lt;55,"Late Career (45-54)",F15&lt;65,"Pre-Retirement (55-64)",F15&gt;=65,"Seniors (65+)")</f>
        <v>Young Adult (18-24)</v>
      </c>
      <c r="H15">
        <v>629</v>
      </c>
      <c r="I15">
        <v>4800</v>
      </c>
      <c r="J15" t="s">
        <v>71</v>
      </c>
      <c r="K15" t="s">
        <v>72</v>
      </c>
      <c r="L15" t="s">
        <v>73</v>
      </c>
      <c r="M15" t="s">
        <v>1308</v>
      </c>
      <c r="N15" t="s">
        <v>1319</v>
      </c>
      <c r="O15">
        <v>60</v>
      </c>
      <c r="P15">
        <v>90</v>
      </c>
      <c r="Q15">
        <v>2</v>
      </c>
      <c r="R15">
        <f t="shared" si="0"/>
        <v>180</v>
      </c>
      <c r="S15">
        <f t="shared" si="1"/>
        <v>60</v>
      </c>
      <c r="T15" t="s">
        <v>40</v>
      </c>
      <c r="U15" s="2">
        <v>43481.793749999997</v>
      </c>
      <c r="V15" s="1">
        <v>43481.793749999997</v>
      </c>
      <c r="W15" t="b">
        <v>1</v>
      </c>
      <c r="X15" s="2">
        <v>43481.802083333336</v>
      </c>
      <c r="Y15" s="1">
        <v>43481.802083333336</v>
      </c>
      <c r="Z15" s="2" t="s">
        <v>27</v>
      </c>
      <c r="AA15" s="2">
        <v>43481.796527777777</v>
      </c>
      <c r="AB15" s="1">
        <v>43481.796527777777</v>
      </c>
      <c r="AC15" t="b">
        <v>0</v>
      </c>
      <c r="AD15" t="s">
        <v>1355</v>
      </c>
      <c r="AE15" s="3">
        <f t="shared" si="2"/>
        <v>2.0833333335758653E-2</v>
      </c>
    </row>
    <row r="16" spans="1:31" x14ac:dyDescent="0.35">
      <c r="A16" s="2">
        <v>43483.559027777781</v>
      </c>
      <c r="B16" s="1">
        <v>43483.559027777781</v>
      </c>
      <c r="C16">
        <v>1015</v>
      </c>
      <c r="D16" t="s">
        <v>74</v>
      </c>
      <c r="E16" t="s">
        <v>29</v>
      </c>
      <c r="F16">
        <v>22</v>
      </c>
      <c r="G16" t="str" cm="1">
        <f t="array" ref="G16">_xlfn.IFS(F16&lt;25,"Young Adult (18-24)",F16&lt;35,"Early Career (25-34)",F16&lt;45,"Mid-Career (35-44)",F16&lt;55,"Late Career (45-54)",F16&lt;65,"Pre-Retirement (55-64)",F16&gt;=65,"Seniors (65+)")</f>
        <v>Young Adult (18-24)</v>
      </c>
      <c r="H16">
        <v>735</v>
      </c>
      <c r="I16">
        <v>4469</v>
      </c>
      <c r="J16" t="s">
        <v>23</v>
      </c>
      <c r="K16" t="s">
        <v>30</v>
      </c>
      <c r="L16" t="s">
        <v>31</v>
      </c>
      <c r="M16" t="s">
        <v>1306</v>
      </c>
      <c r="N16" t="s">
        <v>1314</v>
      </c>
      <c r="O16">
        <v>40</v>
      </c>
      <c r="P16">
        <v>70</v>
      </c>
      <c r="Q16">
        <v>1</v>
      </c>
      <c r="R16">
        <f t="shared" si="0"/>
        <v>70</v>
      </c>
      <c r="S16">
        <f t="shared" si="1"/>
        <v>30</v>
      </c>
      <c r="T16" t="s">
        <v>42</v>
      </c>
      <c r="U16" s="2">
        <v>43483.574999999997</v>
      </c>
      <c r="V16" s="1">
        <v>43483.574999999997</v>
      </c>
      <c r="W16" t="b">
        <v>1</v>
      </c>
      <c r="X16" s="2">
        <v>43483.583333333336</v>
      </c>
      <c r="Y16" s="1">
        <v>43483.583333333336</v>
      </c>
      <c r="Z16" s="2" t="s">
        <v>27</v>
      </c>
      <c r="AA16" s="2">
        <v>43483.57708333333</v>
      </c>
      <c r="AB16" s="1">
        <v>43483.57708333333</v>
      </c>
      <c r="AC16" t="b">
        <v>1</v>
      </c>
      <c r="AD16" t="s">
        <v>75</v>
      </c>
      <c r="AE16" s="3">
        <f t="shared" si="2"/>
        <v>1.805555554892635E-2</v>
      </c>
    </row>
    <row r="17" spans="1:31" x14ac:dyDescent="0.35">
      <c r="A17" s="2">
        <v>43484.189583333333</v>
      </c>
      <c r="B17" s="1">
        <v>43484.189583333333</v>
      </c>
      <c r="C17">
        <v>1016</v>
      </c>
      <c r="D17" t="s">
        <v>76</v>
      </c>
      <c r="E17" t="s">
        <v>29</v>
      </c>
      <c r="F17">
        <v>58</v>
      </c>
      <c r="G17" t="str" cm="1">
        <f t="array" ref="G17">_xlfn.IFS(F17&lt;25,"Young Adult (18-24)",F17&lt;35,"Early Career (25-34)",F17&lt;45,"Mid-Career (35-44)",F17&lt;55,"Late Career (45-54)",F17&lt;65,"Pre-Retirement (55-64)",F17&gt;=65,"Seniors (65+)")</f>
        <v>Pre-Retirement (55-64)</v>
      </c>
      <c r="H17">
        <v>632</v>
      </c>
      <c r="I17">
        <v>7347</v>
      </c>
      <c r="J17" t="s">
        <v>23</v>
      </c>
      <c r="K17" t="s">
        <v>30</v>
      </c>
      <c r="L17" t="s">
        <v>77</v>
      </c>
      <c r="M17" t="s">
        <v>1308</v>
      </c>
      <c r="N17" t="s">
        <v>1319</v>
      </c>
      <c r="O17">
        <v>60</v>
      </c>
      <c r="P17">
        <v>90</v>
      </c>
      <c r="Q17">
        <v>6</v>
      </c>
      <c r="R17">
        <f t="shared" si="0"/>
        <v>540</v>
      </c>
      <c r="S17">
        <f t="shared" si="1"/>
        <v>180</v>
      </c>
      <c r="T17" t="s">
        <v>78</v>
      </c>
      <c r="U17" s="2">
        <v>43484.206250000003</v>
      </c>
      <c r="V17" s="1">
        <v>43484.206250000003</v>
      </c>
      <c r="W17" t="b">
        <v>0</v>
      </c>
      <c r="X17" s="2"/>
      <c r="Y17" s="1"/>
      <c r="Z17" s="2" t="s">
        <v>1353</v>
      </c>
      <c r="AA17" s="2">
        <v>43484.212500000001</v>
      </c>
      <c r="AB17" s="1">
        <v>43484.212500000001</v>
      </c>
      <c r="AC17" t="s">
        <v>1353</v>
      </c>
      <c r="AD17" t="s">
        <v>1353</v>
      </c>
      <c r="AE17" s="3">
        <f t="shared" si="2"/>
        <v>2.2916666668606922E-2</v>
      </c>
    </row>
    <row r="18" spans="1:31" x14ac:dyDescent="0.35">
      <c r="A18" s="2">
        <v>43485.09375</v>
      </c>
      <c r="B18" s="1">
        <v>43485.09375</v>
      </c>
      <c r="C18">
        <v>1017</v>
      </c>
      <c r="D18" t="s">
        <v>79</v>
      </c>
      <c r="E18" t="s">
        <v>29</v>
      </c>
      <c r="F18">
        <v>55</v>
      </c>
      <c r="G18" t="str" cm="1">
        <f t="array" ref="G18">_xlfn.IFS(F18&lt;25,"Young Adult (18-24)",F18&lt;35,"Early Career (25-34)",F18&lt;45,"Mid-Career (35-44)",F18&lt;55,"Late Career (45-54)",F18&lt;65,"Pre-Retirement (55-64)",F18&gt;=65,"Seniors (65+)")</f>
        <v>Pre-Retirement (55-64)</v>
      </c>
      <c r="H18">
        <v>722</v>
      </c>
      <c r="I18">
        <v>6449</v>
      </c>
      <c r="J18" t="s">
        <v>23</v>
      </c>
      <c r="K18" t="s">
        <v>24</v>
      </c>
      <c r="L18" t="s">
        <v>25</v>
      </c>
      <c r="M18" t="s">
        <v>1308</v>
      </c>
      <c r="N18" t="s">
        <v>1317</v>
      </c>
      <c r="O18">
        <v>250</v>
      </c>
      <c r="P18">
        <v>400</v>
      </c>
      <c r="Q18">
        <v>4</v>
      </c>
      <c r="R18">
        <f t="shared" si="0"/>
        <v>1600</v>
      </c>
      <c r="S18">
        <f t="shared" si="1"/>
        <v>600</v>
      </c>
      <c r="T18" t="s">
        <v>38</v>
      </c>
      <c r="U18" s="2">
        <v>43485.114583333336</v>
      </c>
      <c r="V18" s="1">
        <v>43485.114583333336</v>
      </c>
      <c r="W18" t="b">
        <v>1</v>
      </c>
      <c r="X18" s="2">
        <v>43485.118750000001</v>
      </c>
      <c r="Y18" s="1">
        <v>43485.118750000001</v>
      </c>
      <c r="Z18" s="2" t="s">
        <v>27</v>
      </c>
      <c r="AA18" s="2">
        <v>43485.116666666669</v>
      </c>
      <c r="AB18" s="1">
        <v>43485.116666666669</v>
      </c>
      <c r="AC18" t="b">
        <v>0</v>
      </c>
      <c r="AD18" t="s">
        <v>1355</v>
      </c>
      <c r="AE18" s="3">
        <f t="shared" si="2"/>
        <v>2.2916666668606922E-2</v>
      </c>
    </row>
    <row r="19" spans="1:31" x14ac:dyDescent="0.35">
      <c r="A19" s="2">
        <v>43486.679861111108</v>
      </c>
      <c r="B19" s="1">
        <v>43486.679861111108</v>
      </c>
      <c r="C19">
        <v>1018</v>
      </c>
      <c r="D19" t="s">
        <v>80</v>
      </c>
      <c r="E19" t="s">
        <v>29</v>
      </c>
      <c r="F19">
        <v>69</v>
      </c>
      <c r="G19" t="str" cm="1">
        <f t="array" ref="G19">_xlfn.IFS(F19&lt;25,"Young Adult (18-24)",F19&lt;35,"Early Career (25-34)",F19&lt;45,"Mid-Career (35-44)",F19&lt;55,"Late Career (45-54)",F19&lt;65,"Pre-Retirement (55-64)",F19&gt;=65,"Seniors (65+)")</f>
        <v>Seniors (65+)</v>
      </c>
      <c r="H19">
        <v>767</v>
      </c>
      <c r="I19">
        <v>6956</v>
      </c>
      <c r="J19" t="s">
        <v>44</v>
      </c>
      <c r="K19" t="s">
        <v>45</v>
      </c>
      <c r="L19" t="s">
        <v>81</v>
      </c>
      <c r="M19" t="s">
        <v>1309</v>
      </c>
      <c r="N19" t="s">
        <v>1318</v>
      </c>
      <c r="O19">
        <v>10</v>
      </c>
      <c r="P19">
        <v>18</v>
      </c>
      <c r="Q19">
        <v>4</v>
      </c>
      <c r="R19">
        <f t="shared" si="0"/>
        <v>72</v>
      </c>
      <c r="S19">
        <f t="shared" si="1"/>
        <v>32</v>
      </c>
      <c r="T19" t="s">
        <v>78</v>
      </c>
      <c r="U19" s="2">
        <v>43486.691666666666</v>
      </c>
      <c r="V19" s="1">
        <v>43486.691666666666</v>
      </c>
      <c r="W19" t="b">
        <v>1</v>
      </c>
      <c r="X19" s="2">
        <v>43486.70208333333</v>
      </c>
      <c r="Y19" s="1">
        <v>43486.70208333333</v>
      </c>
      <c r="Z19" s="2" t="s">
        <v>47</v>
      </c>
      <c r="AA19" s="2">
        <v>43486.693749999999</v>
      </c>
      <c r="AB19" s="1">
        <v>43486.693749999999</v>
      </c>
      <c r="AC19" t="b">
        <v>0</v>
      </c>
      <c r="AD19" t="s">
        <v>1355</v>
      </c>
      <c r="AE19" s="3">
        <f t="shared" si="2"/>
        <v>1.3888888890505768E-2</v>
      </c>
    </row>
    <row r="20" spans="1:31" x14ac:dyDescent="0.35">
      <c r="A20" s="2">
        <v>43487.87777777778</v>
      </c>
      <c r="B20" s="1">
        <v>43487.87777777778</v>
      </c>
      <c r="C20">
        <v>1019</v>
      </c>
      <c r="D20" t="s">
        <v>82</v>
      </c>
      <c r="E20" t="s">
        <v>22</v>
      </c>
      <c r="F20">
        <v>22</v>
      </c>
      <c r="G20" t="str" cm="1">
        <f t="array" ref="G20">_xlfn.IFS(F20&lt;25,"Young Adult (18-24)",F20&lt;35,"Early Career (25-34)",F20&lt;45,"Mid-Career (35-44)",F20&lt;55,"Late Career (45-54)",F20&lt;65,"Pre-Retirement (55-64)",F20&gt;=65,"Seniors (65+)")</f>
        <v>Young Adult (18-24)</v>
      </c>
      <c r="H20">
        <v>759</v>
      </c>
      <c r="I20">
        <v>3895</v>
      </c>
      <c r="J20" t="s">
        <v>83</v>
      </c>
      <c r="K20" t="s">
        <v>84</v>
      </c>
      <c r="L20" t="s">
        <v>85</v>
      </c>
      <c r="M20" t="s">
        <v>1306</v>
      </c>
      <c r="N20" t="s">
        <v>1311</v>
      </c>
      <c r="O20">
        <v>50</v>
      </c>
      <c r="P20">
        <v>80</v>
      </c>
      <c r="Q20">
        <v>6</v>
      </c>
      <c r="R20">
        <f t="shared" si="0"/>
        <v>480</v>
      </c>
      <c r="S20">
        <f t="shared" si="1"/>
        <v>180</v>
      </c>
      <c r="T20" t="s">
        <v>78</v>
      </c>
      <c r="U20" s="2">
        <v>43487.882638888892</v>
      </c>
      <c r="V20" s="1">
        <v>43487.882638888892</v>
      </c>
      <c r="W20" t="b">
        <v>1</v>
      </c>
      <c r="X20" s="2">
        <v>43487.893055555556</v>
      </c>
      <c r="Y20" s="1">
        <v>43487.893055555556</v>
      </c>
      <c r="Z20" s="2" t="s">
        <v>33</v>
      </c>
      <c r="AA20" s="2">
        <v>43487.884027777778</v>
      </c>
      <c r="AB20" s="1">
        <v>43487.884027777778</v>
      </c>
      <c r="AC20" t="b">
        <v>0</v>
      </c>
      <c r="AD20" t="s">
        <v>1355</v>
      </c>
      <c r="AE20" s="3">
        <f t="shared" si="2"/>
        <v>6.2499999985448085E-3</v>
      </c>
    </row>
    <row r="21" spans="1:31" x14ac:dyDescent="0.35">
      <c r="A21" s="2">
        <v>43488.713888888888</v>
      </c>
      <c r="B21" s="1">
        <v>43488.713888888888</v>
      </c>
      <c r="C21">
        <v>1020</v>
      </c>
      <c r="D21" t="s">
        <v>86</v>
      </c>
      <c r="E21" t="s">
        <v>22</v>
      </c>
      <c r="F21">
        <v>36</v>
      </c>
      <c r="G21" t="str" cm="1">
        <f t="array" ref="G21">_xlfn.IFS(F21&lt;25,"Young Adult (18-24)",F21&lt;35,"Early Career (25-34)",F21&lt;45,"Mid-Career (35-44)",F21&lt;55,"Late Career (45-54)",F21&lt;65,"Pre-Retirement (55-64)",F21&gt;=65,"Seniors (65+)")</f>
        <v>Mid-Career (35-44)</v>
      </c>
      <c r="H21">
        <v>709</v>
      </c>
      <c r="I21">
        <v>4801</v>
      </c>
      <c r="J21" t="s">
        <v>61</v>
      </c>
      <c r="K21" t="s">
        <v>87</v>
      </c>
      <c r="L21" t="s">
        <v>88</v>
      </c>
      <c r="M21" t="s">
        <v>1309</v>
      </c>
      <c r="N21" t="s">
        <v>1320</v>
      </c>
      <c r="O21">
        <v>30</v>
      </c>
      <c r="P21">
        <v>50</v>
      </c>
      <c r="Q21">
        <v>2</v>
      </c>
      <c r="R21">
        <f t="shared" si="0"/>
        <v>100</v>
      </c>
      <c r="S21">
        <f t="shared" si="1"/>
        <v>40</v>
      </c>
      <c r="T21" t="s">
        <v>38</v>
      </c>
      <c r="U21" s="2">
        <v>43488.71875</v>
      </c>
      <c r="V21" s="1">
        <v>43488.71875</v>
      </c>
      <c r="W21" t="b">
        <v>1</v>
      </c>
      <c r="X21" s="2">
        <v>43488.726388888892</v>
      </c>
      <c r="Y21" s="1">
        <v>43488.726388888892</v>
      </c>
      <c r="Z21" s="2" t="s">
        <v>33</v>
      </c>
      <c r="AA21" s="2">
        <v>43488.72152777778</v>
      </c>
      <c r="AB21" s="1">
        <v>43488.72152777778</v>
      </c>
      <c r="AC21" t="b">
        <v>0</v>
      </c>
      <c r="AD21" t="s">
        <v>1355</v>
      </c>
      <c r="AE21" s="3">
        <f t="shared" si="2"/>
        <v>7.6388888919609599E-3</v>
      </c>
    </row>
    <row r="22" spans="1:31" x14ac:dyDescent="0.35">
      <c r="A22" s="2">
        <v>43488.775694444441</v>
      </c>
      <c r="B22" s="1">
        <v>43488.775694444441</v>
      </c>
      <c r="C22">
        <v>1021</v>
      </c>
      <c r="D22" t="s">
        <v>89</v>
      </c>
      <c r="E22" t="s">
        <v>22</v>
      </c>
      <c r="F22">
        <v>48</v>
      </c>
      <c r="G22" t="str" cm="1">
        <f t="array" ref="G22">_xlfn.IFS(F22&lt;25,"Young Adult (18-24)",F22&lt;35,"Early Career (25-34)",F22&lt;45,"Mid-Career (35-44)",F22&lt;55,"Late Career (45-54)",F22&lt;65,"Pre-Retirement (55-64)",F22&gt;=65,"Seniors (65+)")</f>
        <v>Late Career (45-54)</v>
      </c>
      <c r="H22">
        <v>741</v>
      </c>
      <c r="I22">
        <v>7507</v>
      </c>
      <c r="J22" t="s">
        <v>83</v>
      </c>
      <c r="K22" t="s">
        <v>90</v>
      </c>
      <c r="L22" t="s">
        <v>91</v>
      </c>
      <c r="M22" t="s">
        <v>1306</v>
      </c>
      <c r="N22" t="s">
        <v>1321</v>
      </c>
      <c r="O22">
        <v>15</v>
      </c>
      <c r="P22">
        <v>25</v>
      </c>
      <c r="Q22">
        <v>5</v>
      </c>
      <c r="R22">
        <f t="shared" si="0"/>
        <v>125</v>
      </c>
      <c r="S22">
        <f t="shared" si="1"/>
        <v>50</v>
      </c>
      <c r="T22" t="s">
        <v>26</v>
      </c>
      <c r="U22" s="2">
        <v>43488.78125</v>
      </c>
      <c r="V22" s="1">
        <v>43488.78125</v>
      </c>
      <c r="W22" t="b">
        <v>1</v>
      </c>
      <c r="X22" s="2">
        <v>43488.788888888892</v>
      </c>
      <c r="Y22" s="1">
        <v>43488.788888888892</v>
      </c>
      <c r="Z22" s="2" t="s">
        <v>47</v>
      </c>
      <c r="AA22" s="2">
        <v>43488.782638888886</v>
      </c>
      <c r="AB22" s="1">
        <v>43488.782638888886</v>
      </c>
      <c r="AC22" t="b">
        <v>0</v>
      </c>
      <c r="AD22" t="s">
        <v>1355</v>
      </c>
      <c r="AE22" s="3">
        <f t="shared" si="2"/>
        <v>6.9444444452528842E-3</v>
      </c>
    </row>
    <row r="23" spans="1:31" x14ac:dyDescent="0.35">
      <c r="A23" s="2">
        <v>43489.006249999999</v>
      </c>
      <c r="B23" s="1">
        <v>43489.006249999999</v>
      </c>
      <c r="C23">
        <v>1022</v>
      </c>
      <c r="D23" t="s">
        <v>92</v>
      </c>
      <c r="E23" t="s">
        <v>22</v>
      </c>
      <c r="F23">
        <v>26</v>
      </c>
      <c r="G23" t="str" cm="1">
        <f t="array" ref="G23">_xlfn.IFS(F23&lt;25,"Young Adult (18-24)",F23&lt;35,"Early Career (25-34)",F23&lt;45,"Mid-Career (35-44)",F23&lt;55,"Late Career (45-54)",F23&lt;65,"Pre-Retirement (55-64)",F23&gt;=65,"Seniors (65+)")</f>
        <v>Early Career (25-34)</v>
      </c>
      <c r="H23">
        <v>692</v>
      </c>
      <c r="I23">
        <v>6094</v>
      </c>
      <c r="J23" t="s">
        <v>35</v>
      </c>
      <c r="K23" t="s">
        <v>49</v>
      </c>
      <c r="L23" t="s">
        <v>50</v>
      </c>
      <c r="M23" t="s">
        <v>1309</v>
      </c>
      <c r="N23" t="s">
        <v>1316</v>
      </c>
      <c r="O23">
        <v>20</v>
      </c>
      <c r="P23">
        <v>35</v>
      </c>
      <c r="Q23">
        <v>6</v>
      </c>
      <c r="R23">
        <f t="shared" si="0"/>
        <v>210</v>
      </c>
      <c r="S23">
        <f t="shared" si="1"/>
        <v>90</v>
      </c>
      <c r="T23" t="s">
        <v>38</v>
      </c>
      <c r="U23" s="2">
        <v>43489.023611111108</v>
      </c>
      <c r="V23" s="1">
        <v>43489.023611111108</v>
      </c>
      <c r="W23" t="b">
        <v>0</v>
      </c>
      <c r="X23" s="2"/>
      <c r="Y23" s="1"/>
      <c r="Z23" s="2" t="s">
        <v>1353</v>
      </c>
      <c r="AA23" s="2">
        <v>43489.012499999997</v>
      </c>
      <c r="AB23" s="1">
        <v>43489.012499999997</v>
      </c>
      <c r="AC23" t="s">
        <v>1353</v>
      </c>
      <c r="AD23" t="s">
        <v>1353</v>
      </c>
      <c r="AE23" s="3">
        <f t="shared" si="2"/>
        <v>6.2499999985448085E-3</v>
      </c>
    </row>
    <row r="24" spans="1:31" x14ac:dyDescent="0.35">
      <c r="A24" s="2">
        <v>43492.625</v>
      </c>
      <c r="B24" s="1">
        <v>43492.625</v>
      </c>
      <c r="C24">
        <v>1023</v>
      </c>
      <c r="D24" t="s">
        <v>93</v>
      </c>
      <c r="E24" t="s">
        <v>22</v>
      </c>
      <c r="F24">
        <v>64</v>
      </c>
      <c r="G24" t="str" cm="1">
        <f t="array" ref="G24">_xlfn.IFS(F24&lt;25,"Young Adult (18-24)",F24&lt;35,"Early Career (25-34)",F24&lt;45,"Mid-Career (35-44)",F24&lt;55,"Late Career (45-54)",F24&lt;65,"Pre-Retirement (55-64)",F24&gt;=65,"Seniors (65+)")</f>
        <v>Pre-Retirement (55-64)</v>
      </c>
      <c r="H24">
        <v>625</v>
      </c>
      <c r="I24">
        <v>7056</v>
      </c>
      <c r="J24" t="s">
        <v>61</v>
      </c>
      <c r="K24" t="s">
        <v>87</v>
      </c>
      <c r="L24" t="s">
        <v>94</v>
      </c>
      <c r="M24" t="s">
        <v>1306</v>
      </c>
      <c r="N24" t="s">
        <v>1321</v>
      </c>
      <c r="O24">
        <v>15</v>
      </c>
      <c r="P24">
        <v>25</v>
      </c>
      <c r="Q24">
        <v>2</v>
      </c>
      <c r="R24">
        <f t="shared" si="0"/>
        <v>50</v>
      </c>
      <c r="S24">
        <f t="shared" si="1"/>
        <v>20</v>
      </c>
      <c r="T24" t="s">
        <v>26</v>
      </c>
      <c r="U24" s="2">
        <v>43492.642361111109</v>
      </c>
      <c r="V24" s="1">
        <v>43492.642361111109</v>
      </c>
      <c r="W24" t="b">
        <v>1</v>
      </c>
      <c r="X24" s="2">
        <v>43492.648611111108</v>
      </c>
      <c r="Y24" s="1">
        <v>43492.648611111108</v>
      </c>
      <c r="Z24" s="2" t="s">
        <v>33</v>
      </c>
      <c r="AA24" s="2">
        <v>43492.644444444442</v>
      </c>
      <c r="AB24" s="1">
        <v>43492.644444444442</v>
      </c>
      <c r="AC24" t="b">
        <v>0</v>
      </c>
      <c r="AD24" t="s">
        <v>1355</v>
      </c>
      <c r="AE24" s="3">
        <f t="shared" si="2"/>
        <v>1.9444444442342501E-2</v>
      </c>
    </row>
    <row r="25" spans="1:31" x14ac:dyDescent="0.35">
      <c r="A25" s="2">
        <v>43494.054861111108</v>
      </c>
      <c r="B25" s="1">
        <v>43494.054861111108</v>
      </c>
      <c r="C25">
        <v>1024</v>
      </c>
      <c r="D25" t="s">
        <v>95</v>
      </c>
      <c r="E25" t="s">
        <v>22</v>
      </c>
      <c r="F25">
        <v>22</v>
      </c>
      <c r="G25" t="str" cm="1">
        <f t="array" ref="G25">_xlfn.IFS(F25&lt;25,"Young Adult (18-24)",F25&lt;35,"Early Career (25-34)",F25&lt;45,"Mid-Career (35-44)",F25&lt;55,"Late Career (45-54)",F25&lt;65,"Pre-Retirement (55-64)",F25&gt;=65,"Seniors (65+)")</f>
        <v>Young Adult (18-24)</v>
      </c>
      <c r="H25">
        <v>681</v>
      </c>
      <c r="I25">
        <v>5478</v>
      </c>
      <c r="J25" t="s">
        <v>23</v>
      </c>
      <c r="K25" t="s">
        <v>24</v>
      </c>
      <c r="L25" t="s">
        <v>96</v>
      </c>
      <c r="M25" t="s">
        <v>1306</v>
      </c>
      <c r="N25" t="s">
        <v>1313</v>
      </c>
      <c r="O25">
        <v>60</v>
      </c>
      <c r="P25">
        <v>100</v>
      </c>
      <c r="Q25">
        <v>5</v>
      </c>
      <c r="R25">
        <f t="shared" si="0"/>
        <v>500</v>
      </c>
      <c r="S25">
        <f t="shared" si="1"/>
        <v>200</v>
      </c>
      <c r="T25" t="s">
        <v>78</v>
      </c>
      <c r="U25" s="2">
        <v>43494.075694444444</v>
      </c>
      <c r="V25" s="1">
        <v>43494.075694444444</v>
      </c>
      <c r="W25" t="b">
        <v>1</v>
      </c>
      <c r="X25" s="2">
        <v>43494.080555555556</v>
      </c>
      <c r="Y25" s="1">
        <v>43494.080555555556</v>
      </c>
      <c r="Z25" s="2" t="s">
        <v>33</v>
      </c>
      <c r="AA25" s="2">
        <v>43494.07916666667</v>
      </c>
      <c r="AB25" s="1">
        <v>43494.07916666667</v>
      </c>
      <c r="AC25" t="b">
        <v>0</v>
      </c>
      <c r="AD25" t="s">
        <v>1355</v>
      </c>
      <c r="AE25" s="3">
        <f t="shared" si="2"/>
        <v>2.4305555562023073E-2</v>
      </c>
    </row>
    <row r="26" spans="1:31" x14ac:dyDescent="0.35">
      <c r="A26" s="2">
        <v>43495.580555555556</v>
      </c>
      <c r="B26" s="1">
        <v>43495.580555555556</v>
      </c>
      <c r="C26">
        <v>1025</v>
      </c>
      <c r="D26" t="s">
        <v>97</v>
      </c>
      <c r="E26" t="s">
        <v>29</v>
      </c>
      <c r="F26">
        <v>69</v>
      </c>
      <c r="G26" t="str" cm="1">
        <f t="array" ref="G26">_xlfn.IFS(F26&lt;25,"Young Adult (18-24)",F26&lt;35,"Early Career (25-34)",F26&lt;45,"Mid-Career (35-44)",F26&lt;55,"Late Career (45-54)",F26&lt;65,"Pre-Retirement (55-64)",F26&gt;=65,"Seniors (65+)")</f>
        <v>Seniors (65+)</v>
      </c>
      <c r="H26">
        <v>640</v>
      </c>
      <c r="I26">
        <v>3757</v>
      </c>
      <c r="J26" t="s">
        <v>67</v>
      </c>
      <c r="K26" t="s">
        <v>68</v>
      </c>
      <c r="L26" t="s">
        <v>98</v>
      </c>
      <c r="M26" t="s">
        <v>1307</v>
      </c>
      <c r="N26" t="s">
        <v>1322</v>
      </c>
      <c r="O26">
        <v>8</v>
      </c>
      <c r="P26">
        <v>15</v>
      </c>
      <c r="Q26">
        <v>5</v>
      </c>
      <c r="R26">
        <f t="shared" si="0"/>
        <v>75</v>
      </c>
      <c r="S26">
        <f t="shared" si="1"/>
        <v>35</v>
      </c>
      <c r="T26" t="s">
        <v>38</v>
      </c>
      <c r="U26" s="2">
        <v>43495.597222222219</v>
      </c>
      <c r="V26" s="1">
        <v>43495.597222222219</v>
      </c>
      <c r="W26" t="b">
        <v>1</v>
      </c>
      <c r="X26" s="2">
        <v>43495.600694444445</v>
      </c>
      <c r="Y26" s="1">
        <v>43495.600694444445</v>
      </c>
      <c r="Z26" s="2" t="s">
        <v>33</v>
      </c>
      <c r="AA26" s="2">
        <v>43495.598611111112</v>
      </c>
      <c r="AB26" s="1">
        <v>43495.598611111112</v>
      </c>
      <c r="AC26" t="b">
        <v>0</v>
      </c>
      <c r="AD26" t="s">
        <v>1355</v>
      </c>
      <c r="AE26" s="3">
        <f t="shared" si="2"/>
        <v>1.8055555556202307E-2</v>
      </c>
    </row>
    <row r="27" spans="1:31" x14ac:dyDescent="0.35">
      <c r="A27" s="2">
        <v>43498.048611111109</v>
      </c>
      <c r="B27" s="1">
        <v>43498.048611111109</v>
      </c>
      <c r="C27">
        <v>1026</v>
      </c>
      <c r="D27" t="s">
        <v>99</v>
      </c>
      <c r="E27" t="s">
        <v>22</v>
      </c>
      <c r="F27">
        <v>32</v>
      </c>
      <c r="G27" t="str" cm="1">
        <f t="array" ref="G27">_xlfn.IFS(F27&lt;25,"Young Adult (18-24)",F27&lt;35,"Early Career (25-34)",F27&lt;45,"Mid-Career (35-44)",F27&lt;55,"Late Career (45-54)",F27&lt;65,"Pre-Retirement (55-64)",F27&gt;=65,"Seniors (65+)")</f>
        <v>Early Career (25-34)</v>
      </c>
      <c r="H27">
        <v>693</v>
      </c>
      <c r="I27">
        <v>4361</v>
      </c>
      <c r="J27" t="s">
        <v>23</v>
      </c>
      <c r="K27" t="s">
        <v>24</v>
      </c>
      <c r="L27" t="s">
        <v>96</v>
      </c>
      <c r="M27" t="s">
        <v>1309</v>
      </c>
      <c r="N27" t="s">
        <v>1320</v>
      </c>
      <c r="O27">
        <v>30</v>
      </c>
      <c r="P27">
        <v>50</v>
      </c>
      <c r="Q27">
        <v>6</v>
      </c>
      <c r="R27">
        <f t="shared" si="0"/>
        <v>300</v>
      </c>
      <c r="S27">
        <f t="shared" si="1"/>
        <v>120</v>
      </c>
      <c r="T27" t="s">
        <v>32</v>
      </c>
      <c r="U27" s="2">
        <v>43498.060416666667</v>
      </c>
      <c r="V27" s="1">
        <v>43498.060416666667</v>
      </c>
      <c r="W27" t="b">
        <v>0</v>
      </c>
      <c r="X27" s="2"/>
      <c r="Y27" s="1"/>
      <c r="Z27" s="2" t="s">
        <v>1353</v>
      </c>
      <c r="AA27" s="2">
        <v>43498.052777777775</v>
      </c>
      <c r="AB27" s="1">
        <v>43498.052777777775</v>
      </c>
      <c r="AC27" t="s">
        <v>1353</v>
      </c>
      <c r="AD27" t="s">
        <v>1353</v>
      </c>
      <c r="AE27" s="3">
        <f t="shared" si="2"/>
        <v>4.166666665696539E-3</v>
      </c>
    </row>
    <row r="28" spans="1:31" x14ac:dyDescent="0.35">
      <c r="A28" s="2">
        <v>43499.189583333333</v>
      </c>
      <c r="B28" s="1">
        <v>43499.189583333333</v>
      </c>
      <c r="C28">
        <v>1027</v>
      </c>
      <c r="D28" t="s">
        <v>100</v>
      </c>
      <c r="E28" t="s">
        <v>22</v>
      </c>
      <c r="F28">
        <v>71</v>
      </c>
      <c r="G28" t="str" cm="1">
        <f t="array" ref="G28">_xlfn.IFS(F28&lt;25,"Young Adult (18-24)",F28&lt;35,"Early Career (25-34)",F28&lt;45,"Mid-Career (35-44)",F28&lt;55,"Late Career (45-54)",F28&lt;65,"Pre-Retirement (55-64)",F28&gt;=65,"Seniors (65+)")</f>
        <v>Seniors (65+)</v>
      </c>
      <c r="H28">
        <v>714</v>
      </c>
      <c r="I28">
        <v>5622</v>
      </c>
      <c r="J28" t="s">
        <v>23</v>
      </c>
      <c r="K28" t="s">
        <v>24</v>
      </c>
      <c r="L28" t="s">
        <v>96</v>
      </c>
      <c r="M28" t="s">
        <v>1308</v>
      </c>
      <c r="N28" t="s">
        <v>1315</v>
      </c>
      <c r="O28">
        <v>300</v>
      </c>
      <c r="P28">
        <v>500</v>
      </c>
      <c r="Q28">
        <v>3</v>
      </c>
      <c r="R28">
        <f t="shared" si="0"/>
        <v>1500</v>
      </c>
      <c r="S28">
        <f t="shared" si="1"/>
        <v>600</v>
      </c>
      <c r="T28" t="s">
        <v>26</v>
      </c>
      <c r="U28" s="2">
        <v>43499.193749999999</v>
      </c>
      <c r="V28" s="1">
        <v>43499.193749999999</v>
      </c>
      <c r="W28" t="b">
        <v>1</v>
      </c>
      <c r="X28" s="2">
        <v>43499.199305555558</v>
      </c>
      <c r="Y28" s="1">
        <v>43499.199305555558</v>
      </c>
      <c r="Z28" s="2" t="s">
        <v>33</v>
      </c>
      <c r="AA28" s="2">
        <v>43499.197222222225</v>
      </c>
      <c r="AB28" s="1">
        <v>43499.197222222225</v>
      </c>
      <c r="AC28" t="b">
        <v>0</v>
      </c>
      <c r="AD28" t="s">
        <v>1355</v>
      </c>
      <c r="AE28" s="3">
        <f t="shared" si="2"/>
        <v>7.6388888919609599E-3</v>
      </c>
    </row>
    <row r="29" spans="1:31" x14ac:dyDescent="0.35">
      <c r="A29" s="2">
        <v>43500.504166666666</v>
      </c>
      <c r="B29" s="1">
        <v>43500.504166666666</v>
      </c>
      <c r="C29">
        <v>1028</v>
      </c>
      <c r="D29" t="s">
        <v>101</v>
      </c>
      <c r="E29" t="s">
        <v>29</v>
      </c>
      <c r="F29">
        <v>31</v>
      </c>
      <c r="G29" t="str" cm="1">
        <f t="array" ref="G29">_xlfn.IFS(F29&lt;25,"Young Adult (18-24)",F29&lt;35,"Early Career (25-34)",F29&lt;45,"Mid-Career (35-44)",F29&lt;55,"Late Career (45-54)",F29&lt;65,"Pre-Retirement (55-64)",F29&gt;=65,"Seniors (65+)")</f>
        <v>Early Career (25-34)</v>
      </c>
      <c r="H29">
        <v>686</v>
      </c>
      <c r="I29">
        <v>7190</v>
      </c>
      <c r="J29" t="s">
        <v>35</v>
      </c>
      <c r="K29" t="s">
        <v>36</v>
      </c>
      <c r="L29" t="s">
        <v>37</v>
      </c>
      <c r="M29" t="s">
        <v>1305</v>
      </c>
      <c r="N29" t="s">
        <v>1323</v>
      </c>
      <c r="O29">
        <v>800</v>
      </c>
      <c r="P29">
        <v>1200</v>
      </c>
      <c r="Q29">
        <v>4</v>
      </c>
      <c r="R29">
        <f t="shared" si="0"/>
        <v>4800</v>
      </c>
      <c r="S29">
        <f t="shared" si="1"/>
        <v>1600</v>
      </c>
      <c r="T29" t="s">
        <v>32</v>
      </c>
      <c r="U29" s="2">
        <v>43500.511111111111</v>
      </c>
      <c r="V29" s="1">
        <v>43500.511111111111</v>
      </c>
      <c r="W29" t="b">
        <v>1</v>
      </c>
      <c r="X29" s="2">
        <v>43500.518055555556</v>
      </c>
      <c r="Y29" s="1">
        <v>43500.518055555556</v>
      </c>
      <c r="Z29" s="2" t="s">
        <v>27</v>
      </c>
      <c r="AA29" s="2">
        <v>43500.513888888891</v>
      </c>
      <c r="AB29" s="1">
        <v>43500.513888888891</v>
      </c>
      <c r="AC29" t="b">
        <v>0</v>
      </c>
      <c r="AD29" t="s">
        <v>1355</v>
      </c>
      <c r="AE29" s="3">
        <f t="shared" si="2"/>
        <v>9.7222222248092294E-3</v>
      </c>
    </row>
    <row r="30" spans="1:31" x14ac:dyDescent="0.35">
      <c r="A30" s="2">
        <v>43501.248611111114</v>
      </c>
      <c r="B30" s="1">
        <v>43501.248611111114</v>
      </c>
      <c r="C30">
        <v>1029</v>
      </c>
      <c r="D30" t="s">
        <v>102</v>
      </c>
      <c r="E30" t="s">
        <v>29</v>
      </c>
      <c r="F30">
        <v>22</v>
      </c>
      <c r="G30" t="str" cm="1">
        <f t="array" ref="G30">_xlfn.IFS(F30&lt;25,"Young Adult (18-24)",F30&lt;35,"Early Career (25-34)",F30&lt;45,"Mid-Career (35-44)",F30&lt;55,"Late Career (45-54)",F30&lt;65,"Pre-Retirement (55-64)",F30&gt;=65,"Seniors (65+)")</f>
        <v>Young Adult (18-24)</v>
      </c>
      <c r="H30">
        <v>778</v>
      </c>
      <c r="I30">
        <v>4562</v>
      </c>
      <c r="J30" t="s">
        <v>61</v>
      </c>
      <c r="K30" t="s">
        <v>62</v>
      </c>
      <c r="L30" t="s">
        <v>103</v>
      </c>
      <c r="M30" t="s">
        <v>1308</v>
      </c>
      <c r="N30" t="s">
        <v>1324</v>
      </c>
      <c r="O30">
        <v>40</v>
      </c>
      <c r="P30">
        <v>60</v>
      </c>
      <c r="Q30">
        <v>3</v>
      </c>
      <c r="R30">
        <f t="shared" si="0"/>
        <v>180</v>
      </c>
      <c r="S30">
        <f t="shared" si="1"/>
        <v>60</v>
      </c>
      <c r="T30" t="s">
        <v>40</v>
      </c>
      <c r="U30" s="2">
        <v>43501.261805555558</v>
      </c>
      <c r="V30" s="1">
        <v>43501.261805555558</v>
      </c>
      <c r="W30" t="b">
        <v>1</v>
      </c>
      <c r="X30" s="2">
        <v>43501.268750000003</v>
      </c>
      <c r="Y30" s="1">
        <v>43501.268750000003</v>
      </c>
      <c r="Z30" s="2" t="s">
        <v>27</v>
      </c>
      <c r="AA30" s="2">
        <v>43501.263194444444</v>
      </c>
      <c r="AB30" s="1">
        <v>43501.263194444444</v>
      </c>
      <c r="AC30" t="b">
        <v>0</v>
      </c>
      <c r="AD30" t="s">
        <v>1355</v>
      </c>
      <c r="AE30" s="3">
        <f t="shared" si="2"/>
        <v>1.4583333329937886E-2</v>
      </c>
    </row>
    <row r="31" spans="1:31" x14ac:dyDescent="0.35">
      <c r="A31" s="2">
        <v>43502.035416666666</v>
      </c>
      <c r="B31" s="1">
        <v>43502.035416666666</v>
      </c>
      <c r="C31">
        <v>1030</v>
      </c>
      <c r="D31" t="s">
        <v>104</v>
      </c>
      <c r="E31" t="s">
        <v>29</v>
      </c>
      <c r="F31">
        <v>39</v>
      </c>
      <c r="G31" t="str" cm="1">
        <f t="array" ref="G31">_xlfn.IFS(F31&lt;25,"Young Adult (18-24)",F31&lt;35,"Early Career (25-34)",F31&lt;45,"Mid-Career (35-44)",F31&lt;55,"Late Career (45-54)",F31&lt;65,"Pre-Retirement (55-64)",F31&gt;=65,"Seniors (65+)")</f>
        <v>Mid-Career (35-44)</v>
      </c>
      <c r="H31">
        <v>695</v>
      </c>
      <c r="I31">
        <v>7413</v>
      </c>
      <c r="J31" t="s">
        <v>35</v>
      </c>
      <c r="K31" t="s">
        <v>49</v>
      </c>
      <c r="L31" t="s">
        <v>50</v>
      </c>
      <c r="M31" t="s">
        <v>1307</v>
      </c>
      <c r="N31" t="s">
        <v>1322</v>
      </c>
      <c r="O31">
        <v>8</v>
      </c>
      <c r="P31">
        <v>15</v>
      </c>
      <c r="Q31">
        <v>3</v>
      </c>
      <c r="R31">
        <f t="shared" si="0"/>
        <v>45</v>
      </c>
      <c r="S31">
        <f t="shared" si="1"/>
        <v>21</v>
      </c>
      <c r="T31" t="s">
        <v>78</v>
      </c>
      <c r="U31" s="2">
        <v>43502.042361111111</v>
      </c>
      <c r="V31" s="1">
        <v>43502.042361111111</v>
      </c>
      <c r="W31" t="b">
        <v>1</v>
      </c>
      <c r="X31" s="2">
        <v>43502.046527777777</v>
      </c>
      <c r="Y31" s="1">
        <v>43502.046527777777</v>
      </c>
      <c r="Z31" s="2" t="s">
        <v>33</v>
      </c>
      <c r="AA31" s="2">
        <v>43502.04583333333</v>
      </c>
      <c r="AB31" s="1">
        <v>43502.04583333333</v>
      </c>
      <c r="AC31" t="b">
        <v>0</v>
      </c>
      <c r="AD31" t="s">
        <v>1355</v>
      </c>
      <c r="AE31" s="3">
        <f t="shared" si="2"/>
        <v>1.0416666664241347E-2</v>
      </c>
    </row>
    <row r="32" spans="1:31" x14ac:dyDescent="0.35">
      <c r="A32" s="2">
        <v>43502.580555555556</v>
      </c>
      <c r="B32" s="1">
        <v>43502.580555555556</v>
      </c>
      <c r="C32">
        <v>1031</v>
      </c>
      <c r="D32" t="s">
        <v>105</v>
      </c>
      <c r="E32" t="s">
        <v>22</v>
      </c>
      <c r="F32">
        <v>20</v>
      </c>
      <c r="G32" t="str" cm="1">
        <f t="array" ref="G32">_xlfn.IFS(F32&lt;25,"Young Adult (18-24)",F32&lt;35,"Early Career (25-34)",F32&lt;45,"Mid-Career (35-44)",F32&lt;55,"Late Career (45-54)",F32&lt;65,"Pre-Retirement (55-64)",F32&gt;=65,"Seniors (65+)")</f>
        <v>Young Adult (18-24)</v>
      </c>
      <c r="H32">
        <v>759</v>
      </c>
      <c r="I32">
        <v>5850</v>
      </c>
      <c r="J32" t="s">
        <v>23</v>
      </c>
      <c r="K32" t="s">
        <v>30</v>
      </c>
      <c r="L32" t="s">
        <v>31</v>
      </c>
      <c r="M32" t="s">
        <v>1307</v>
      </c>
      <c r="N32" t="s">
        <v>1325</v>
      </c>
      <c r="O32">
        <v>15</v>
      </c>
      <c r="P32">
        <v>25</v>
      </c>
      <c r="Q32">
        <v>6</v>
      </c>
      <c r="R32">
        <f t="shared" si="0"/>
        <v>150</v>
      </c>
      <c r="S32">
        <f t="shared" si="1"/>
        <v>60</v>
      </c>
      <c r="T32" t="s">
        <v>42</v>
      </c>
      <c r="U32" s="2">
        <v>43502.597916666666</v>
      </c>
      <c r="V32" s="1">
        <v>43502.597916666666</v>
      </c>
      <c r="W32" t="b">
        <v>1</v>
      </c>
      <c r="X32" s="2">
        <v>43502.602083333331</v>
      </c>
      <c r="Y32" s="1">
        <v>43502.602083333331</v>
      </c>
      <c r="Z32" s="2" t="s">
        <v>33</v>
      </c>
      <c r="AA32" s="2">
        <v>43502.6</v>
      </c>
      <c r="AB32" s="1">
        <v>43502.6</v>
      </c>
      <c r="AC32" t="b">
        <v>0</v>
      </c>
      <c r="AD32" t="s">
        <v>1355</v>
      </c>
      <c r="AE32" s="3">
        <f t="shared" si="2"/>
        <v>1.9444444442342501E-2</v>
      </c>
    </row>
    <row r="33" spans="1:31" x14ac:dyDescent="0.35">
      <c r="A33" s="2">
        <v>43502.76666666667</v>
      </c>
      <c r="B33" s="1">
        <v>43502.76666666667</v>
      </c>
      <c r="C33">
        <v>1032</v>
      </c>
      <c r="D33" t="s">
        <v>106</v>
      </c>
      <c r="E33" t="s">
        <v>29</v>
      </c>
      <c r="F33">
        <v>66</v>
      </c>
      <c r="G33" t="str" cm="1">
        <f t="array" ref="G33">_xlfn.IFS(F33&lt;25,"Young Adult (18-24)",F33&lt;35,"Early Career (25-34)",F33&lt;45,"Mid-Career (35-44)",F33&lt;55,"Late Career (45-54)",F33&lt;65,"Pre-Retirement (55-64)",F33&gt;=65,"Seniors (65+)")</f>
        <v>Seniors (65+)</v>
      </c>
      <c r="H33">
        <v>737</v>
      </c>
      <c r="I33">
        <v>7470</v>
      </c>
      <c r="J33" t="s">
        <v>107</v>
      </c>
      <c r="K33" t="s">
        <v>108</v>
      </c>
      <c r="L33" t="s">
        <v>109</v>
      </c>
      <c r="M33" t="s">
        <v>1305</v>
      </c>
      <c r="N33" t="s">
        <v>1323</v>
      </c>
      <c r="O33">
        <v>800</v>
      </c>
      <c r="P33">
        <v>1200</v>
      </c>
      <c r="Q33">
        <v>5</v>
      </c>
      <c r="R33">
        <f t="shared" si="0"/>
        <v>6000</v>
      </c>
      <c r="S33">
        <f t="shared" si="1"/>
        <v>2000</v>
      </c>
      <c r="T33" t="s">
        <v>32</v>
      </c>
      <c r="U33" s="2">
        <v>43502.773611111108</v>
      </c>
      <c r="V33" s="1">
        <v>43502.773611111108</v>
      </c>
      <c r="W33" t="b">
        <v>1</v>
      </c>
      <c r="X33" s="2">
        <v>43502.78125</v>
      </c>
      <c r="Y33" s="1">
        <v>43502.78125</v>
      </c>
      <c r="Z33" s="2" t="s">
        <v>33</v>
      </c>
      <c r="AA33" s="2">
        <v>43502.775694444441</v>
      </c>
      <c r="AB33" s="1">
        <v>43502.775694444441</v>
      </c>
      <c r="AC33" t="b">
        <v>0</v>
      </c>
      <c r="AD33" t="s">
        <v>1355</v>
      </c>
      <c r="AE33" s="3">
        <f t="shared" si="2"/>
        <v>9.0277777708251961E-3</v>
      </c>
    </row>
    <row r="34" spans="1:31" x14ac:dyDescent="0.35">
      <c r="A34" s="2">
        <v>43503.452777777777</v>
      </c>
      <c r="B34" s="1">
        <v>43503.452777777777</v>
      </c>
      <c r="C34">
        <v>1033</v>
      </c>
      <c r="D34" t="s">
        <v>110</v>
      </c>
      <c r="E34" t="s">
        <v>22</v>
      </c>
      <c r="F34">
        <v>48</v>
      </c>
      <c r="G34" t="str" cm="1">
        <f t="array" ref="G34">_xlfn.IFS(F34&lt;25,"Young Adult (18-24)",F34&lt;35,"Early Career (25-34)",F34&lt;45,"Mid-Career (35-44)",F34&lt;55,"Late Career (45-54)",F34&lt;65,"Pre-Retirement (55-64)",F34&gt;=65,"Seniors (65+)")</f>
        <v>Late Career (45-54)</v>
      </c>
      <c r="H34">
        <v>656</v>
      </c>
      <c r="I34">
        <v>7164</v>
      </c>
      <c r="J34" t="s">
        <v>107</v>
      </c>
      <c r="K34" t="s">
        <v>108</v>
      </c>
      <c r="L34" t="s">
        <v>111</v>
      </c>
      <c r="M34" t="s">
        <v>1309</v>
      </c>
      <c r="N34" t="s">
        <v>1316</v>
      </c>
      <c r="O34">
        <v>20</v>
      </c>
      <c r="P34">
        <v>35</v>
      </c>
      <c r="Q34">
        <v>4</v>
      </c>
      <c r="R34">
        <f t="shared" si="0"/>
        <v>140</v>
      </c>
      <c r="S34">
        <f t="shared" si="1"/>
        <v>60</v>
      </c>
      <c r="T34" t="s">
        <v>42</v>
      </c>
      <c r="U34" s="2">
        <v>43503.467361111114</v>
      </c>
      <c r="V34" s="1">
        <v>43503.467361111114</v>
      </c>
      <c r="W34" t="b">
        <v>1</v>
      </c>
      <c r="X34" s="2">
        <v>43503.475694444445</v>
      </c>
      <c r="Y34" s="1">
        <v>43503.475694444445</v>
      </c>
      <c r="Z34" s="2" t="s">
        <v>47</v>
      </c>
      <c r="AA34" s="2">
        <v>43503.469444444447</v>
      </c>
      <c r="AB34" s="1">
        <v>43503.469444444447</v>
      </c>
      <c r="AC34" t="b">
        <v>0</v>
      </c>
      <c r="AD34" t="s">
        <v>1355</v>
      </c>
      <c r="AE34" s="3">
        <f t="shared" si="2"/>
        <v>1.6666666670062114E-2</v>
      </c>
    </row>
    <row r="35" spans="1:31" x14ac:dyDescent="0.35">
      <c r="A35" s="2">
        <v>43503.631249999999</v>
      </c>
      <c r="B35" s="1">
        <v>43503.631249999999</v>
      </c>
      <c r="C35">
        <v>1034</v>
      </c>
      <c r="D35" t="s">
        <v>112</v>
      </c>
      <c r="E35" t="s">
        <v>22</v>
      </c>
      <c r="F35">
        <v>64</v>
      </c>
      <c r="G35" t="str" cm="1">
        <f t="array" ref="G35">_xlfn.IFS(F35&lt;25,"Young Adult (18-24)",F35&lt;35,"Early Career (25-34)",F35&lt;45,"Mid-Career (35-44)",F35&lt;55,"Late Career (45-54)",F35&lt;65,"Pre-Retirement (55-64)",F35&gt;=65,"Seniors (65+)")</f>
        <v>Pre-Retirement (55-64)</v>
      </c>
      <c r="H35">
        <v>718</v>
      </c>
      <c r="I35">
        <v>3086</v>
      </c>
      <c r="J35" t="s">
        <v>55</v>
      </c>
      <c r="K35" t="s">
        <v>113</v>
      </c>
      <c r="L35" t="s">
        <v>114</v>
      </c>
      <c r="M35" t="s">
        <v>1308</v>
      </c>
      <c r="N35" t="s">
        <v>1319</v>
      </c>
      <c r="O35">
        <v>60</v>
      </c>
      <c r="P35">
        <v>90</v>
      </c>
      <c r="Q35">
        <v>3</v>
      </c>
      <c r="R35">
        <f t="shared" si="0"/>
        <v>270</v>
      </c>
      <c r="S35">
        <f t="shared" si="1"/>
        <v>90</v>
      </c>
      <c r="T35" t="s">
        <v>40</v>
      </c>
      <c r="U35" s="2">
        <v>43503.644444444442</v>
      </c>
      <c r="V35" s="1">
        <v>43503.644444444442</v>
      </c>
      <c r="W35" t="b">
        <v>1</v>
      </c>
      <c r="X35" s="2">
        <v>43503.649305555555</v>
      </c>
      <c r="Y35" s="1">
        <v>43503.649305555555</v>
      </c>
      <c r="Z35" s="2" t="s">
        <v>33</v>
      </c>
      <c r="AA35" s="2">
        <v>43503.647222222222</v>
      </c>
      <c r="AB35" s="1">
        <v>43503.647222222222</v>
      </c>
      <c r="AC35" t="b">
        <v>0</v>
      </c>
      <c r="AD35" t="s">
        <v>1355</v>
      </c>
      <c r="AE35" s="3">
        <f t="shared" si="2"/>
        <v>1.5972222223354038E-2</v>
      </c>
    </row>
    <row r="36" spans="1:31" x14ac:dyDescent="0.35">
      <c r="A36" s="2">
        <v>43504.069444444445</v>
      </c>
      <c r="B36" s="1">
        <v>43504.069444444445</v>
      </c>
      <c r="C36">
        <v>1035</v>
      </c>
      <c r="D36" t="s">
        <v>115</v>
      </c>
      <c r="E36" t="s">
        <v>29</v>
      </c>
      <c r="F36">
        <v>40</v>
      </c>
      <c r="G36" t="str" cm="1">
        <f t="array" ref="G36">_xlfn.IFS(F36&lt;25,"Young Adult (18-24)",F36&lt;35,"Early Career (25-34)",F36&lt;45,"Mid-Career (35-44)",F36&lt;55,"Late Career (45-54)",F36&lt;65,"Pre-Retirement (55-64)",F36&gt;=65,"Seniors (65+)")</f>
        <v>Mid-Career (35-44)</v>
      </c>
      <c r="H36">
        <v>727</v>
      </c>
      <c r="I36">
        <v>6789</v>
      </c>
      <c r="J36" t="s">
        <v>55</v>
      </c>
      <c r="K36" t="s">
        <v>56</v>
      </c>
      <c r="L36" t="s">
        <v>57</v>
      </c>
      <c r="M36" t="s">
        <v>1308</v>
      </c>
      <c r="N36" t="s">
        <v>1317</v>
      </c>
      <c r="O36">
        <v>250</v>
      </c>
      <c r="P36">
        <v>400</v>
      </c>
      <c r="Q36">
        <v>6</v>
      </c>
      <c r="R36">
        <f t="shared" si="0"/>
        <v>2400</v>
      </c>
      <c r="S36">
        <f t="shared" si="1"/>
        <v>900</v>
      </c>
      <c r="T36" t="s">
        <v>32</v>
      </c>
      <c r="U36" s="2">
        <v>43504.078472222223</v>
      </c>
      <c r="V36" s="1">
        <v>43504.078472222223</v>
      </c>
      <c r="W36" t="b">
        <v>1</v>
      </c>
      <c r="X36" s="2">
        <v>43504.088888888888</v>
      </c>
      <c r="Y36" s="1">
        <v>43504.088888888888</v>
      </c>
      <c r="Z36" s="2" t="s">
        <v>116</v>
      </c>
      <c r="AA36" s="2">
        <v>43504.080555555556</v>
      </c>
      <c r="AB36" s="1">
        <v>43504.080555555556</v>
      </c>
      <c r="AC36" t="b">
        <v>0</v>
      </c>
      <c r="AD36" t="s">
        <v>1355</v>
      </c>
      <c r="AE36" s="3">
        <f t="shared" si="2"/>
        <v>1.1111111110949423E-2</v>
      </c>
    </row>
    <row r="37" spans="1:31" x14ac:dyDescent="0.35">
      <c r="A37" s="2">
        <v>43506.160416666666</v>
      </c>
      <c r="B37" s="1">
        <v>43506.160416666666</v>
      </c>
      <c r="C37">
        <v>1036</v>
      </c>
      <c r="D37" t="s">
        <v>117</v>
      </c>
      <c r="E37" t="s">
        <v>29</v>
      </c>
      <c r="F37">
        <v>30</v>
      </c>
      <c r="G37" t="str" cm="1">
        <f t="array" ref="G37">_xlfn.IFS(F37&lt;25,"Young Adult (18-24)",F37&lt;35,"Early Career (25-34)",F37&lt;45,"Mid-Career (35-44)",F37&lt;55,"Late Career (45-54)",F37&lt;65,"Pre-Retirement (55-64)",F37&gt;=65,"Seniors (65+)")</f>
        <v>Early Career (25-34)</v>
      </c>
      <c r="H37">
        <v>628</v>
      </c>
      <c r="I37">
        <v>4062</v>
      </c>
      <c r="J37" t="s">
        <v>44</v>
      </c>
      <c r="K37" t="s">
        <v>45</v>
      </c>
      <c r="L37" t="s">
        <v>81</v>
      </c>
      <c r="M37" t="s">
        <v>1306</v>
      </c>
      <c r="N37" t="s">
        <v>1313</v>
      </c>
      <c r="O37">
        <v>60</v>
      </c>
      <c r="P37">
        <v>100</v>
      </c>
      <c r="Q37">
        <v>1</v>
      </c>
      <c r="R37">
        <f t="shared" si="0"/>
        <v>100</v>
      </c>
      <c r="S37">
        <f t="shared" si="1"/>
        <v>40</v>
      </c>
      <c r="T37" t="s">
        <v>26</v>
      </c>
      <c r="U37" s="2">
        <v>43506.169444444444</v>
      </c>
      <c r="V37" s="1">
        <v>43506.169444444444</v>
      </c>
      <c r="W37" t="b">
        <v>0</v>
      </c>
      <c r="X37" s="2"/>
      <c r="Y37" s="1"/>
      <c r="Z37" s="2" t="s">
        <v>1353</v>
      </c>
      <c r="AA37" s="2">
        <v>43506.17083333333</v>
      </c>
      <c r="AB37" s="1">
        <v>43506.17083333333</v>
      </c>
      <c r="AC37" t="s">
        <v>1353</v>
      </c>
      <c r="AD37" t="s">
        <v>1353</v>
      </c>
      <c r="AE37" s="3">
        <f t="shared" si="2"/>
        <v>1.0416666664241347E-2</v>
      </c>
    </row>
    <row r="38" spans="1:31" x14ac:dyDescent="0.35">
      <c r="A38" s="2">
        <v>43506.709027777775</v>
      </c>
      <c r="B38" s="1">
        <v>43506.709027777775</v>
      </c>
      <c r="C38">
        <v>1037</v>
      </c>
      <c r="D38" t="s">
        <v>118</v>
      </c>
      <c r="E38" t="s">
        <v>22</v>
      </c>
      <c r="F38">
        <v>69</v>
      </c>
      <c r="G38" t="str" cm="1">
        <f t="array" ref="G38">_xlfn.IFS(F38&lt;25,"Young Adult (18-24)",F38&lt;35,"Early Career (25-34)",F38&lt;45,"Mid-Career (35-44)",F38&lt;55,"Late Career (45-54)",F38&lt;65,"Pre-Retirement (55-64)",F38&gt;=65,"Seniors (65+)")</f>
        <v>Seniors (65+)</v>
      </c>
      <c r="H38">
        <v>728</v>
      </c>
      <c r="I38">
        <v>7626</v>
      </c>
      <c r="J38" t="s">
        <v>67</v>
      </c>
      <c r="K38" t="s">
        <v>119</v>
      </c>
      <c r="L38" t="s">
        <v>120</v>
      </c>
      <c r="M38" t="s">
        <v>1307</v>
      </c>
      <c r="N38" t="s">
        <v>1326</v>
      </c>
      <c r="O38">
        <v>20</v>
      </c>
      <c r="P38">
        <v>35</v>
      </c>
      <c r="Q38">
        <v>4</v>
      </c>
      <c r="R38">
        <f t="shared" si="0"/>
        <v>140</v>
      </c>
      <c r="S38">
        <f t="shared" si="1"/>
        <v>60</v>
      </c>
      <c r="T38" t="s">
        <v>26</v>
      </c>
      <c r="U38" s="2">
        <v>43506.726388888892</v>
      </c>
      <c r="V38" s="1">
        <v>43506.726388888892</v>
      </c>
      <c r="W38" t="b">
        <v>1</v>
      </c>
      <c r="X38" s="2">
        <v>43506.732638888891</v>
      </c>
      <c r="Y38" s="1">
        <v>43506.732638888891</v>
      </c>
      <c r="Z38" s="2" t="s">
        <v>33</v>
      </c>
      <c r="AA38" s="2">
        <v>43506.728472222225</v>
      </c>
      <c r="AB38" s="1">
        <v>43506.728472222225</v>
      </c>
      <c r="AC38" t="b">
        <v>0</v>
      </c>
      <c r="AD38" t="s">
        <v>1355</v>
      </c>
      <c r="AE38" s="3">
        <f t="shared" si="2"/>
        <v>1.9444444449618459E-2</v>
      </c>
    </row>
    <row r="39" spans="1:31" x14ac:dyDescent="0.35">
      <c r="A39" s="2">
        <v>43506.869444444441</v>
      </c>
      <c r="B39" s="1">
        <v>43506.869444444441</v>
      </c>
      <c r="C39">
        <v>1038</v>
      </c>
      <c r="D39" t="s">
        <v>121</v>
      </c>
      <c r="E39" t="s">
        <v>29</v>
      </c>
      <c r="F39">
        <v>60</v>
      </c>
      <c r="G39" t="str" cm="1">
        <f t="array" ref="G39">_xlfn.IFS(F39&lt;25,"Young Adult (18-24)",F39&lt;35,"Early Career (25-34)",F39&lt;45,"Mid-Career (35-44)",F39&lt;55,"Late Career (45-54)",F39&lt;65,"Pre-Retirement (55-64)",F39&gt;=65,"Seniors (65+)")</f>
        <v>Pre-Retirement (55-64)</v>
      </c>
      <c r="H39">
        <v>742</v>
      </c>
      <c r="I39">
        <v>4969</v>
      </c>
      <c r="J39" t="s">
        <v>107</v>
      </c>
      <c r="K39" t="s">
        <v>122</v>
      </c>
      <c r="L39" t="s">
        <v>123</v>
      </c>
      <c r="M39" t="s">
        <v>1309</v>
      </c>
      <c r="N39" t="s">
        <v>1316</v>
      </c>
      <c r="O39">
        <v>20</v>
      </c>
      <c r="P39">
        <v>35</v>
      </c>
      <c r="Q39">
        <v>4</v>
      </c>
      <c r="R39">
        <f t="shared" si="0"/>
        <v>140</v>
      </c>
      <c r="S39">
        <f t="shared" si="1"/>
        <v>60</v>
      </c>
      <c r="T39" t="s">
        <v>40</v>
      </c>
      <c r="U39" s="2">
        <v>43506.875694444447</v>
      </c>
      <c r="V39" s="1">
        <v>43506.875694444447</v>
      </c>
      <c r="W39" t="b">
        <v>1</v>
      </c>
      <c r="X39" s="2">
        <v>43506.879166666666</v>
      </c>
      <c r="Y39" s="1">
        <v>43506.879166666666</v>
      </c>
      <c r="Z39" s="2" t="s">
        <v>33</v>
      </c>
      <c r="AA39" s="2">
        <v>43506.877083333333</v>
      </c>
      <c r="AB39" s="1">
        <v>43506.877083333333</v>
      </c>
      <c r="AC39" t="b">
        <v>1</v>
      </c>
      <c r="AD39" t="s">
        <v>58</v>
      </c>
      <c r="AE39" s="3">
        <f t="shared" si="2"/>
        <v>7.6388888919609599E-3</v>
      </c>
    </row>
    <row r="40" spans="1:31" x14ac:dyDescent="0.35">
      <c r="A40" s="2">
        <v>43507.197222222225</v>
      </c>
      <c r="B40" s="1">
        <v>43507.197222222225</v>
      </c>
      <c r="C40">
        <v>1039</v>
      </c>
      <c r="D40" t="s">
        <v>124</v>
      </c>
      <c r="E40" t="s">
        <v>22</v>
      </c>
      <c r="F40">
        <v>70</v>
      </c>
      <c r="G40" t="str" cm="1">
        <f t="array" ref="G40">_xlfn.IFS(F40&lt;25,"Young Adult (18-24)",F40&lt;35,"Early Career (25-34)",F40&lt;45,"Mid-Career (35-44)",F40&lt;55,"Late Career (45-54)",F40&lt;65,"Pre-Retirement (55-64)",F40&gt;=65,"Seniors (65+)")</f>
        <v>Seniors (65+)</v>
      </c>
      <c r="H40">
        <v>645</v>
      </c>
      <c r="I40">
        <v>5642</v>
      </c>
      <c r="J40" t="s">
        <v>55</v>
      </c>
      <c r="K40" t="s">
        <v>113</v>
      </c>
      <c r="L40" t="s">
        <v>125</v>
      </c>
      <c r="M40" t="s">
        <v>1307</v>
      </c>
      <c r="N40" t="s">
        <v>1322</v>
      </c>
      <c r="O40">
        <v>8</v>
      </c>
      <c r="P40">
        <v>15</v>
      </c>
      <c r="Q40">
        <v>2</v>
      </c>
      <c r="R40">
        <f t="shared" si="0"/>
        <v>30</v>
      </c>
      <c r="S40">
        <f t="shared" si="1"/>
        <v>14</v>
      </c>
      <c r="T40" t="s">
        <v>42</v>
      </c>
      <c r="U40" s="2">
        <v>43507.214583333334</v>
      </c>
      <c r="V40" s="1">
        <v>43507.214583333334</v>
      </c>
      <c r="W40" t="b">
        <v>1</v>
      </c>
      <c r="X40" s="2">
        <v>43507.219444444447</v>
      </c>
      <c r="Y40" s="1">
        <v>43507.219444444447</v>
      </c>
      <c r="Z40" s="2" t="s">
        <v>33</v>
      </c>
      <c r="AA40" s="2">
        <v>43507.218055555553</v>
      </c>
      <c r="AB40" s="1">
        <v>43507.218055555553</v>
      </c>
      <c r="AC40" t="b">
        <v>0</v>
      </c>
      <c r="AD40" t="s">
        <v>1355</v>
      </c>
      <c r="AE40" s="3">
        <f t="shared" si="2"/>
        <v>2.0833333328482695E-2</v>
      </c>
    </row>
    <row r="41" spans="1:31" x14ac:dyDescent="0.35">
      <c r="A41" s="2">
        <v>43509.489583333336</v>
      </c>
      <c r="B41" s="1">
        <v>43509.489583333336</v>
      </c>
      <c r="C41">
        <v>1040</v>
      </c>
      <c r="D41" t="s">
        <v>126</v>
      </c>
      <c r="E41" t="s">
        <v>22</v>
      </c>
      <c r="F41">
        <v>35</v>
      </c>
      <c r="G41" t="str" cm="1">
        <f t="array" ref="G41">_xlfn.IFS(F41&lt;25,"Young Adult (18-24)",F41&lt;35,"Early Career (25-34)",F41&lt;45,"Mid-Career (35-44)",F41&lt;55,"Late Career (45-54)",F41&lt;65,"Pre-Retirement (55-64)",F41&gt;=65,"Seniors (65+)")</f>
        <v>Mid-Career (35-44)</v>
      </c>
      <c r="H41">
        <v>619</v>
      </c>
      <c r="I41">
        <v>6399</v>
      </c>
      <c r="J41" t="s">
        <v>35</v>
      </c>
      <c r="K41" t="s">
        <v>49</v>
      </c>
      <c r="L41" t="s">
        <v>50</v>
      </c>
      <c r="M41" t="s">
        <v>1306</v>
      </c>
      <c r="N41" t="s">
        <v>1321</v>
      </c>
      <c r="O41">
        <v>15</v>
      </c>
      <c r="P41">
        <v>25</v>
      </c>
      <c r="Q41">
        <v>4</v>
      </c>
      <c r="R41">
        <f t="shared" si="0"/>
        <v>100</v>
      </c>
      <c r="S41">
        <f t="shared" si="1"/>
        <v>40</v>
      </c>
      <c r="T41" t="s">
        <v>40</v>
      </c>
      <c r="U41" s="2">
        <v>43509.50277777778</v>
      </c>
      <c r="V41" s="1">
        <v>43509.50277777778</v>
      </c>
      <c r="W41" t="b">
        <v>1</v>
      </c>
      <c r="X41" s="2">
        <v>43509.511111111111</v>
      </c>
      <c r="Y41" s="1">
        <v>43509.511111111111</v>
      </c>
      <c r="Z41" s="2" t="s">
        <v>47</v>
      </c>
      <c r="AA41" s="2">
        <v>43509.506249999999</v>
      </c>
      <c r="AB41" s="1">
        <v>43509.506249999999</v>
      </c>
      <c r="AC41" t="b">
        <v>0</v>
      </c>
      <c r="AD41" t="s">
        <v>1355</v>
      </c>
      <c r="AE41" s="3">
        <f t="shared" si="2"/>
        <v>1.6666666662786156E-2</v>
      </c>
    </row>
    <row r="42" spans="1:31" x14ac:dyDescent="0.35">
      <c r="A42" s="2">
        <v>43512.597222222219</v>
      </c>
      <c r="B42" s="1">
        <v>43512.597222222219</v>
      </c>
      <c r="C42">
        <v>1041</v>
      </c>
      <c r="D42" t="s">
        <v>127</v>
      </c>
      <c r="E42" t="s">
        <v>29</v>
      </c>
      <c r="F42">
        <v>52</v>
      </c>
      <c r="G42" t="str" cm="1">
        <f t="array" ref="G42">_xlfn.IFS(F42&lt;25,"Young Adult (18-24)",F42&lt;35,"Early Career (25-34)",F42&lt;45,"Mid-Career (35-44)",F42&lt;55,"Late Career (45-54)",F42&lt;65,"Pre-Retirement (55-64)",F42&gt;=65,"Seniors (65+)")</f>
        <v>Late Career (45-54)</v>
      </c>
      <c r="H42">
        <v>638</v>
      </c>
      <c r="I42">
        <v>7623</v>
      </c>
      <c r="J42" t="s">
        <v>44</v>
      </c>
      <c r="K42" t="s">
        <v>45</v>
      </c>
      <c r="L42" t="s">
        <v>53</v>
      </c>
      <c r="M42" t="s">
        <v>1309</v>
      </c>
      <c r="N42" t="s">
        <v>1327</v>
      </c>
      <c r="O42">
        <v>5</v>
      </c>
      <c r="P42">
        <v>8</v>
      </c>
      <c r="Q42">
        <v>4</v>
      </c>
      <c r="R42">
        <f t="shared" si="0"/>
        <v>32</v>
      </c>
      <c r="S42">
        <f t="shared" si="1"/>
        <v>12</v>
      </c>
      <c r="T42" t="s">
        <v>32</v>
      </c>
      <c r="U42" s="2">
        <v>43512.611805555556</v>
      </c>
      <c r="V42" s="1">
        <v>43512.611805555556</v>
      </c>
      <c r="W42" t="b">
        <v>1</v>
      </c>
      <c r="X42" s="2">
        <v>43512.617361111108</v>
      </c>
      <c r="Y42" s="1">
        <v>43512.617361111108</v>
      </c>
      <c r="Z42" s="2" t="s">
        <v>27</v>
      </c>
      <c r="AA42" s="2">
        <v>43512.614583333336</v>
      </c>
      <c r="AB42" s="1">
        <v>43512.614583333336</v>
      </c>
      <c r="AC42" t="b">
        <v>0</v>
      </c>
      <c r="AD42" t="s">
        <v>1355</v>
      </c>
      <c r="AE42" s="3">
        <f t="shared" si="2"/>
        <v>1.7361111116770189E-2</v>
      </c>
    </row>
    <row r="43" spans="1:31" x14ac:dyDescent="0.35">
      <c r="A43" s="2">
        <v>43512.599305555559</v>
      </c>
      <c r="B43" s="1">
        <v>43512.599305555559</v>
      </c>
      <c r="C43">
        <v>1042</v>
      </c>
      <c r="D43" t="s">
        <v>128</v>
      </c>
      <c r="E43" t="s">
        <v>29</v>
      </c>
      <c r="F43">
        <v>46</v>
      </c>
      <c r="G43" t="str" cm="1">
        <f t="array" ref="G43">_xlfn.IFS(F43&lt;25,"Young Adult (18-24)",F43&lt;35,"Early Career (25-34)",F43&lt;45,"Mid-Career (35-44)",F43&lt;55,"Late Career (45-54)",F43&lt;65,"Pre-Retirement (55-64)",F43&gt;=65,"Seniors (65+)")</f>
        <v>Late Career (45-54)</v>
      </c>
      <c r="H43">
        <v>673</v>
      </c>
      <c r="I43">
        <v>4085</v>
      </c>
      <c r="J43" t="s">
        <v>55</v>
      </c>
      <c r="K43" t="s">
        <v>56</v>
      </c>
      <c r="L43" t="s">
        <v>129</v>
      </c>
      <c r="M43" t="s">
        <v>1308</v>
      </c>
      <c r="N43" t="s">
        <v>1319</v>
      </c>
      <c r="O43">
        <v>60</v>
      </c>
      <c r="P43">
        <v>90</v>
      </c>
      <c r="Q43">
        <v>4</v>
      </c>
      <c r="R43">
        <f t="shared" si="0"/>
        <v>360</v>
      </c>
      <c r="S43">
        <f t="shared" si="1"/>
        <v>120</v>
      </c>
      <c r="T43" t="s">
        <v>26</v>
      </c>
      <c r="U43" s="2">
        <v>43512.604166666664</v>
      </c>
      <c r="V43" s="1">
        <v>43512.604166666664</v>
      </c>
      <c r="W43" t="b">
        <v>1</v>
      </c>
      <c r="X43" s="2">
        <v>43512.61041666667</v>
      </c>
      <c r="Y43" s="1">
        <v>43512.61041666667</v>
      </c>
      <c r="Z43" s="2" t="s">
        <v>47</v>
      </c>
      <c r="AA43" s="2">
        <v>43512.607638888891</v>
      </c>
      <c r="AB43" s="1">
        <v>43512.607638888891</v>
      </c>
      <c r="AC43" t="b">
        <v>0</v>
      </c>
      <c r="AD43" t="s">
        <v>1355</v>
      </c>
      <c r="AE43" s="3">
        <f t="shared" si="2"/>
        <v>8.333333331393078E-3</v>
      </c>
    </row>
    <row r="44" spans="1:31" x14ac:dyDescent="0.35">
      <c r="A44" s="2">
        <v>43512.85833333333</v>
      </c>
      <c r="B44" s="1">
        <v>43512.85833333333</v>
      </c>
      <c r="C44">
        <v>1043</v>
      </c>
      <c r="D44" t="s">
        <v>130</v>
      </c>
      <c r="E44" t="s">
        <v>22</v>
      </c>
      <c r="F44">
        <v>27</v>
      </c>
      <c r="G44" t="str" cm="1">
        <f t="array" ref="G44">_xlfn.IFS(F44&lt;25,"Young Adult (18-24)",F44&lt;35,"Early Career (25-34)",F44&lt;45,"Mid-Career (35-44)",F44&lt;55,"Late Career (45-54)",F44&lt;65,"Pre-Retirement (55-64)",F44&gt;=65,"Seniors (65+)")</f>
        <v>Early Career (25-34)</v>
      </c>
      <c r="H44">
        <v>722</v>
      </c>
      <c r="I44">
        <v>3368</v>
      </c>
      <c r="J44" t="s">
        <v>23</v>
      </c>
      <c r="K44" t="s">
        <v>30</v>
      </c>
      <c r="L44" t="s">
        <v>31</v>
      </c>
      <c r="M44" t="s">
        <v>1308</v>
      </c>
      <c r="N44" t="s">
        <v>1317</v>
      </c>
      <c r="O44">
        <v>250</v>
      </c>
      <c r="P44">
        <v>400</v>
      </c>
      <c r="Q44">
        <v>6</v>
      </c>
      <c r="R44">
        <f t="shared" si="0"/>
        <v>2400</v>
      </c>
      <c r="S44">
        <f t="shared" si="1"/>
        <v>900</v>
      </c>
      <c r="T44" t="s">
        <v>42</v>
      </c>
      <c r="U44" s="2">
        <v>43512.861805555556</v>
      </c>
      <c r="V44" s="1">
        <v>43512.861805555556</v>
      </c>
      <c r="W44" t="b">
        <v>1</v>
      </c>
      <c r="X44" s="2">
        <v>43512.867361111108</v>
      </c>
      <c r="Y44" s="1">
        <v>43512.867361111108</v>
      </c>
      <c r="Z44" s="2" t="s">
        <v>116</v>
      </c>
      <c r="AA44" s="2">
        <v>43512.863888888889</v>
      </c>
      <c r="AB44" s="1">
        <v>43512.863888888889</v>
      </c>
      <c r="AC44" t="b">
        <v>1</v>
      </c>
      <c r="AD44" t="s">
        <v>131</v>
      </c>
      <c r="AE44" s="3">
        <f t="shared" si="2"/>
        <v>5.5555555591126904E-3</v>
      </c>
    </row>
    <row r="45" spans="1:31" x14ac:dyDescent="0.35">
      <c r="A45" s="2">
        <v>43515.077777777777</v>
      </c>
      <c r="B45" s="1">
        <v>43515.077777777777</v>
      </c>
      <c r="C45">
        <v>1044</v>
      </c>
      <c r="D45" t="s">
        <v>132</v>
      </c>
      <c r="E45" t="s">
        <v>22</v>
      </c>
      <c r="F45">
        <v>65</v>
      </c>
      <c r="G45" t="str" cm="1">
        <f t="array" ref="G45">_xlfn.IFS(F45&lt;25,"Young Adult (18-24)",F45&lt;35,"Early Career (25-34)",F45&lt;45,"Mid-Career (35-44)",F45&lt;55,"Late Career (45-54)",F45&lt;65,"Pre-Retirement (55-64)",F45&gt;=65,"Seniors (65+)")</f>
        <v>Seniors (65+)</v>
      </c>
      <c r="H45">
        <v>653</v>
      </c>
      <c r="I45">
        <v>3611</v>
      </c>
      <c r="J45" t="s">
        <v>44</v>
      </c>
      <c r="K45" t="s">
        <v>133</v>
      </c>
      <c r="L45" t="s">
        <v>134</v>
      </c>
      <c r="M45" t="s">
        <v>1309</v>
      </c>
      <c r="N45" t="s">
        <v>1327</v>
      </c>
      <c r="O45">
        <v>5</v>
      </c>
      <c r="P45">
        <v>8</v>
      </c>
      <c r="Q45">
        <v>5</v>
      </c>
      <c r="R45">
        <f t="shared" si="0"/>
        <v>40</v>
      </c>
      <c r="S45">
        <f t="shared" si="1"/>
        <v>15</v>
      </c>
      <c r="T45" t="s">
        <v>78</v>
      </c>
      <c r="U45" s="2">
        <v>43515.081944444442</v>
      </c>
      <c r="V45" s="1">
        <v>43515.081944444442</v>
      </c>
      <c r="W45" t="b">
        <v>1</v>
      </c>
      <c r="X45" s="2">
        <v>43515.091666666667</v>
      </c>
      <c r="Y45" s="1">
        <v>43515.091666666667</v>
      </c>
      <c r="Z45" s="2" t="s">
        <v>33</v>
      </c>
      <c r="AA45" s="2">
        <v>43515.085416666669</v>
      </c>
      <c r="AB45" s="1">
        <v>43515.085416666669</v>
      </c>
      <c r="AC45" t="b">
        <v>1</v>
      </c>
      <c r="AD45" t="s">
        <v>131</v>
      </c>
      <c r="AE45" s="3">
        <f t="shared" si="2"/>
        <v>7.6388888919609599E-3</v>
      </c>
    </row>
    <row r="46" spans="1:31" x14ac:dyDescent="0.35">
      <c r="A46" s="2">
        <v>43515.711111111108</v>
      </c>
      <c r="B46" s="1">
        <v>43515.711111111108</v>
      </c>
      <c r="C46">
        <v>1045</v>
      </c>
      <c r="D46" t="s">
        <v>135</v>
      </c>
      <c r="E46" t="s">
        <v>29</v>
      </c>
      <c r="F46">
        <v>60</v>
      </c>
      <c r="G46" t="str" cm="1">
        <f t="array" ref="G46">_xlfn.IFS(F46&lt;25,"Young Adult (18-24)",F46&lt;35,"Early Career (25-34)",F46&lt;45,"Mid-Career (35-44)",F46&lt;55,"Late Career (45-54)",F46&lt;65,"Pre-Retirement (55-64)",F46&gt;=65,"Seniors (65+)")</f>
        <v>Pre-Retirement (55-64)</v>
      </c>
      <c r="H46">
        <v>718</v>
      </c>
      <c r="I46">
        <v>6745</v>
      </c>
      <c r="J46" t="s">
        <v>44</v>
      </c>
      <c r="K46" t="s">
        <v>45</v>
      </c>
      <c r="L46" t="s">
        <v>46</v>
      </c>
      <c r="M46" t="s">
        <v>1307</v>
      </c>
      <c r="N46" t="s">
        <v>1326</v>
      </c>
      <c r="O46">
        <v>20</v>
      </c>
      <c r="P46">
        <v>35</v>
      </c>
      <c r="Q46">
        <v>5</v>
      </c>
      <c r="R46">
        <f t="shared" si="0"/>
        <v>175</v>
      </c>
      <c r="S46">
        <f t="shared" si="1"/>
        <v>75</v>
      </c>
      <c r="T46" t="s">
        <v>78</v>
      </c>
      <c r="U46" s="2">
        <v>43515.72152777778</v>
      </c>
      <c r="V46" s="1">
        <v>43515.72152777778</v>
      </c>
      <c r="W46" t="b">
        <v>1</v>
      </c>
      <c r="X46" s="2">
        <v>43515.727083333331</v>
      </c>
      <c r="Y46" s="1">
        <v>43515.727083333331</v>
      </c>
      <c r="Z46" s="2" t="s">
        <v>33</v>
      </c>
      <c r="AA46" s="2">
        <v>43515.722916666666</v>
      </c>
      <c r="AB46" s="1">
        <v>43515.722916666666</v>
      </c>
      <c r="AC46" t="b">
        <v>0</v>
      </c>
      <c r="AD46" t="s">
        <v>1355</v>
      </c>
      <c r="AE46" s="3">
        <f t="shared" si="2"/>
        <v>1.1805555557657499E-2</v>
      </c>
    </row>
    <row r="47" spans="1:31" x14ac:dyDescent="0.35">
      <c r="A47" s="2">
        <v>43518.054861111108</v>
      </c>
      <c r="B47" s="1">
        <v>43518.054861111108</v>
      </c>
      <c r="C47">
        <v>1046</v>
      </c>
      <c r="D47" t="s">
        <v>136</v>
      </c>
      <c r="E47" t="s">
        <v>29</v>
      </c>
      <c r="F47">
        <v>23</v>
      </c>
      <c r="G47" t="str" cm="1">
        <f t="array" ref="G47">_xlfn.IFS(F47&lt;25,"Young Adult (18-24)",F47&lt;35,"Early Career (25-34)",F47&lt;45,"Mid-Career (35-44)",F47&lt;55,"Late Career (45-54)",F47&lt;65,"Pre-Retirement (55-64)",F47&gt;=65,"Seniors (65+)")</f>
        <v>Young Adult (18-24)</v>
      </c>
      <c r="H47">
        <v>705</v>
      </c>
      <c r="I47">
        <v>3112</v>
      </c>
      <c r="J47" t="s">
        <v>55</v>
      </c>
      <c r="K47" t="s">
        <v>113</v>
      </c>
      <c r="L47" t="s">
        <v>114</v>
      </c>
      <c r="M47" t="s">
        <v>1305</v>
      </c>
      <c r="N47" t="s">
        <v>1328</v>
      </c>
      <c r="O47">
        <v>1000</v>
      </c>
      <c r="P47">
        <v>1500</v>
      </c>
      <c r="Q47">
        <v>6</v>
      </c>
      <c r="R47">
        <f t="shared" si="0"/>
        <v>9000</v>
      </c>
      <c r="S47">
        <f t="shared" si="1"/>
        <v>3000</v>
      </c>
      <c r="T47" t="s">
        <v>38</v>
      </c>
      <c r="U47" s="2">
        <v>43518.059027777781</v>
      </c>
      <c r="V47" s="1">
        <v>43518.059027777781</v>
      </c>
      <c r="W47" t="b">
        <v>1</v>
      </c>
      <c r="X47" s="2">
        <v>43518.066666666666</v>
      </c>
      <c r="Y47" s="1">
        <v>43518.066666666666</v>
      </c>
      <c r="Z47" s="2" t="s">
        <v>33</v>
      </c>
      <c r="AA47" s="2">
        <v>43518.061805555553</v>
      </c>
      <c r="AB47" s="1">
        <v>43518.061805555553</v>
      </c>
      <c r="AC47" t="b">
        <v>0</v>
      </c>
      <c r="AD47" t="s">
        <v>1355</v>
      </c>
      <c r="AE47" s="3">
        <f t="shared" si="2"/>
        <v>6.9444444452528842E-3</v>
      </c>
    </row>
    <row r="48" spans="1:31" x14ac:dyDescent="0.35">
      <c r="A48" s="2">
        <v>43518.37222222222</v>
      </c>
      <c r="B48" s="1">
        <v>43518.37222222222</v>
      </c>
      <c r="C48">
        <v>1047</v>
      </c>
      <c r="D48" t="s">
        <v>137</v>
      </c>
      <c r="E48" t="s">
        <v>29</v>
      </c>
      <c r="F48">
        <v>46</v>
      </c>
      <c r="G48" t="str" cm="1">
        <f t="array" ref="G48">_xlfn.IFS(F48&lt;25,"Young Adult (18-24)",F48&lt;35,"Early Career (25-34)",F48&lt;45,"Mid-Career (35-44)",F48&lt;55,"Late Career (45-54)",F48&lt;65,"Pre-Retirement (55-64)",F48&gt;=65,"Seniors (65+)")</f>
        <v>Late Career (45-54)</v>
      </c>
      <c r="H48">
        <v>648</v>
      </c>
      <c r="I48">
        <v>3612</v>
      </c>
      <c r="J48" t="s">
        <v>23</v>
      </c>
      <c r="K48" t="s">
        <v>30</v>
      </c>
      <c r="L48" t="s">
        <v>77</v>
      </c>
      <c r="M48" t="s">
        <v>1307</v>
      </c>
      <c r="N48" t="s">
        <v>1326</v>
      </c>
      <c r="O48">
        <v>20</v>
      </c>
      <c r="P48">
        <v>35</v>
      </c>
      <c r="Q48">
        <v>1</v>
      </c>
      <c r="R48">
        <f t="shared" si="0"/>
        <v>35</v>
      </c>
      <c r="S48">
        <f t="shared" si="1"/>
        <v>15</v>
      </c>
      <c r="T48" t="s">
        <v>32</v>
      </c>
      <c r="U48" s="2">
        <v>43518.383333333331</v>
      </c>
      <c r="V48" s="1">
        <v>43518.383333333331</v>
      </c>
      <c r="W48" t="b">
        <v>1</v>
      </c>
      <c r="X48" s="2">
        <v>43518.390277777777</v>
      </c>
      <c r="Y48" s="1">
        <v>43518.390277777777</v>
      </c>
      <c r="Z48" s="2" t="s">
        <v>27</v>
      </c>
      <c r="AA48" s="2">
        <v>43518.384722222225</v>
      </c>
      <c r="AB48" s="1">
        <v>43518.384722222225</v>
      </c>
      <c r="AC48" t="b">
        <v>0</v>
      </c>
      <c r="AD48" t="s">
        <v>1355</v>
      </c>
      <c r="AE48" s="3">
        <f t="shared" si="2"/>
        <v>1.2500000004365575E-2</v>
      </c>
    </row>
    <row r="49" spans="1:31" x14ac:dyDescent="0.35">
      <c r="A49" s="2">
        <v>43518.588194444441</v>
      </c>
      <c r="B49" s="1">
        <v>43518.588194444441</v>
      </c>
      <c r="C49">
        <v>1048</v>
      </c>
      <c r="D49" t="s">
        <v>138</v>
      </c>
      <c r="E49" t="s">
        <v>22</v>
      </c>
      <c r="F49">
        <v>40</v>
      </c>
      <c r="G49" t="str" cm="1">
        <f t="array" ref="G49">_xlfn.IFS(F49&lt;25,"Young Adult (18-24)",F49&lt;35,"Early Career (25-34)",F49&lt;45,"Mid-Career (35-44)",F49&lt;55,"Late Career (45-54)",F49&lt;65,"Pre-Retirement (55-64)",F49&gt;=65,"Seniors (65+)")</f>
        <v>Mid-Career (35-44)</v>
      </c>
      <c r="H49">
        <v>701</v>
      </c>
      <c r="I49">
        <v>7364</v>
      </c>
      <c r="J49" t="s">
        <v>67</v>
      </c>
      <c r="K49" t="s">
        <v>68</v>
      </c>
      <c r="L49" t="s">
        <v>120</v>
      </c>
      <c r="M49" t="s">
        <v>1306</v>
      </c>
      <c r="N49" t="s">
        <v>1314</v>
      </c>
      <c r="O49">
        <v>40</v>
      </c>
      <c r="P49">
        <v>70</v>
      </c>
      <c r="Q49">
        <v>4</v>
      </c>
      <c r="R49">
        <f t="shared" si="0"/>
        <v>280</v>
      </c>
      <c r="S49">
        <f t="shared" si="1"/>
        <v>120</v>
      </c>
      <c r="T49" t="s">
        <v>38</v>
      </c>
      <c r="U49" s="2">
        <v>43518.606944444444</v>
      </c>
      <c r="V49" s="1">
        <v>43518.606944444444</v>
      </c>
      <c r="W49" t="b">
        <v>1</v>
      </c>
      <c r="X49" s="2">
        <v>43518.615972222222</v>
      </c>
      <c r="Y49" s="1">
        <v>43518.615972222222</v>
      </c>
      <c r="Z49" s="2" t="s">
        <v>116</v>
      </c>
      <c r="AA49" s="2">
        <v>43518.609722222223</v>
      </c>
      <c r="AB49" s="1">
        <v>43518.609722222223</v>
      </c>
      <c r="AC49" t="b">
        <v>0</v>
      </c>
      <c r="AD49" t="s">
        <v>1355</v>
      </c>
      <c r="AE49" s="3">
        <f t="shared" si="2"/>
        <v>2.1527777782466728E-2</v>
      </c>
    </row>
    <row r="50" spans="1:31" x14ac:dyDescent="0.35">
      <c r="A50" s="2">
        <v>43520.321527777778</v>
      </c>
      <c r="B50" s="1">
        <v>43520.321527777778</v>
      </c>
      <c r="C50">
        <v>1049</v>
      </c>
      <c r="D50" t="s">
        <v>139</v>
      </c>
      <c r="E50" t="s">
        <v>29</v>
      </c>
      <c r="F50">
        <v>38</v>
      </c>
      <c r="G50" t="str" cm="1">
        <f t="array" ref="G50">_xlfn.IFS(F50&lt;25,"Young Adult (18-24)",F50&lt;35,"Early Career (25-34)",F50&lt;45,"Mid-Career (35-44)",F50&lt;55,"Late Career (45-54)",F50&lt;65,"Pre-Retirement (55-64)",F50&gt;=65,"Seniors (65+)")</f>
        <v>Mid-Career (35-44)</v>
      </c>
      <c r="H50">
        <v>703</v>
      </c>
      <c r="I50">
        <v>3210</v>
      </c>
      <c r="J50" t="s">
        <v>55</v>
      </c>
      <c r="K50" t="s">
        <v>113</v>
      </c>
      <c r="L50" t="s">
        <v>125</v>
      </c>
      <c r="M50" t="s">
        <v>1308</v>
      </c>
      <c r="N50" t="s">
        <v>1317</v>
      </c>
      <c r="O50">
        <v>250</v>
      </c>
      <c r="P50">
        <v>400</v>
      </c>
      <c r="Q50">
        <v>2</v>
      </c>
      <c r="R50">
        <f t="shared" si="0"/>
        <v>800</v>
      </c>
      <c r="S50">
        <f t="shared" si="1"/>
        <v>300</v>
      </c>
      <c r="T50" t="s">
        <v>32</v>
      </c>
      <c r="U50" s="2">
        <v>43520.331944444442</v>
      </c>
      <c r="V50" s="1">
        <v>43520.331944444442</v>
      </c>
      <c r="W50" t="b">
        <v>0</v>
      </c>
      <c r="X50" s="2"/>
      <c r="Y50" s="1"/>
      <c r="Z50" s="2" t="s">
        <v>1353</v>
      </c>
      <c r="AA50" s="2">
        <v>43520.348611111112</v>
      </c>
      <c r="AB50" s="1">
        <v>43520.348611111112</v>
      </c>
      <c r="AC50" t="s">
        <v>1353</v>
      </c>
      <c r="AD50" t="s">
        <v>1353</v>
      </c>
      <c r="AE50" s="3">
        <f t="shared" si="2"/>
        <v>2.7083333334303461E-2</v>
      </c>
    </row>
    <row r="51" spans="1:31" x14ac:dyDescent="0.35">
      <c r="A51" s="2">
        <v>43520.549305555556</v>
      </c>
      <c r="B51" s="1">
        <v>43520.549305555556</v>
      </c>
      <c r="C51">
        <v>1050</v>
      </c>
      <c r="D51" t="s">
        <v>140</v>
      </c>
      <c r="E51" t="s">
        <v>29</v>
      </c>
      <c r="F51">
        <v>63</v>
      </c>
      <c r="G51" t="str" cm="1">
        <f t="array" ref="G51">_xlfn.IFS(F51&lt;25,"Young Adult (18-24)",F51&lt;35,"Early Career (25-34)",F51&lt;45,"Mid-Career (35-44)",F51&lt;55,"Late Career (45-54)",F51&lt;65,"Pre-Retirement (55-64)",F51&gt;=65,"Seniors (65+)")</f>
        <v>Pre-Retirement (55-64)</v>
      </c>
      <c r="H51">
        <v>624</v>
      </c>
      <c r="I51">
        <v>7870</v>
      </c>
      <c r="J51" t="s">
        <v>71</v>
      </c>
      <c r="K51" t="s">
        <v>72</v>
      </c>
      <c r="L51" t="s">
        <v>141</v>
      </c>
      <c r="M51" t="s">
        <v>1308</v>
      </c>
      <c r="N51" t="s">
        <v>1324</v>
      </c>
      <c r="O51">
        <v>40</v>
      </c>
      <c r="P51">
        <v>60</v>
      </c>
      <c r="Q51">
        <v>1</v>
      </c>
      <c r="R51">
        <f t="shared" si="0"/>
        <v>60</v>
      </c>
      <c r="S51">
        <f t="shared" si="1"/>
        <v>20</v>
      </c>
      <c r="T51" t="s">
        <v>78</v>
      </c>
      <c r="U51" s="2">
        <v>43520.561111111114</v>
      </c>
      <c r="V51" s="1">
        <v>43520.561111111114</v>
      </c>
      <c r="W51" t="b">
        <v>1</v>
      </c>
      <c r="X51" s="2">
        <v>43520.568055555559</v>
      </c>
      <c r="Y51" s="1">
        <v>43520.568055555559</v>
      </c>
      <c r="Z51" s="2" t="s">
        <v>27</v>
      </c>
      <c r="AA51" s="2">
        <v>43520.5625</v>
      </c>
      <c r="AB51" s="1">
        <v>43520.5625</v>
      </c>
      <c r="AC51" t="b">
        <v>0</v>
      </c>
      <c r="AD51" t="s">
        <v>1355</v>
      </c>
      <c r="AE51" s="3">
        <f t="shared" si="2"/>
        <v>1.3194444443797693E-2</v>
      </c>
    </row>
    <row r="52" spans="1:31" x14ac:dyDescent="0.35">
      <c r="A52" s="2">
        <v>43521.457638888889</v>
      </c>
      <c r="B52" s="1">
        <v>43521.457638888889</v>
      </c>
      <c r="C52">
        <v>1051</v>
      </c>
      <c r="D52" t="s">
        <v>142</v>
      </c>
      <c r="E52" t="s">
        <v>22</v>
      </c>
      <c r="F52">
        <v>49</v>
      </c>
      <c r="G52" t="str" cm="1">
        <f t="array" ref="G52">_xlfn.IFS(F52&lt;25,"Young Adult (18-24)",F52&lt;35,"Early Career (25-34)",F52&lt;45,"Mid-Career (35-44)",F52&lt;55,"Late Career (45-54)",F52&lt;65,"Pre-Retirement (55-64)",F52&gt;=65,"Seniors (65+)")</f>
        <v>Late Career (45-54)</v>
      </c>
      <c r="H52">
        <v>773</v>
      </c>
      <c r="I52">
        <v>7570</v>
      </c>
      <c r="J52" t="s">
        <v>44</v>
      </c>
      <c r="K52" t="s">
        <v>133</v>
      </c>
      <c r="L52" t="s">
        <v>134</v>
      </c>
      <c r="M52" t="s">
        <v>1309</v>
      </c>
      <c r="N52" t="s">
        <v>1320</v>
      </c>
      <c r="O52">
        <v>30</v>
      </c>
      <c r="P52">
        <v>50</v>
      </c>
      <c r="Q52">
        <v>1</v>
      </c>
      <c r="R52">
        <f t="shared" si="0"/>
        <v>50</v>
      </c>
      <c r="S52">
        <f t="shared" si="1"/>
        <v>20</v>
      </c>
      <c r="T52" t="s">
        <v>26</v>
      </c>
      <c r="U52" s="2">
        <v>43521.463194444441</v>
      </c>
      <c r="V52" s="1">
        <v>43521.463194444441</v>
      </c>
      <c r="W52" t="b">
        <v>1</v>
      </c>
      <c r="X52" s="2">
        <v>43521.47152777778</v>
      </c>
      <c r="Y52" s="1">
        <v>43521.47152777778</v>
      </c>
      <c r="Z52" s="2" t="s">
        <v>27</v>
      </c>
      <c r="AA52" s="2">
        <v>43521.464583333334</v>
      </c>
      <c r="AB52" s="1">
        <v>43521.464583333334</v>
      </c>
      <c r="AC52" t="b">
        <v>0</v>
      </c>
      <c r="AD52" t="s">
        <v>1355</v>
      </c>
      <c r="AE52" s="3">
        <f t="shared" si="2"/>
        <v>6.9444444452528842E-3</v>
      </c>
    </row>
    <row r="53" spans="1:31" x14ac:dyDescent="0.35">
      <c r="A53" s="2">
        <v>43522.052083333336</v>
      </c>
      <c r="B53" s="1">
        <v>43522.052083333336</v>
      </c>
      <c r="C53">
        <v>1052</v>
      </c>
      <c r="D53" t="s">
        <v>143</v>
      </c>
      <c r="E53" t="s">
        <v>22</v>
      </c>
      <c r="F53">
        <v>38</v>
      </c>
      <c r="G53" t="str" cm="1">
        <f t="array" ref="G53">_xlfn.IFS(F53&lt;25,"Young Adult (18-24)",F53&lt;35,"Early Career (25-34)",F53&lt;45,"Mid-Career (35-44)",F53&lt;55,"Late Career (45-54)",F53&lt;65,"Pre-Retirement (55-64)",F53&gt;=65,"Seniors (65+)")</f>
        <v>Mid-Career (35-44)</v>
      </c>
      <c r="H53">
        <v>772</v>
      </c>
      <c r="I53">
        <v>3838</v>
      </c>
      <c r="J53" t="s">
        <v>107</v>
      </c>
      <c r="K53" t="s">
        <v>122</v>
      </c>
      <c r="L53" t="s">
        <v>144</v>
      </c>
      <c r="M53" t="s">
        <v>1307</v>
      </c>
      <c r="N53" t="s">
        <v>1312</v>
      </c>
      <c r="O53">
        <v>12</v>
      </c>
      <c r="P53">
        <v>20</v>
      </c>
      <c r="Q53">
        <v>5</v>
      </c>
      <c r="R53">
        <f t="shared" si="0"/>
        <v>100</v>
      </c>
      <c r="S53">
        <f t="shared" si="1"/>
        <v>40</v>
      </c>
      <c r="T53" t="s">
        <v>38</v>
      </c>
      <c r="U53" s="2">
        <v>43522.064583333333</v>
      </c>
      <c r="V53" s="1">
        <v>43522.064583333333</v>
      </c>
      <c r="W53" t="b">
        <v>1</v>
      </c>
      <c r="X53" s="2">
        <v>43522.068055555559</v>
      </c>
      <c r="Y53" s="1">
        <v>43522.068055555559</v>
      </c>
      <c r="Z53" s="2" t="s">
        <v>33</v>
      </c>
      <c r="AA53" s="2">
        <v>43522.065972222219</v>
      </c>
      <c r="AB53" s="1">
        <v>43522.065972222219</v>
      </c>
      <c r="AC53" t="b">
        <v>1</v>
      </c>
      <c r="AD53" t="s">
        <v>64</v>
      </c>
      <c r="AE53" s="3">
        <f t="shared" si="2"/>
        <v>1.3888888883229811E-2</v>
      </c>
    </row>
    <row r="54" spans="1:31" x14ac:dyDescent="0.35">
      <c r="A54" s="2">
        <v>43522.097916666666</v>
      </c>
      <c r="B54" s="1">
        <v>43522.097916666666</v>
      </c>
      <c r="C54">
        <v>1053</v>
      </c>
      <c r="D54" t="s">
        <v>145</v>
      </c>
      <c r="E54" t="s">
        <v>29</v>
      </c>
      <c r="F54">
        <v>42</v>
      </c>
      <c r="G54" t="str" cm="1">
        <f t="array" ref="G54">_xlfn.IFS(F54&lt;25,"Young Adult (18-24)",F54&lt;35,"Early Career (25-34)",F54&lt;45,"Mid-Career (35-44)",F54&lt;55,"Late Career (45-54)",F54&lt;65,"Pre-Retirement (55-64)",F54&gt;=65,"Seniors (65+)")</f>
        <v>Mid-Career (35-44)</v>
      </c>
      <c r="H54">
        <v>758</v>
      </c>
      <c r="I54">
        <v>5898</v>
      </c>
      <c r="J54" t="s">
        <v>61</v>
      </c>
      <c r="K54" t="s">
        <v>62</v>
      </c>
      <c r="L54" t="s">
        <v>103</v>
      </c>
      <c r="M54" t="s">
        <v>1307</v>
      </c>
      <c r="N54" t="s">
        <v>1325</v>
      </c>
      <c r="O54">
        <v>15</v>
      </c>
      <c r="P54">
        <v>25</v>
      </c>
      <c r="Q54">
        <v>3</v>
      </c>
      <c r="R54">
        <f t="shared" si="0"/>
        <v>75</v>
      </c>
      <c r="S54">
        <f t="shared" si="1"/>
        <v>30</v>
      </c>
      <c r="T54" t="s">
        <v>26</v>
      </c>
      <c r="U54" s="2">
        <v>43522.113888888889</v>
      </c>
      <c r="V54" s="1">
        <v>43522.113888888889</v>
      </c>
      <c r="W54" t="b">
        <v>0</v>
      </c>
      <c r="X54" s="2"/>
      <c r="Y54" s="1"/>
      <c r="Z54" s="2" t="s">
        <v>1353</v>
      </c>
      <c r="AA54" s="2">
        <v>43522.125694444447</v>
      </c>
      <c r="AB54" s="1">
        <v>43522.125694444447</v>
      </c>
      <c r="AC54" t="s">
        <v>1353</v>
      </c>
      <c r="AD54" t="s">
        <v>1353</v>
      </c>
      <c r="AE54" s="3">
        <f t="shared" si="2"/>
        <v>2.7777777781011537E-2</v>
      </c>
    </row>
    <row r="55" spans="1:31" x14ac:dyDescent="0.35">
      <c r="A55" s="2">
        <v>43522.883333333331</v>
      </c>
      <c r="B55" s="1">
        <v>43522.883333333331</v>
      </c>
      <c r="C55">
        <v>1054</v>
      </c>
      <c r="D55" t="s">
        <v>146</v>
      </c>
      <c r="E55" t="s">
        <v>22</v>
      </c>
      <c r="F55">
        <v>25</v>
      </c>
      <c r="G55" t="str" cm="1">
        <f t="array" ref="G55">_xlfn.IFS(F55&lt;25,"Young Adult (18-24)",F55&lt;35,"Early Career (25-34)",F55&lt;45,"Mid-Career (35-44)",F55&lt;55,"Late Career (45-54)",F55&lt;65,"Pre-Retirement (55-64)",F55&gt;=65,"Seniors (65+)")</f>
        <v>Early Career (25-34)</v>
      </c>
      <c r="H55">
        <v>739</v>
      </c>
      <c r="I55">
        <v>3085</v>
      </c>
      <c r="J55" t="s">
        <v>71</v>
      </c>
      <c r="K55" t="s">
        <v>72</v>
      </c>
      <c r="L55" t="s">
        <v>141</v>
      </c>
      <c r="M55" t="s">
        <v>1307</v>
      </c>
      <c r="N55" t="s">
        <v>1322</v>
      </c>
      <c r="O55">
        <v>8</v>
      </c>
      <c r="P55">
        <v>15</v>
      </c>
      <c r="Q55">
        <v>4</v>
      </c>
      <c r="R55">
        <f t="shared" si="0"/>
        <v>60</v>
      </c>
      <c r="S55">
        <f t="shared" si="1"/>
        <v>28</v>
      </c>
      <c r="T55" t="s">
        <v>78</v>
      </c>
      <c r="U55" s="2">
        <v>43522.897916666669</v>
      </c>
      <c r="V55" s="1">
        <v>43522.897916666669</v>
      </c>
      <c r="W55" t="b">
        <v>1</v>
      </c>
      <c r="X55" s="2">
        <v>43522.902777777781</v>
      </c>
      <c r="Y55" s="1">
        <v>43522.902777777781</v>
      </c>
      <c r="Z55" s="2" t="s">
        <v>47</v>
      </c>
      <c r="AA55" s="2">
        <v>43522.9</v>
      </c>
      <c r="AB55" s="1">
        <v>43522.9</v>
      </c>
      <c r="AC55" t="b">
        <v>0</v>
      </c>
      <c r="AD55" t="s">
        <v>1355</v>
      </c>
      <c r="AE55" s="3">
        <f t="shared" si="2"/>
        <v>1.6666666670062114E-2</v>
      </c>
    </row>
    <row r="56" spans="1:31" x14ac:dyDescent="0.35">
      <c r="A56" s="2">
        <v>43524.069444444445</v>
      </c>
      <c r="B56" s="1">
        <v>43524.069444444445</v>
      </c>
      <c r="C56">
        <v>1055</v>
      </c>
      <c r="D56" t="s">
        <v>147</v>
      </c>
      <c r="E56" t="s">
        <v>22</v>
      </c>
      <c r="F56">
        <v>50</v>
      </c>
      <c r="G56" t="str" cm="1">
        <f t="array" ref="G56">_xlfn.IFS(F56&lt;25,"Young Adult (18-24)",F56&lt;35,"Early Career (25-34)",F56&lt;45,"Mid-Career (35-44)",F56&lt;55,"Late Career (45-54)",F56&lt;65,"Pre-Retirement (55-64)",F56&gt;=65,"Seniors (65+)")</f>
        <v>Late Career (45-54)</v>
      </c>
      <c r="H56">
        <v>775</v>
      </c>
      <c r="I56">
        <v>4163</v>
      </c>
      <c r="J56" t="s">
        <v>71</v>
      </c>
      <c r="K56" t="s">
        <v>72</v>
      </c>
      <c r="L56" t="s">
        <v>73</v>
      </c>
      <c r="M56" t="s">
        <v>1305</v>
      </c>
      <c r="N56" t="s">
        <v>1323</v>
      </c>
      <c r="O56">
        <v>800</v>
      </c>
      <c r="P56">
        <v>1200</v>
      </c>
      <c r="Q56">
        <v>2</v>
      </c>
      <c r="R56">
        <f t="shared" si="0"/>
        <v>2400</v>
      </c>
      <c r="S56">
        <f t="shared" si="1"/>
        <v>800</v>
      </c>
      <c r="T56" t="s">
        <v>26</v>
      </c>
      <c r="U56" s="2">
        <v>43524.088194444441</v>
      </c>
      <c r="V56" s="1">
        <v>43524.088194444441</v>
      </c>
      <c r="W56" t="b">
        <v>1</v>
      </c>
      <c r="X56" s="2">
        <v>43524.091666666667</v>
      </c>
      <c r="Y56" s="1">
        <v>43524.091666666667</v>
      </c>
      <c r="Z56" s="2" t="s">
        <v>33</v>
      </c>
      <c r="AA56" s="2">
        <v>43524.090277777781</v>
      </c>
      <c r="AB56" s="1">
        <v>43524.090277777781</v>
      </c>
      <c r="AC56" t="b">
        <v>0</v>
      </c>
      <c r="AD56" t="s">
        <v>1355</v>
      </c>
      <c r="AE56" s="3">
        <f t="shared" si="2"/>
        <v>2.0833333335758653E-2</v>
      </c>
    </row>
    <row r="57" spans="1:31" x14ac:dyDescent="0.35">
      <c r="A57" s="2">
        <v>43526.871527777781</v>
      </c>
      <c r="B57" s="1">
        <v>43526.871527777781</v>
      </c>
      <c r="C57">
        <v>1056</v>
      </c>
      <c r="D57" t="s">
        <v>148</v>
      </c>
      <c r="E57" t="s">
        <v>22</v>
      </c>
      <c r="F57">
        <v>58</v>
      </c>
      <c r="G57" t="str" cm="1">
        <f t="array" ref="G57">_xlfn.IFS(F57&lt;25,"Young Adult (18-24)",F57&lt;35,"Early Career (25-34)",F57&lt;45,"Mid-Career (35-44)",F57&lt;55,"Late Career (45-54)",F57&lt;65,"Pre-Retirement (55-64)",F57&gt;=65,"Seniors (65+)")</f>
        <v>Pre-Retirement (55-64)</v>
      </c>
      <c r="H57">
        <v>602</v>
      </c>
      <c r="I57">
        <v>4709</v>
      </c>
      <c r="J57" t="s">
        <v>35</v>
      </c>
      <c r="K57" t="s">
        <v>49</v>
      </c>
      <c r="L57" t="s">
        <v>50</v>
      </c>
      <c r="M57" t="s">
        <v>1306</v>
      </c>
      <c r="N57" t="s">
        <v>1321</v>
      </c>
      <c r="O57">
        <v>15</v>
      </c>
      <c r="P57">
        <v>25</v>
      </c>
      <c r="Q57">
        <v>4</v>
      </c>
      <c r="R57">
        <f t="shared" si="0"/>
        <v>100</v>
      </c>
      <c r="S57">
        <f t="shared" si="1"/>
        <v>40</v>
      </c>
      <c r="T57" t="s">
        <v>38</v>
      </c>
      <c r="U57" s="2">
        <v>43526.890277777777</v>
      </c>
      <c r="V57" s="1">
        <v>43526.890277777777</v>
      </c>
      <c r="W57" t="b">
        <v>1</v>
      </c>
      <c r="X57" s="2">
        <v>43526.900694444441</v>
      </c>
      <c r="Y57" s="1">
        <v>43526.900694444441</v>
      </c>
      <c r="Z57" s="2" t="s">
        <v>27</v>
      </c>
      <c r="AA57" s="2">
        <v>43526.893750000003</v>
      </c>
      <c r="AB57" s="1">
        <v>43526.893750000003</v>
      </c>
      <c r="AC57" t="b">
        <v>0</v>
      </c>
      <c r="AD57" t="s">
        <v>1355</v>
      </c>
      <c r="AE57" s="3">
        <f t="shared" si="2"/>
        <v>2.2222222221898846E-2</v>
      </c>
    </row>
    <row r="58" spans="1:31" x14ac:dyDescent="0.35">
      <c r="A58" s="2">
        <v>43527.540972222225</v>
      </c>
      <c r="B58" s="1">
        <v>43527.540972222225</v>
      </c>
      <c r="C58">
        <v>1057</v>
      </c>
      <c r="D58" t="s">
        <v>149</v>
      </c>
      <c r="E58" t="s">
        <v>29</v>
      </c>
      <c r="F58">
        <v>65</v>
      </c>
      <c r="G58" t="str" cm="1">
        <f t="array" ref="G58">_xlfn.IFS(F58&lt;25,"Young Adult (18-24)",F58&lt;35,"Early Career (25-34)",F58&lt;45,"Mid-Career (35-44)",F58&lt;55,"Late Career (45-54)",F58&lt;65,"Pre-Retirement (55-64)",F58&gt;=65,"Seniors (65+)")</f>
        <v>Seniors (65+)</v>
      </c>
      <c r="H58">
        <v>764</v>
      </c>
      <c r="I58">
        <v>5070</v>
      </c>
      <c r="J58" t="s">
        <v>107</v>
      </c>
      <c r="K58" t="s">
        <v>108</v>
      </c>
      <c r="L58" t="s">
        <v>150</v>
      </c>
      <c r="M58" t="s">
        <v>1308</v>
      </c>
      <c r="N58" t="s">
        <v>1319</v>
      </c>
      <c r="O58">
        <v>60</v>
      </c>
      <c r="P58">
        <v>90</v>
      </c>
      <c r="Q58">
        <v>1</v>
      </c>
      <c r="R58">
        <f t="shared" si="0"/>
        <v>90</v>
      </c>
      <c r="S58">
        <f t="shared" si="1"/>
        <v>30</v>
      </c>
      <c r="T58" t="s">
        <v>32</v>
      </c>
      <c r="U58" s="2">
        <v>43527.552777777775</v>
      </c>
      <c r="V58" s="1">
        <v>43527.552777777775</v>
      </c>
      <c r="W58" t="b">
        <v>0</v>
      </c>
      <c r="X58" s="2"/>
      <c r="Y58" s="1"/>
      <c r="Z58" s="2" t="s">
        <v>1353</v>
      </c>
      <c r="AA58" s="2">
        <v>43527.552777777775</v>
      </c>
      <c r="AB58" s="1">
        <v>43527.552777777775</v>
      </c>
      <c r="AC58" t="s">
        <v>1353</v>
      </c>
      <c r="AD58" t="s">
        <v>1353</v>
      </c>
      <c r="AE58" s="3">
        <f t="shared" si="2"/>
        <v>1.1805555550381541E-2</v>
      </c>
    </row>
    <row r="59" spans="1:31" x14ac:dyDescent="0.35">
      <c r="A59" s="2">
        <v>43527.64166666667</v>
      </c>
      <c r="B59" s="1">
        <v>43527.64166666667</v>
      </c>
      <c r="C59">
        <v>1058</v>
      </c>
      <c r="D59" t="s">
        <v>151</v>
      </c>
      <c r="E59" t="s">
        <v>22</v>
      </c>
      <c r="F59">
        <v>54</v>
      </c>
      <c r="G59" t="str" cm="1">
        <f t="array" ref="G59">_xlfn.IFS(F59&lt;25,"Young Adult (18-24)",F59&lt;35,"Early Career (25-34)",F59&lt;45,"Mid-Career (35-44)",F59&lt;55,"Late Career (45-54)",F59&lt;65,"Pre-Retirement (55-64)",F59&gt;=65,"Seniors (65+)")</f>
        <v>Late Career (45-54)</v>
      </c>
      <c r="H59">
        <v>604</v>
      </c>
      <c r="I59">
        <v>6666</v>
      </c>
      <c r="J59" t="s">
        <v>83</v>
      </c>
      <c r="K59" t="s">
        <v>90</v>
      </c>
      <c r="L59" t="s">
        <v>152</v>
      </c>
      <c r="M59" t="s">
        <v>1307</v>
      </c>
      <c r="N59" t="s">
        <v>1325</v>
      </c>
      <c r="O59">
        <v>15</v>
      </c>
      <c r="P59">
        <v>25</v>
      </c>
      <c r="Q59">
        <v>3</v>
      </c>
      <c r="R59">
        <f t="shared" si="0"/>
        <v>75</v>
      </c>
      <c r="S59">
        <f t="shared" si="1"/>
        <v>30</v>
      </c>
      <c r="T59" t="s">
        <v>42</v>
      </c>
      <c r="U59" s="2">
        <v>43527.648611111108</v>
      </c>
      <c r="V59" s="1">
        <v>43527.648611111108</v>
      </c>
      <c r="W59" t="b">
        <v>1</v>
      </c>
      <c r="X59" s="2">
        <v>43527.654166666667</v>
      </c>
      <c r="Y59" s="1">
        <v>43527.654166666667</v>
      </c>
      <c r="Z59" s="2" t="s">
        <v>47</v>
      </c>
      <c r="AA59" s="2">
        <v>43527.651388888888</v>
      </c>
      <c r="AB59" s="1">
        <v>43527.651388888888</v>
      </c>
      <c r="AC59" t="b">
        <v>0</v>
      </c>
      <c r="AD59" t="s">
        <v>1355</v>
      </c>
      <c r="AE59" s="3">
        <f t="shared" si="2"/>
        <v>9.7222222175332718E-3</v>
      </c>
    </row>
    <row r="60" spans="1:31" x14ac:dyDescent="0.35">
      <c r="A60" s="2">
        <v>43529.580555555556</v>
      </c>
      <c r="B60" s="1">
        <v>43529.580555555556</v>
      </c>
      <c r="C60">
        <v>1059</v>
      </c>
      <c r="D60" t="s">
        <v>153</v>
      </c>
      <c r="E60" t="s">
        <v>22</v>
      </c>
      <c r="F60">
        <v>33</v>
      </c>
      <c r="G60" t="str" cm="1">
        <f t="array" ref="G60">_xlfn.IFS(F60&lt;25,"Young Adult (18-24)",F60&lt;35,"Early Career (25-34)",F60&lt;45,"Mid-Career (35-44)",F60&lt;55,"Late Career (45-54)",F60&lt;65,"Pre-Retirement (55-64)",F60&gt;=65,"Seniors (65+)")</f>
        <v>Early Career (25-34)</v>
      </c>
      <c r="H60">
        <v>760</v>
      </c>
      <c r="I60">
        <v>6188</v>
      </c>
      <c r="J60" t="s">
        <v>23</v>
      </c>
      <c r="K60" t="s">
        <v>30</v>
      </c>
      <c r="L60" t="s">
        <v>154</v>
      </c>
      <c r="M60" t="s">
        <v>1306</v>
      </c>
      <c r="N60" t="s">
        <v>1313</v>
      </c>
      <c r="O60">
        <v>60</v>
      </c>
      <c r="P60">
        <v>100</v>
      </c>
      <c r="Q60">
        <v>3</v>
      </c>
      <c r="R60">
        <f t="shared" si="0"/>
        <v>300</v>
      </c>
      <c r="S60">
        <f t="shared" si="1"/>
        <v>120</v>
      </c>
      <c r="T60" t="s">
        <v>38</v>
      </c>
      <c r="U60" s="2">
        <v>43529.585416666669</v>
      </c>
      <c r="V60" s="1">
        <v>43529.585416666669</v>
      </c>
      <c r="W60" t="b">
        <v>1</v>
      </c>
      <c r="X60" s="2">
        <v>43529.588888888888</v>
      </c>
      <c r="Y60" s="1">
        <v>43529.588888888888</v>
      </c>
      <c r="Z60" s="2" t="s">
        <v>33</v>
      </c>
      <c r="AA60" s="2">
        <v>43529.587500000001</v>
      </c>
      <c r="AB60" s="1">
        <v>43529.587500000001</v>
      </c>
      <c r="AC60" t="b">
        <v>0</v>
      </c>
      <c r="AD60" t="s">
        <v>1355</v>
      </c>
      <c r="AE60" s="3">
        <f t="shared" si="2"/>
        <v>6.9444444452528842E-3</v>
      </c>
    </row>
    <row r="61" spans="1:31" x14ac:dyDescent="0.35">
      <c r="A61" s="2">
        <v>43529.99722222222</v>
      </c>
      <c r="B61" s="1">
        <v>43529.99722222222</v>
      </c>
      <c r="C61">
        <v>1060</v>
      </c>
      <c r="D61" t="s">
        <v>155</v>
      </c>
      <c r="E61" t="s">
        <v>29</v>
      </c>
      <c r="F61">
        <v>27</v>
      </c>
      <c r="G61" t="str" cm="1">
        <f t="array" ref="G61">_xlfn.IFS(F61&lt;25,"Young Adult (18-24)",F61&lt;35,"Early Career (25-34)",F61&lt;45,"Mid-Career (35-44)",F61&lt;55,"Late Career (45-54)",F61&lt;65,"Pre-Retirement (55-64)",F61&gt;=65,"Seniors (65+)")</f>
        <v>Early Career (25-34)</v>
      </c>
      <c r="H61">
        <v>747</v>
      </c>
      <c r="I61">
        <v>3489</v>
      </c>
      <c r="J61" t="s">
        <v>83</v>
      </c>
      <c r="K61" t="s">
        <v>84</v>
      </c>
      <c r="L61" t="s">
        <v>156</v>
      </c>
      <c r="M61" t="s">
        <v>1305</v>
      </c>
      <c r="N61" t="s">
        <v>1328</v>
      </c>
      <c r="O61">
        <v>1000</v>
      </c>
      <c r="P61">
        <v>1500</v>
      </c>
      <c r="Q61">
        <v>2</v>
      </c>
      <c r="R61">
        <f t="shared" si="0"/>
        <v>3000</v>
      </c>
      <c r="S61">
        <f t="shared" si="1"/>
        <v>1000</v>
      </c>
      <c r="T61" t="s">
        <v>26</v>
      </c>
      <c r="U61" s="2">
        <v>43530.013888888891</v>
      </c>
      <c r="V61" s="1">
        <v>43530.013888888891</v>
      </c>
      <c r="W61" t="b">
        <v>1</v>
      </c>
      <c r="X61" s="2">
        <v>43530.024305555555</v>
      </c>
      <c r="Y61" s="1">
        <v>43530.024305555555</v>
      </c>
      <c r="Z61" s="2" t="s">
        <v>33</v>
      </c>
      <c r="AA61" s="2">
        <v>43530.015277777777</v>
      </c>
      <c r="AB61" s="1">
        <v>43530.015277777777</v>
      </c>
      <c r="AC61" t="b">
        <v>0</v>
      </c>
      <c r="AD61" t="s">
        <v>1355</v>
      </c>
      <c r="AE61" s="3">
        <f t="shared" si="2"/>
        <v>1.8055555556202307E-2</v>
      </c>
    </row>
    <row r="62" spans="1:31" x14ac:dyDescent="0.35">
      <c r="A62" s="2">
        <v>43530.272916666669</v>
      </c>
      <c r="B62" s="1">
        <v>43530.272916666669</v>
      </c>
      <c r="C62">
        <v>1061</v>
      </c>
      <c r="D62" t="s">
        <v>157</v>
      </c>
      <c r="E62" t="s">
        <v>22</v>
      </c>
      <c r="F62">
        <v>67</v>
      </c>
      <c r="G62" t="str" cm="1">
        <f t="array" ref="G62">_xlfn.IFS(F62&lt;25,"Young Adult (18-24)",F62&lt;35,"Early Career (25-34)",F62&lt;45,"Mid-Career (35-44)",F62&lt;55,"Late Career (45-54)",F62&lt;65,"Pre-Retirement (55-64)",F62&gt;=65,"Seniors (65+)")</f>
        <v>Seniors (65+)</v>
      </c>
      <c r="H62">
        <v>633</v>
      </c>
      <c r="I62">
        <v>7045</v>
      </c>
      <c r="J62" t="s">
        <v>107</v>
      </c>
      <c r="K62" t="s">
        <v>122</v>
      </c>
      <c r="L62" t="s">
        <v>144</v>
      </c>
      <c r="M62" t="s">
        <v>1308</v>
      </c>
      <c r="N62" t="s">
        <v>1317</v>
      </c>
      <c r="O62">
        <v>250</v>
      </c>
      <c r="P62">
        <v>400</v>
      </c>
      <c r="Q62">
        <v>6</v>
      </c>
      <c r="R62">
        <f t="shared" si="0"/>
        <v>2400</v>
      </c>
      <c r="S62">
        <f t="shared" si="1"/>
        <v>900</v>
      </c>
      <c r="T62" t="s">
        <v>32</v>
      </c>
      <c r="U62" s="2">
        <v>43530.293055555558</v>
      </c>
      <c r="V62" s="1">
        <v>43530.293055555558</v>
      </c>
      <c r="W62" t="b">
        <v>1</v>
      </c>
      <c r="X62" s="2">
        <v>43530.299305555556</v>
      </c>
      <c r="Y62" s="1">
        <v>43530.299305555556</v>
      </c>
      <c r="Z62" s="2" t="s">
        <v>116</v>
      </c>
      <c r="AA62" s="2">
        <v>43530.296527777777</v>
      </c>
      <c r="AB62" s="1">
        <v>43530.296527777777</v>
      </c>
      <c r="AC62" t="b">
        <v>0</v>
      </c>
      <c r="AD62" t="s">
        <v>1355</v>
      </c>
      <c r="AE62" s="3">
        <f t="shared" si="2"/>
        <v>2.361111110803904E-2</v>
      </c>
    </row>
    <row r="63" spans="1:31" x14ac:dyDescent="0.35">
      <c r="A63" s="2">
        <v>43530.375694444447</v>
      </c>
      <c r="B63" s="1">
        <v>43530.375694444447</v>
      </c>
      <c r="C63">
        <v>1062</v>
      </c>
      <c r="D63" t="s">
        <v>158</v>
      </c>
      <c r="E63" t="s">
        <v>29</v>
      </c>
      <c r="F63">
        <v>68</v>
      </c>
      <c r="G63" t="str" cm="1">
        <f t="array" ref="G63">_xlfn.IFS(F63&lt;25,"Young Adult (18-24)",F63&lt;35,"Early Career (25-34)",F63&lt;45,"Mid-Career (35-44)",F63&lt;55,"Late Career (45-54)",F63&lt;65,"Pre-Retirement (55-64)",F63&gt;=65,"Seniors (65+)")</f>
        <v>Seniors (65+)</v>
      </c>
      <c r="H63">
        <v>698</v>
      </c>
      <c r="I63">
        <v>3498</v>
      </c>
      <c r="J63" t="s">
        <v>55</v>
      </c>
      <c r="K63" t="s">
        <v>113</v>
      </c>
      <c r="L63" t="s">
        <v>125</v>
      </c>
      <c r="M63" t="s">
        <v>1307</v>
      </c>
      <c r="N63" t="s">
        <v>1312</v>
      </c>
      <c r="O63">
        <v>12</v>
      </c>
      <c r="P63">
        <v>20</v>
      </c>
      <c r="Q63">
        <v>2</v>
      </c>
      <c r="R63">
        <f t="shared" si="0"/>
        <v>40</v>
      </c>
      <c r="S63">
        <f t="shared" si="1"/>
        <v>16</v>
      </c>
      <c r="T63" t="s">
        <v>26</v>
      </c>
      <c r="U63" s="2">
        <v>43530.382638888892</v>
      </c>
      <c r="V63" s="1">
        <v>43530.382638888892</v>
      </c>
      <c r="W63" t="b">
        <v>1</v>
      </c>
      <c r="X63" s="2">
        <v>43530.388888888891</v>
      </c>
      <c r="Y63" s="1">
        <v>43530.388888888891</v>
      </c>
      <c r="Z63" s="2" t="s">
        <v>27</v>
      </c>
      <c r="AA63" s="2">
        <v>43530.384027777778</v>
      </c>
      <c r="AB63" s="1">
        <v>43530.384027777778</v>
      </c>
      <c r="AC63" t="b">
        <v>0</v>
      </c>
      <c r="AD63" t="s">
        <v>1355</v>
      </c>
      <c r="AE63" s="3">
        <f t="shared" si="2"/>
        <v>8.333333331393078E-3</v>
      </c>
    </row>
    <row r="64" spans="1:31" x14ac:dyDescent="0.35">
      <c r="A64" s="2">
        <v>43532.979861111111</v>
      </c>
      <c r="B64" s="1">
        <v>43532.979861111111</v>
      </c>
      <c r="C64">
        <v>1063</v>
      </c>
      <c r="D64" t="s">
        <v>159</v>
      </c>
      <c r="E64" t="s">
        <v>22</v>
      </c>
      <c r="F64">
        <v>34</v>
      </c>
      <c r="G64" t="str" cm="1">
        <f t="array" ref="G64">_xlfn.IFS(F64&lt;25,"Young Adult (18-24)",F64&lt;35,"Early Career (25-34)",F64&lt;45,"Mid-Career (35-44)",F64&lt;55,"Late Career (45-54)",F64&lt;65,"Pre-Retirement (55-64)",F64&gt;=65,"Seniors (65+)")</f>
        <v>Early Career (25-34)</v>
      </c>
      <c r="H64">
        <v>624</v>
      </c>
      <c r="I64">
        <v>5988</v>
      </c>
      <c r="J64" t="s">
        <v>71</v>
      </c>
      <c r="K64" t="s">
        <v>160</v>
      </c>
      <c r="L64" t="s">
        <v>161</v>
      </c>
      <c r="M64" t="s">
        <v>1307</v>
      </c>
      <c r="N64" t="s">
        <v>1326</v>
      </c>
      <c r="O64">
        <v>20</v>
      </c>
      <c r="P64">
        <v>35</v>
      </c>
      <c r="Q64">
        <v>4</v>
      </c>
      <c r="R64">
        <f t="shared" si="0"/>
        <v>140</v>
      </c>
      <c r="S64">
        <f t="shared" si="1"/>
        <v>60</v>
      </c>
      <c r="T64" t="s">
        <v>40</v>
      </c>
      <c r="U64" s="2">
        <v>43532.997916666667</v>
      </c>
      <c r="V64" s="1">
        <v>43532.997916666667</v>
      </c>
      <c r="W64" t="b">
        <v>1</v>
      </c>
      <c r="X64" s="2">
        <v>43533.002083333333</v>
      </c>
      <c r="Y64" s="1">
        <v>43533.002083333333</v>
      </c>
      <c r="Z64" s="2" t="s">
        <v>33</v>
      </c>
      <c r="AA64" s="2">
        <v>43533.001388888886</v>
      </c>
      <c r="AB64" s="1">
        <v>43533.001388888886</v>
      </c>
      <c r="AC64" t="b">
        <v>0</v>
      </c>
      <c r="AD64" t="s">
        <v>1355</v>
      </c>
      <c r="AE64" s="3">
        <f t="shared" si="2"/>
        <v>2.1527777775190771E-2</v>
      </c>
    </row>
    <row r="65" spans="1:31" x14ac:dyDescent="0.35">
      <c r="A65" s="2">
        <v>43534.041666666664</v>
      </c>
      <c r="B65" s="1">
        <v>43534.041666666664</v>
      </c>
      <c r="C65">
        <v>1064</v>
      </c>
      <c r="D65" t="s">
        <v>162</v>
      </c>
      <c r="E65" t="s">
        <v>29</v>
      </c>
      <c r="F65">
        <v>49</v>
      </c>
      <c r="G65" t="str" cm="1">
        <f t="array" ref="G65">_xlfn.IFS(F65&lt;25,"Young Adult (18-24)",F65&lt;35,"Early Career (25-34)",F65&lt;45,"Mid-Career (35-44)",F65&lt;55,"Late Career (45-54)",F65&lt;65,"Pre-Retirement (55-64)",F65&gt;=65,"Seniors (65+)")</f>
        <v>Late Career (45-54)</v>
      </c>
      <c r="H65">
        <v>607</v>
      </c>
      <c r="I65">
        <v>7068</v>
      </c>
      <c r="J65" t="s">
        <v>71</v>
      </c>
      <c r="K65" t="s">
        <v>160</v>
      </c>
      <c r="L65" t="s">
        <v>163</v>
      </c>
      <c r="M65" t="s">
        <v>1306</v>
      </c>
      <c r="N65" t="s">
        <v>1313</v>
      </c>
      <c r="O65">
        <v>60</v>
      </c>
      <c r="P65">
        <v>100</v>
      </c>
      <c r="Q65">
        <v>5</v>
      </c>
      <c r="R65">
        <f t="shared" si="0"/>
        <v>500</v>
      </c>
      <c r="S65">
        <f t="shared" si="1"/>
        <v>200</v>
      </c>
      <c r="T65" t="s">
        <v>42</v>
      </c>
      <c r="U65" s="2">
        <v>43534.060416666667</v>
      </c>
      <c r="V65" s="1">
        <v>43534.060416666667</v>
      </c>
      <c r="W65" t="b">
        <v>0</v>
      </c>
      <c r="X65" s="2"/>
      <c r="Y65" s="1"/>
      <c r="Z65" s="2" t="s">
        <v>1353</v>
      </c>
      <c r="AA65" s="2">
        <v>43534.064583333333</v>
      </c>
      <c r="AB65" s="1">
        <v>43534.064583333333</v>
      </c>
      <c r="AC65" t="s">
        <v>1353</v>
      </c>
      <c r="AD65" t="s">
        <v>1353</v>
      </c>
      <c r="AE65" s="3">
        <f t="shared" si="2"/>
        <v>2.2916666668606922E-2</v>
      </c>
    </row>
    <row r="66" spans="1:31" x14ac:dyDescent="0.35">
      <c r="A66" s="2">
        <v>43534.973611111112</v>
      </c>
      <c r="B66" s="1">
        <v>43534.973611111112</v>
      </c>
      <c r="C66">
        <v>1065</v>
      </c>
      <c r="D66" t="s">
        <v>164</v>
      </c>
      <c r="E66" t="s">
        <v>29</v>
      </c>
      <c r="F66">
        <v>48</v>
      </c>
      <c r="G66" t="str" cm="1">
        <f t="array" ref="G66">_xlfn.IFS(F66&lt;25,"Young Adult (18-24)",F66&lt;35,"Early Career (25-34)",F66&lt;45,"Mid-Career (35-44)",F66&lt;55,"Late Career (45-54)",F66&lt;65,"Pre-Retirement (55-64)",F66&gt;=65,"Seniors (65+)")</f>
        <v>Late Career (45-54)</v>
      </c>
      <c r="H66">
        <v>630</v>
      </c>
      <c r="I66">
        <v>3042</v>
      </c>
      <c r="J66" t="s">
        <v>67</v>
      </c>
      <c r="K66" t="s">
        <v>68</v>
      </c>
      <c r="L66" t="s">
        <v>120</v>
      </c>
      <c r="M66" t="s">
        <v>1309</v>
      </c>
      <c r="N66" t="s">
        <v>1316</v>
      </c>
      <c r="O66">
        <v>20</v>
      </c>
      <c r="P66">
        <v>35</v>
      </c>
      <c r="Q66">
        <v>4</v>
      </c>
      <c r="R66">
        <f t="shared" ref="R66:R129" si="3">P66*Q66</f>
        <v>140</v>
      </c>
      <c r="S66">
        <f t="shared" ref="S66:S129" si="4">R66-(O66*Q66)</f>
        <v>60</v>
      </c>
      <c r="T66" t="s">
        <v>32</v>
      </c>
      <c r="U66" s="2">
        <v>43534.98541666667</v>
      </c>
      <c r="V66" s="1">
        <v>43534.98541666667</v>
      </c>
      <c r="W66" t="b">
        <v>1</v>
      </c>
      <c r="X66" s="2">
        <v>43534.991666666669</v>
      </c>
      <c r="Y66" s="1">
        <v>43534.991666666669</v>
      </c>
      <c r="Z66" s="2" t="s">
        <v>27</v>
      </c>
      <c r="AA66" s="2">
        <v>43534.988194444442</v>
      </c>
      <c r="AB66" s="1">
        <v>43534.988194444442</v>
      </c>
      <c r="AC66" t="b">
        <v>0</v>
      </c>
      <c r="AD66" t="s">
        <v>1355</v>
      </c>
      <c r="AE66" s="3">
        <f t="shared" ref="AE66:AE129" si="5">AB66-B66</f>
        <v>1.4583333329937886E-2</v>
      </c>
    </row>
    <row r="67" spans="1:31" x14ac:dyDescent="0.35">
      <c r="A67" s="2">
        <v>43536.71597222222</v>
      </c>
      <c r="B67" s="1">
        <v>43536.71597222222</v>
      </c>
      <c r="C67">
        <v>1066</v>
      </c>
      <c r="D67" t="s">
        <v>165</v>
      </c>
      <c r="E67" t="s">
        <v>29</v>
      </c>
      <c r="F67">
        <v>47</v>
      </c>
      <c r="G67" t="str" cm="1">
        <f t="array" ref="G67">_xlfn.IFS(F67&lt;25,"Young Adult (18-24)",F67&lt;35,"Early Career (25-34)",F67&lt;45,"Mid-Career (35-44)",F67&lt;55,"Late Career (45-54)",F67&lt;65,"Pre-Retirement (55-64)",F67&gt;=65,"Seniors (65+)")</f>
        <v>Late Career (45-54)</v>
      </c>
      <c r="H67">
        <v>630</v>
      </c>
      <c r="I67">
        <v>6615</v>
      </c>
      <c r="J67" t="s">
        <v>67</v>
      </c>
      <c r="K67" t="s">
        <v>119</v>
      </c>
      <c r="L67" t="s">
        <v>120</v>
      </c>
      <c r="M67" t="s">
        <v>1306</v>
      </c>
      <c r="N67" t="s">
        <v>1311</v>
      </c>
      <c r="O67">
        <v>50</v>
      </c>
      <c r="P67">
        <v>80</v>
      </c>
      <c r="Q67">
        <v>5</v>
      </c>
      <c r="R67">
        <f t="shared" si="3"/>
        <v>400</v>
      </c>
      <c r="S67">
        <f t="shared" si="4"/>
        <v>150</v>
      </c>
      <c r="T67" t="s">
        <v>32</v>
      </c>
      <c r="U67" s="2">
        <v>43536.734027777777</v>
      </c>
      <c r="V67" s="1">
        <v>43536.734027777777</v>
      </c>
      <c r="W67" t="b">
        <v>1</v>
      </c>
      <c r="X67" s="2">
        <v>43536.740972222222</v>
      </c>
      <c r="Y67" s="1">
        <v>43536.740972222222</v>
      </c>
      <c r="Z67" s="2" t="s">
        <v>33</v>
      </c>
      <c r="AA67" s="2">
        <v>43536.736805555556</v>
      </c>
      <c r="AB67" s="1">
        <v>43536.736805555556</v>
      </c>
      <c r="AC67" t="b">
        <v>0</v>
      </c>
      <c r="AD67" t="s">
        <v>1355</v>
      </c>
      <c r="AE67" s="3">
        <f t="shared" si="5"/>
        <v>2.0833333335758653E-2</v>
      </c>
    </row>
    <row r="68" spans="1:31" x14ac:dyDescent="0.35">
      <c r="A68" s="2">
        <v>43537.138888888891</v>
      </c>
      <c r="B68" s="1">
        <v>43537.138888888891</v>
      </c>
      <c r="C68">
        <v>1067</v>
      </c>
      <c r="D68" t="s">
        <v>166</v>
      </c>
      <c r="E68" t="s">
        <v>29</v>
      </c>
      <c r="F68">
        <v>25</v>
      </c>
      <c r="G68" t="str" cm="1">
        <f t="array" ref="G68">_xlfn.IFS(F68&lt;25,"Young Adult (18-24)",F68&lt;35,"Early Career (25-34)",F68&lt;45,"Mid-Career (35-44)",F68&lt;55,"Late Career (45-54)",F68&lt;65,"Pre-Retirement (55-64)",F68&gt;=65,"Seniors (65+)")</f>
        <v>Early Career (25-34)</v>
      </c>
      <c r="H68">
        <v>623</v>
      </c>
      <c r="I68">
        <v>6209</v>
      </c>
      <c r="J68" t="s">
        <v>67</v>
      </c>
      <c r="K68" t="s">
        <v>119</v>
      </c>
      <c r="L68" t="s">
        <v>119</v>
      </c>
      <c r="M68" t="s">
        <v>1306</v>
      </c>
      <c r="N68" t="s">
        <v>1314</v>
      </c>
      <c r="O68">
        <v>40</v>
      </c>
      <c r="P68">
        <v>70</v>
      </c>
      <c r="Q68">
        <v>2</v>
      </c>
      <c r="R68">
        <f t="shared" si="3"/>
        <v>140</v>
      </c>
      <c r="S68">
        <f t="shared" si="4"/>
        <v>60</v>
      </c>
      <c r="T68" t="s">
        <v>32</v>
      </c>
      <c r="U68" s="2">
        <v>43537.151388888888</v>
      </c>
      <c r="V68" s="1">
        <v>43537.151388888888</v>
      </c>
      <c r="W68" t="b">
        <v>0</v>
      </c>
      <c r="X68" s="2"/>
      <c r="Y68" s="1"/>
      <c r="Z68" s="2" t="s">
        <v>1353</v>
      </c>
      <c r="AA68" s="2">
        <v>43537.152777777781</v>
      </c>
      <c r="AB68" s="1">
        <v>43537.152777777781</v>
      </c>
      <c r="AC68" t="s">
        <v>1353</v>
      </c>
      <c r="AD68" t="s">
        <v>1353</v>
      </c>
      <c r="AE68" s="3">
        <f t="shared" si="5"/>
        <v>1.3888888890505768E-2</v>
      </c>
    </row>
    <row r="69" spans="1:31" x14ac:dyDescent="0.35">
      <c r="A69" s="2">
        <v>43537.527777777781</v>
      </c>
      <c r="B69" s="1">
        <v>43537.527777777781</v>
      </c>
      <c r="C69">
        <v>1068</v>
      </c>
      <c r="D69" t="s">
        <v>167</v>
      </c>
      <c r="E69" t="s">
        <v>29</v>
      </c>
      <c r="F69">
        <v>34</v>
      </c>
      <c r="G69" t="str" cm="1">
        <f t="array" ref="G69">_xlfn.IFS(F69&lt;25,"Young Adult (18-24)",F69&lt;35,"Early Career (25-34)",F69&lt;45,"Mid-Career (35-44)",F69&lt;55,"Late Career (45-54)",F69&lt;65,"Pre-Retirement (55-64)",F69&gt;=65,"Seniors (65+)")</f>
        <v>Early Career (25-34)</v>
      </c>
      <c r="H69">
        <v>699</v>
      </c>
      <c r="I69">
        <v>3843</v>
      </c>
      <c r="J69" t="s">
        <v>23</v>
      </c>
      <c r="K69" t="s">
        <v>24</v>
      </c>
      <c r="L69" t="s">
        <v>25</v>
      </c>
      <c r="M69" t="s">
        <v>1308</v>
      </c>
      <c r="N69" t="s">
        <v>1317</v>
      </c>
      <c r="O69">
        <v>250</v>
      </c>
      <c r="P69">
        <v>400</v>
      </c>
      <c r="Q69">
        <v>6</v>
      </c>
      <c r="R69">
        <f t="shared" si="3"/>
        <v>2400</v>
      </c>
      <c r="S69">
        <f t="shared" si="4"/>
        <v>900</v>
      </c>
      <c r="T69" t="s">
        <v>42</v>
      </c>
      <c r="U69" s="2">
        <v>43537.536111111112</v>
      </c>
      <c r="V69" s="1">
        <v>43537.536111111112</v>
      </c>
      <c r="W69" t="b">
        <v>1</v>
      </c>
      <c r="X69" s="2">
        <v>43537.54583333333</v>
      </c>
      <c r="Y69" s="1">
        <v>43537.54583333333</v>
      </c>
      <c r="Z69" s="2" t="s">
        <v>47</v>
      </c>
      <c r="AA69" s="2">
        <v>43537.539583333331</v>
      </c>
      <c r="AB69" s="1">
        <v>43537.539583333331</v>
      </c>
      <c r="AC69" t="b">
        <v>0</v>
      </c>
      <c r="AD69" t="s">
        <v>1355</v>
      </c>
      <c r="AE69" s="3">
        <f t="shared" si="5"/>
        <v>1.1805555550381541E-2</v>
      </c>
    </row>
    <row r="70" spans="1:31" x14ac:dyDescent="0.35">
      <c r="A70" s="2">
        <v>43538.613194444442</v>
      </c>
      <c r="B70" s="1">
        <v>43538.613194444442</v>
      </c>
      <c r="C70">
        <v>1069</v>
      </c>
      <c r="D70" t="s">
        <v>168</v>
      </c>
      <c r="E70" t="s">
        <v>22</v>
      </c>
      <c r="F70">
        <v>62</v>
      </c>
      <c r="G70" t="str" cm="1">
        <f t="array" ref="G70">_xlfn.IFS(F70&lt;25,"Young Adult (18-24)",F70&lt;35,"Early Career (25-34)",F70&lt;45,"Mid-Career (35-44)",F70&lt;55,"Late Career (45-54)",F70&lt;65,"Pre-Retirement (55-64)",F70&gt;=65,"Seniors (65+)")</f>
        <v>Pre-Retirement (55-64)</v>
      </c>
      <c r="H70">
        <v>754</v>
      </c>
      <c r="I70">
        <v>5940</v>
      </c>
      <c r="J70" t="s">
        <v>44</v>
      </c>
      <c r="K70" t="s">
        <v>45</v>
      </c>
      <c r="L70" t="s">
        <v>53</v>
      </c>
      <c r="M70" t="s">
        <v>1309</v>
      </c>
      <c r="N70" t="s">
        <v>1318</v>
      </c>
      <c r="O70">
        <v>10</v>
      </c>
      <c r="P70">
        <v>18</v>
      </c>
      <c r="Q70">
        <v>6</v>
      </c>
      <c r="R70">
        <f t="shared" si="3"/>
        <v>108</v>
      </c>
      <c r="S70">
        <f t="shared" si="4"/>
        <v>48</v>
      </c>
      <c r="T70" t="s">
        <v>26</v>
      </c>
      <c r="U70" s="2">
        <v>43538.624305555553</v>
      </c>
      <c r="V70" s="1">
        <v>43538.624305555553</v>
      </c>
      <c r="W70" t="b">
        <v>1</v>
      </c>
      <c r="X70" s="2">
        <v>43538.634722222225</v>
      </c>
      <c r="Y70" s="1">
        <v>43538.634722222225</v>
      </c>
      <c r="Z70" s="2" t="s">
        <v>27</v>
      </c>
      <c r="AA70" s="2">
        <v>43538.626388888886</v>
      </c>
      <c r="AB70" s="1">
        <v>43538.626388888886</v>
      </c>
      <c r="AC70" t="b">
        <v>0</v>
      </c>
      <c r="AD70" t="s">
        <v>1355</v>
      </c>
      <c r="AE70" s="3">
        <f t="shared" si="5"/>
        <v>1.3194444443797693E-2</v>
      </c>
    </row>
    <row r="71" spans="1:31" x14ac:dyDescent="0.35">
      <c r="A71" s="2">
        <v>43539.568749999999</v>
      </c>
      <c r="B71" s="1">
        <v>43539.568749999999</v>
      </c>
      <c r="C71">
        <v>1070</v>
      </c>
      <c r="D71" t="s">
        <v>169</v>
      </c>
      <c r="E71" t="s">
        <v>29</v>
      </c>
      <c r="F71">
        <v>22</v>
      </c>
      <c r="G71" t="str" cm="1">
        <f t="array" ref="G71">_xlfn.IFS(F71&lt;25,"Young Adult (18-24)",F71&lt;35,"Early Career (25-34)",F71&lt;45,"Mid-Career (35-44)",F71&lt;55,"Late Career (45-54)",F71&lt;65,"Pre-Retirement (55-64)",F71&gt;=65,"Seniors (65+)")</f>
        <v>Young Adult (18-24)</v>
      </c>
      <c r="H71">
        <v>755</v>
      </c>
      <c r="I71">
        <v>6060</v>
      </c>
      <c r="J71" t="s">
        <v>44</v>
      </c>
      <c r="K71" t="s">
        <v>45</v>
      </c>
      <c r="L71" t="s">
        <v>46</v>
      </c>
      <c r="M71" t="s">
        <v>1307</v>
      </c>
      <c r="N71" t="s">
        <v>1326</v>
      </c>
      <c r="O71">
        <v>20</v>
      </c>
      <c r="P71">
        <v>35</v>
      </c>
      <c r="Q71">
        <v>6</v>
      </c>
      <c r="R71">
        <f t="shared" si="3"/>
        <v>210</v>
      </c>
      <c r="S71">
        <f t="shared" si="4"/>
        <v>90</v>
      </c>
      <c r="T71" t="s">
        <v>42</v>
      </c>
      <c r="U71" s="2">
        <v>43539.584722222222</v>
      </c>
      <c r="V71" s="1">
        <v>43539.584722222222</v>
      </c>
      <c r="W71" t="b">
        <v>1</v>
      </c>
      <c r="X71" s="2">
        <v>43539.594444444447</v>
      </c>
      <c r="Y71" s="1">
        <v>43539.594444444447</v>
      </c>
      <c r="Z71" s="2" t="s">
        <v>116</v>
      </c>
      <c r="AA71" s="2">
        <v>43539.586111111108</v>
      </c>
      <c r="AB71" s="1">
        <v>43539.586111111108</v>
      </c>
      <c r="AC71" t="b">
        <v>1</v>
      </c>
      <c r="AD71" t="s">
        <v>64</v>
      </c>
      <c r="AE71" s="3">
        <f t="shared" si="5"/>
        <v>1.7361111109494232E-2</v>
      </c>
    </row>
    <row r="72" spans="1:31" x14ac:dyDescent="0.35">
      <c r="A72" s="2">
        <v>43542.245833333334</v>
      </c>
      <c r="B72" s="1">
        <v>43542.245833333334</v>
      </c>
      <c r="C72">
        <v>1071</v>
      </c>
      <c r="D72" t="s">
        <v>170</v>
      </c>
      <c r="E72" t="s">
        <v>29</v>
      </c>
      <c r="F72">
        <v>66</v>
      </c>
      <c r="G72" t="str" cm="1">
        <f t="array" ref="G72">_xlfn.IFS(F72&lt;25,"Young Adult (18-24)",F72&lt;35,"Early Career (25-34)",F72&lt;45,"Mid-Career (35-44)",F72&lt;55,"Late Career (45-54)",F72&lt;65,"Pre-Retirement (55-64)",F72&gt;=65,"Seniors (65+)")</f>
        <v>Seniors (65+)</v>
      </c>
      <c r="H72">
        <v>715</v>
      </c>
      <c r="I72">
        <v>7348</v>
      </c>
      <c r="J72" t="s">
        <v>67</v>
      </c>
      <c r="K72" t="s">
        <v>119</v>
      </c>
      <c r="L72" t="s">
        <v>119</v>
      </c>
      <c r="M72" t="s">
        <v>1308</v>
      </c>
      <c r="N72" t="s">
        <v>1317</v>
      </c>
      <c r="O72">
        <v>250</v>
      </c>
      <c r="P72">
        <v>400</v>
      </c>
      <c r="Q72">
        <v>4</v>
      </c>
      <c r="R72">
        <f t="shared" si="3"/>
        <v>1600</v>
      </c>
      <c r="S72">
        <f t="shared" si="4"/>
        <v>600</v>
      </c>
      <c r="T72" t="s">
        <v>38</v>
      </c>
      <c r="U72" s="2">
        <v>43542.265277777777</v>
      </c>
      <c r="V72" s="1">
        <v>43542.265277777777</v>
      </c>
      <c r="W72" t="b">
        <v>1</v>
      </c>
      <c r="X72" s="2">
        <v>43542.275694444441</v>
      </c>
      <c r="Y72" s="1">
        <v>43542.275694444441</v>
      </c>
      <c r="Z72" s="2" t="s">
        <v>33</v>
      </c>
      <c r="AA72" s="2">
        <v>43542.268750000003</v>
      </c>
      <c r="AB72" s="1">
        <v>43542.268750000003</v>
      </c>
      <c r="AC72" t="b">
        <v>0</v>
      </c>
      <c r="AD72" t="s">
        <v>1355</v>
      </c>
      <c r="AE72" s="3">
        <f t="shared" si="5"/>
        <v>2.2916666668606922E-2</v>
      </c>
    </row>
    <row r="73" spans="1:31" x14ac:dyDescent="0.35">
      <c r="A73" s="2">
        <v>43544.054861111108</v>
      </c>
      <c r="B73" s="1">
        <v>43544.054861111108</v>
      </c>
      <c r="C73">
        <v>1072</v>
      </c>
      <c r="D73" t="s">
        <v>171</v>
      </c>
      <c r="E73" t="s">
        <v>29</v>
      </c>
      <c r="F73">
        <v>61</v>
      </c>
      <c r="G73" t="str" cm="1">
        <f t="array" ref="G73">_xlfn.IFS(F73&lt;25,"Young Adult (18-24)",F73&lt;35,"Early Career (25-34)",F73&lt;45,"Mid-Career (35-44)",F73&lt;55,"Late Career (45-54)",F73&lt;65,"Pre-Retirement (55-64)",F73&gt;=65,"Seniors (65+)")</f>
        <v>Pre-Retirement (55-64)</v>
      </c>
      <c r="H73">
        <v>607</v>
      </c>
      <c r="I73">
        <v>6496</v>
      </c>
      <c r="J73" t="s">
        <v>44</v>
      </c>
      <c r="K73" t="s">
        <v>45</v>
      </c>
      <c r="L73" t="s">
        <v>81</v>
      </c>
      <c r="M73" t="s">
        <v>1308</v>
      </c>
      <c r="N73" t="s">
        <v>1315</v>
      </c>
      <c r="O73">
        <v>300</v>
      </c>
      <c r="P73">
        <v>500</v>
      </c>
      <c r="Q73">
        <v>3</v>
      </c>
      <c r="R73">
        <f t="shared" si="3"/>
        <v>1500</v>
      </c>
      <c r="S73">
        <f t="shared" si="4"/>
        <v>600</v>
      </c>
      <c r="T73" t="s">
        <v>78</v>
      </c>
      <c r="U73" s="2">
        <v>43544.064583333333</v>
      </c>
      <c r="V73" s="1">
        <v>43544.064583333333</v>
      </c>
      <c r="W73" t="b">
        <v>1</v>
      </c>
      <c r="X73" s="2">
        <v>43544.074305555558</v>
      </c>
      <c r="Y73" s="1">
        <v>43544.074305555558</v>
      </c>
      <c r="Z73" s="2" t="s">
        <v>27</v>
      </c>
      <c r="AA73" s="2">
        <v>43544.065972222219</v>
      </c>
      <c r="AB73" s="1">
        <v>43544.065972222219</v>
      </c>
      <c r="AC73" t="b">
        <v>0</v>
      </c>
      <c r="AD73" t="s">
        <v>1355</v>
      </c>
      <c r="AE73" s="3">
        <f t="shared" si="5"/>
        <v>1.1111111110949423E-2</v>
      </c>
    </row>
    <row r="74" spans="1:31" x14ac:dyDescent="0.35">
      <c r="A74" s="2">
        <v>43544.849305555559</v>
      </c>
      <c r="B74" s="1">
        <v>43544.849305555559</v>
      </c>
      <c r="C74">
        <v>1073</v>
      </c>
      <c r="D74" t="s">
        <v>172</v>
      </c>
      <c r="E74" t="s">
        <v>22</v>
      </c>
      <c r="F74">
        <v>23</v>
      </c>
      <c r="G74" t="str" cm="1">
        <f t="array" ref="G74">_xlfn.IFS(F74&lt;25,"Young Adult (18-24)",F74&lt;35,"Early Career (25-34)",F74&lt;45,"Mid-Career (35-44)",F74&lt;55,"Late Career (45-54)",F74&lt;65,"Pre-Retirement (55-64)",F74&gt;=65,"Seniors (65+)")</f>
        <v>Young Adult (18-24)</v>
      </c>
      <c r="H74">
        <v>651</v>
      </c>
      <c r="I74">
        <v>5262</v>
      </c>
      <c r="J74" t="s">
        <v>83</v>
      </c>
      <c r="K74" t="s">
        <v>84</v>
      </c>
      <c r="L74" t="s">
        <v>173</v>
      </c>
      <c r="M74" t="s">
        <v>1308</v>
      </c>
      <c r="N74" t="s">
        <v>1315</v>
      </c>
      <c r="O74">
        <v>300</v>
      </c>
      <c r="P74">
        <v>500</v>
      </c>
      <c r="Q74">
        <v>5</v>
      </c>
      <c r="R74">
        <f t="shared" si="3"/>
        <v>2500</v>
      </c>
      <c r="S74">
        <f t="shared" si="4"/>
        <v>1000</v>
      </c>
      <c r="T74" t="s">
        <v>38</v>
      </c>
      <c r="U74" s="2">
        <v>43544.853472222225</v>
      </c>
      <c r="V74" s="1">
        <v>43544.853472222225</v>
      </c>
      <c r="W74" t="b">
        <v>1</v>
      </c>
      <c r="X74" s="2">
        <v>43544.856944444444</v>
      </c>
      <c r="Y74" s="1">
        <v>43544.856944444444</v>
      </c>
      <c r="Z74" s="2" t="s">
        <v>33</v>
      </c>
      <c r="AA74" s="2">
        <v>43544.855555555558</v>
      </c>
      <c r="AB74" s="1">
        <v>43544.855555555558</v>
      </c>
      <c r="AC74" t="b">
        <v>0</v>
      </c>
      <c r="AD74" t="s">
        <v>1355</v>
      </c>
      <c r="AE74" s="3">
        <f t="shared" si="5"/>
        <v>6.2499999985448085E-3</v>
      </c>
    </row>
    <row r="75" spans="1:31" x14ac:dyDescent="0.35">
      <c r="A75" s="2">
        <v>43544.911111111112</v>
      </c>
      <c r="B75" s="1">
        <v>43544.911111111112</v>
      </c>
      <c r="C75">
        <v>1074</v>
      </c>
      <c r="D75" t="s">
        <v>174</v>
      </c>
      <c r="E75" t="s">
        <v>22</v>
      </c>
      <c r="F75">
        <v>65</v>
      </c>
      <c r="G75" t="str" cm="1">
        <f t="array" ref="G75">_xlfn.IFS(F75&lt;25,"Young Adult (18-24)",F75&lt;35,"Early Career (25-34)",F75&lt;45,"Mid-Career (35-44)",F75&lt;55,"Late Career (45-54)",F75&lt;65,"Pre-Retirement (55-64)",F75&gt;=65,"Seniors (65+)")</f>
        <v>Seniors (65+)</v>
      </c>
      <c r="H75">
        <v>760</v>
      </c>
      <c r="I75">
        <v>4541</v>
      </c>
      <c r="J75" t="s">
        <v>44</v>
      </c>
      <c r="K75" t="s">
        <v>45</v>
      </c>
      <c r="L75" t="s">
        <v>46</v>
      </c>
      <c r="M75" t="s">
        <v>1307</v>
      </c>
      <c r="N75" t="s">
        <v>1326</v>
      </c>
      <c r="O75">
        <v>20</v>
      </c>
      <c r="P75">
        <v>35</v>
      </c>
      <c r="Q75">
        <v>2</v>
      </c>
      <c r="R75">
        <f t="shared" si="3"/>
        <v>70</v>
      </c>
      <c r="S75">
        <f t="shared" si="4"/>
        <v>30</v>
      </c>
      <c r="T75" t="s">
        <v>26</v>
      </c>
      <c r="U75" s="2">
        <v>43544.919444444444</v>
      </c>
      <c r="V75" s="1">
        <v>43544.919444444444</v>
      </c>
      <c r="W75" t="b">
        <v>1</v>
      </c>
      <c r="X75" s="2">
        <v>43544.929861111108</v>
      </c>
      <c r="Y75" s="1">
        <v>43544.929861111108</v>
      </c>
      <c r="Z75" s="2" t="s">
        <v>47</v>
      </c>
      <c r="AA75" s="2">
        <v>43544.92291666667</v>
      </c>
      <c r="AB75" s="1">
        <v>43544.92291666667</v>
      </c>
      <c r="AC75" t="b">
        <v>0</v>
      </c>
      <c r="AD75" t="s">
        <v>1355</v>
      </c>
      <c r="AE75" s="3">
        <f t="shared" si="5"/>
        <v>1.1805555557657499E-2</v>
      </c>
    </row>
    <row r="76" spans="1:31" x14ac:dyDescent="0.35">
      <c r="A76" s="2">
        <v>43545.104166666664</v>
      </c>
      <c r="B76" s="1">
        <v>43545.104166666664</v>
      </c>
      <c r="C76">
        <v>1075</v>
      </c>
      <c r="D76" t="s">
        <v>175</v>
      </c>
      <c r="E76" t="s">
        <v>22</v>
      </c>
      <c r="F76">
        <v>72</v>
      </c>
      <c r="G76" t="str" cm="1">
        <f t="array" ref="G76">_xlfn.IFS(F76&lt;25,"Young Adult (18-24)",F76&lt;35,"Early Career (25-34)",F76&lt;45,"Mid-Career (35-44)",F76&lt;55,"Late Career (45-54)",F76&lt;65,"Pre-Retirement (55-64)",F76&gt;=65,"Seniors (65+)")</f>
        <v>Seniors (65+)</v>
      </c>
      <c r="H76">
        <v>602</v>
      </c>
      <c r="I76">
        <v>5576</v>
      </c>
      <c r="J76" t="s">
        <v>107</v>
      </c>
      <c r="K76" t="s">
        <v>108</v>
      </c>
      <c r="L76" t="s">
        <v>109</v>
      </c>
      <c r="M76" t="s">
        <v>1307</v>
      </c>
      <c r="N76" t="s">
        <v>1322</v>
      </c>
      <c r="O76">
        <v>8</v>
      </c>
      <c r="P76">
        <v>15</v>
      </c>
      <c r="Q76">
        <v>4</v>
      </c>
      <c r="R76">
        <f t="shared" si="3"/>
        <v>60</v>
      </c>
      <c r="S76">
        <f t="shared" si="4"/>
        <v>28</v>
      </c>
      <c r="T76" t="s">
        <v>42</v>
      </c>
      <c r="U76" s="2">
        <v>43545.122916666667</v>
      </c>
      <c r="V76" s="1">
        <v>43545.122916666667</v>
      </c>
      <c r="W76" t="b">
        <v>1</v>
      </c>
      <c r="X76" s="2">
        <v>43545.128472222219</v>
      </c>
      <c r="Y76" s="1">
        <v>43545.128472222219</v>
      </c>
      <c r="Z76" s="2" t="s">
        <v>33</v>
      </c>
      <c r="AA76" s="2">
        <v>43545.124305555553</v>
      </c>
      <c r="AB76" s="1">
        <v>43545.124305555553</v>
      </c>
      <c r="AC76" t="b">
        <v>0</v>
      </c>
      <c r="AD76" t="s">
        <v>1355</v>
      </c>
      <c r="AE76" s="3">
        <f t="shared" si="5"/>
        <v>2.0138888889050577E-2</v>
      </c>
    </row>
    <row r="77" spans="1:31" x14ac:dyDescent="0.35">
      <c r="A77" s="2">
        <v>43545.51666666667</v>
      </c>
      <c r="B77" s="1">
        <v>43545.51666666667</v>
      </c>
      <c r="C77">
        <v>1076</v>
      </c>
      <c r="D77" t="s">
        <v>176</v>
      </c>
      <c r="E77" t="s">
        <v>29</v>
      </c>
      <c r="F77">
        <v>28</v>
      </c>
      <c r="G77" t="str" cm="1">
        <f t="array" ref="G77">_xlfn.IFS(F77&lt;25,"Young Adult (18-24)",F77&lt;35,"Early Career (25-34)",F77&lt;45,"Mid-Career (35-44)",F77&lt;55,"Late Career (45-54)",F77&lt;65,"Pre-Retirement (55-64)",F77&gt;=65,"Seniors (65+)")</f>
        <v>Early Career (25-34)</v>
      </c>
      <c r="H77">
        <v>747</v>
      </c>
      <c r="I77">
        <v>6895</v>
      </c>
      <c r="J77" t="s">
        <v>35</v>
      </c>
      <c r="K77" t="s">
        <v>49</v>
      </c>
      <c r="L77" t="s">
        <v>50</v>
      </c>
      <c r="M77" t="s">
        <v>1309</v>
      </c>
      <c r="N77" t="s">
        <v>1316</v>
      </c>
      <c r="O77">
        <v>20</v>
      </c>
      <c r="P77">
        <v>35</v>
      </c>
      <c r="Q77">
        <v>1</v>
      </c>
      <c r="R77">
        <f t="shared" si="3"/>
        <v>35</v>
      </c>
      <c r="S77">
        <f t="shared" si="4"/>
        <v>15</v>
      </c>
      <c r="T77" t="s">
        <v>40</v>
      </c>
      <c r="U77" s="2">
        <v>43545.536111111112</v>
      </c>
      <c r="V77" s="1">
        <v>43545.536111111112</v>
      </c>
      <c r="W77" t="b">
        <v>1</v>
      </c>
      <c r="X77" s="2">
        <v>43545.543749999997</v>
      </c>
      <c r="Y77" s="1">
        <v>43545.543749999997</v>
      </c>
      <c r="Z77" s="2" t="s">
        <v>33</v>
      </c>
      <c r="AA77" s="2">
        <v>43545.539583333331</v>
      </c>
      <c r="AB77" s="1">
        <v>43545.539583333331</v>
      </c>
      <c r="AC77" t="b">
        <v>0</v>
      </c>
      <c r="AD77" t="s">
        <v>1355</v>
      </c>
      <c r="AE77" s="3">
        <f t="shared" si="5"/>
        <v>2.2916666661330964E-2</v>
      </c>
    </row>
    <row r="78" spans="1:31" x14ac:dyDescent="0.35">
      <c r="A78" s="2">
        <v>43545.522222222222</v>
      </c>
      <c r="B78" s="1">
        <v>43545.522222222222</v>
      </c>
      <c r="C78">
        <v>1077</v>
      </c>
      <c r="D78" t="s">
        <v>177</v>
      </c>
      <c r="E78" t="s">
        <v>22</v>
      </c>
      <c r="F78">
        <v>51</v>
      </c>
      <c r="G78" t="str" cm="1">
        <f t="array" ref="G78">_xlfn.IFS(F78&lt;25,"Young Adult (18-24)",F78&lt;35,"Early Career (25-34)",F78&lt;45,"Mid-Career (35-44)",F78&lt;55,"Late Career (45-54)",F78&lt;65,"Pre-Retirement (55-64)",F78&gt;=65,"Seniors (65+)")</f>
        <v>Late Career (45-54)</v>
      </c>
      <c r="H78">
        <v>624</v>
      </c>
      <c r="I78">
        <v>3630</v>
      </c>
      <c r="J78" t="s">
        <v>44</v>
      </c>
      <c r="K78" t="s">
        <v>133</v>
      </c>
      <c r="L78" t="s">
        <v>134</v>
      </c>
      <c r="M78" t="s">
        <v>1309</v>
      </c>
      <c r="N78" t="s">
        <v>1327</v>
      </c>
      <c r="O78">
        <v>5</v>
      </c>
      <c r="P78">
        <v>8</v>
      </c>
      <c r="Q78">
        <v>1</v>
      </c>
      <c r="R78">
        <f t="shared" si="3"/>
        <v>8</v>
      </c>
      <c r="S78">
        <f t="shared" si="4"/>
        <v>3</v>
      </c>
      <c r="T78" t="s">
        <v>38</v>
      </c>
      <c r="U78" s="2">
        <v>43545.530555555553</v>
      </c>
      <c r="V78" s="1">
        <v>43545.530555555553</v>
      </c>
      <c r="W78" t="b">
        <v>1</v>
      </c>
      <c r="X78" s="2">
        <v>43545.538888888892</v>
      </c>
      <c r="Y78" s="1">
        <v>43545.538888888892</v>
      </c>
      <c r="Z78" s="2" t="s">
        <v>47</v>
      </c>
      <c r="AA78" s="2">
        <v>43545.53402777778</v>
      </c>
      <c r="AB78" s="1">
        <v>43545.53402777778</v>
      </c>
      <c r="AC78" t="b">
        <v>1</v>
      </c>
      <c r="AD78" t="s">
        <v>75</v>
      </c>
      <c r="AE78" s="3">
        <f t="shared" si="5"/>
        <v>1.1805555557657499E-2</v>
      </c>
    </row>
    <row r="79" spans="1:31" x14ac:dyDescent="0.35">
      <c r="A79" s="2">
        <v>43545.560416666667</v>
      </c>
      <c r="B79" s="1">
        <v>43545.560416666667</v>
      </c>
      <c r="C79">
        <v>1078</v>
      </c>
      <c r="D79" t="s">
        <v>178</v>
      </c>
      <c r="E79" t="s">
        <v>29</v>
      </c>
      <c r="F79">
        <v>55</v>
      </c>
      <c r="G79" t="str" cm="1">
        <f t="array" ref="G79">_xlfn.IFS(F79&lt;25,"Young Adult (18-24)",F79&lt;35,"Early Career (25-34)",F79&lt;45,"Mid-Career (35-44)",F79&lt;55,"Late Career (45-54)",F79&lt;65,"Pre-Retirement (55-64)",F79&gt;=65,"Seniors (65+)")</f>
        <v>Pre-Retirement (55-64)</v>
      </c>
      <c r="H79">
        <v>688</v>
      </c>
      <c r="I79">
        <v>6813</v>
      </c>
      <c r="J79" t="s">
        <v>71</v>
      </c>
      <c r="K79" t="s">
        <v>72</v>
      </c>
      <c r="L79" t="s">
        <v>73</v>
      </c>
      <c r="M79" t="s">
        <v>1309</v>
      </c>
      <c r="N79" t="s">
        <v>1318</v>
      </c>
      <c r="O79">
        <v>10</v>
      </c>
      <c r="P79">
        <v>18</v>
      </c>
      <c r="Q79">
        <v>1</v>
      </c>
      <c r="R79">
        <f t="shared" si="3"/>
        <v>18</v>
      </c>
      <c r="S79">
        <f t="shared" si="4"/>
        <v>8</v>
      </c>
      <c r="T79" t="s">
        <v>78</v>
      </c>
      <c r="U79" s="2">
        <v>43545.568055555559</v>
      </c>
      <c r="V79" s="1">
        <v>43545.568055555559</v>
      </c>
      <c r="W79" t="b">
        <v>1</v>
      </c>
      <c r="X79" s="2">
        <v>43545.573611111111</v>
      </c>
      <c r="Y79" s="1">
        <v>43545.573611111111</v>
      </c>
      <c r="Z79" s="2" t="s">
        <v>33</v>
      </c>
      <c r="AA79" s="2">
        <v>43545.571527777778</v>
      </c>
      <c r="AB79" s="1">
        <v>43545.571527777778</v>
      </c>
      <c r="AC79" t="b">
        <v>1</v>
      </c>
      <c r="AD79" t="s">
        <v>51</v>
      </c>
      <c r="AE79" s="3">
        <f t="shared" si="5"/>
        <v>1.1111111110949423E-2</v>
      </c>
    </row>
    <row r="80" spans="1:31" x14ac:dyDescent="0.35">
      <c r="A80" s="2">
        <v>43546.086805555555</v>
      </c>
      <c r="B80" s="1">
        <v>43546.086805555555</v>
      </c>
      <c r="C80">
        <v>1079</v>
      </c>
      <c r="D80" t="s">
        <v>179</v>
      </c>
      <c r="E80" t="s">
        <v>29</v>
      </c>
      <c r="F80">
        <v>69</v>
      </c>
      <c r="G80" t="str" cm="1">
        <f t="array" ref="G80">_xlfn.IFS(F80&lt;25,"Young Adult (18-24)",F80&lt;35,"Early Career (25-34)",F80&lt;45,"Mid-Career (35-44)",F80&lt;55,"Late Career (45-54)",F80&lt;65,"Pre-Retirement (55-64)",F80&gt;=65,"Seniors (65+)")</f>
        <v>Seniors (65+)</v>
      </c>
      <c r="H80">
        <v>719</v>
      </c>
      <c r="I80">
        <v>5643</v>
      </c>
      <c r="J80" t="s">
        <v>55</v>
      </c>
      <c r="K80" t="s">
        <v>56</v>
      </c>
      <c r="L80" t="s">
        <v>129</v>
      </c>
      <c r="M80" t="s">
        <v>1305</v>
      </c>
      <c r="N80" t="s">
        <v>1328</v>
      </c>
      <c r="O80">
        <v>1000</v>
      </c>
      <c r="P80">
        <v>1500</v>
      </c>
      <c r="Q80">
        <v>6</v>
      </c>
      <c r="R80">
        <f t="shared" si="3"/>
        <v>9000</v>
      </c>
      <c r="S80">
        <f t="shared" si="4"/>
        <v>3000</v>
      </c>
      <c r="T80" t="s">
        <v>26</v>
      </c>
      <c r="U80" s="2">
        <v>43546.094444444447</v>
      </c>
      <c r="V80" s="1">
        <v>43546.094444444447</v>
      </c>
      <c r="W80" t="b">
        <v>1</v>
      </c>
      <c r="X80" s="2">
        <v>43546.1</v>
      </c>
      <c r="Y80" s="1">
        <v>43546.1</v>
      </c>
      <c r="Z80" s="2" t="s">
        <v>47</v>
      </c>
      <c r="AA80" s="2">
        <v>43546.09652777778</v>
      </c>
      <c r="AB80" s="1">
        <v>43546.09652777778</v>
      </c>
      <c r="AC80" t="b">
        <v>0</v>
      </c>
      <c r="AD80" t="s">
        <v>1355</v>
      </c>
      <c r="AE80" s="3">
        <f t="shared" si="5"/>
        <v>9.7222222248092294E-3</v>
      </c>
    </row>
    <row r="81" spans="1:31" x14ac:dyDescent="0.35">
      <c r="A81" s="2">
        <v>43546.226388888892</v>
      </c>
      <c r="B81" s="1">
        <v>43546.226388888892</v>
      </c>
      <c r="C81">
        <v>1080</v>
      </c>
      <c r="D81" t="s">
        <v>180</v>
      </c>
      <c r="E81" t="s">
        <v>29</v>
      </c>
      <c r="F81">
        <v>42</v>
      </c>
      <c r="G81" t="str" cm="1">
        <f t="array" ref="G81">_xlfn.IFS(F81&lt;25,"Young Adult (18-24)",F81&lt;35,"Early Career (25-34)",F81&lt;45,"Mid-Career (35-44)",F81&lt;55,"Late Career (45-54)",F81&lt;65,"Pre-Retirement (55-64)",F81&gt;=65,"Seniors (65+)")</f>
        <v>Mid-Career (35-44)</v>
      </c>
      <c r="H81">
        <v>672</v>
      </c>
      <c r="I81">
        <v>7359</v>
      </c>
      <c r="J81" t="s">
        <v>107</v>
      </c>
      <c r="K81" t="s">
        <v>108</v>
      </c>
      <c r="L81" t="s">
        <v>109</v>
      </c>
      <c r="M81" t="s">
        <v>1307</v>
      </c>
      <c r="N81" t="s">
        <v>1325</v>
      </c>
      <c r="O81">
        <v>15</v>
      </c>
      <c r="P81">
        <v>25</v>
      </c>
      <c r="Q81">
        <v>1</v>
      </c>
      <c r="R81">
        <f t="shared" si="3"/>
        <v>25</v>
      </c>
      <c r="S81">
        <f t="shared" si="4"/>
        <v>10</v>
      </c>
      <c r="T81" t="s">
        <v>26</v>
      </c>
      <c r="U81" s="2">
        <v>43546.240277777775</v>
      </c>
      <c r="V81" s="1">
        <v>43546.240277777775</v>
      </c>
      <c r="W81" t="b">
        <v>1</v>
      </c>
      <c r="X81" s="2">
        <v>43546.249305555553</v>
      </c>
      <c r="Y81" s="1">
        <v>43546.249305555553</v>
      </c>
      <c r="Z81" s="2" t="s">
        <v>33</v>
      </c>
      <c r="AA81" s="2">
        <v>43546.241666666669</v>
      </c>
      <c r="AB81" s="1">
        <v>43546.241666666669</v>
      </c>
      <c r="AC81" t="b">
        <v>0</v>
      </c>
      <c r="AD81" t="s">
        <v>1355</v>
      </c>
      <c r="AE81" s="3">
        <f t="shared" si="5"/>
        <v>1.5277777776645962E-2</v>
      </c>
    </row>
    <row r="82" spans="1:31" x14ac:dyDescent="0.35">
      <c r="A82" s="2">
        <v>43547.025694444441</v>
      </c>
      <c r="B82" s="1">
        <v>43547.025694444441</v>
      </c>
      <c r="C82">
        <v>1081</v>
      </c>
      <c r="D82" t="s">
        <v>181</v>
      </c>
      <c r="E82" t="s">
        <v>29</v>
      </c>
      <c r="F82">
        <v>44</v>
      </c>
      <c r="G82" t="str" cm="1">
        <f t="array" ref="G82">_xlfn.IFS(F82&lt;25,"Young Adult (18-24)",F82&lt;35,"Early Career (25-34)",F82&lt;45,"Mid-Career (35-44)",F82&lt;55,"Late Career (45-54)",F82&lt;65,"Pre-Retirement (55-64)",F82&gt;=65,"Seniors (65+)")</f>
        <v>Mid-Career (35-44)</v>
      </c>
      <c r="H82">
        <v>639</v>
      </c>
      <c r="I82">
        <v>6112</v>
      </c>
      <c r="J82" t="s">
        <v>61</v>
      </c>
      <c r="K82" t="s">
        <v>62</v>
      </c>
      <c r="L82" t="s">
        <v>182</v>
      </c>
      <c r="M82" t="s">
        <v>1306</v>
      </c>
      <c r="N82" t="s">
        <v>1321</v>
      </c>
      <c r="O82">
        <v>15</v>
      </c>
      <c r="P82">
        <v>25</v>
      </c>
      <c r="Q82">
        <v>4</v>
      </c>
      <c r="R82">
        <f t="shared" si="3"/>
        <v>100</v>
      </c>
      <c r="S82">
        <f t="shared" si="4"/>
        <v>40</v>
      </c>
      <c r="T82" t="s">
        <v>32</v>
      </c>
      <c r="U82" s="2">
        <v>43547.03125</v>
      </c>
      <c r="V82" s="1">
        <v>43547.03125</v>
      </c>
      <c r="W82" t="b">
        <v>1</v>
      </c>
      <c r="X82" s="2">
        <v>43547.040972222225</v>
      </c>
      <c r="Y82" s="1">
        <v>43547.040972222225</v>
      </c>
      <c r="Z82" s="2" t="s">
        <v>47</v>
      </c>
      <c r="AA82" s="2">
        <v>43547.034722222219</v>
      </c>
      <c r="AB82" s="1">
        <v>43547.034722222219</v>
      </c>
      <c r="AC82" t="b">
        <v>1</v>
      </c>
      <c r="AD82" t="s">
        <v>64</v>
      </c>
      <c r="AE82" s="3">
        <f t="shared" si="5"/>
        <v>9.0277777781011537E-3</v>
      </c>
    </row>
    <row r="83" spans="1:31" x14ac:dyDescent="0.35">
      <c r="A83" s="2">
        <v>43548.25</v>
      </c>
      <c r="B83" s="1">
        <v>43548.25</v>
      </c>
      <c r="C83">
        <v>1082</v>
      </c>
      <c r="D83" t="s">
        <v>183</v>
      </c>
      <c r="E83" t="s">
        <v>22</v>
      </c>
      <c r="F83">
        <v>30</v>
      </c>
      <c r="G83" t="str" cm="1">
        <f t="array" ref="G83">_xlfn.IFS(F83&lt;25,"Young Adult (18-24)",F83&lt;35,"Early Career (25-34)",F83&lt;45,"Mid-Career (35-44)",F83&lt;55,"Late Career (45-54)",F83&lt;65,"Pre-Retirement (55-64)",F83&gt;=65,"Seniors (65+)")</f>
        <v>Early Career (25-34)</v>
      </c>
      <c r="H83">
        <v>670</v>
      </c>
      <c r="I83">
        <v>7297</v>
      </c>
      <c r="J83" t="s">
        <v>35</v>
      </c>
      <c r="K83" t="s">
        <v>49</v>
      </c>
      <c r="L83" t="s">
        <v>184</v>
      </c>
      <c r="M83" t="s">
        <v>1305</v>
      </c>
      <c r="N83" t="s">
        <v>1323</v>
      </c>
      <c r="O83">
        <v>800</v>
      </c>
      <c r="P83">
        <v>1200</v>
      </c>
      <c r="Q83">
        <v>6</v>
      </c>
      <c r="R83">
        <f t="shared" si="3"/>
        <v>7200</v>
      </c>
      <c r="S83">
        <f t="shared" si="4"/>
        <v>2400</v>
      </c>
      <c r="T83" t="s">
        <v>78</v>
      </c>
      <c r="U83" s="2">
        <v>43548.263888888891</v>
      </c>
      <c r="V83" s="1">
        <v>43548.263888888891</v>
      </c>
      <c r="W83" t="b">
        <v>1</v>
      </c>
      <c r="X83" s="2">
        <v>43548.268750000003</v>
      </c>
      <c r="Y83" s="1">
        <v>43548.268750000003</v>
      </c>
      <c r="Z83" s="2" t="s">
        <v>47</v>
      </c>
      <c r="AA83" s="2">
        <v>43548.265972222223</v>
      </c>
      <c r="AB83" s="1">
        <v>43548.265972222223</v>
      </c>
      <c r="AC83" t="b">
        <v>0</v>
      </c>
      <c r="AD83" t="s">
        <v>1355</v>
      </c>
      <c r="AE83" s="3">
        <f t="shared" si="5"/>
        <v>1.5972222223354038E-2</v>
      </c>
    </row>
    <row r="84" spans="1:31" x14ac:dyDescent="0.35">
      <c r="A84" s="2">
        <v>43549.554166666669</v>
      </c>
      <c r="B84" s="1">
        <v>43549.554166666669</v>
      </c>
      <c r="C84">
        <v>1083</v>
      </c>
      <c r="D84" t="s">
        <v>185</v>
      </c>
      <c r="E84" t="s">
        <v>29</v>
      </c>
      <c r="F84">
        <v>58</v>
      </c>
      <c r="G84" t="str" cm="1">
        <f t="array" ref="G84">_xlfn.IFS(F84&lt;25,"Young Adult (18-24)",F84&lt;35,"Early Career (25-34)",F84&lt;45,"Mid-Career (35-44)",F84&lt;55,"Late Career (45-54)",F84&lt;65,"Pre-Retirement (55-64)",F84&gt;=65,"Seniors (65+)")</f>
        <v>Pre-Retirement (55-64)</v>
      </c>
      <c r="H84">
        <v>656</v>
      </c>
      <c r="I84">
        <v>4441</v>
      </c>
      <c r="J84" t="s">
        <v>44</v>
      </c>
      <c r="K84" t="s">
        <v>45</v>
      </c>
      <c r="L84" t="s">
        <v>46</v>
      </c>
      <c r="M84" t="s">
        <v>1306</v>
      </c>
      <c r="N84" t="s">
        <v>1313</v>
      </c>
      <c r="O84">
        <v>60</v>
      </c>
      <c r="P84">
        <v>100</v>
      </c>
      <c r="Q84">
        <v>4</v>
      </c>
      <c r="R84">
        <f t="shared" si="3"/>
        <v>400</v>
      </c>
      <c r="S84">
        <f t="shared" si="4"/>
        <v>160</v>
      </c>
      <c r="T84" t="s">
        <v>38</v>
      </c>
      <c r="U84" s="2">
        <v>43549.567361111112</v>
      </c>
      <c r="V84" s="1">
        <v>43549.567361111112</v>
      </c>
      <c r="W84" t="b">
        <v>1</v>
      </c>
      <c r="X84" s="2">
        <v>43549.572916666664</v>
      </c>
      <c r="Y84" s="1">
        <v>43549.572916666664</v>
      </c>
      <c r="Z84" s="2" t="s">
        <v>33</v>
      </c>
      <c r="AA84" s="2">
        <v>43549.569444444445</v>
      </c>
      <c r="AB84" s="1">
        <v>43549.569444444445</v>
      </c>
      <c r="AC84" t="b">
        <v>0</v>
      </c>
      <c r="AD84" t="s">
        <v>1355</v>
      </c>
      <c r="AE84" s="3">
        <f t="shared" si="5"/>
        <v>1.5277777776645962E-2</v>
      </c>
    </row>
    <row r="85" spans="1:31" x14ac:dyDescent="0.35">
      <c r="A85" s="2">
        <v>43549.59097222222</v>
      </c>
      <c r="B85" s="1">
        <v>43549.59097222222</v>
      </c>
      <c r="C85">
        <v>1084</v>
      </c>
      <c r="D85" t="s">
        <v>186</v>
      </c>
      <c r="E85" t="s">
        <v>29</v>
      </c>
      <c r="F85">
        <v>47</v>
      </c>
      <c r="G85" t="str" cm="1">
        <f t="array" ref="G85">_xlfn.IFS(F85&lt;25,"Young Adult (18-24)",F85&lt;35,"Early Career (25-34)",F85&lt;45,"Mid-Career (35-44)",F85&lt;55,"Late Career (45-54)",F85&lt;65,"Pre-Retirement (55-64)",F85&gt;=65,"Seniors (65+)")</f>
        <v>Late Career (45-54)</v>
      </c>
      <c r="H85">
        <v>625</v>
      </c>
      <c r="I85">
        <v>6592</v>
      </c>
      <c r="J85" t="s">
        <v>55</v>
      </c>
      <c r="K85" t="s">
        <v>56</v>
      </c>
      <c r="L85" t="s">
        <v>129</v>
      </c>
      <c r="M85" t="s">
        <v>1309</v>
      </c>
      <c r="N85" t="s">
        <v>1318</v>
      </c>
      <c r="O85">
        <v>10</v>
      </c>
      <c r="P85">
        <v>18</v>
      </c>
      <c r="Q85">
        <v>4</v>
      </c>
      <c r="R85">
        <f t="shared" si="3"/>
        <v>72</v>
      </c>
      <c r="S85">
        <f t="shared" si="4"/>
        <v>32</v>
      </c>
      <c r="T85" t="s">
        <v>38</v>
      </c>
      <c r="U85" s="2">
        <v>43549.59652777778</v>
      </c>
      <c r="V85" s="1">
        <v>43549.59652777778</v>
      </c>
      <c r="W85" t="b">
        <v>1</v>
      </c>
      <c r="X85" s="2">
        <v>43549.604166666664</v>
      </c>
      <c r="Y85" s="1">
        <v>43549.604166666664</v>
      </c>
      <c r="Z85" s="2" t="s">
        <v>27</v>
      </c>
      <c r="AA85" s="2">
        <v>43549.597916666666</v>
      </c>
      <c r="AB85" s="1">
        <v>43549.597916666666</v>
      </c>
      <c r="AC85" t="b">
        <v>0</v>
      </c>
      <c r="AD85" t="s">
        <v>1355</v>
      </c>
      <c r="AE85" s="3">
        <f t="shared" si="5"/>
        <v>6.9444444452528842E-3</v>
      </c>
    </row>
    <row r="86" spans="1:31" x14ac:dyDescent="0.35">
      <c r="A86" s="2">
        <v>43551.338194444441</v>
      </c>
      <c r="B86" s="1">
        <v>43551.338194444441</v>
      </c>
      <c r="C86">
        <v>1085</v>
      </c>
      <c r="D86" t="s">
        <v>187</v>
      </c>
      <c r="E86" t="s">
        <v>29</v>
      </c>
      <c r="F86">
        <v>72</v>
      </c>
      <c r="G86" t="str" cm="1">
        <f t="array" ref="G86">_xlfn.IFS(F86&lt;25,"Young Adult (18-24)",F86&lt;35,"Early Career (25-34)",F86&lt;45,"Mid-Career (35-44)",F86&lt;55,"Late Career (45-54)",F86&lt;65,"Pre-Retirement (55-64)",F86&gt;=65,"Seniors (65+)")</f>
        <v>Seniors (65+)</v>
      </c>
      <c r="H86">
        <v>681</v>
      </c>
      <c r="I86">
        <v>4233</v>
      </c>
      <c r="J86" t="s">
        <v>61</v>
      </c>
      <c r="K86" t="s">
        <v>62</v>
      </c>
      <c r="L86" t="s">
        <v>103</v>
      </c>
      <c r="M86" t="s">
        <v>1305</v>
      </c>
      <c r="N86" t="s">
        <v>1310</v>
      </c>
      <c r="O86">
        <v>30</v>
      </c>
      <c r="P86">
        <v>50</v>
      </c>
      <c r="Q86">
        <v>1</v>
      </c>
      <c r="R86">
        <f t="shared" si="3"/>
        <v>50</v>
      </c>
      <c r="S86">
        <f t="shared" si="4"/>
        <v>20</v>
      </c>
      <c r="T86" t="s">
        <v>40</v>
      </c>
      <c r="U86" s="2">
        <v>43551.352083333331</v>
      </c>
      <c r="V86" s="1">
        <v>43551.352083333331</v>
      </c>
      <c r="W86" t="b">
        <v>1</v>
      </c>
      <c r="X86" s="2">
        <v>43551.356249999997</v>
      </c>
      <c r="Y86" s="1">
        <v>43551.356249999997</v>
      </c>
      <c r="Z86" s="2" t="s">
        <v>47</v>
      </c>
      <c r="AA86" s="2">
        <v>43551.355555555558</v>
      </c>
      <c r="AB86" s="1">
        <v>43551.355555555558</v>
      </c>
      <c r="AC86" t="b">
        <v>0</v>
      </c>
      <c r="AD86" t="s">
        <v>1355</v>
      </c>
      <c r="AE86" s="3">
        <f t="shared" si="5"/>
        <v>1.7361111116770189E-2</v>
      </c>
    </row>
    <row r="87" spans="1:31" x14ac:dyDescent="0.35">
      <c r="A87" s="2">
        <v>43552.162499999999</v>
      </c>
      <c r="B87" s="1">
        <v>43552.162499999999</v>
      </c>
      <c r="C87">
        <v>1086</v>
      </c>
      <c r="D87" t="s">
        <v>188</v>
      </c>
      <c r="E87" t="s">
        <v>29</v>
      </c>
      <c r="F87">
        <v>19</v>
      </c>
      <c r="G87" t="str" cm="1">
        <f t="array" ref="G87">_xlfn.IFS(F87&lt;25,"Young Adult (18-24)",F87&lt;35,"Early Career (25-34)",F87&lt;45,"Mid-Career (35-44)",F87&lt;55,"Late Career (45-54)",F87&lt;65,"Pre-Retirement (55-64)",F87&gt;=65,"Seniors (65+)")</f>
        <v>Young Adult (18-24)</v>
      </c>
      <c r="H87">
        <v>753</v>
      </c>
      <c r="I87">
        <v>4691</v>
      </c>
      <c r="J87" t="s">
        <v>44</v>
      </c>
      <c r="K87" t="s">
        <v>133</v>
      </c>
      <c r="L87" t="s">
        <v>134</v>
      </c>
      <c r="M87" t="s">
        <v>1305</v>
      </c>
      <c r="N87" t="s">
        <v>1328</v>
      </c>
      <c r="O87">
        <v>1000</v>
      </c>
      <c r="P87">
        <v>1500</v>
      </c>
      <c r="Q87">
        <v>6</v>
      </c>
      <c r="R87">
        <f t="shared" si="3"/>
        <v>9000</v>
      </c>
      <c r="S87">
        <f t="shared" si="4"/>
        <v>3000</v>
      </c>
      <c r="T87" t="s">
        <v>78</v>
      </c>
      <c r="U87" s="2">
        <v>43552.167361111111</v>
      </c>
      <c r="V87" s="1">
        <v>43552.167361111111</v>
      </c>
      <c r="W87" t="b">
        <v>0</v>
      </c>
      <c r="X87" s="2"/>
      <c r="Y87" s="1"/>
      <c r="Z87" s="2" t="s">
        <v>1353</v>
      </c>
      <c r="AA87" s="2">
        <v>43552.165972222225</v>
      </c>
      <c r="AB87" s="1">
        <v>43552.165972222225</v>
      </c>
      <c r="AC87" t="s">
        <v>1353</v>
      </c>
      <c r="AD87" t="s">
        <v>1353</v>
      </c>
      <c r="AE87" s="3">
        <f t="shared" si="5"/>
        <v>3.4722222262644209E-3</v>
      </c>
    </row>
    <row r="88" spans="1:31" x14ac:dyDescent="0.35">
      <c r="A88" s="2">
        <v>43552.769444444442</v>
      </c>
      <c r="B88" s="1">
        <v>43552.769444444442</v>
      </c>
      <c r="C88">
        <v>1087</v>
      </c>
      <c r="D88" t="s">
        <v>189</v>
      </c>
      <c r="E88" t="s">
        <v>29</v>
      </c>
      <c r="F88">
        <v>70</v>
      </c>
      <c r="G88" t="str" cm="1">
        <f t="array" ref="G88">_xlfn.IFS(F88&lt;25,"Young Adult (18-24)",F88&lt;35,"Early Career (25-34)",F88&lt;45,"Mid-Career (35-44)",F88&lt;55,"Late Career (45-54)",F88&lt;65,"Pre-Retirement (55-64)",F88&gt;=65,"Seniors (65+)")</f>
        <v>Seniors (65+)</v>
      </c>
      <c r="H88">
        <v>744</v>
      </c>
      <c r="I88">
        <v>6770</v>
      </c>
      <c r="J88" t="s">
        <v>83</v>
      </c>
      <c r="K88" t="s">
        <v>84</v>
      </c>
      <c r="L88" t="s">
        <v>85</v>
      </c>
      <c r="M88" t="s">
        <v>1307</v>
      </c>
      <c r="N88" t="s">
        <v>1325</v>
      </c>
      <c r="O88">
        <v>15</v>
      </c>
      <c r="P88">
        <v>25</v>
      </c>
      <c r="Q88">
        <v>6</v>
      </c>
      <c r="R88">
        <f t="shared" si="3"/>
        <v>150</v>
      </c>
      <c r="S88">
        <f t="shared" si="4"/>
        <v>60</v>
      </c>
      <c r="T88" t="s">
        <v>26</v>
      </c>
      <c r="U88" s="2">
        <v>43552.777777777781</v>
      </c>
      <c r="V88" s="1">
        <v>43552.777777777781</v>
      </c>
      <c r="W88" t="b">
        <v>1</v>
      </c>
      <c r="X88" s="2">
        <v>43552.78125</v>
      </c>
      <c r="Y88" s="1">
        <v>43552.78125</v>
      </c>
      <c r="Z88" s="2" t="s">
        <v>33</v>
      </c>
      <c r="AA88" s="2">
        <v>43552.78125</v>
      </c>
      <c r="AB88" s="1">
        <v>43552.78125</v>
      </c>
      <c r="AC88" t="b">
        <v>0</v>
      </c>
      <c r="AD88" t="s">
        <v>1355</v>
      </c>
      <c r="AE88" s="3">
        <f t="shared" si="5"/>
        <v>1.1805555557657499E-2</v>
      </c>
    </row>
    <row r="89" spans="1:31" x14ac:dyDescent="0.35">
      <c r="A89" s="2">
        <v>43553.660416666666</v>
      </c>
      <c r="B89" s="1">
        <v>43553.660416666666</v>
      </c>
      <c r="C89">
        <v>1088</v>
      </c>
      <c r="D89" t="s">
        <v>190</v>
      </c>
      <c r="E89" t="s">
        <v>22</v>
      </c>
      <c r="F89">
        <v>66</v>
      </c>
      <c r="G89" t="str" cm="1">
        <f t="array" ref="G89">_xlfn.IFS(F89&lt;25,"Young Adult (18-24)",F89&lt;35,"Early Career (25-34)",F89&lt;45,"Mid-Career (35-44)",F89&lt;55,"Late Career (45-54)",F89&lt;65,"Pre-Retirement (55-64)",F89&gt;=65,"Seniors (65+)")</f>
        <v>Seniors (65+)</v>
      </c>
      <c r="H89">
        <v>698</v>
      </c>
      <c r="I89">
        <v>5234</v>
      </c>
      <c r="J89" t="s">
        <v>71</v>
      </c>
      <c r="K89" t="s">
        <v>72</v>
      </c>
      <c r="L89" t="s">
        <v>141</v>
      </c>
      <c r="M89" t="s">
        <v>1306</v>
      </c>
      <c r="N89" t="s">
        <v>1321</v>
      </c>
      <c r="O89">
        <v>15</v>
      </c>
      <c r="P89">
        <v>25</v>
      </c>
      <c r="Q89">
        <v>4</v>
      </c>
      <c r="R89">
        <f t="shared" si="3"/>
        <v>100</v>
      </c>
      <c r="S89">
        <f t="shared" si="4"/>
        <v>40</v>
      </c>
      <c r="T89" t="s">
        <v>26</v>
      </c>
      <c r="U89" s="2">
        <v>43553.67291666667</v>
      </c>
      <c r="V89" s="1">
        <v>43553.67291666667</v>
      </c>
      <c r="W89" t="b">
        <v>1</v>
      </c>
      <c r="X89" s="2">
        <v>43553.679166666669</v>
      </c>
      <c r="Y89" s="1">
        <v>43553.679166666669</v>
      </c>
      <c r="Z89" s="2" t="s">
        <v>47</v>
      </c>
      <c r="AA89" s="2">
        <v>43553.675694444442</v>
      </c>
      <c r="AB89" s="1">
        <v>43553.675694444442</v>
      </c>
      <c r="AC89" t="b">
        <v>0</v>
      </c>
      <c r="AD89" t="s">
        <v>1355</v>
      </c>
      <c r="AE89" s="3">
        <f t="shared" si="5"/>
        <v>1.5277777776645962E-2</v>
      </c>
    </row>
    <row r="90" spans="1:31" x14ac:dyDescent="0.35">
      <c r="A90" s="2">
        <v>43554.000694444447</v>
      </c>
      <c r="B90" s="1">
        <v>43554.000694444447</v>
      </c>
      <c r="C90">
        <v>1089</v>
      </c>
      <c r="D90" t="s">
        <v>191</v>
      </c>
      <c r="E90" t="s">
        <v>29</v>
      </c>
      <c r="F90">
        <v>48</v>
      </c>
      <c r="G90" t="str" cm="1">
        <f t="array" ref="G90">_xlfn.IFS(F90&lt;25,"Young Adult (18-24)",F90&lt;35,"Early Career (25-34)",F90&lt;45,"Mid-Career (35-44)",F90&lt;55,"Late Career (45-54)",F90&lt;65,"Pre-Retirement (55-64)",F90&gt;=65,"Seniors (65+)")</f>
        <v>Late Career (45-54)</v>
      </c>
      <c r="H90">
        <v>634</v>
      </c>
      <c r="I90">
        <v>6496</v>
      </c>
      <c r="J90" t="s">
        <v>23</v>
      </c>
      <c r="K90" t="s">
        <v>24</v>
      </c>
      <c r="L90" t="s">
        <v>192</v>
      </c>
      <c r="M90" t="s">
        <v>1308</v>
      </c>
      <c r="N90" t="s">
        <v>1319</v>
      </c>
      <c r="O90">
        <v>60</v>
      </c>
      <c r="P90">
        <v>90</v>
      </c>
      <c r="Q90">
        <v>3</v>
      </c>
      <c r="R90">
        <f t="shared" si="3"/>
        <v>270</v>
      </c>
      <c r="S90">
        <f t="shared" si="4"/>
        <v>90</v>
      </c>
      <c r="T90" t="s">
        <v>32</v>
      </c>
      <c r="U90" s="2">
        <v>43554.011111111111</v>
      </c>
      <c r="V90" s="1">
        <v>43554.011111111111</v>
      </c>
      <c r="W90" t="b">
        <v>1</v>
      </c>
      <c r="X90" s="2">
        <v>43554.01666666667</v>
      </c>
      <c r="Y90" s="1">
        <v>43554.01666666667</v>
      </c>
      <c r="Z90" s="2" t="s">
        <v>47</v>
      </c>
      <c r="AA90" s="2">
        <v>43554.013194444444</v>
      </c>
      <c r="AB90" s="1">
        <v>43554.013194444444</v>
      </c>
      <c r="AC90" t="b">
        <v>1</v>
      </c>
      <c r="AD90" t="s">
        <v>75</v>
      </c>
      <c r="AE90" s="3">
        <f t="shared" si="5"/>
        <v>1.2499999997089617E-2</v>
      </c>
    </row>
    <row r="91" spans="1:31" x14ac:dyDescent="0.35">
      <c r="A91" s="2">
        <v>43554.818055555559</v>
      </c>
      <c r="B91" s="1">
        <v>43554.818055555559</v>
      </c>
      <c r="C91">
        <v>1090</v>
      </c>
      <c r="D91" t="s">
        <v>193</v>
      </c>
      <c r="E91" t="s">
        <v>22</v>
      </c>
      <c r="F91">
        <v>37</v>
      </c>
      <c r="G91" t="str" cm="1">
        <f t="array" ref="G91">_xlfn.IFS(F91&lt;25,"Young Adult (18-24)",F91&lt;35,"Early Career (25-34)",F91&lt;45,"Mid-Career (35-44)",F91&lt;55,"Late Career (45-54)",F91&lt;65,"Pre-Retirement (55-64)",F91&gt;=65,"Seniors (65+)")</f>
        <v>Mid-Career (35-44)</v>
      </c>
      <c r="H91">
        <v>677</v>
      </c>
      <c r="I91">
        <v>6276</v>
      </c>
      <c r="J91" t="s">
        <v>61</v>
      </c>
      <c r="K91" t="s">
        <v>87</v>
      </c>
      <c r="L91" t="s">
        <v>94</v>
      </c>
      <c r="M91" t="s">
        <v>1307</v>
      </c>
      <c r="N91" t="s">
        <v>1322</v>
      </c>
      <c r="O91">
        <v>8</v>
      </c>
      <c r="P91">
        <v>15</v>
      </c>
      <c r="Q91">
        <v>6</v>
      </c>
      <c r="R91">
        <f t="shared" si="3"/>
        <v>90</v>
      </c>
      <c r="S91">
        <f t="shared" si="4"/>
        <v>42</v>
      </c>
      <c r="T91" t="s">
        <v>40</v>
      </c>
      <c r="U91" s="2">
        <v>43554.834027777775</v>
      </c>
      <c r="V91" s="1">
        <v>43554.834027777775</v>
      </c>
      <c r="W91" t="b">
        <v>1</v>
      </c>
      <c r="X91" s="2">
        <v>43554.841666666667</v>
      </c>
      <c r="Y91" s="1">
        <v>43554.841666666667</v>
      </c>
      <c r="Z91" s="2" t="s">
        <v>47</v>
      </c>
      <c r="AA91" s="2">
        <v>43554.836805555555</v>
      </c>
      <c r="AB91" s="1">
        <v>43554.836805555555</v>
      </c>
      <c r="AC91" t="b">
        <v>0</v>
      </c>
      <c r="AD91" t="s">
        <v>1355</v>
      </c>
      <c r="AE91" s="3">
        <f t="shared" si="5"/>
        <v>1.8749999995634425E-2</v>
      </c>
    </row>
    <row r="92" spans="1:31" x14ac:dyDescent="0.35">
      <c r="A92" s="2">
        <v>43555.536111111112</v>
      </c>
      <c r="B92" s="1">
        <v>43555.536111111112</v>
      </c>
      <c r="C92">
        <v>1091</v>
      </c>
      <c r="D92" t="s">
        <v>194</v>
      </c>
      <c r="E92" t="s">
        <v>22</v>
      </c>
      <c r="F92">
        <v>52</v>
      </c>
      <c r="G92" t="str" cm="1">
        <f t="array" ref="G92">_xlfn.IFS(F92&lt;25,"Young Adult (18-24)",F92&lt;35,"Early Career (25-34)",F92&lt;45,"Mid-Career (35-44)",F92&lt;55,"Late Career (45-54)",F92&lt;65,"Pre-Retirement (55-64)",F92&gt;=65,"Seniors (65+)")</f>
        <v>Late Career (45-54)</v>
      </c>
      <c r="H92">
        <v>723</v>
      </c>
      <c r="I92">
        <v>7947</v>
      </c>
      <c r="J92" t="s">
        <v>44</v>
      </c>
      <c r="K92" t="s">
        <v>133</v>
      </c>
      <c r="L92" t="s">
        <v>195</v>
      </c>
      <c r="M92" t="s">
        <v>1306</v>
      </c>
      <c r="N92" t="s">
        <v>1314</v>
      </c>
      <c r="O92">
        <v>40</v>
      </c>
      <c r="P92">
        <v>70</v>
      </c>
      <c r="Q92">
        <v>6</v>
      </c>
      <c r="R92">
        <f t="shared" si="3"/>
        <v>420</v>
      </c>
      <c r="S92">
        <f t="shared" si="4"/>
        <v>180</v>
      </c>
      <c r="T92" t="s">
        <v>26</v>
      </c>
      <c r="U92" s="2">
        <v>43555.543055555558</v>
      </c>
      <c r="V92" s="1">
        <v>43555.543055555558</v>
      </c>
      <c r="W92" t="b">
        <v>0</v>
      </c>
      <c r="X92" s="2"/>
      <c r="Y92" s="1"/>
      <c r="Z92" s="2" t="s">
        <v>1353</v>
      </c>
      <c r="AA92" s="2">
        <v>43555.548611111109</v>
      </c>
      <c r="AB92" s="1">
        <v>43555.548611111109</v>
      </c>
      <c r="AC92" t="s">
        <v>1353</v>
      </c>
      <c r="AD92" t="s">
        <v>1353</v>
      </c>
      <c r="AE92" s="3">
        <f t="shared" si="5"/>
        <v>1.2499999997089617E-2</v>
      </c>
    </row>
    <row r="93" spans="1:31" x14ac:dyDescent="0.35">
      <c r="A93" s="2">
        <v>43556.030555555553</v>
      </c>
      <c r="B93" s="1">
        <v>43556.030555555553</v>
      </c>
      <c r="C93">
        <v>1092</v>
      </c>
      <c r="D93" t="s">
        <v>196</v>
      </c>
      <c r="E93" t="s">
        <v>29</v>
      </c>
      <c r="F93">
        <v>51</v>
      </c>
      <c r="G93" t="str" cm="1">
        <f t="array" ref="G93">_xlfn.IFS(F93&lt;25,"Young Adult (18-24)",F93&lt;35,"Early Career (25-34)",F93&lt;45,"Mid-Career (35-44)",F93&lt;55,"Late Career (45-54)",F93&lt;65,"Pre-Retirement (55-64)",F93&gt;=65,"Seniors (65+)")</f>
        <v>Late Career (45-54)</v>
      </c>
      <c r="H93">
        <v>610</v>
      </c>
      <c r="I93">
        <v>7073</v>
      </c>
      <c r="J93" t="s">
        <v>44</v>
      </c>
      <c r="K93" t="s">
        <v>45</v>
      </c>
      <c r="L93" t="s">
        <v>81</v>
      </c>
      <c r="M93" t="s">
        <v>1309</v>
      </c>
      <c r="N93" t="s">
        <v>1320</v>
      </c>
      <c r="O93">
        <v>30</v>
      </c>
      <c r="P93">
        <v>50</v>
      </c>
      <c r="Q93">
        <v>3</v>
      </c>
      <c r="R93">
        <f t="shared" si="3"/>
        <v>150</v>
      </c>
      <c r="S93">
        <f t="shared" si="4"/>
        <v>60</v>
      </c>
      <c r="T93" t="s">
        <v>26</v>
      </c>
      <c r="U93" s="2">
        <v>43556.03402777778</v>
      </c>
      <c r="V93" s="1">
        <v>43556.03402777778</v>
      </c>
      <c r="W93" t="b">
        <v>1</v>
      </c>
      <c r="X93" s="2">
        <v>43556.039583333331</v>
      </c>
      <c r="Y93" s="1">
        <v>43556.039583333331</v>
      </c>
      <c r="Z93" s="2" t="s">
        <v>116</v>
      </c>
      <c r="AA93" s="2">
        <v>43556.035416666666</v>
      </c>
      <c r="AB93" s="1">
        <v>43556.035416666666</v>
      </c>
      <c r="AC93" t="b">
        <v>1</v>
      </c>
      <c r="AD93" t="s">
        <v>51</v>
      </c>
      <c r="AE93" s="3">
        <f t="shared" si="5"/>
        <v>4.8611111124046147E-3</v>
      </c>
    </row>
    <row r="94" spans="1:31" x14ac:dyDescent="0.35">
      <c r="A94" s="2">
        <v>43556.883333333331</v>
      </c>
      <c r="B94" s="1">
        <v>43556.883333333331</v>
      </c>
      <c r="C94">
        <v>1093</v>
      </c>
      <c r="D94" t="s">
        <v>197</v>
      </c>
      <c r="E94" t="s">
        <v>29</v>
      </c>
      <c r="F94">
        <v>66</v>
      </c>
      <c r="G94" t="str" cm="1">
        <f t="array" ref="G94">_xlfn.IFS(F94&lt;25,"Young Adult (18-24)",F94&lt;35,"Early Career (25-34)",F94&lt;45,"Mid-Career (35-44)",F94&lt;55,"Late Career (45-54)",F94&lt;65,"Pre-Retirement (55-64)",F94&gt;=65,"Seniors (65+)")</f>
        <v>Seniors (65+)</v>
      </c>
      <c r="H94">
        <v>780</v>
      </c>
      <c r="I94">
        <v>4310</v>
      </c>
      <c r="J94" t="s">
        <v>44</v>
      </c>
      <c r="K94" t="s">
        <v>133</v>
      </c>
      <c r="L94" t="s">
        <v>134</v>
      </c>
      <c r="M94" t="s">
        <v>1307</v>
      </c>
      <c r="N94" t="s">
        <v>1326</v>
      </c>
      <c r="O94">
        <v>20</v>
      </c>
      <c r="P94">
        <v>35</v>
      </c>
      <c r="Q94">
        <v>6</v>
      </c>
      <c r="R94">
        <f t="shared" si="3"/>
        <v>210</v>
      </c>
      <c r="S94">
        <f t="shared" si="4"/>
        <v>90</v>
      </c>
      <c r="T94" t="s">
        <v>38</v>
      </c>
      <c r="U94" s="2">
        <v>43556.88958333333</v>
      </c>
      <c r="V94" s="1">
        <v>43556.88958333333</v>
      </c>
      <c r="W94" t="b">
        <v>1</v>
      </c>
      <c r="X94" s="2">
        <v>43556.899305555555</v>
      </c>
      <c r="Y94" s="1">
        <v>43556.899305555555</v>
      </c>
      <c r="Z94" s="2" t="s">
        <v>33</v>
      </c>
      <c r="AA94" s="2">
        <v>43556.89166666667</v>
      </c>
      <c r="AB94" s="1">
        <v>43556.89166666667</v>
      </c>
      <c r="AC94" t="b">
        <v>0</v>
      </c>
      <c r="AD94" t="s">
        <v>1355</v>
      </c>
      <c r="AE94" s="3">
        <f t="shared" si="5"/>
        <v>8.3333333386690356E-3</v>
      </c>
    </row>
    <row r="95" spans="1:31" x14ac:dyDescent="0.35">
      <c r="A95" s="2">
        <v>43556.956250000003</v>
      </c>
      <c r="B95" s="1">
        <v>43556.956250000003</v>
      </c>
      <c r="C95">
        <v>1094</v>
      </c>
      <c r="D95" t="s">
        <v>198</v>
      </c>
      <c r="E95" t="s">
        <v>29</v>
      </c>
      <c r="F95">
        <v>19</v>
      </c>
      <c r="G95" t="str" cm="1">
        <f t="array" ref="G95">_xlfn.IFS(F95&lt;25,"Young Adult (18-24)",F95&lt;35,"Early Career (25-34)",F95&lt;45,"Mid-Career (35-44)",F95&lt;55,"Late Career (45-54)",F95&lt;65,"Pre-Retirement (55-64)",F95&gt;=65,"Seniors (65+)")</f>
        <v>Young Adult (18-24)</v>
      </c>
      <c r="H95">
        <v>768</v>
      </c>
      <c r="I95">
        <v>5673</v>
      </c>
      <c r="J95" t="s">
        <v>83</v>
      </c>
      <c r="K95" t="s">
        <v>84</v>
      </c>
      <c r="L95" t="s">
        <v>85</v>
      </c>
      <c r="M95" t="s">
        <v>1309</v>
      </c>
      <c r="N95" t="s">
        <v>1327</v>
      </c>
      <c r="O95">
        <v>5</v>
      </c>
      <c r="P95">
        <v>8</v>
      </c>
      <c r="Q95">
        <v>5</v>
      </c>
      <c r="R95">
        <f t="shared" si="3"/>
        <v>40</v>
      </c>
      <c r="S95">
        <f t="shared" si="4"/>
        <v>15</v>
      </c>
      <c r="T95" t="s">
        <v>26</v>
      </c>
      <c r="U95" s="2">
        <v>43556.962500000001</v>
      </c>
      <c r="V95" s="1">
        <v>43556.962500000001</v>
      </c>
      <c r="W95" t="b">
        <v>1</v>
      </c>
      <c r="X95" s="2">
        <v>43556.967361111114</v>
      </c>
      <c r="Y95" s="1">
        <v>43556.967361111114</v>
      </c>
      <c r="Z95" s="2" t="s">
        <v>116</v>
      </c>
      <c r="AA95" s="2">
        <v>43556.96597222222</v>
      </c>
      <c r="AB95" s="1">
        <v>43556.96597222222</v>
      </c>
      <c r="AC95" t="b">
        <v>0</v>
      </c>
      <c r="AD95" t="s">
        <v>1355</v>
      </c>
      <c r="AE95" s="3">
        <f t="shared" si="5"/>
        <v>9.7222222175332718E-3</v>
      </c>
    </row>
    <row r="96" spans="1:31" x14ac:dyDescent="0.35">
      <c r="A96" s="2">
        <v>43557.056944444441</v>
      </c>
      <c r="B96" s="1">
        <v>43557.056944444441</v>
      </c>
      <c r="C96">
        <v>1095</v>
      </c>
      <c r="D96" t="s">
        <v>199</v>
      </c>
      <c r="E96" t="s">
        <v>22</v>
      </c>
      <c r="F96">
        <v>30</v>
      </c>
      <c r="G96" t="str" cm="1">
        <f t="array" ref="G96">_xlfn.IFS(F96&lt;25,"Young Adult (18-24)",F96&lt;35,"Early Career (25-34)",F96&lt;45,"Mid-Career (35-44)",F96&lt;55,"Late Career (45-54)",F96&lt;65,"Pre-Retirement (55-64)",F96&gt;=65,"Seniors (65+)")</f>
        <v>Early Career (25-34)</v>
      </c>
      <c r="H96">
        <v>646</v>
      </c>
      <c r="I96">
        <v>5498</v>
      </c>
      <c r="J96" t="s">
        <v>23</v>
      </c>
      <c r="K96" t="s">
        <v>30</v>
      </c>
      <c r="L96" t="s">
        <v>31</v>
      </c>
      <c r="M96" t="s">
        <v>1306</v>
      </c>
      <c r="N96" t="s">
        <v>1311</v>
      </c>
      <c r="O96">
        <v>50</v>
      </c>
      <c r="P96">
        <v>80</v>
      </c>
      <c r="Q96">
        <v>6</v>
      </c>
      <c r="R96">
        <f t="shared" si="3"/>
        <v>480</v>
      </c>
      <c r="S96">
        <f t="shared" si="4"/>
        <v>180</v>
      </c>
      <c r="T96" t="s">
        <v>40</v>
      </c>
      <c r="U96" s="2">
        <v>43557.06527777778</v>
      </c>
      <c r="V96" s="1">
        <v>43557.06527777778</v>
      </c>
      <c r="W96" t="b">
        <v>1</v>
      </c>
      <c r="X96" s="2">
        <v>43557.074305555558</v>
      </c>
      <c r="Y96" s="1">
        <v>43557.074305555558</v>
      </c>
      <c r="Z96" s="2" t="s">
        <v>27</v>
      </c>
      <c r="AA96" s="2">
        <v>43557.067361111112</v>
      </c>
      <c r="AB96" s="1">
        <v>43557.067361111112</v>
      </c>
      <c r="AC96" t="b">
        <v>0</v>
      </c>
      <c r="AD96" t="s">
        <v>1355</v>
      </c>
      <c r="AE96" s="3">
        <f t="shared" si="5"/>
        <v>1.0416666671517305E-2</v>
      </c>
    </row>
    <row r="97" spans="1:31" x14ac:dyDescent="0.35">
      <c r="A97" s="2">
        <v>43558.26458333333</v>
      </c>
      <c r="B97" s="1">
        <v>43558.26458333333</v>
      </c>
      <c r="C97">
        <v>1096</v>
      </c>
      <c r="D97" t="s">
        <v>200</v>
      </c>
      <c r="E97" t="s">
        <v>29</v>
      </c>
      <c r="F97">
        <v>26</v>
      </c>
      <c r="G97" t="str" cm="1">
        <f t="array" ref="G97">_xlfn.IFS(F97&lt;25,"Young Adult (18-24)",F97&lt;35,"Early Career (25-34)",F97&lt;45,"Mid-Career (35-44)",F97&lt;55,"Late Career (45-54)",F97&lt;65,"Pre-Retirement (55-64)",F97&gt;=65,"Seniors (65+)")</f>
        <v>Early Career (25-34)</v>
      </c>
      <c r="H97">
        <v>761</v>
      </c>
      <c r="I97">
        <v>5394</v>
      </c>
      <c r="J97" t="s">
        <v>61</v>
      </c>
      <c r="K97" t="s">
        <v>62</v>
      </c>
      <c r="L97" t="s">
        <v>182</v>
      </c>
      <c r="M97" t="s">
        <v>1308</v>
      </c>
      <c r="N97" t="s">
        <v>1317</v>
      </c>
      <c r="O97">
        <v>250</v>
      </c>
      <c r="P97">
        <v>400</v>
      </c>
      <c r="Q97">
        <v>2</v>
      </c>
      <c r="R97">
        <f t="shared" si="3"/>
        <v>800</v>
      </c>
      <c r="S97">
        <f t="shared" si="4"/>
        <v>300</v>
      </c>
      <c r="T97" t="s">
        <v>40</v>
      </c>
      <c r="U97" s="2">
        <v>43558.283333333333</v>
      </c>
      <c r="V97" s="1">
        <v>43558.283333333333</v>
      </c>
      <c r="W97" t="b">
        <v>1</v>
      </c>
      <c r="X97" s="2">
        <v>43558.286805555559</v>
      </c>
      <c r="Y97" s="1">
        <v>43558.286805555559</v>
      </c>
      <c r="Z97" s="2" t="s">
        <v>33</v>
      </c>
      <c r="AA97" s="2">
        <v>43558.286805555559</v>
      </c>
      <c r="AB97" s="1">
        <v>43558.286805555559</v>
      </c>
      <c r="AC97" t="b">
        <v>0</v>
      </c>
      <c r="AD97" t="s">
        <v>1355</v>
      </c>
      <c r="AE97" s="3">
        <f t="shared" si="5"/>
        <v>2.2222222229174804E-2</v>
      </c>
    </row>
    <row r="98" spans="1:31" x14ac:dyDescent="0.35">
      <c r="A98" s="2">
        <v>43558.745138888888</v>
      </c>
      <c r="B98" s="1">
        <v>43558.745138888888</v>
      </c>
      <c r="C98">
        <v>1097</v>
      </c>
      <c r="D98" t="s">
        <v>201</v>
      </c>
      <c r="E98" t="s">
        <v>29</v>
      </c>
      <c r="F98">
        <v>22</v>
      </c>
      <c r="G98" t="str" cm="1">
        <f t="array" ref="G98">_xlfn.IFS(F98&lt;25,"Young Adult (18-24)",F98&lt;35,"Early Career (25-34)",F98&lt;45,"Mid-Career (35-44)",F98&lt;55,"Late Career (45-54)",F98&lt;65,"Pre-Retirement (55-64)",F98&gt;=65,"Seniors (65+)")</f>
        <v>Young Adult (18-24)</v>
      </c>
      <c r="H98">
        <v>742</v>
      </c>
      <c r="I98">
        <v>3876</v>
      </c>
      <c r="J98" t="s">
        <v>44</v>
      </c>
      <c r="K98" t="s">
        <v>133</v>
      </c>
      <c r="L98" t="s">
        <v>202</v>
      </c>
      <c r="M98" t="s">
        <v>1307</v>
      </c>
      <c r="N98" t="s">
        <v>1322</v>
      </c>
      <c r="O98">
        <v>8</v>
      </c>
      <c r="P98">
        <v>15</v>
      </c>
      <c r="Q98">
        <v>2</v>
      </c>
      <c r="R98">
        <f t="shared" si="3"/>
        <v>30</v>
      </c>
      <c r="S98">
        <f t="shared" si="4"/>
        <v>14</v>
      </c>
      <c r="T98" t="s">
        <v>32</v>
      </c>
      <c r="U98" s="2">
        <v>43558.761805555558</v>
      </c>
      <c r="V98" s="1">
        <v>43558.761805555558</v>
      </c>
      <c r="W98" t="b">
        <v>0</v>
      </c>
      <c r="X98" s="2"/>
      <c r="Y98" s="1"/>
      <c r="Z98" s="2" t="s">
        <v>1353</v>
      </c>
      <c r="AA98" s="2">
        <v>43558.771527777775</v>
      </c>
      <c r="AB98" s="1">
        <v>43558.771527777775</v>
      </c>
      <c r="AC98" t="s">
        <v>1353</v>
      </c>
      <c r="AD98" t="s">
        <v>1353</v>
      </c>
      <c r="AE98" s="3">
        <f t="shared" si="5"/>
        <v>2.6388888887595385E-2</v>
      </c>
    </row>
    <row r="99" spans="1:31" x14ac:dyDescent="0.35">
      <c r="A99" s="2">
        <v>43559.994444444441</v>
      </c>
      <c r="B99" s="1">
        <v>43559.994444444441</v>
      </c>
      <c r="C99">
        <v>1098</v>
      </c>
      <c r="D99" t="s">
        <v>203</v>
      </c>
      <c r="E99" t="s">
        <v>29</v>
      </c>
      <c r="F99">
        <v>28</v>
      </c>
      <c r="G99" t="str" cm="1">
        <f t="array" ref="G99">_xlfn.IFS(F99&lt;25,"Young Adult (18-24)",F99&lt;35,"Early Career (25-34)",F99&lt;45,"Mid-Career (35-44)",F99&lt;55,"Late Career (45-54)",F99&lt;65,"Pre-Retirement (55-64)",F99&gt;=65,"Seniors (65+)")</f>
        <v>Early Career (25-34)</v>
      </c>
      <c r="H99">
        <v>663</v>
      </c>
      <c r="I99">
        <v>7060</v>
      </c>
      <c r="J99" t="s">
        <v>44</v>
      </c>
      <c r="K99" t="s">
        <v>45</v>
      </c>
      <c r="L99" t="s">
        <v>46</v>
      </c>
      <c r="M99" t="s">
        <v>1305</v>
      </c>
      <c r="N99" t="s">
        <v>1329</v>
      </c>
      <c r="O99">
        <v>25</v>
      </c>
      <c r="P99">
        <v>40</v>
      </c>
      <c r="Q99">
        <v>4</v>
      </c>
      <c r="R99">
        <f t="shared" si="3"/>
        <v>160</v>
      </c>
      <c r="S99">
        <f t="shared" si="4"/>
        <v>60</v>
      </c>
      <c r="T99" t="s">
        <v>38</v>
      </c>
      <c r="U99" s="2">
        <v>43560.003472222219</v>
      </c>
      <c r="V99" s="1">
        <v>43560.003472222219</v>
      </c>
      <c r="W99" t="b">
        <v>0</v>
      </c>
      <c r="X99" s="2"/>
      <c r="Y99" s="1"/>
      <c r="Z99" s="2" t="s">
        <v>1353</v>
      </c>
      <c r="AA99" s="2">
        <v>43560.002083333333</v>
      </c>
      <c r="AB99" s="1">
        <v>43560.002083333333</v>
      </c>
      <c r="AC99" t="s">
        <v>1353</v>
      </c>
      <c r="AD99" t="s">
        <v>1353</v>
      </c>
      <c r="AE99" s="3">
        <f t="shared" si="5"/>
        <v>7.6388888919609599E-3</v>
      </c>
    </row>
    <row r="100" spans="1:31" x14ac:dyDescent="0.35">
      <c r="A100" s="2">
        <v>43560.493750000001</v>
      </c>
      <c r="B100" s="1">
        <v>43560.493750000001</v>
      </c>
      <c r="C100">
        <v>1099</v>
      </c>
      <c r="D100" t="s">
        <v>204</v>
      </c>
      <c r="E100" t="s">
        <v>29</v>
      </c>
      <c r="F100">
        <v>35</v>
      </c>
      <c r="G100" t="str" cm="1">
        <f t="array" ref="G100">_xlfn.IFS(F100&lt;25,"Young Adult (18-24)",F100&lt;35,"Early Career (25-34)",F100&lt;45,"Mid-Career (35-44)",F100&lt;55,"Late Career (45-54)",F100&lt;65,"Pre-Retirement (55-64)",F100&gt;=65,"Seniors (65+)")</f>
        <v>Mid-Career (35-44)</v>
      </c>
      <c r="H100">
        <v>704</v>
      </c>
      <c r="I100">
        <v>4519</v>
      </c>
      <c r="J100" t="s">
        <v>83</v>
      </c>
      <c r="K100" t="s">
        <v>90</v>
      </c>
      <c r="L100" t="s">
        <v>152</v>
      </c>
      <c r="M100" t="s">
        <v>1308</v>
      </c>
      <c r="N100" t="s">
        <v>1319</v>
      </c>
      <c r="O100">
        <v>60</v>
      </c>
      <c r="P100">
        <v>90</v>
      </c>
      <c r="Q100">
        <v>4</v>
      </c>
      <c r="R100">
        <f t="shared" si="3"/>
        <v>360</v>
      </c>
      <c r="S100">
        <f t="shared" si="4"/>
        <v>120</v>
      </c>
      <c r="T100" t="s">
        <v>78</v>
      </c>
      <c r="U100" s="2">
        <v>43560.498611111114</v>
      </c>
      <c r="V100" s="1">
        <v>43560.498611111114</v>
      </c>
      <c r="W100" t="b">
        <v>1</v>
      </c>
      <c r="X100" s="2">
        <v>43560.502083333333</v>
      </c>
      <c r="Y100" s="1">
        <v>43560.502083333333</v>
      </c>
      <c r="Z100" s="2" t="s">
        <v>116</v>
      </c>
      <c r="AA100" s="2">
        <v>43560.501388888886</v>
      </c>
      <c r="AB100" s="1">
        <v>43560.501388888886</v>
      </c>
      <c r="AC100" t="b">
        <v>1</v>
      </c>
      <c r="AD100" t="s">
        <v>131</v>
      </c>
      <c r="AE100" s="3">
        <f t="shared" si="5"/>
        <v>7.6388888846850023E-3</v>
      </c>
    </row>
    <row r="101" spans="1:31" x14ac:dyDescent="0.35">
      <c r="A101" s="2">
        <v>43561.155555555553</v>
      </c>
      <c r="B101" s="1">
        <v>43561.155555555553</v>
      </c>
      <c r="C101">
        <v>1100</v>
      </c>
      <c r="D101" t="s">
        <v>205</v>
      </c>
      <c r="E101" t="s">
        <v>22</v>
      </c>
      <c r="F101">
        <v>27</v>
      </c>
      <c r="G101" t="str" cm="1">
        <f t="array" ref="G101">_xlfn.IFS(F101&lt;25,"Young Adult (18-24)",F101&lt;35,"Early Career (25-34)",F101&lt;45,"Mid-Career (35-44)",F101&lt;55,"Late Career (45-54)",F101&lt;65,"Pre-Retirement (55-64)",F101&gt;=65,"Seniors (65+)")</f>
        <v>Early Career (25-34)</v>
      </c>
      <c r="H101">
        <v>655</v>
      </c>
      <c r="I101">
        <v>5157</v>
      </c>
      <c r="J101" t="s">
        <v>61</v>
      </c>
      <c r="K101" t="s">
        <v>87</v>
      </c>
      <c r="L101" t="s">
        <v>94</v>
      </c>
      <c r="M101" t="s">
        <v>1306</v>
      </c>
      <c r="N101" t="s">
        <v>1314</v>
      </c>
      <c r="O101">
        <v>40</v>
      </c>
      <c r="P101">
        <v>70</v>
      </c>
      <c r="Q101">
        <v>3</v>
      </c>
      <c r="R101">
        <f t="shared" si="3"/>
        <v>210</v>
      </c>
      <c r="S101">
        <f t="shared" si="4"/>
        <v>90</v>
      </c>
      <c r="T101" t="s">
        <v>26</v>
      </c>
      <c r="U101" s="2">
        <v>43561.172222222223</v>
      </c>
      <c r="V101" s="1">
        <v>43561.172222222223</v>
      </c>
      <c r="W101" t="b">
        <v>0</v>
      </c>
      <c r="X101" s="2"/>
      <c r="Y101" s="1"/>
      <c r="Z101" s="2" t="s">
        <v>1353</v>
      </c>
      <c r="AA101" s="2">
        <v>43561.168055555558</v>
      </c>
      <c r="AB101" s="1">
        <v>43561.168055555558</v>
      </c>
      <c r="AC101" t="s">
        <v>1353</v>
      </c>
      <c r="AD101" t="s">
        <v>1353</v>
      </c>
      <c r="AE101" s="3">
        <f t="shared" si="5"/>
        <v>1.2500000004365575E-2</v>
      </c>
    </row>
    <row r="102" spans="1:31" x14ac:dyDescent="0.35">
      <c r="A102" s="2">
        <v>43561.904861111114</v>
      </c>
      <c r="B102" s="1">
        <v>43561.904861111114</v>
      </c>
      <c r="C102">
        <v>1101</v>
      </c>
      <c r="D102" t="s">
        <v>206</v>
      </c>
      <c r="E102" t="s">
        <v>29</v>
      </c>
      <c r="F102">
        <v>25</v>
      </c>
      <c r="G102" t="str" cm="1">
        <f t="array" ref="G102">_xlfn.IFS(F102&lt;25,"Young Adult (18-24)",F102&lt;35,"Early Career (25-34)",F102&lt;45,"Mid-Career (35-44)",F102&lt;55,"Late Career (45-54)",F102&lt;65,"Pre-Retirement (55-64)",F102&gt;=65,"Seniors (65+)")</f>
        <v>Early Career (25-34)</v>
      </c>
      <c r="H102">
        <v>707</v>
      </c>
      <c r="I102">
        <v>5949</v>
      </c>
      <c r="J102" t="s">
        <v>35</v>
      </c>
      <c r="K102" t="s">
        <v>49</v>
      </c>
      <c r="L102" t="s">
        <v>207</v>
      </c>
      <c r="M102" t="s">
        <v>1309</v>
      </c>
      <c r="N102" t="s">
        <v>1327</v>
      </c>
      <c r="O102">
        <v>5</v>
      </c>
      <c r="P102">
        <v>8</v>
      </c>
      <c r="Q102">
        <v>4</v>
      </c>
      <c r="R102">
        <f t="shared" si="3"/>
        <v>32</v>
      </c>
      <c r="S102">
        <f t="shared" si="4"/>
        <v>12</v>
      </c>
      <c r="T102" t="s">
        <v>40</v>
      </c>
      <c r="U102" s="2">
        <v>43561.922222222223</v>
      </c>
      <c r="V102" s="1">
        <v>43561.922222222223</v>
      </c>
      <c r="W102" t="b">
        <v>1</v>
      </c>
      <c r="X102" s="2">
        <v>43561.929166666669</v>
      </c>
      <c r="Y102" s="1">
        <v>43561.929166666669</v>
      </c>
      <c r="Z102" s="2" t="s">
        <v>33</v>
      </c>
      <c r="AA102" s="2">
        <v>43561.925000000003</v>
      </c>
      <c r="AB102" s="1">
        <v>43561.925000000003</v>
      </c>
      <c r="AC102" t="b">
        <v>0</v>
      </c>
      <c r="AD102" t="s">
        <v>1355</v>
      </c>
      <c r="AE102" s="3">
        <f t="shared" si="5"/>
        <v>2.0138888889050577E-2</v>
      </c>
    </row>
    <row r="103" spans="1:31" x14ac:dyDescent="0.35">
      <c r="A103" s="2">
        <v>43564.293749999997</v>
      </c>
      <c r="B103" s="1">
        <v>43564.293749999997</v>
      </c>
      <c r="C103">
        <v>1102</v>
      </c>
      <c r="D103" t="s">
        <v>208</v>
      </c>
      <c r="E103" t="s">
        <v>22</v>
      </c>
      <c r="F103">
        <v>33</v>
      </c>
      <c r="G103" t="str" cm="1">
        <f t="array" ref="G103">_xlfn.IFS(F103&lt;25,"Young Adult (18-24)",F103&lt;35,"Early Career (25-34)",F103&lt;45,"Mid-Career (35-44)",F103&lt;55,"Late Career (45-54)",F103&lt;65,"Pre-Retirement (55-64)",F103&gt;=65,"Seniors (65+)")</f>
        <v>Early Career (25-34)</v>
      </c>
      <c r="H103">
        <v>677</v>
      </c>
      <c r="I103">
        <v>5535</v>
      </c>
      <c r="J103" t="s">
        <v>44</v>
      </c>
      <c r="K103" t="s">
        <v>133</v>
      </c>
      <c r="L103" t="s">
        <v>134</v>
      </c>
      <c r="M103" t="s">
        <v>1307</v>
      </c>
      <c r="N103" t="s">
        <v>1322</v>
      </c>
      <c r="O103">
        <v>8</v>
      </c>
      <c r="P103">
        <v>15</v>
      </c>
      <c r="Q103">
        <v>3</v>
      </c>
      <c r="R103">
        <f t="shared" si="3"/>
        <v>45</v>
      </c>
      <c r="S103">
        <f t="shared" si="4"/>
        <v>21</v>
      </c>
      <c r="T103" t="s">
        <v>40</v>
      </c>
      <c r="U103" s="2">
        <v>43564.306944444441</v>
      </c>
      <c r="V103" s="1">
        <v>43564.306944444441</v>
      </c>
      <c r="W103" t="b">
        <v>1</v>
      </c>
      <c r="X103" s="2">
        <v>43564.317361111112</v>
      </c>
      <c r="Y103" s="1">
        <v>43564.317361111112</v>
      </c>
      <c r="Z103" s="2" t="s">
        <v>47</v>
      </c>
      <c r="AA103" s="2">
        <v>43564.308333333334</v>
      </c>
      <c r="AB103" s="1">
        <v>43564.308333333334</v>
      </c>
      <c r="AC103" t="b">
        <v>1</v>
      </c>
      <c r="AD103" t="s">
        <v>75</v>
      </c>
      <c r="AE103" s="3">
        <f t="shared" si="5"/>
        <v>1.4583333337213844E-2</v>
      </c>
    </row>
    <row r="104" spans="1:31" x14ac:dyDescent="0.35">
      <c r="A104" s="2">
        <v>43564.982638888891</v>
      </c>
      <c r="B104" s="1">
        <v>43564.982638888891</v>
      </c>
      <c r="C104">
        <v>1103</v>
      </c>
      <c r="D104" t="s">
        <v>209</v>
      </c>
      <c r="E104" t="s">
        <v>22</v>
      </c>
      <c r="F104">
        <v>59</v>
      </c>
      <c r="G104" t="str" cm="1">
        <f t="array" ref="G104">_xlfn.IFS(F104&lt;25,"Young Adult (18-24)",F104&lt;35,"Early Career (25-34)",F104&lt;45,"Mid-Career (35-44)",F104&lt;55,"Late Career (45-54)",F104&lt;65,"Pre-Retirement (55-64)",F104&gt;=65,"Seniors (65+)")</f>
        <v>Pre-Retirement (55-64)</v>
      </c>
      <c r="H104">
        <v>625</v>
      </c>
      <c r="I104">
        <v>3683</v>
      </c>
      <c r="J104" t="s">
        <v>23</v>
      </c>
      <c r="K104" t="s">
        <v>30</v>
      </c>
      <c r="L104" t="s">
        <v>31</v>
      </c>
      <c r="M104" t="s">
        <v>1306</v>
      </c>
      <c r="N104" t="s">
        <v>1321</v>
      </c>
      <c r="O104">
        <v>15</v>
      </c>
      <c r="P104">
        <v>25</v>
      </c>
      <c r="Q104">
        <v>3</v>
      </c>
      <c r="R104">
        <f t="shared" si="3"/>
        <v>75</v>
      </c>
      <c r="S104">
        <f t="shared" si="4"/>
        <v>30</v>
      </c>
      <c r="T104" t="s">
        <v>26</v>
      </c>
      <c r="U104" s="2">
        <v>43564.988194444442</v>
      </c>
      <c r="V104" s="1">
        <v>43564.988194444442</v>
      </c>
      <c r="W104" t="b">
        <v>1</v>
      </c>
      <c r="X104" s="2">
        <v>43564.995138888888</v>
      </c>
      <c r="Y104" s="1">
        <v>43564.995138888888</v>
      </c>
      <c r="Z104" s="2" t="s">
        <v>33</v>
      </c>
      <c r="AA104" s="2">
        <v>43564.990277777775</v>
      </c>
      <c r="AB104" s="1">
        <v>43564.990277777775</v>
      </c>
      <c r="AC104" t="b">
        <v>0</v>
      </c>
      <c r="AD104" t="s">
        <v>1355</v>
      </c>
      <c r="AE104" s="3">
        <f t="shared" si="5"/>
        <v>7.6388888846850023E-3</v>
      </c>
    </row>
    <row r="105" spans="1:31" x14ac:dyDescent="0.35">
      <c r="A105" s="2">
        <v>43566.106944444444</v>
      </c>
      <c r="B105" s="1">
        <v>43566.106944444444</v>
      </c>
      <c r="C105">
        <v>1104</v>
      </c>
      <c r="D105" t="s">
        <v>210</v>
      </c>
      <c r="E105" t="s">
        <v>22</v>
      </c>
      <c r="F105">
        <v>35</v>
      </c>
      <c r="G105" t="str" cm="1">
        <f t="array" ref="G105">_xlfn.IFS(F105&lt;25,"Young Adult (18-24)",F105&lt;35,"Early Career (25-34)",F105&lt;45,"Mid-Career (35-44)",F105&lt;55,"Late Career (45-54)",F105&lt;65,"Pre-Retirement (55-64)",F105&gt;=65,"Seniors (65+)")</f>
        <v>Mid-Career (35-44)</v>
      </c>
      <c r="H105">
        <v>708</v>
      </c>
      <c r="I105">
        <v>6598</v>
      </c>
      <c r="J105" t="s">
        <v>71</v>
      </c>
      <c r="K105" t="s">
        <v>160</v>
      </c>
      <c r="L105" t="s">
        <v>163</v>
      </c>
      <c r="M105" t="s">
        <v>1306</v>
      </c>
      <c r="N105" t="s">
        <v>1313</v>
      </c>
      <c r="O105">
        <v>60</v>
      </c>
      <c r="P105">
        <v>100</v>
      </c>
      <c r="Q105">
        <v>5</v>
      </c>
      <c r="R105">
        <f t="shared" si="3"/>
        <v>500</v>
      </c>
      <c r="S105">
        <f t="shared" si="4"/>
        <v>200</v>
      </c>
      <c r="T105" t="s">
        <v>38</v>
      </c>
      <c r="U105" s="2">
        <v>43566.126388888886</v>
      </c>
      <c r="V105" s="1">
        <v>43566.126388888886</v>
      </c>
      <c r="W105" t="b">
        <v>1</v>
      </c>
      <c r="X105" s="2">
        <v>43566.129861111112</v>
      </c>
      <c r="Y105" s="1">
        <v>43566.129861111112</v>
      </c>
      <c r="Z105" s="2" t="s">
        <v>47</v>
      </c>
      <c r="AA105" s="2">
        <v>43566.12777777778</v>
      </c>
      <c r="AB105" s="1">
        <v>43566.12777777778</v>
      </c>
      <c r="AC105" t="b">
        <v>0</v>
      </c>
      <c r="AD105" t="s">
        <v>1355</v>
      </c>
      <c r="AE105" s="3">
        <f t="shared" si="5"/>
        <v>2.0833333335758653E-2</v>
      </c>
    </row>
    <row r="106" spans="1:31" x14ac:dyDescent="0.35">
      <c r="A106" s="2">
        <v>43568.465277777781</v>
      </c>
      <c r="B106" s="1">
        <v>43568.465277777781</v>
      </c>
      <c r="C106">
        <v>1105</v>
      </c>
      <c r="D106" t="s">
        <v>211</v>
      </c>
      <c r="E106" t="s">
        <v>22</v>
      </c>
      <c r="F106">
        <v>45</v>
      </c>
      <c r="G106" t="str" cm="1">
        <f t="array" ref="G106">_xlfn.IFS(F106&lt;25,"Young Adult (18-24)",F106&lt;35,"Early Career (25-34)",F106&lt;45,"Mid-Career (35-44)",F106&lt;55,"Late Career (45-54)",F106&lt;65,"Pre-Retirement (55-64)",F106&gt;=65,"Seniors (65+)")</f>
        <v>Late Career (45-54)</v>
      </c>
      <c r="H106">
        <v>675</v>
      </c>
      <c r="I106">
        <v>3154</v>
      </c>
      <c r="J106" t="s">
        <v>44</v>
      </c>
      <c r="K106" t="s">
        <v>45</v>
      </c>
      <c r="L106" t="s">
        <v>81</v>
      </c>
      <c r="M106" t="s">
        <v>1309</v>
      </c>
      <c r="N106" t="s">
        <v>1327</v>
      </c>
      <c r="O106">
        <v>5</v>
      </c>
      <c r="P106">
        <v>8</v>
      </c>
      <c r="Q106">
        <v>6</v>
      </c>
      <c r="R106">
        <f t="shared" si="3"/>
        <v>48</v>
      </c>
      <c r="S106">
        <f t="shared" si="4"/>
        <v>18</v>
      </c>
      <c r="T106" t="s">
        <v>42</v>
      </c>
      <c r="U106" s="2">
        <v>43568.47152777778</v>
      </c>
      <c r="V106" s="1">
        <v>43568.47152777778</v>
      </c>
      <c r="W106" t="b">
        <v>1</v>
      </c>
      <c r="X106" s="2">
        <v>43568.477083333331</v>
      </c>
      <c r="Y106" s="1">
        <v>43568.477083333331</v>
      </c>
      <c r="Z106" s="2" t="s">
        <v>47</v>
      </c>
      <c r="AA106" s="2">
        <v>43568.473611111112</v>
      </c>
      <c r="AB106" s="1">
        <v>43568.473611111112</v>
      </c>
      <c r="AC106" t="b">
        <v>0</v>
      </c>
      <c r="AD106" t="s">
        <v>1355</v>
      </c>
      <c r="AE106" s="3">
        <f t="shared" si="5"/>
        <v>8.333333331393078E-3</v>
      </c>
    </row>
    <row r="107" spans="1:31" x14ac:dyDescent="0.35">
      <c r="A107" s="2">
        <v>43568.62222222222</v>
      </c>
      <c r="B107" s="1">
        <v>43568.62222222222</v>
      </c>
      <c r="C107">
        <v>1106</v>
      </c>
      <c r="D107" t="s">
        <v>212</v>
      </c>
      <c r="E107" t="s">
        <v>22</v>
      </c>
      <c r="F107">
        <v>48</v>
      </c>
      <c r="G107" t="str" cm="1">
        <f t="array" ref="G107">_xlfn.IFS(F107&lt;25,"Young Adult (18-24)",F107&lt;35,"Early Career (25-34)",F107&lt;45,"Mid-Career (35-44)",F107&lt;55,"Late Career (45-54)",F107&lt;65,"Pre-Retirement (55-64)",F107&gt;=65,"Seniors (65+)")</f>
        <v>Late Career (45-54)</v>
      </c>
      <c r="H107">
        <v>739</v>
      </c>
      <c r="I107">
        <v>6226</v>
      </c>
      <c r="J107" t="s">
        <v>107</v>
      </c>
      <c r="K107" t="s">
        <v>108</v>
      </c>
      <c r="L107" t="s">
        <v>109</v>
      </c>
      <c r="M107" t="s">
        <v>1307</v>
      </c>
      <c r="N107" t="s">
        <v>1322</v>
      </c>
      <c r="O107">
        <v>8</v>
      </c>
      <c r="P107">
        <v>15</v>
      </c>
      <c r="Q107">
        <v>4</v>
      </c>
      <c r="R107">
        <f t="shared" si="3"/>
        <v>60</v>
      </c>
      <c r="S107">
        <f t="shared" si="4"/>
        <v>28</v>
      </c>
      <c r="T107" t="s">
        <v>38</v>
      </c>
      <c r="U107" s="2">
        <v>43568.631944444445</v>
      </c>
      <c r="V107" s="1">
        <v>43568.631944444445</v>
      </c>
      <c r="W107" t="b">
        <v>1</v>
      </c>
      <c r="X107" s="2">
        <v>43568.638194444444</v>
      </c>
      <c r="Y107" s="1">
        <v>43568.638194444444</v>
      </c>
      <c r="Z107" s="2" t="s">
        <v>116</v>
      </c>
      <c r="AA107" s="2">
        <v>43568.634027777778</v>
      </c>
      <c r="AB107" s="1">
        <v>43568.634027777778</v>
      </c>
      <c r="AC107" t="b">
        <v>1</v>
      </c>
      <c r="AD107" t="s">
        <v>131</v>
      </c>
      <c r="AE107" s="3">
        <f t="shared" si="5"/>
        <v>1.1805555557657499E-2</v>
      </c>
    </row>
    <row r="108" spans="1:31" x14ac:dyDescent="0.35">
      <c r="A108" s="2">
        <v>43569.254861111112</v>
      </c>
      <c r="B108" s="1">
        <v>43569.254861111112</v>
      </c>
      <c r="C108">
        <v>1107</v>
      </c>
      <c r="D108" t="s">
        <v>213</v>
      </c>
      <c r="E108" t="s">
        <v>29</v>
      </c>
      <c r="F108">
        <v>66</v>
      </c>
      <c r="G108" t="str" cm="1">
        <f t="array" ref="G108">_xlfn.IFS(F108&lt;25,"Young Adult (18-24)",F108&lt;35,"Early Career (25-34)",F108&lt;45,"Mid-Career (35-44)",F108&lt;55,"Late Career (45-54)",F108&lt;65,"Pre-Retirement (55-64)",F108&gt;=65,"Seniors (65+)")</f>
        <v>Seniors (65+)</v>
      </c>
      <c r="H108">
        <v>665</v>
      </c>
      <c r="I108">
        <v>7422</v>
      </c>
      <c r="J108" t="s">
        <v>23</v>
      </c>
      <c r="K108" t="s">
        <v>30</v>
      </c>
      <c r="L108" t="s">
        <v>77</v>
      </c>
      <c r="M108" t="s">
        <v>1305</v>
      </c>
      <c r="N108" t="s">
        <v>1328</v>
      </c>
      <c r="O108">
        <v>1000</v>
      </c>
      <c r="P108">
        <v>1500</v>
      </c>
      <c r="Q108">
        <v>3</v>
      </c>
      <c r="R108">
        <f t="shared" si="3"/>
        <v>4500</v>
      </c>
      <c r="S108">
        <f t="shared" si="4"/>
        <v>1500</v>
      </c>
      <c r="T108" t="s">
        <v>42</v>
      </c>
      <c r="U108" s="2">
        <v>43569.265972222223</v>
      </c>
      <c r="V108" s="1">
        <v>43569.265972222223</v>
      </c>
      <c r="W108" t="b">
        <v>1</v>
      </c>
      <c r="X108" s="2">
        <v>43569.274305555555</v>
      </c>
      <c r="Y108" s="1">
        <v>43569.274305555555</v>
      </c>
      <c r="Z108" s="2" t="s">
        <v>27</v>
      </c>
      <c r="AA108" s="2">
        <v>43569.267361111109</v>
      </c>
      <c r="AB108" s="1">
        <v>43569.267361111109</v>
      </c>
      <c r="AC108" t="b">
        <v>0</v>
      </c>
      <c r="AD108" t="s">
        <v>1355</v>
      </c>
      <c r="AE108" s="3">
        <f t="shared" si="5"/>
        <v>1.2499999997089617E-2</v>
      </c>
    </row>
    <row r="109" spans="1:31" x14ac:dyDescent="0.35">
      <c r="A109" s="2">
        <v>43570.600694444445</v>
      </c>
      <c r="B109" s="1">
        <v>43570.600694444445</v>
      </c>
      <c r="C109">
        <v>1108</v>
      </c>
      <c r="D109" t="s">
        <v>214</v>
      </c>
      <c r="E109" t="s">
        <v>22</v>
      </c>
      <c r="F109">
        <v>68</v>
      </c>
      <c r="G109" t="str" cm="1">
        <f t="array" ref="G109">_xlfn.IFS(F109&lt;25,"Young Adult (18-24)",F109&lt;35,"Early Career (25-34)",F109&lt;45,"Mid-Career (35-44)",F109&lt;55,"Late Career (45-54)",F109&lt;65,"Pre-Retirement (55-64)",F109&gt;=65,"Seniors (65+)")</f>
        <v>Seniors (65+)</v>
      </c>
      <c r="H109">
        <v>667</v>
      </c>
      <c r="I109">
        <v>7542</v>
      </c>
      <c r="J109" t="s">
        <v>71</v>
      </c>
      <c r="K109" t="s">
        <v>72</v>
      </c>
      <c r="L109" t="s">
        <v>73</v>
      </c>
      <c r="M109" t="s">
        <v>1309</v>
      </c>
      <c r="N109" t="s">
        <v>1327</v>
      </c>
      <c r="O109">
        <v>5</v>
      </c>
      <c r="P109">
        <v>8</v>
      </c>
      <c r="Q109">
        <v>6</v>
      </c>
      <c r="R109">
        <f t="shared" si="3"/>
        <v>48</v>
      </c>
      <c r="S109">
        <f t="shared" si="4"/>
        <v>18</v>
      </c>
      <c r="T109" t="s">
        <v>32</v>
      </c>
      <c r="U109" s="2">
        <v>43570.612500000003</v>
      </c>
      <c r="V109" s="1">
        <v>43570.612500000003</v>
      </c>
      <c r="W109" t="b">
        <v>1</v>
      </c>
      <c r="X109" s="2">
        <v>43570.616666666669</v>
      </c>
      <c r="Y109" s="1">
        <v>43570.616666666669</v>
      </c>
      <c r="Z109" s="2" t="s">
        <v>47</v>
      </c>
      <c r="AA109" s="2">
        <v>43570.615972222222</v>
      </c>
      <c r="AB109" s="1">
        <v>43570.615972222222</v>
      </c>
      <c r="AC109" t="b">
        <v>0</v>
      </c>
      <c r="AD109" t="s">
        <v>1355</v>
      </c>
      <c r="AE109" s="3">
        <f t="shared" si="5"/>
        <v>1.5277777776645962E-2</v>
      </c>
    </row>
    <row r="110" spans="1:31" x14ac:dyDescent="0.35">
      <c r="A110" s="2">
        <v>43570.755555555559</v>
      </c>
      <c r="B110" s="1">
        <v>43570.755555555559</v>
      </c>
      <c r="C110">
        <v>1109</v>
      </c>
      <c r="D110" t="s">
        <v>215</v>
      </c>
      <c r="E110" t="s">
        <v>22</v>
      </c>
      <c r="F110">
        <v>30</v>
      </c>
      <c r="G110" t="str" cm="1">
        <f t="array" ref="G110">_xlfn.IFS(F110&lt;25,"Young Adult (18-24)",F110&lt;35,"Early Career (25-34)",F110&lt;45,"Mid-Career (35-44)",F110&lt;55,"Late Career (45-54)",F110&lt;65,"Pre-Retirement (55-64)",F110&gt;=65,"Seniors (65+)")</f>
        <v>Early Career (25-34)</v>
      </c>
      <c r="H110">
        <v>619</v>
      </c>
      <c r="I110">
        <v>3756</v>
      </c>
      <c r="J110" t="s">
        <v>107</v>
      </c>
      <c r="K110" t="s">
        <v>108</v>
      </c>
      <c r="L110" t="s">
        <v>111</v>
      </c>
      <c r="M110" t="s">
        <v>1307</v>
      </c>
      <c r="N110" t="s">
        <v>1322</v>
      </c>
      <c r="O110">
        <v>8</v>
      </c>
      <c r="P110">
        <v>15</v>
      </c>
      <c r="Q110">
        <v>1</v>
      </c>
      <c r="R110">
        <f t="shared" si="3"/>
        <v>15</v>
      </c>
      <c r="S110">
        <f t="shared" si="4"/>
        <v>7</v>
      </c>
      <c r="T110" t="s">
        <v>42</v>
      </c>
      <c r="U110" s="2">
        <v>43570.772222222222</v>
      </c>
      <c r="V110" s="1">
        <v>43570.772222222222</v>
      </c>
      <c r="W110" t="b">
        <v>1</v>
      </c>
      <c r="X110" s="2">
        <v>43570.776388888888</v>
      </c>
      <c r="Y110" s="1">
        <v>43570.776388888888</v>
      </c>
      <c r="Z110" s="2" t="s">
        <v>33</v>
      </c>
      <c r="AA110" s="2">
        <v>43570.773611111108</v>
      </c>
      <c r="AB110" s="1">
        <v>43570.773611111108</v>
      </c>
      <c r="AC110" t="b">
        <v>0</v>
      </c>
      <c r="AD110" t="s">
        <v>1355</v>
      </c>
      <c r="AE110" s="3">
        <f t="shared" si="5"/>
        <v>1.805555554892635E-2</v>
      </c>
    </row>
    <row r="111" spans="1:31" x14ac:dyDescent="0.35">
      <c r="A111" s="2">
        <v>43570.941666666666</v>
      </c>
      <c r="B111" s="1">
        <v>43570.941666666666</v>
      </c>
      <c r="C111">
        <v>1110</v>
      </c>
      <c r="D111" t="s">
        <v>216</v>
      </c>
      <c r="E111" t="s">
        <v>29</v>
      </c>
      <c r="F111">
        <v>62</v>
      </c>
      <c r="G111" t="str" cm="1">
        <f t="array" ref="G111">_xlfn.IFS(F111&lt;25,"Young Adult (18-24)",F111&lt;35,"Early Career (25-34)",F111&lt;45,"Mid-Career (35-44)",F111&lt;55,"Late Career (45-54)",F111&lt;65,"Pre-Retirement (55-64)",F111&gt;=65,"Seniors (65+)")</f>
        <v>Pre-Retirement (55-64)</v>
      </c>
      <c r="H111">
        <v>642</v>
      </c>
      <c r="I111">
        <v>4230</v>
      </c>
      <c r="J111" t="s">
        <v>71</v>
      </c>
      <c r="K111" t="s">
        <v>72</v>
      </c>
      <c r="L111" t="s">
        <v>73</v>
      </c>
      <c r="M111" t="s">
        <v>1308</v>
      </c>
      <c r="N111" t="s">
        <v>1319</v>
      </c>
      <c r="O111">
        <v>60</v>
      </c>
      <c r="P111">
        <v>90</v>
      </c>
      <c r="Q111">
        <v>5</v>
      </c>
      <c r="R111">
        <f t="shared" si="3"/>
        <v>450</v>
      </c>
      <c r="S111">
        <f t="shared" si="4"/>
        <v>150</v>
      </c>
      <c r="T111" t="s">
        <v>38</v>
      </c>
      <c r="U111" s="2">
        <v>43570.950694444444</v>
      </c>
      <c r="V111" s="1">
        <v>43570.950694444444</v>
      </c>
      <c r="W111" t="b">
        <v>0</v>
      </c>
      <c r="X111" s="2"/>
      <c r="Y111" s="1"/>
      <c r="Z111" s="2" t="s">
        <v>1353</v>
      </c>
      <c r="AA111" s="2">
        <v>43570.959722222222</v>
      </c>
      <c r="AB111" s="1">
        <v>43570.959722222222</v>
      </c>
      <c r="AC111" t="s">
        <v>1353</v>
      </c>
      <c r="AD111" t="s">
        <v>1353</v>
      </c>
      <c r="AE111" s="3">
        <f t="shared" si="5"/>
        <v>1.8055555556202307E-2</v>
      </c>
    </row>
    <row r="112" spans="1:31" x14ac:dyDescent="0.35">
      <c r="A112" s="2">
        <v>43571.365972222222</v>
      </c>
      <c r="B112" s="1">
        <v>43571.365972222222</v>
      </c>
      <c r="C112">
        <v>1111</v>
      </c>
      <c r="D112" t="s">
        <v>217</v>
      </c>
      <c r="E112" t="s">
        <v>22</v>
      </c>
      <c r="F112">
        <v>44</v>
      </c>
      <c r="G112" t="str" cm="1">
        <f t="array" ref="G112">_xlfn.IFS(F112&lt;25,"Young Adult (18-24)",F112&lt;35,"Early Career (25-34)",F112&lt;45,"Mid-Career (35-44)",F112&lt;55,"Late Career (45-54)",F112&lt;65,"Pre-Retirement (55-64)",F112&gt;=65,"Seniors (65+)")</f>
        <v>Mid-Career (35-44)</v>
      </c>
      <c r="H112">
        <v>763</v>
      </c>
      <c r="I112">
        <v>3099</v>
      </c>
      <c r="J112" t="s">
        <v>55</v>
      </c>
      <c r="K112" t="s">
        <v>56</v>
      </c>
      <c r="L112" t="s">
        <v>129</v>
      </c>
      <c r="M112" t="s">
        <v>1306</v>
      </c>
      <c r="N112" t="s">
        <v>1313</v>
      </c>
      <c r="O112">
        <v>60</v>
      </c>
      <c r="P112">
        <v>100</v>
      </c>
      <c r="Q112">
        <v>6</v>
      </c>
      <c r="R112">
        <f t="shared" si="3"/>
        <v>600</v>
      </c>
      <c r="S112">
        <f t="shared" si="4"/>
        <v>240</v>
      </c>
      <c r="T112" t="s">
        <v>26</v>
      </c>
      <c r="U112" s="2">
        <v>43571.379166666666</v>
      </c>
      <c r="V112" s="1">
        <v>43571.379166666666</v>
      </c>
      <c r="W112" t="b">
        <v>1</v>
      </c>
      <c r="X112" s="2">
        <v>43571.386111111111</v>
      </c>
      <c r="Y112" s="1">
        <v>43571.386111111111</v>
      </c>
      <c r="Z112" s="2" t="s">
        <v>47</v>
      </c>
      <c r="AA112" s="2">
        <v>43571.381249999999</v>
      </c>
      <c r="AB112" s="1">
        <v>43571.381249999999</v>
      </c>
      <c r="AC112" t="b">
        <v>0</v>
      </c>
      <c r="AD112" t="s">
        <v>1355</v>
      </c>
      <c r="AE112" s="3">
        <f t="shared" si="5"/>
        <v>1.5277777776645962E-2</v>
      </c>
    </row>
    <row r="113" spans="1:31" x14ac:dyDescent="0.35">
      <c r="A113" s="2">
        <v>43571.609027777777</v>
      </c>
      <c r="B113" s="1">
        <v>43571.609027777777</v>
      </c>
      <c r="C113">
        <v>1112</v>
      </c>
      <c r="D113" t="s">
        <v>218</v>
      </c>
      <c r="E113" t="s">
        <v>29</v>
      </c>
      <c r="F113">
        <v>50</v>
      </c>
      <c r="G113" t="str" cm="1">
        <f t="array" ref="G113">_xlfn.IFS(F113&lt;25,"Young Adult (18-24)",F113&lt;35,"Early Career (25-34)",F113&lt;45,"Mid-Career (35-44)",F113&lt;55,"Late Career (45-54)",F113&lt;65,"Pre-Retirement (55-64)",F113&gt;=65,"Seniors (65+)")</f>
        <v>Late Career (45-54)</v>
      </c>
      <c r="H113">
        <v>778</v>
      </c>
      <c r="I113">
        <v>7302</v>
      </c>
      <c r="J113" t="s">
        <v>71</v>
      </c>
      <c r="K113" t="s">
        <v>72</v>
      </c>
      <c r="L113" t="s">
        <v>219</v>
      </c>
      <c r="M113" t="s">
        <v>1306</v>
      </c>
      <c r="N113" t="s">
        <v>1313</v>
      </c>
      <c r="O113">
        <v>60</v>
      </c>
      <c r="P113">
        <v>100</v>
      </c>
      <c r="Q113">
        <v>4</v>
      </c>
      <c r="R113">
        <f t="shared" si="3"/>
        <v>400</v>
      </c>
      <c r="S113">
        <f t="shared" si="4"/>
        <v>160</v>
      </c>
      <c r="T113" t="s">
        <v>26</v>
      </c>
      <c r="U113" s="2">
        <v>43571.620833333334</v>
      </c>
      <c r="V113" s="1">
        <v>43571.620833333334</v>
      </c>
      <c r="W113" t="b">
        <v>1</v>
      </c>
      <c r="X113" s="2">
        <v>43571.624305555553</v>
      </c>
      <c r="Y113" s="1">
        <v>43571.624305555553</v>
      </c>
      <c r="Z113" s="2" t="s">
        <v>33</v>
      </c>
      <c r="AA113" s="2">
        <v>43571.623611111114</v>
      </c>
      <c r="AB113" s="1">
        <v>43571.623611111114</v>
      </c>
      <c r="AC113" t="b">
        <v>0</v>
      </c>
      <c r="AD113" t="s">
        <v>1355</v>
      </c>
      <c r="AE113" s="3">
        <f t="shared" si="5"/>
        <v>1.4583333337213844E-2</v>
      </c>
    </row>
    <row r="114" spans="1:31" x14ac:dyDescent="0.35">
      <c r="A114" s="2">
        <v>43572.250694444447</v>
      </c>
      <c r="B114" s="1">
        <v>43572.250694444447</v>
      </c>
      <c r="C114">
        <v>1113</v>
      </c>
      <c r="D114" t="s">
        <v>220</v>
      </c>
      <c r="E114" t="s">
        <v>22</v>
      </c>
      <c r="F114">
        <v>37</v>
      </c>
      <c r="G114" t="str" cm="1">
        <f t="array" ref="G114">_xlfn.IFS(F114&lt;25,"Young Adult (18-24)",F114&lt;35,"Early Career (25-34)",F114&lt;45,"Mid-Career (35-44)",F114&lt;55,"Late Career (45-54)",F114&lt;65,"Pre-Retirement (55-64)",F114&gt;=65,"Seniors (65+)")</f>
        <v>Mid-Career (35-44)</v>
      </c>
      <c r="H114">
        <v>760</v>
      </c>
      <c r="I114">
        <v>4529</v>
      </c>
      <c r="J114" t="s">
        <v>67</v>
      </c>
      <c r="K114" t="s">
        <v>68</v>
      </c>
      <c r="L114" t="s">
        <v>69</v>
      </c>
      <c r="M114" t="s">
        <v>1308</v>
      </c>
      <c r="N114" t="s">
        <v>1324</v>
      </c>
      <c r="O114">
        <v>40</v>
      </c>
      <c r="P114">
        <v>60</v>
      </c>
      <c r="Q114">
        <v>4</v>
      </c>
      <c r="R114">
        <f t="shared" si="3"/>
        <v>240</v>
      </c>
      <c r="S114">
        <f t="shared" si="4"/>
        <v>80</v>
      </c>
      <c r="T114" t="s">
        <v>78</v>
      </c>
      <c r="U114" s="2">
        <v>43572.260416666664</v>
      </c>
      <c r="V114" s="1">
        <v>43572.260416666664</v>
      </c>
      <c r="W114" t="b">
        <v>1</v>
      </c>
      <c r="X114" s="2">
        <v>43572.270833333336</v>
      </c>
      <c r="Y114" s="1">
        <v>43572.270833333336</v>
      </c>
      <c r="Z114" s="2" t="s">
        <v>47</v>
      </c>
      <c r="AA114" s="2">
        <v>43572.263888888891</v>
      </c>
      <c r="AB114" s="1">
        <v>43572.263888888891</v>
      </c>
      <c r="AC114" t="b">
        <v>0</v>
      </c>
      <c r="AD114" t="s">
        <v>1355</v>
      </c>
      <c r="AE114" s="3">
        <f t="shared" si="5"/>
        <v>1.3194444443797693E-2</v>
      </c>
    </row>
    <row r="115" spans="1:31" x14ac:dyDescent="0.35">
      <c r="A115" s="2">
        <v>43572.474305555559</v>
      </c>
      <c r="B115" s="1">
        <v>43572.474305555559</v>
      </c>
      <c r="C115">
        <v>1114</v>
      </c>
      <c r="D115" t="s">
        <v>221</v>
      </c>
      <c r="E115" t="s">
        <v>22</v>
      </c>
      <c r="F115">
        <v>49</v>
      </c>
      <c r="G115" t="str" cm="1">
        <f t="array" ref="G115">_xlfn.IFS(F115&lt;25,"Young Adult (18-24)",F115&lt;35,"Early Career (25-34)",F115&lt;45,"Mid-Career (35-44)",F115&lt;55,"Late Career (45-54)",F115&lt;65,"Pre-Retirement (55-64)",F115&gt;=65,"Seniors (65+)")</f>
        <v>Late Career (45-54)</v>
      </c>
      <c r="H115">
        <v>747</v>
      </c>
      <c r="I115">
        <v>6854</v>
      </c>
      <c r="J115" t="s">
        <v>107</v>
      </c>
      <c r="K115" t="s">
        <v>122</v>
      </c>
      <c r="L115" t="s">
        <v>144</v>
      </c>
      <c r="M115" t="s">
        <v>1309</v>
      </c>
      <c r="N115" t="s">
        <v>1320</v>
      </c>
      <c r="O115">
        <v>30</v>
      </c>
      <c r="P115">
        <v>50</v>
      </c>
      <c r="Q115">
        <v>5</v>
      </c>
      <c r="R115">
        <f t="shared" si="3"/>
        <v>250</v>
      </c>
      <c r="S115">
        <f t="shared" si="4"/>
        <v>100</v>
      </c>
      <c r="T115" t="s">
        <v>32</v>
      </c>
      <c r="U115" s="2">
        <v>43572.480555555558</v>
      </c>
      <c r="V115" s="1">
        <v>43572.480555555558</v>
      </c>
      <c r="W115" t="b">
        <v>1</v>
      </c>
      <c r="X115" s="2">
        <v>43572.486111111109</v>
      </c>
      <c r="Y115" s="1">
        <v>43572.486111111109</v>
      </c>
      <c r="Z115" s="2" t="s">
        <v>27</v>
      </c>
      <c r="AA115" s="2">
        <v>43572.482638888891</v>
      </c>
      <c r="AB115" s="1">
        <v>43572.482638888891</v>
      </c>
      <c r="AC115" t="b">
        <v>0</v>
      </c>
      <c r="AD115" t="s">
        <v>1355</v>
      </c>
      <c r="AE115" s="3">
        <f t="shared" si="5"/>
        <v>8.333333331393078E-3</v>
      </c>
    </row>
    <row r="116" spans="1:31" x14ac:dyDescent="0.35">
      <c r="A116" s="2">
        <v>43572.736111111109</v>
      </c>
      <c r="B116" s="1">
        <v>43572.736111111109</v>
      </c>
      <c r="C116">
        <v>1115</v>
      </c>
      <c r="D116" t="s">
        <v>222</v>
      </c>
      <c r="E116" t="s">
        <v>22</v>
      </c>
      <c r="F116">
        <v>48</v>
      </c>
      <c r="G116" t="str" cm="1">
        <f t="array" ref="G116">_xlfn.IFS(F116&lt;25,"Young Adult (18-24)",F116&lt;35,"Early Career (25-34)",F116&lt;45,"Mid-Career (35-44)",F116&lt;55,"Late Career (45-54)",F116&lt;65,"Pre-Retirement (55-64)",F116&gt;=65,"Seniors (65+)")</f>
        <v>Late Career (45-54)</v>
      </c>
      <c r="H116">
        <v>655</v>
      </c>
      <c r="I116">
        <v>3151</v>
      </c>
      <c r="J116" t="s">
        <v>35</v>
      </c>
      <c r="K116" t="s">
        <v>49</v>
      </c>
      <c r="L116" t="s">
        <v>184</v>
      </c>
      <c r="M116" t="s">
        <v>1309</v>
      </c>
      <c r="N116" t="s">
        <v>1320</v>
      </c>
      <c r="O116">
        <v>30</v>
      </c>
      <c r="P116">
        <v>50</v>
      </c>
      <c r="Q116">
        <v>1</v>
      </c>
      <c r="R116">
        <f t="shared" si="3"/>
        <v>50</v>
      </c>
      <c r="S116">
        <f t="shared" si="4"/>
        <v>20</v>
      </c>
      <c r="T116" t="s">
        <v>32</v>
      </c>
      <c r="U116" s="2">
        <v>43572.745833333334</v>
      </c>
      <c r="V116" s="1">
        <v>43572.745833333334</v>
      </c>
      <c r="W116" t="b">
        <v>1</v>
      </c>
      <c r="X116" s="2">
        <v>43572.75</v>
      </c>
      <c r="Y116" s="1">
        <v>43572.75</v>
      </c>
      <c r="Z116" s="2" t="s">
        <v>27</v>
      </c>
      <c r="AA116" s="2">
        <v>43572.748611111114</v>
      </c>
      <c r="AB116" s="1">
        <v>43572.748611111114</v>
      </c>
      <c r="AC116" t="b">
        <v>1</v>
      </c>
      <c r="AD116" t="s">
        <v>75</v>
      </c>
      <c r="AE116" s="3">
        <f t="shared" si="5"/>
        <v>1.2500000004365575E-2</v>
      </c>
    </row>
    <row r="117" spans="1:31" x14ac:dyDescent="0.35">
      <c r="A117" s="2">
        <v>43572.980555555558</v>
      </c>
      <c r="B117" s="1">
        <v>43572.980555555558</v>
      </c>
      <c r="C117">
        <v>1116</v>
      </c>
      <c r="D117" t="s">
        <v>223</v>
      </c>
      <c r="E117" t="s">
        <v>29</v>
      </c>
      <c r="F117">
        <v>72</v>
      </c>
      <c r="G117" t="str" cm="1">
        <f t="array" ref="G117">_xlfn.IFS(F117&lt;25,"Young Adult (18-24)",F117&lt;35,"Early Career (25-34)",F117&lt;45,"Mid-Career (35-44)",F117&lt;55,"Late Career (45-54)",F117&lt;65,"Pre-Retirement (55-64)",F117&gt;=65,"Seniors (65+)")</f>
        <v>Seniors (65+)</v>
      </c>
      <c r="H117">
        <v>774</v>
      </c>
      <c r="I117">
        <v>6423</v>
      </c>
      <c r="J117" t="s">
        <v>83</v>
      </c>
      <c r="K117" t="s">
        <v>84</v>
      </c>
      <c r="L117" t="s">
        <v>156</v>
      </c>
      <c r="M117" t="s">
        <v>1307</v>
      </c>
      <c r="N117" t="s">
        <v>1322</v>
      </c>
      <c r="O117">
        <v>8</v>
      </c>
      <c r="P117">
        <v>15</v>
      </c>
      <c r="Q117">
        <v>1</v>
      </c>
      <c r="R117">
        <f t="shared" si="3"/>
        <v>15</v>
      </c>
      <c r="S117">
        <f t="shared" si="4"/>
        <v>7</v>
      </c>
      <c r="T117" t="s">
        <v>42</v>
      </c>
      <c r="U117" s="2">
        <v>43572.993055555555</v>
      </c>
      <c r="V117" s="1">
        <v>43572.993055555555</v>
      </c>
      <c r="W117" t="b">
        <v>1</v>
      </c>
      <c r="X117" s="2">
        <v>43572.997916666667</v>
      </c>
      <c r="Y117" s="1">
        <v>43572.997916666667</v>
      </c>
      <c r="Z117" s="2" t="s">
        <v>47</v>
      </c>
      <c r="AA117" s="2">
        <v>43572.994444444441</v>
      </c>
      <c r="AB117" s="1">
        <v>43572.994444444441</v>
      </c>
      <c r="AC117" t="b">
        <v>1</v>
      </c>
      <c r="AD117" t="s">
        <v>64</v>
      </c>
      <c r="AE117" s="3">
        <f t="shared" si="5"/>
        <v>1.3888888883229811E-2</v>
      </c>
    </row>
    <row r="118" spans="1:31" x14ac:dyDescent="0.35">
      <c r="A118" s="2">
        <v>43572.996527777781</v>
      </c>
      <c r="B118" s="1">
        <v>43572.996527777781</v>
      </c>
      <c r="C118">
        <v>1117</v>
      </c>
      <c r="D118" t="s">
        <v>224</v>
      </c>
      <c r="E118" t="s">
        <v>22</v>
      </c>
      <c r="F118">
        <v>51</v>
      </c>
      <c r="G118" t="str" cm="1">
        <f t="array" ref="G118">_xlfn.IFS(F118&lt;25,"Young Adult (18-24)",F118&lt;35,"Early Career (25-34)",F118&lt;45,"Mid-Career (35-44)",F118&lt;55,"Late Career (45-54)",F118&lt;65,"Pre-Retirement (55-64)",F118&gt;=65,"Seniors (65+)")</f>
        <v>Late Career (45-54)</v>
      </c>
      <c r="H118">
        <v>603</v>
      </c>
      <c r="I118">
        <v>4959</v>
      </c>
      <c r="J118" t="s">
        <v>61</v>
      </c>
      <c r="K118" t="s">
        <v>62</v>
      </c>
      <c r="L118" t="s">
        <v>182</v>
      </c>
      <c r="M118" t="s">
        <v>1309</v>
      </c>
      <c r="N118" t="s">
        <v>1320</v>
      </c>
      <c r="O118">
        <v>30</v>
      </c>
      <c r="P118">
        <v>50</v>
      </c>
      <c r="Q118">
        <v>3</v>
      </c>
      <c r="R118">
        <f t="shared" si="3"/>
        <v>150</v>
      </c>
      <c r="S118">
        <f t="shared" si="4"/>
        <v>60</v>
      </c>
      <c r="T118" t="s">
        <v>26</v>
      </c>
      <c r="U118" s="2">
        <v>43573.006249999999</v>
      </c>
      <c r="V118" s="1">
        <v>43573.006249999999</v>
      </c>
      <c r="W118" t="b">
        <v>1</v>
      </c>
      <c r="X118" s="2">
        <v>43573.015972222223</v>
      </c>
      <c r="Y118" s="1">
        <v>43573.015972222223</v>
      </c>
      <c r="Z118" s="2" t="s">
        <v>47</v>
      </c>
      <c r="AA118" s="2">
        <v>43573.008333333331</v>
      </c>
      <c r="AB118" s="1">
        <v>43573.008333333331</v>
      </c>
      <c r="AC118" t="b">
        <v>0</v>
      </c>
      <c r="AD118" t="s">
        <v>1355</v>
      </c>
      <c r="AE118" s="3">
        <f t="shared" si="5"/>
        <v>1.1805555550381541E-2</v>
      </c>
    </row>
    <row r="119" spans="1:31" x14ac:dyDescent="0.35">
      <c r="A119" s="2">
        <v>43574.488888888889</v>
      </c>
      <c r="B119" s="1">
        <v>43574.488888888889</v>
      </c>
      <c r="C119">
        <v>1118</v>
      </c>
      <c r="D119" t="s">
        <v>225</v>
      </c>
      <c r="E119" t="s">
        <v>29</v>
      </c>
      <c r="F119">
        <v>40</v>
      </c>
      <c r="G119" t="str" cm="1">
        <f t="array" ref="G119">_xlfn.IFS(F119&lt;25,"Young Adult (18-24)",F119&lt;35,"Early Career (25-34)",F119&lt;45,"Mid-Career (35-44)",F119&lt;55,"Late Career (45-54)",F119&lt;65,"Pre-Retirement (55-64)",F119&gt;=65,"Seniors (65+)")</f>
        <v>Mid-Career (35-44)</v>
      </c>
      <c r="H119">
        <v>682</v>
      </c>
      <c r="I119">
        <v>3290</v>
      </c>
      <c r="J119" t="s">
        <v>71</v>
      </c>
      <c r="K119" t="s">
        <v>160</v>
      </c>
      <c r="L119" t="s">
        <v>161</v>
      </c>
      <c r="M119" t="s">
        <v>1306</v>
      </c>
      <c r="N119" t="s">
        <v>1321</v>
      </c>
      <c r="O119">
        <v>15</v>
      </c>
      <c r="P119">
        <v>25</v>
      </c>
      <c r="Q119">
        <v>6</v>
      </c>
      <c r="R119">
        <f t="shared" si="3"/>
        <v>150</v>
      </c>
      <c r="S119">
        <f t="shared" si="4"/>
        <v>60</v>
      </c>
      <c r="T119" t="s">
        <v>42</v>
      </c>
      <c r="U119" s="2">
        <v>43574.493055555555</v>
      </c>
      <c r="V119" s="1">
        <v>43574.493055555555</v>
      </c>
      <c r="W119" t="b">
        <v>1</v>
      </c>
      <c r="X119" s="2">
        <v>43574.496527777781</v>
      </c>
      <c r="Y119" s="1">
        <v>43574.496527777781</v>
      </c>
      <c r="Z119" s="2" t="s">
        <v>27</v>
      </c>
      <c r="AA119" s="2">
        <v>43574.495833333334</v>
      </c>
      <c r="AB119" s="1">
        <v>43574.495833333334</v>
      </c>
      <c r="AC119" t="b">
        <v>0</v>
      </c>
      <c r="AD119" t="s">
        <v>1355</v>
      </c>
      <c r="AE119" s="3">
        <f t="shared" si="5"/>
        <v>6.9444444452528842E-3</v>
      </c>
    </row>
    <row r="120" spans="1:31" x14ac:dyDescent="0.35">
      <c r="A120" s="2">
        <v>43576.461111111108</v>
      </c>
      <c r="B120" s="1">
        <v>43576.461111111108</v>
      </c>
      <c r="C120">
        <v>1119</v>
      </c>
      <c r="D120" t="s">
        <v>226</v>
      </c>
      <c r="E120" t="s">
        <v>29</v>
      </c>
      <c r="F120">
        <v>40</v>
      </c>
      <c r="G120" t="str" cm="1">
        <f t="array" ref="G120">_xlfn.IFS(F120&lt;25,"Young Adult (18-24)",F120&lt;35,"Early Career (25-34)",F120&lt;45,"Mid-Career (35-44)",F120&lt;55,"Late Career (45-54)",F120&lt;65,"Pre-Retirement (55-64)",F120&gt;=65,"Seniors (65+)")</f>
        <v>Mid-Career (35-44)</v>
      </c>
      <c r="H120">
        <v>672</v>
      </c>
      <c r="I120">
        <v>5656</v>
      </c>
      <c r="J120" t="s">
        <v>35</v>
      </c>
      <c r="K120" t="s">
        <v>36</v>
      </c>
      <c r="L120" t="s">
        <v>37</v>
      </c>
      <c r="M120" t="s">
        <v>1307</v>
      </c>
      <c r="N120" t="s">
        <v>1322</v>
      </c>
      <c r="O120">
        <v>8</v>
      </c>
      <c r="P120">
        <v>15</v>
      </c>
      <c r="Q120">
        <v>6</v>
      </c>
      <c r="R120">
        <f t="shared" si="3"/>
        <v>90</v>
      </c>
      <c r="S120">
        <f t="shared" si="4"/>
        <v>42</v>
      </c>
      <c r="T120" t="s">
        <v>38</v>
      </c>
      <c r="U120" s="2">
        <v>43576.479861111111</v>
      </c>
      <c r="V120" s="1">
        <v>43576.479861111111</v>
      </c>
      <c r="W120" t="b">
        <v>1</v>
      </c>
      <c r="X120" s="2">
        <v>43576.490277777775</v>
      </c>
      <c r="Y120" s="1">
        <v>43576.490277777775</v>
      </c>
      <c r="Z120" s="2" t="s">
        <v>27</v>
      </c>
      <c r="AA120" s="2">
        <v>43576.481249999997</v>
      </c>
      <c r="AB120" s="1">
        <v>43576.481249999997</v>
      </c>
      <c r="AC120" t="b">
        <v>1</v>
      </c>
      <c r="AD120" t="s">
        <v>51</v>
      </c>
      <c r="AE120" s="3">
        <f t="shared" si="5"/>
        <v>2.0138888889050577E-2</v>
      </c>
    </row>
    <row r="121" spans="1:31" x14ac:dyDescent="0.35">
      <c r="A121" s="2">
        <v>43578.987500000003</v>
      </c>
      <c r="B121" s="1">
        <v>43578.987500000003</v>
      </c>
      <c r="C121">
        <v>1120</v>
      </c>
      <c r="D121" t="s">
        <v>227</v>
      </c>
      <c r="E121" t="s">
        <v>22</v>
      </c>
      <c r="F121">
        <v>23</v>
      </c>
      <c r="G121" t="str" cm="1">
        <f t="array" ref="G121">_xlfn.IFS(F121&lt;25,"Young Adult (18-24)",F121&lt;35,"Early Career (25-34)",F121&lt;45,"Mid-Career (35-44)",F121&lt;55,"Late Career (45-54)",F121&lt;65,"Pre-Retirement (55-64)",F121&gt;=65,"Seniors (65+)")</f>
        <v>Young Adult (18-24)</v>
      </c>
      <c r="H121">
        <v>682</v>
      </c>
      <c r="I121">
        <v>7393</v>
      </c>
      <c r="J121" t="s">
        <v>61</v>
      </c>
      <c r="K121" t="s">
        <v>62</v>
      </c>
      <c r="L121" t="s">
        <v>63</v>
      </c>
      <c r="M121" t="s">
        <v>1305</v>
      </c>
      <c r="N121" t="s">
        <v>1329</v>
      </c>
      <c r="O121">
        <v>25</v>
      </c>
      <c r="P121">
        <v>40</v>
      </c>
      <c r="Q121">
        <v>4</v>
      </c>
      <c r="R121">
        <f t="shared" si="3"/>
        <v>160</v>
      </c>
      <c r="S121">
        <f t="shared" si="4"/>
        <v>60</v>
      </c>
      <c r="T121" t="s">
        <v>38</v>
      </c>
      <c r="U121" s="2">
        <v>43579.007638888892</v>
      </c>
      <c r="V121" s="1">
        <v>43579.007638888892</v>
      </c>
      <c r="W121" t="b">
        <v>1</v>
      </c>
      <c r="X121" s="2">
        <v>43579.017361111109</v>
      </c>
      <c r="Y121" s="1">
        <v>43579.017361111109</v>
      </c>
      <c r="Z121" s="2" t="s">
        <v>33</v>
      </c>
      <c r="AA121" s="2">
        <v>43579.011111111111</v>
      </c>
      <c r="AB121" s="1">
        <v>43579.011111111111</v>
      </c>
      <c r="AC121" t="b">
        <v>0</v>
      </c>
      <c r="AD121" t="s">
        <v>1355</v>
      </c>
      <c r="AE121" s="3">
        <f t="shared" si="5"/>
        <v>2.361111110803904E-2</v>
      </c>
    </row>
    <row r="122" spans="1:31" x14ac:dyDescent="0.35">
      <c r="A122" s="2">
        <v>43579.223611111112</v>
      </c>
      <c r="B122" s="1">
        <v>43579.223611111112</v>
      </c>
      <c r="C122">
        <v>1121</v>
      </c>
      <c r="D122" t="s">
        <v>228</v>
      </c>
      <c r="E122" t="s">
        <v>29</v>
      </c>
      <c r="F122">
        <v>37</v>
      </c>
      <c r="G122" t="str" cm="1">
        <f t="array" ref="G122">_xlfn.IFS(F122&lt;25,"Young Adult (18-24)",F122&lt;35,"Early Career (25-34)",F122&lt;45,"Mid-Career (35-44)",F122&lt;55,"Late Career (45-54)",F122&lt;65,"Pre-Retirement (55-64)",F122&gt;=65,"Seniors (65+)")</f>
        <v>Mid-Career (35-44)</v>
      </c>
      <c r="H122">
        <v>686</v>
      </c>
      <c r="I122">
        <v>7137</v>
      </c>
      <c r="J122" t="s">
        <v>61</v>
      </c>
      <c r="K122" t="s">
        <v>87</v>
      </c>
      <c r="L122" t="s">
        <v>94</v>
      </c>
      <c r="M122" t="s">
        <v>1305</v>
      </c>
      <c r="N122" t="s">
        <v>1328</v>
      </c>
      <c r="O122">
        <v>1000</v>
      </c>
      <c r="P122">
        <v>1500</v>
      </c>
      <c r="Q122">
        <v>6</v>
      </c>
      <c r="R122">
        <f t="shared" si="3"/>
        <v>9000</v>
      </c>
      <c r="S122">
        <f t="shared" si="4"/>
        <v>3000</v>
      </c>
      <c r="T122" t="s">
        <v>42</v>
      </c>
      <c r="U122" s="2">
        <v>43579.232638888891</v>
      </c>
      <c r="V122" s="1">
        <v>43579.232638888891</v>
      </c>
      <c r="W122" t="b">
        <v>1</v>
      </c>
      <c r="X122" s="2">
        <v>43579.243055555555</v>
      </c>
      <c r="Y122" s="1">
        <v>43579.243055555555</v>
      </c>
      <c r="Z122" s="2" t="s">
        <v>47</v>
      </c>
      <c r="AA122" s="2">
        <v>43579.23541666667</v>
      </c>
      <c r="AB122" s="1">
        <v>43579.23541666667</v>
      </c>
      <c r="AC122" t="b">
        <v>0</v>
      </c>
      <c r="AD122" t="s">
        <v>1355</v>
      </c>
      <c r="AE122" s="3">
        <f t="shared" si="5"/>
        <v>1.1805555557657499E-2</v>
      </c>
    </row>
    <row r="123" spans="1:31" x14ac:dyDescent="0.35">
      <c r="A123" s="2">
        <v>43580.202777777777</v>
      </c>
      <c r="B123" s="1">
        <v>43580.202777777777</v>
      </c>
      <c r="C123">
        <v>1122</v>
      </c>
      <c r="D123" t="s">
        <v>229</v>
      </c>
      <c r="E123" t="s">
        <v>22</v>
      </c>
      <c r="F123">
        <v>40</v>
      </c>
      <c r="G123" t="str" cm="1">
        <f t="array" ref="G123">_xlfn.IFS(F123&lt;25,"Young Adult (18-24)",F123&lt;35,"Early Career (25-34)",F123&lt;45,"Mid-Career (35-44)",F123&lt;55,"Late Career (45-54)",F123&lt;65,"Pre-Retirement (55-64)",F123&gt;=65,"Seniors (65+)")</f>
        <v>Mid-Career (35-44)</v>
      </c>
      <c r="H123">
        <v>640</v>
      </c>
      <c r="I123">
        <v>3458</v>
      </c>
      <c r="J123" t="s">
        <v>61</v>
      </c>
      <c r="K123" t="s">
        <v>62</v>
      </c>
      <c r="L123" t="s">
        <v>182</v>
      </c>
      <c r="M123" t="s">
        <v>1309</v>
      </c>
      <c r="N123" t="s">
        <v>1320</v>
      </c>
      <c r="O123">
        <v>30</v>
      </c>
      <c r="P123">
        <v>50</v>
      </c>
      <c r="Q123">
        <v>2</v>
      </c>
      <c r="R123">
        <f t="shared" si="3"/>
        <v>100</v>
      </c>
      <c r="S123">
        <f t="shared" si="4"/>
        <v>40</v>
      </c>
      <c r="T123" t="s">
        <v>26</v>
      </c>
      <c r="U123" s="2">
        <v>43580.222916666666</v>
      </c>
      <c r="V123" s="1">
        <v>43580.222916666666</v>
      </c>
      <c r="W123" t="b">
        <v>1</v>
      </c>
      <c r="X123" s="2">
        <v>43580.229166666664</v>
      </c>
      <c r="Y123" s="1">
        <v>43580.229166666664</v>
      </c>
      <c r="Z123" s="2" t="s">
        <v>47</v>
      </c>
      <c r="AA123" s="2">
        <v>43580.226388888892</v>
      </c>
      <c r="AB123" s="1">
        <v>43580.226388888892</v>
      </c>
      <c r="AC123" t="b">
        <v>0</v>
      </c>
      <c r="AD123" t="s">
        <v>1355</v>
      </c>
      <c r="AE123" s="3">
        <f t="shared" si="5"/>
        <v>2.3611111115314998E-2</v>
      </c>
    </row>
    <row r="124" spans="1:31" x14ac:dyDescent="0.35">
      <c r="A124" s="2">
        <v>43582.067361111112</v>
      </c>
      <c r="B124" s="1">
        <v>43582.067361111112</v>
      </c>
      <c r="C124">
        <v>1123</v>
      </c>
      <c r="D124" t="s">
        <v>230</v>
      </c>
      <c r="E124" t="s">
        <v>29</v>
      </c>
      <c r="F124">
        <v>38</v>
      </c>
      <c r="G124" t="str" cm="1">
        <f t="array" ref="G124">_xlfn.IFS(F124&lt;25,"Young Adult (18-24)",F124&lt;35,"Early Career (25-34)",F124&lt;45,"Mid-Career (35-44)",F124&lt;55,"Late Career (45-54)",F124&lt;65,"Pre-Retirement (55-64)",F124&gt;=65,"Seniors (65+)")</f>
        <v>Mid-Career (35-44)</v>
      </c>
      <c r="H124">
        <v>622</v>
      </c>
      <c r="I124">
        <v>5505</v>
      </c>
      <c r="J124" t="s">
        <v>83</v>
      </c>
      <c r="K124" t="s">
        <v>84</v>
      </c>
      <c r="L124" t="s">
        <v>85</v>
      </c>
      <c r="M124" t="s">
        <v>1307</v>
      </c>
      <c r="N124" t="s">
        <v>1322</v>
      </c>
      <c r="O124">
        <v>8</v>
      </c>
      <c r="P124">
        <v>15</v>
      </c>
      <c r="Q124">
        <v>5</v>
      </c>
      <c r="R124">
        <f t="shared" si="3"/>
        <v>75</v>
      </c>
      <c r="S124">
        <f t="shared" si="4"/>
        <v>35</v>
      </c>
      <c r="T124" t="s">
        <v>42</v>
      </c>
      <c r="U124" s="2">
        <v>43582.07708333333</v>
      </c>
      <c r="V124" s="1">
        <v>43582.07708333333</v>
      </c>
      <c r="W124" t="b">
        <v>1</v>
      </c>
      <c r="X124" s="2">
        <v>43582.082638888889</v>
      </c>
      <c r="Y124" s="1">
        <v>43582.082638888889</v>
      </c>
      <c r="Z124" s="2" t="s">
        <v>27</v>
      </c>
      <c r="AA124" s="2">
        <v>43582.07916666667</v>
      </c>
      <c r="AB124" s="1">
        <v>43582.07916666667</v>
      </c>
      <c r="AC124" t="b">
        <v>0</v>
      </c>
      <c r="AD124" t="s">
        <v>1355</v>
      </c>
      <c r="AE124" s="3">
        <f t="shared" si="5"/>
        <v>1.1805555557657499E-2</v>
      </c>
    </row>
    <row r="125" spans="1:31" x14ac:dyDescent="0.35">
      <c r="A125" s="2">
        <v>43582.185416666667</v>
      </c>
      <c r="B125" s="1">
        <v>43582.185416666667</v>
      </c>
      <c r="C125">
        <v>1124</v>
      </c>
      <c r="D125" t="s">
        <v>231</v>
      </c>
      <c r="E125" t="s">
        <v>29</v>
      </c>
      <c r="F125">
        <v>46</v>
      </c>
      <c r="G125" t="str" cm="1">
        <f t="array" ref="G125">_xlfn.IFS(F125&lt;25,"Young Adult (18-24)",F125&lt;35,"Early Career (25-34)",F125&lt;45,"Mid-Career (35-44)",F125&lt;55,"Late Career (45-54)",F125&lt;65,"Pre-Retirement (55-64)",F125&gt;=65,"Seniors (65+)")</f>
        <v>Late Career (45-54)</v>
      </c>
      <c r="H125">
        <v>712</v>
      </c>
      <c r="I125">
        <v>6632</v>
      </c>
      <c r="J125" t="s">
        <v>67</v>
      </c>
      <c r="K125" t="s">
        <v>119</v>
      </c>
      <c r="L125" t="s">
        <v>98</v>
      </c>
      <c r="M125" t="s">
        <v>1308</v>
      </c>
      <c r="N125" t="s">
        <v>1317</v>
      </c>
      <c r="O125">
        <v>250</v>
      </c>
      <c r="P125">
        <v>400</v>
      </c>
      <c r="Q125">
        <v>3</v>
      </c>
      <c r="R125">
        <f t="shared" si="3"/>
        <v>1200</v>
      </c>
      <c r="S125">
        <f t="shared" si="4"/>
        <v>450</v>
      </c>
      <c r="T125" t="s">
        <v>32</v>
      </c>
      <c r="U125" s="2">
        <v>43582.198611111111</v>
      </c>
      <c r="V125" s="1">
        <v>43582.198611111111</v>
      </c>
      <c r="W125" t="b">
        <v>1</v>
      </c>
      <c r="X125" s="2">
        <v>43582.206944444442</v>
      </c>
      <c r="Y125" s="1">
        <v>43582.206944444442</v>
      </c>
      <c r="Z125" s="2" t="s">
        <v>33</v>
      </c>
      <c r="AA125" s="2">
        <v>43582.2</v>
      </c>
      <c r="AB125" s="1">
        <v>43582.2</v>
      </c>
      <c r="AC125" t="b">
        <v>0</v>
      </c>
      <c r="AD125" t="s">
        <v>1355</v>
      </c>
      <c r="AE125" s="3">
        <f t="shared" si="5"/>
        <v>1.4583333329937886E-2</v>
      </c>
    </row>
    <row r="126" spans="1:31" x14ac:dyDescent="0.35">
      <c r="A126" s="2">
        <v>43583.20416666667</v>
      </c>
      <c r="B126" s="1">
        <v>43583.20416666667</v>
      </c>
      <c r="C126">
        <v>1125</v>
      </c>
      <c r="D126" t="s">
        <v>232</v>
      </c>
      <c r="E126" t="s">
        <v>22</v>
      </c>
      <c r="F126">
        <v>33</v>
      </c>
      <c r="G126" t="str" cm="1">
        <f t="array" ref="G126">_xlfn.IFS(F126&lt;25,"Young Adult (18-24)",F126&lt;35,"Early Career (25-34)",F126&lt;45,"Mid-Career (35-44)",F126&lt;55,"Late Career (45-54)",F126&lt;65,"Pre-Retirement (55-64)",F126&gt;=65,"Seniors (65+)")</f>
        <v>Early Career (25-34)</v>
      </c>
      <c r="H126">
        <v>774</v>
      </c>
      <c r="I126">
        <v>3331</v>
      </c>
      <c r="J126" t="s">
        <v>71</v>
      </c>
      <c r="K126" t="s">
        <v>160</v>
      </c>
      <c r="L126" t="s">
        <v>163</v>
      </c>
      <c r="M126" t="s">
        <v>1305</v>
      </c>
      <c r="N126" t="s">
        <v>1323</v>
      </c>
      <c r="O126">
        <v>800</v>
      </c>
      <c r="P126">
        <v>1200</v>
      </c>
      <c r="Q126">
        <v>4</v>
      </c>
      <c r="R126">
        <f t="shared" si="3"/>
        <v>4800</v>
      </c>
      <c r="S126">
        <f t="shared" si="4"/>
        <v>1600</v>
      </c>
      <c r="T126" t="s">
        <v>38</v>
      </c>
      <c r="U126" s="2">
        <v>43583.213194444441</v>
      </c>
      <c r="V126" s="1">
        <v>43583.213194444441</v>
      </c>
      <c r="W126" t="b">
        <v>1</v>
      </c>
      <c r="X126" s="2">
        <v>43583.222222222219</v>
      </c>
      <c r="Y126" s="1">
        <v>43583.222222222219</v>
      </c>
      <c r="Z126" s="2" t="s">
        <v>47</v>
      </c>
      <c r="AA126" s="2">
        <v>43583.214583333334</v>
      </c>
      <c r="AB126" s="1">
        <v>43583.214583333334</v>
      </c>
      <c r="AC126" t="b">
        <v>0</v>
      </c>
      <c r="AD126" t="s">
        <v>1355</v>
      </c>
      <c r="AE126" s="3">
        <f t="shared" si="5"/>
        <v>1.0416666664241347E-2</v>
      </c>
    </row>
    <row r="127" spans="1:31" x14ac:dyDescent="0.35">
      <c r="A127" s="2">
        <v>43584.449305555558</v>
      </c>
      <c r="B127" s="1">
        <v>43584.449305555558</v>
      </c>
      <c r="C127">
        <v>1126</v>
      </c>
      <c r="D127" t="s">
        <v>233</v>
      </c>
      <c r="E127" t="s">
        <v>29</v>
      </c>
      <c r="F127">
        <v>66</v>
      </c>
      <c r="G127" t="str" cm="1">
        <f t="array" ref="G127">_xlfn.IFS(F127&lt;25,"Young Adult (18-24)",F127&lt;35,"Early Career (25-34)",F127&lt;45,"Mid-Career (35-44)",F127&lt;55,"Late Career (45-54)",F127&lt;65,"Pre-Retirement (55-64)",F127&gt;=65,"Seniors (65+)")</f>
        <v>Seniors (65+)</v>
      </c>
      <c r="H127">
        <v>697</v>
      </c>
      <c r="I127">
        <v>7996</v>
      </c>
      <c r="J127" t="s">
        <v>107</v>
      </c>
      <c r="K127" t="s">
        <v>122</v>
      </c>
      <c r="L127" t="s">
        <v>123</v>
      </c>
      <c r="M127" t="s">
        <v>1307</v>
      </c>
      <c r="N127" t="s">
        <v>1322</v>
      </c>
      <c r="O127">
        <v>8</v>
      </c>
      <c r="P127">
        <v>15</v>
      </c>
      <c r="Q127">
        <v>4</v>
      </c>
      <c r="R127">
        <f t="shared" si="3"/>
        <v>60</v>
      </c>
      <c r="S127">
        <f t="shared" si="4"/>
        <v>28</v>
      </c>
      <c r="T127" t="s">
        <v>26</v>
      </c>
      <c r="U127" s="2">
        <v>43584.460416666669</v>
      </c>
      <c r="V127" s="1">
        <v>43584.460416666669</v>
      </c>
      <c r="W127" t="b">
        <v>1</v>
      </c>
      <c r="X127" s="2">
        <v>43584.470833333333</v>
      </c>
      <c r="Y127" s="1">
        <v>43584.470833333333</v>
      </c>
      <c r="Z127" s="2" t="s">
        <v>47</v>
      </c>
      <c r="AA127" s="2">
        <v>43584.463888888888</v>
      </c>
      <c r="AB127" s="1">
        <v>43584.463888888888</v>
      </c>
      <c r="AC127" t="b">
        <v>0</v>
      </c>
      <c r="AD127" t="s">
        <v>1355</v>
      </c>
      <c r="AE127" s="3">
        <f t="shared" si="5"/>
        <v>1.4583333329937886E-2</v>
      </c>
    </row>
    <row r="128" spans="1:31" x14ac:dyDescent="0.35">
      <c r="A128" s="2">
        <v>43584.720833333333</v>
      </c>
      <c r="B128" s="1">
        <v>43584.720833333333</v>
      </c>
      <c r="C128">
        <v>1127</v>
      </c>
      <c r="D128" t="s">
        <v>234</v>
      </c>
      <c r="E128" t="s">
        <v>22</v>
      </c>
      <c r="F128">
        <v>25</v>
      </c>
      <c r="G128" t="str" cm="1">
        <f t="array" ref="G128">_xlfn.IFS(F128&lt;25,"Young Adult (18-24)",F128&lt;35,"Early Career (25-34)",F128&lt;45,"Mid-Career (35-44)",F128&lt;55,"Late Career (45-54)",F128&lt;65,"Pre-Retirement (55-64)",F128&gt;=65,"Seniors (65+)")</f>
        <v>Early Career (25-34)</v>
      </c>
      <c r="H128">
        <v>715</v>
      </c>
      <c r="I128">
        <v>7772</v>
      </c>
      <c r="J128" t="s">
        <v>61</v>
      </c>
      <c r="K128" t="s">
        <v>87</v>
      </c>
      <c r="L128" t="s">
        <v>88</v>
      </c>
      <c r="M128" t="s">
        <v>1306</v>
      </c>
      <c r="N128" t="s">
        <v>1311</v>
      </c>
      <c r="O128">
        <v>50</v>
      </c>
      <c r="P128">
        <v>80</v>
      </c>
      <c r="Q128">
        <v>2</v>
      </c>
      <c r="R128">
        <f t="shared" si="3"/>
        <v>160</v>
      </c>
      <c r="S128">
        <f t="shared" si="4"/>
        <v>60</v>
      </c>
      <c r="T128" t="s">
        <v>78</v>
      </c>
      <c r="U128" s="2">
        <v>43584.732638888891</v>
      </c>
      <c r="V128" s="1">
        <v>43584.732638888891</v>
      </c>
      <c r="W128" t="b">
        <v>0</v>
      </c>
      <c r="X128" s="2"/>
      <c r="Y128" s="1"/>
      <c r="Z128" s="2" t="s">
        <v>1353</v>
      </c>
      <c r="AA128" s="2">
        <v>43584.724999999999</v>
      </c>
      <c r="AB128" s="1">
        <v>43584.724999999999</v>
      </c>
      <c r="AC128" t="s">
        <v>1353</v>
      </c>
      <c r="AD128" t="s">
        <v>1353</v>
      </c>
      <c r="AE128" s="3">
        <f t="shared" si="5"/>
        <v>4.166666665696539E-3</v>
      </c>
    </row>
    <row r="129" spans="1:31" x14ac:dyDescent="0.35">
      <c r="A129" s="2">
        <v>43585.308333333334</v>
      </c>
      <c r="B129" s="1">
        <v>43585.308333333334</v>
      </c>
      <c r="C129">
        <v>1128</v>
      </c>
      <c r="D129" t="s">
        <v>235</v>
      </c>
      <c r="E129" t="s">
        <v>22</v>
      </c>
      <c r="F129">
        <v>44</v>
      </c>
      <c r="G129" t="str" cm="1">
        <f t="array" ref="G129">_xlfn.IFS(F129&lt;25,"Young Adult (18-24)",F129&lt;35,"Early Career (25-34)",F129&lt;45,"Mid-Career (35-44)",F129&lt;55,"Late Career (45-54)",F129&lt;65,"Pre-Retirement (55-64)",F129&gt;=65,"Seniors (65+)")</f>
        <v>Mid-Career (35-44)</v>
      </c>
      <c r="H129">
        <v>759</v>
      </c>
      <c r="I129">
        <v>4749</v>
      </c>
      <c r="J129" t="s">
        <v>83</v>
      </c>
      <c r="K129" t="s">
        <v>84</v>
      </c>
      <c r="L129" t="s">
        <v>85</v>
      </c>
      <c r="M129" t="s">
        <v>1308</v>
      </c>
      <c r="N129" t="s">
        <v>1324</v>
      </c>
      <c r="O129">
        <v>40</v>
      </c>
      <c r="P129">
        <v>60</v>
      </c>
      <c r="Q129">
        <v>4</v>
      </c>
      <c r="R129">
        <f t="shared" si="3"/>
        <v>240</v>
      </c>
      <c r="S129">
        <f t="shared" si="4"/>
        <v>80</v>
      </c>
      <c r="T129" t="s">
        <v>32</v>
      </c>
      <c r="U129" s="2">
        <v>43585.323611111111</v>
      </c>
      <c r="V129" s="1">
        <v>43585.323611111111</v>
      </c>
      <c r="W129" t="b">
        <v>1</v>
      </c>
      <c r="X129" s="2">
        <v>43585.32708333333</v>
      </c>
      <c r="Y129" s="1">
        <v>43585.32708333333</v>
      </c>
      <c r="Z129" s="2" t="s">
        <v>27</v>
      </c>
      <c r="AA129" s="2">
        <v>43585.32708333333</v>
      </c>
      <c r="AB129" s="1">
        <v>43585.32708333333</v>
      </c>
      <c r="AC129" t="b">
        <v>0</v>
      </c>
      <c r="AD129" t="s">
        <v>1355</v>
      </c>
      <c r="AE129" s="3">
        <f t="shared" si="5"/>
        <v>1.8749999995634425E-2</v>
      </c>
    </row>
    <row r="130" spans="1:31" x14ac:dyDescent="0.35">
      <c r="A130" s="2">
        <v>43586.400694444441</v>
      </c>
      <c r="B130" s="1">
        <v>43586.400694444441</v>
      </c>
      <c r="C130">
        <v>1129</v>
      </c>
      <c r="D130" t="s">
        <v>236</v>
      </c>
      <c r="E130" t="s">
        <v>22</v>
      </c>
      <c r="F130">
        <v>63</v>
      </c>
      <c r="G130" t="str" cm="1">
        <f t="array" ref="G130">_xlfn.IFS(F130&lt;25,"Young Adult (18-24)",F130&lt;35,"Early Career (25-34)",F130&lt;45,"Mid-Career (35-44)",F130&lt;55,"Late Career (45-54)",F130&lt;65,"Pre-Retirement (55-64)",F130&gt;=65,"Seniors (65+)")</f>
        <v>Pre-Retirement (55-64)</v>
      </c>
      <c r="H130">
        <v>711</v>
      </c>
      <c r="I130">
        <v>4516</v>
      </c>
      <c r="J130" t="s">
        <v>23</v>
      </c>
      <c r="K130" t="s">
        <v>30</v>
      </c>
      <c r="L130" t="s">
        <v>154</v>
      </c>
      <c r="M130" t="s">
        <v>1309</v>
      </c>
      <c r="N130" t="s">
        <v>1327</v>
      </c>
      <c r="O130">
        <v>5</v>
      </c>
      <c r="P130">
        <v>8</v>
      </c>
      <c r="Q130">
        <v>6</v>
      </c>
      <c r="R130">
        <f t="shared" ref="R130:R193" si="6">P130*Q130</f>
        <v>48</v>
      </c>
      <c r="S130">
        <f t="shared" ref="S130:S193" si="7">R130-(O130*Q130)</f>
        <v>18</v>
      </c>
      <c r="T130" t="s">
        <v>40</v>
      </c>
      <c r="U130" s="2">
        <v>43586.412499999999</v>
      </c>
      <c r="V130" s="1">
        <v>43586.412499999999</v>
      </c>
      <c r="W130" t="b">
        <v>1</v>
      </c>
      <c r="X130" s="2">
        <v>43586.42291666667</v>
      </c>
      <c r="Y130" s="1">
        <v>43586.42291666667</v>
      </c>
      <c r="Z130" s="2" t="s">
        <v>33</v>
      </c>
      <c r="AA130" s="2">
        <v>43586.415972222225</v>
      </c>
      <c r="AB130" s="1">
        <v>43586.415972222225</v>
      </c>
      <c r="AC130" t="b">
        <v>1</v>
      </c>
      <c r="AD130" t="s">
        <v>51</v>
      </c>
      <c r="AE130" s="3">
        <f t="shared" ref="AE130:AE193" si="8">AB130-B130</f>
        <v>1.527777778392192E-2</v>
      </c>
    </row>
    <row r="131" spans="1:31" x14ac:dyDescent="0.35">
      <c r="A131" s="2">
        <v>43586.761111111111</v>
      </c>
      <c r="B131" s="1">
        <v>43586.761111111111</v>
      </c>
      <c r="C131">
        <v>1130</v>
      </c>
      <c r="D131" t="s">
        <v>237</v>
      </c>
      <c r="E131" t="s">
        <v>22</v>
      </c>
      <c r="F131">
        <v>43</v>
      </c>
      <c r="G131" t="str" cm="1">
        <f t="array" ref="G131">_xlfn.IFS(F131&lt;25,"Young Adult (18-24)",F131&lt;35,"Early Career (25-34)",F131&lt;45,"Mid-Career (35-44)",F131&lt;55,"Late Career (45-54)",F131&lt;65,"Pre-Retirement (55-64)",F131&gt;=65,"Seniors (65+)")</f>
        <v>Mid-Career (35-44)</v>
      </c>
      <c r="H131">
        <v>769</v>
      </c>
      <c r="I131">
        <v>3814</v>
      </c>
      <c r="J131" t="s">
        <v>44</v>
      </c>
      <c r="K131" t="s">
        <v>45</v>
      </c>
      <c r="L131" t="s">
        <v>53</v>
      </c>
      <c r="M131" t="s">
        <v>1305</v>
      </c>
      <c r="N131" t="s">
        <v>1328</v>
      </c>
      <c r="O131">
        <v>1000</v>
      </c>
      <c r="P131">
        <v>1500</v>
      </c>
      <c r="Q131">
        <v>5</v>
      </c>
      <c r="R131">
        <f t="shared" si="6"/>
        <v>7500</v>
      </c>
      <c r="S131">
        <f t="shared" si="7"/>
        <v>2500</v>
      </c>
      <c r="T131" t="s">
        <v>26</v>
      </c>
      <c r="U131" s="2">
        <v>43586.770138888889</v>
      </c>
      <c r="V131" s="1">
        <v>43586.770138888889</v>
      </c>
      <c r="W131" t="b">
        <v>1</v>
      </c>
      <c r="X131" s="2">
        <v>43586.775694444441</v>
      </c>
      <c r="Y131" s="1">
        <v>43586.775694444441</v>
      </c>
      <c r="Z131" s="2" t="s">
        <v>33</v>
      </c>
      <c r="AA131" s="2">
        <v>43586.772916666669</v>
      </c>
      <c r="AB131" s="1">
        <v>43586.772916666669</v>
      </c>
      <c r="AC131" t="b">
        <v>0</v>
      </c>
      <c r="AD131" t="s">
        <v>1355</v>
      </c>
      <c r="AE131" s="3">
        <f t="shared" si="8"/>
        <v>1.1805555557657499E-2</v>
      </c>
    </row>
    <row r="132" spans="1:31" x14ac:dyDescent="0.35">
      <c r="A132" s="2">
        <v>43592.509027777778</v>
      </c>
      <c r="B132" s="1">
        <v>43592.509027777778</v>
      </c>
      <c r="C132">
        <v>1131</v>
      </c>
      <c r="D132" t="s">
        <v>238</v>
      </c>
      <c r="E132" t="s">
        <v>29</v>
      </c>
      <c r="F132">
        <v>18</v>
      </c>
      <c r="G132" t="str" cm="1">
        <f t="array" ref="G132">_xlfn.IFS(F132&lt;25,"Young Adult (18-24)",F132&lt;35,"Early Career (25-34)",F132&lt;45,"Mid-Career (35-44)",F132&lt;55,"Late Career (45-54)",F132&lt;65,"Pre-Retirement (55-64)",F132&gt;=65,"Seniors (65+)")</f>
        <v>Young Adult (18-24)</v>
      </c>
      <c r="H132">
        <v>727</v>
      </c>
      <c r="I132">
        <v>5345</v>
      </c>
      <c r="J132" t="s">
        <v>107</v>
      </c>
      <c r="K132" t="s">
        <v>108</v>
      </c>
      <c r="L132" t="s">
        <v>150</v>
      </c>
      <c r="M132" t="s">
        <v>1306</v>
      </c>
      <c r="N132" t="s">
        <v>1311</v>
      </c>
      <c r="O132">
        <v>50</v>
      </c>
      <c r="P132">
        <v>80</v>
      </c>
      <c r="Q132">
        <v>6</v>
      </c>
      <c r="R132">
        <f t="shared" si="6"/>
        <v>480</v>
      </c>
      <c r="S132">
        <f t="shared" si="7"/>
        <v>180</v>
      </c>
      <c r="T132" t="s">
        <v>78</v>
      </c>
      <c r="U132" s="2">
        <v>43592.515972222223</v>
      </c>
      <c r="V132" s="1">
        <v>43592.515972222223</v>
      </c>
      <c r="W132" t="b">
        <v>1</v>
      </c>
      <c r="X132" s="2">
        <v>43592.521527777775</v>
      </c>
      <c r="Y132" s="1">
        <v>43592.521527777775</v>
      </c>
      <c r="Z132" s="2" t="s">
        <v>33</v>
      </c>
      <c r="AA132" s="2">
        <v>43592.518055555556</v>
      </c>
      <c r="AB132" s="1">
        <v>43592.518055555556</v>
      </c>
      <c r="AC132" t="b">
        <v>0</v>
      </c>
      <c r="AD132" t="s">
        <v>1355</v>
      </c>
      <c r="AE132" s="3">
        <f t="shared" si="8"/>
        <v>9.0277777781011537E-3</v>
      </c>
    </row>
    <row r="133" spans="1:31" x14ac:dyDescent="0.35">
      <c r="A133" s="2">
        <v>43592.991666666669</v>
      </c>
      <c r="B133" s="1">
        <v>43592.991666666669</v>
      </c>
      <c r="C133">
        <v>1132</v>
      </c>
      <c r="D133" t="s">
        <v>239</v>
      </c>
      <c r="E133" t="s">
        <v>29</v>
      </c>
      <c r="F133">
        <v>69</v>
      </c>
      <c r="G133" t="str" cm="1">
        <f t="array" ref="G133">_xlfn.IFS(F133&lt;25,"Young Adult (18-24)",F133&lt;35,"Early Career (25-34)",F133&lt;45,"Mid-Career (35-44)",F133&lt;55,"Late Career (45-54)",F133&lt;65,"Pre-Retirement (55-64)",F133&gt;=65,"Seniors (65+)")</f>
        <v>Seniors (65+)</v>
      </c>
      <c r="H133">
        <v>624</v>
      </c>
      <c r="I133">
        <v>5719</v>
      </c>
      <c r="J133" t="s">
        <v>71</v>
      </c>
      <c r="K133" t="s">
        <v>72</v>
      </c>
      <c r="L133" t="s">
        <v>141</v>
      </c>
      <c r="M133" t="s">
        <v>1308</v>
      </c>
      <c r="N133" t="s">
        <v>1315</v>
      </c>
      <c r="O133">
        <v>300</v>
      </c>
      <c r="P133">
        <v>500</v>
      </c>
      <c r="Q133">
        <v>5</v>
      </c>
      <c r="R133">
        <f t="shared" si="6"/>
        <v>2500</v>
      </c>
      <c r="S133">
        <f t="shared" si="7"/>
        <v>1000</v>
      </c>
      <c r="T133" t="s">
        <v>42</v>
      </c>
      <c r="U133" s="2">
        <v>43593.005555555559</v>
      </c>
      <c r="V133" s="1">
        <v>43593.005555555559</v>
      </c>
      <c r="W133" t="b">
        <v>1</v>
      </c>
      <c r="X133" s="2">
        <v>43593.013194444444</v>
      </c>
      <c r="Y133" s="1">
        <v>43593.013194444444</v>
      </c>
      <c r="Z133" s="2" t="s">
        <v>27</v>
      </c>
      <c r="AA133" s="2">
        <v>43593.006944444445</v>
      </c>
      <c r="AB133" s="1">
        <v>43593.006944444445</v>
      </c>
      <c r="AC133" t="b">
        <v>1</v>
      </c>
      <c r="AD133" t="s">
        <v>58</v>
      </c>
      <c r="AE133" s="3">
        <f t="shared" si="8"/>
        <v>1.5277777776645962E-2</v>
      </c>
    </row>
    <row r="134" spans="1:31" x14ac:dyDescent="0.35">
      <c r="A134" s="2">
        <v>43593.817361111112</v>
      </c>
      <c r="B134" s="1">
        <v>43593.817361111112</v>
      </c>
      <c r="C134">
        <v>1133</v>
      </c>
      <c r="D134" t="s">
        <v>240</v>
      </c>
      <c r="E134" t="s">
        <v>29</v>
      </c>
      <c r="F134">
        <v>68</v>
      </c>
      <c r="G134" t="str" cm="1">
        <f t="array" ref="G134">_xlfn.IFS(F134&lt;25,"Young Adult (18-24)",F134&lt;35,"Early Career (25-34)",F134&lt;45,"Mid-Career (35-44)",F134&lt;55,"Late Career (45-54)",F134&lt;65,"Pre-Retirement (55-64)",F134&gt;=65,"Seniors (65+)")</f>
        <v>Seniors (65+)</v>
      </c>
      <c r="H134">
        <v>733</v>
      </c>
      <c r="I134">
        <v>4210</v>
      </c>
      <c r="J134" t="s">
        <v>107</v>
      </c>
      <c r="K134" t="s">
        <v>108</v>
      </c>
      <c r="L134" t="s">
        <v>150</v>
      </c>
      <c r="M134" t="s">
        <v>1309</v>
      </c>
      <c r="N134" t="s">
        <v>1316</v>
      </c>
      <c r="O134">
        <v>20</v>
      </c>
      <c r="P134">
        <v>35</v>
      </c>
      <c r="Q134">
        <v>5</v>
      </c>
      <c r="R134">
        <f t="shared" si="6"/>
        <v>175</v>
      </c>
      <c r="S134">
        <f t="shared" si="7"/>
        <v>75</v>
      </c>
      <c r="T134" t="s">
        <v>40</v>
      </c>
      <c r="U134" s="2">
        <v>43593.828472222223</v>
      </c>
      <c r="V134" s="1">
        <v>43593.828472222223</v>
      </c>
      <c r="W134" t="b">
        <v>1</v>
      </c>
      <c r="X134" s="2">
        <v>43593.833333333336</v>
      </c>
      <c r="Y134" s="1">
        <v>43593.833333333336</v>
      </c>
      <c r="Z134" s="2" t="s">
        <v>116</v>
      </c>
      <c r="AA134" s="2">
        <v>43593.829861111109</v>
      </c>
      <c r="AB134" s="1">
        <v>43593.829861111109</v>
      </c>
      <c r="AC134" t="b">
        <v>0</v>
      </c>
      <c r="AD134" t="s">
        <v>1355</v>
      </c>
      <c r="AE134" s="3">
        <f t="shared" si="8"/>
        <v>1.2499999997089617E-2</v>
      </c>
    </row>
    <row r="135" spans="1:31" x14ac:dyDescent="0.35">
      <c r="A135" s="2">
        <v>43595.036111111112</v>
      </c>
      <c r="B135" s="1">
        <v>43595.036111111112</v>
      </c>
      <c r="C135">
        <v>1134</v>
      </c>
      <c r="D135" t="s">
        <v>241</v>
      </c>
      <c r="E135" t="s">
        <v>29</v>
      </c>
      <c r="F135">
        <v>38</v>
      </c>
      <c r="G135" t="str" cm="1">
        <f t="array" ref="G135">_xlfn.IFS(F135&lt;25,"Young Adult (18-24)",F135&lt;35,"Early Career (25-34)",F135&lt;45,"Mid-Career (35-44)",F135&lt;55,"Late Career (45-54)",F135&lt;65,"Pre-Retirement (55-64)",F135&gt;=65,"Seniors (65+)")</f>
        <v>Mid-Career (35-44)</v>
      </c>
      <c r="H135">
        <v>649</v>
      </c>
      <c r="I135">
        <v>7358</v>
      </c>
      <c r="J135" t="s">
        <v>55</v>
      </c>
      <c r="K135" t="s">
        <v>56</v>
      </c>
      <c r="L135" t="s">
        <v>57</v>
      </c>
      <c r="M135" t="s">
        <v>1305</v>
      </c>
      <c r="N135" t="s">
        <v>1328</v>
      </c>
      <c r="O135">
        <v>1000</v>
      </c>
      <c r="P135">
        <v>1500</v>
      </c>
      <c r="Q135">
        <v>3</v>
      </c>
      <c r="R135">
        <f t="shared" si="6"/>
        <v>4500</v>
      </c>
      <c r="S135">
        <f t="shared" si="7"/>
        <v>1500</v>
      </c>
      <c r="T135" t="s">
        <v>78</v>
      </c>
      <c r="U135" s="2">
        <v>43595.048611111109</v>
      </c>
      <c r="V135" s="1">
        <v>43595.048611111109</v>
      </c>
      <c r="W135" t="b">
        <v>0</v>
      </c>
      <c r="X135" s="2"/>
      <c r="Y135" s="1"/>
      <c r="Z135" s="2" t="s">
        <v>1353</v>
      </c>
      <c r="AA135" s="2">
        <v>43595.051388888889</v>
      </c>
      <c r="AB135" s="1">
        <v>43595.051388888889</v>
      </c>
      <c r="AC135" t="s">
        <v>1353</v>
      </c>
      <c r="AD135" t="s">
        <v>1353</v>
      </c>
      <c r="AE135" s="3">
        <f t="shared" si="8"/>
        <v>1.5277777776645962E-2</v>
      </c>
    </row>
    <row r="136" spans="1:31" x14ac:dyDescent="0.35">
      <c r="A136" s="2">
        <v>43597.379166666666</v>
      </c>
      <c r="B136" s="1">
        <v>43597.379166666666</v>
      </c>
      <c r="C136">
        <v>1135</v>
      </c>
      <c r="D136" t="s">
        <v>242</v>
      </c>
      <c r="E136" t="s">
        <v>22</v>
      </c>
      <c r="F136">
        <v>18</v>
      </c>
      <c r="G136" t="str" cm="1">
        <f t="array" ref="G136">_xlfn.IFS(F136&lt;25,"Young Adult (18-24)",F136&lt;35,"Early Career (25-34)",F136&lt;45,"Mid-Career (35-44)",F136&lt;55,"Late Career (45-54)",F136&lt;65,"Pre-Retirement (55-64)",F136&gt;=65,"Seniors (65+)")</f>
        <v>Young Adult (18-24)</v>
      </c>
      <c r="H136">
        <v>775</v>
      </c>
      <c r="I136">
        <v>6613</v>
      </c>
      <c r="J136" t="s">
        <v>55</v>
      </c>
      <c r="K136" t="s">
        <v>56</v>
      </c>
      <c r="L136" t="s">
        <v>57</v>
      </c>
      <c r="M136" t="s">
        <v>1309</v>
      </c>
      <c r="N136" t="s">
        <v>1316</v>
      </c>
      <c r="O136">
        <v>20</v>
      </c>
      <c r="P136">
        <v>35</v>
      </c>
      <c r="Q136">
        <v>4</v>
      </c>
      <c r="R136">
        <f t="shared" si="6"/>
        <v>140</v>
      </c>
      <c r="S136">
        <f t="shared" si="7"/>
        <v>60</v>
      </c>
      <c r="T136" t="s">
        <v>78</v>
      </c>
      <c r="U136" s="2">
        <v>43597.394444444442</v>
      </c>
      <c r="V136" s="1">
        <v>43597.394444444442</v>
      </c>
      <c r="W136" t="b">
        <v>0</v>
      </c>
      <c r="X136" s="2"/>
      <c r="Y136" s="1"/>
      <c r="Z136" s="2" t="s">
        <v>1353</v>
      </c>
      <c r="AA136" s="2">
        <v>43597.393055555556</v>
      </c>
      <c r="AB136" s="1">
        <v>43597.393055555556</v>
      </c>
      <c r="AC136" t="s">
        <v>1353</v>
      </c>
      <c r="AD136" t="s">
        <v>1353</v>
      </c>
      <c r="AE136" s="3">
        <f t="shared" si="8"/>
        <v>1.3888888890505768E-2</v>
      </c>
    </row>
    <row r="137" spans="1:31" x14ac:dyDescent="0.35">
      <c r="A137" s="2">
        <v>43598.006944444445</v>
      </c>
      <c r="B137" s="1">
        <v>43598.006944444445</v>
      </c>
      <c r="C137">
        <v>1136</v>
      </c>
      <c r="D137" t="s">
        <v>243</v>
      </c>
      <c r="E137" t="s">
        <v>22</v>
      </c>
      <c r="F137">
        <v>39</v>
      </c>
      <c r="G137" t="str" cm="1">
        <f t="array" ref="G137">_xlfn.IFS(F137&lt;25,"Young Adult (18-24)",F137&lt;35,"Early Career (25-34)",F137&lt;45,"Mid-Career (35-44)",F137&lt;55,"Late Career (45-54)",F137&lt;65,"Pre-Retirement (55-64)",F137&gt;=65,"Seniors (65+)")</f>
        <v>Mid-Career (35-44)</v>
      </c>
      <c r="H137">
        <v>727</v>
      </c>
      <c r="I137">
        <v>4079</v>
      </c>
      <c r="J137" t="s">
        <v>83</v>
      </c>
      <c r="K137" t="s">
        <v>90</v>
      </c>
      <c r="L137" t="s">
        <v>244</v>
      </c>
      <c r="M137" t="s">
        <v>1306</v>
      </c>
      <c r="N137" t="s">
        <v>1311</v>
      </c>
      <c r="O137">
        <v>50</v>
      </c>
      <c r="P137">
        <v>80</v>
      </c>
      <c r="Q137">
        <v>5</v>
      </c>
      <c r="R137">
        <f t="shared" si="6"/>
        <v>400</v>
      </c>
      <c r="S137">
        <f t="shared" si="7"/>
        <v>150</v>
      </c>
      <c r="T137" t="s">
        <v>38</v>
      </c>
      <c r="U137" s="2">
        <v>43598.019444444442</v>
      </c>
      <c r="V137" s="1">
        <v>43598.019444444442</v>
      </c>
      <c r="W137" t="b">
        <v>1</v>
      </c>
      <c r="X137" s="2">
        <v>43598.02847222222</v>
      </c>
      <c r="Y137" s="1">
        <v>43598.02847222222</v>
      </c>
      <c r="Z137" s="2" t="s">
        <v>47</v>
      </c>
      <c r="AA137" s="2">
        <v>43598.022916666669</v>
      </c>
      <c r="AB137" s="1">
        <v>43598.022916666669</v>
      </c>
      <c r="AC137" t="b">
        <v>0</v>
      </c>
      <c r="AD137" t="s">
        <v>1355</v>
      </c>
      <c r="AE137" s="3">
        <f t="shared" si="8"/>
        <v>1.5972222223354038E-2</v>
      </c>
    </row>
    <row r="138" spans="1:31" x14ac:dyDescent="0.35">
      <c r="A138" s="2">
        <v>43598.743750000001</v>
      </c>
      <c r="B138" s="1">
        <v>43598.743750000001</v>
      </c>
      <c r="C138">
        <v>1137</v>
      </c>
      <c r="D138" t="s">
        <v>245</v>
      </c>
      <c r="E138" t="s">
        <v>22</v>
      </c>
      <c r="F138">
        <v>36</v>
      </c>
      <c r="G138" t="str" cm="1">
        <f t="array" ref="G138">_xlfn.IFS(F138&lt;25,"Young Adult (18-24)",F138&lt;35,"Early Career (25-34)",F138&lt;45,"Mid-Career (35-44)",F138&lt;55,"Late Career (45-54)",F138&lt;65,"Pre-Retirement (55-64)",F138&gt;=65,"Seniors (65+)")</f>
        <v>Mid-Career (35-44)</v>
      </c>
      <c r="H138">
        <v>758</v>
      </c>
      <c r="I138">
        <v>6694</v>
      </c>
      <c r="J138" t="s">
        <v>107</v>
      </c>
      <c r="K138" t="s">
        <v>108</v>
      </c>
      <c r="L138" t="s">
        <v>109</v>
      </c>
      <c r="M138" t="s">
        <v>1308</v>
      </c>
      <c r="N138" t="s">
        <v>1315</v>
      </c>
      <c r="O138">
        <v>300</v>
      </c>
      <c r="P138">
        <v>500</v>
      </c>
      <c r="Q138">
        <v>3</v>
      </c>
      <c r="R138">
        <f t="shared" si="6"/>
        <v>1500</v>
      </c>
      <c r="S138">
        <f t="shared" si="7"/>
        <v>600</v>
      </c>
      <c r="T138" t="s">
        <v>26</v>
      </c>
      <c r="U138" s="2">
        <v>43598.752083333333</v>
      </c>
      <c r="V138" s="1">
        <v>43598.752083333333</v>
      </c>
      <c r="W138" t="b">
        <v>1</v>
      </c>
      <c r="X138" s="2">
        <v>43598.759722222225</v>
      </c>
      <c r="Y138" s="1">
        <v>43598.759722222225</v>
      </c>
      <c r="Z138" s="2" t="s">
        <v>27</v>
      </c>
      <c r="AA138" s="2">
        <v>43598.754166666666</v>
      </c>
      <c r="AB138" s="1">
        <v>43598.754166666666</v>
      </c>
      <c r="AC138" t="b">
        <v>0</v>
      </c>
      <c r="AD138" t="s">
        <v>1355</v>
      </c>
      <c r="AE138" s="3">
        <f t="shared" si="8"/>
        <v>1.0416666664241347E-2</v>
      </c>
    </row>
    <row r="139" spans="1:31" x14ac:dyDescent="0.35">
      <c r="A139" s="2">
        <v>43598.872916666667</v>
      </c>
      <c r="B139" s="1">
        <v>43598.872916666667</v>
      </c>
      <c r="C139">
        <v>1138</v>
      </c>
      <c r="D139" t="s">
        <v>246</v>
      </c>
      <c r="E139" t="s">
        <v>22</v>
      </c>
      <c r="F139">
        <v>70</v>
      </c>
      <c r="G139" t="str" cm="1">
        <f t="array" ref="G139">_xlfn.IFS(F139&lt;25,"Young Adult (18-24)",F139&lt;35,"Early Career (25-34)",F139&lt;45,"Mid-Career (35-44)",F139&lt;55,"Late Career (45-54)",F139&lt;65,"Pre-Retirement (55-64)",F139&gt;=65,"Seniors (65+)")</f>
        <v>Seniors (65+)</v>
      </c>
      <c r="H139">
        <v>690</v>
      </c>
      <c r="I139">
        <v>7662</v>
      </c>
      <c r="J139" t="s">
        <v>67</v>
      </c>
      <c r="K139" t="s">
        <v>68</v>
      </c>
      <c r="L139" t="s">
        <v>69</v>
      </c>
      <c r="M139" t="s">
        <v>1305</v>
      </c>
      <c r="N139" t="s">
        <v>1329</v>
      </c>
      <c r="O139">
        <v>25</v>
      </c>
      <c r="P139">
        <v>40</v>
      </c>
      <c r="Q139">
        <v>3</v>
      </c>
      <c r="R139">
        <f t="shared" si="6"/>
        <v>120</v>
      </c>
      <c r="S139">
        <f t="shared" si="7"/>
        <v>45</v>
      </c>
      <c r="T139" t="s">
        <v>26</v>
      </c>
      <c r="U139" s="2">
        <v>43598.887499999997</v>
      </c>
      <c r="V139" s="1">
        <v>43598.887499999997</v>
      </c>
      <c r="W139" t="b">
        <v>1</v>
      </c>
      <c r="X139" s="2">
        <v>43598.890972222223</v>
      </c>
      <c r="Y139" s="1">
        <v>43598.890972222223</v>
      </c>
      <c r="Z139" s="2" t="s">
        <v>116</v>
      </c>
      <c r="AA139" s="2">
        <v>43598.888888888891</v>
      </c>
      <c r="AB139" s="1">
        <v>43598.888888888891</v>
      </c>
      <c r="AC139" t="b">
        <v>0</v>
      </c>
      <c r="AD139" t="s">
        <v>1355</v>
      </c>
      <c r="AE139" s="3">
        <f t="shared" si="8"/>
        <v>1.5972222223354038E-2</v>
      </c>
    </row>
    <row r="140" spans="1:31" x14ac:dyDescent="0.35">
      <c r="A140" s="2">
        <v>43599.186111111114</v>
      </c>
      <c r="B140" s="1">
        <v>43599.186111111114</v>
      </c>
      <c r="C140">
        <v>1139</v>
      </c>
      <c r="D140" t="s">
        <v>247</v>
      </c>
      <c r="E140" t="s">
        <v>29</v>
      </c>
      <c r="F140">
        <v>37</v>
      </c>
      <c r="G140" t="str" cm="1">
        <f t="array" ref="G140">_xlfn.IFS(F140&lt;25,"Young Adult (18-24)",F140&lt;35,"Early Career (25-34)",F140&lt;45,"Mid-Career (35-44)",F140&lt;55,"Late Career (45-54)",F140&lt;65,"Pre-Retirement (55-64)",F140&gt;=65,"Seniors (65+)")</f>
        <v>Mid-Career (35-44)</v>
      </c>
      <c r="H140">
        <v>621</v>
      </c>
      <c r="I140">
        <v>5935</v>
      </c>
      <c r="J140" t="s">
        <v>67</v>
      </c>
      <c r="K140" t="s">
        <v>119</v>
      </c>
      <c r="L140" t="s">
        <v>98</v>
      </c>
      <c r="M140" t="s">
        <v>1309</v>
      </c>
      <c r="N140" t="s">
        <v>1320</v>
      </c>
      <c r="O140">
        <v>30</v>
      </c>
      <c r="P140">
        <v>50</v>
      </c>
      <c r="Q140">
        <v>2</v>
      </c>
      <c r="R140">
        <f t="shared" si="6"/>
        <v>100</v>
      </c>
      <c r="S140">
        <f t="shared" si="7"/>
        <v>40</v>
      </c>
      <c r="T140" t="s">
        <v>42</v>
      </c>
      <c r="U140" s="2">
        <v>43599.205555555556</v>
      </c>
      <c r="V140" s="1">
        <v>43599.205555555556</v>
      </c>
      <c r="W140" t="b">
        <v>1</v>
      </c>
      <c r="X140" s="2">
        <v>43599.209027777775</v>
      </c>
      <c r="Y140" s="1">
        <v>43599.209027777775</v>
      </c>
      <c r="Z140" s="2" t="s">
        <v>27</v>
      </c>
      <c r="AA140" s="2">
        <v>43599.207638888889</v>
      </c>
      <c r="AB140" s="1">
        <v>43599.207638888889</v>
      </c>
      <c r="AC140" t="b">
        <v>1</v>
      </c>
      <c r="AD140" t="s">
        <v>75</v>
      </c>
      <c r="AE140" s="3">
        <f t="shared" si="8"/>
        <v>2.1527777775190771E-2</v>
      </c>
    </row>
    <row r="141" spans="1:31" x14ac:dyDescent="0.35">
      <c r="A141" s="2">
        <v>43602.720833333333</v>
      </c>
      <c r="B141" s="1">
        <v>43602.720833333333</v>
      </c>
      <c r="C141">
        <v>1140</v>
      </c>
      <c r="D141" t="s">
        <v>248</v>
      </c>
      <c r="E141" t="s">
        <v>29</v>
      </c>
      <c r="F141">
        <v>22</v>
      </c>
      <c r="G141" t="str" cm="1">
        <f t="array" ref="G141">_xlfn.IFS(F141&lt;25,"Young Adult (18-24)",F141&lt;35,"Early Career (25-34)",F141&lt;45,"Mid-Career (35-44)",F141&lt;55,"Late Career (45-54)",F141&lt;65,"Pre-Retirement (55-64)",F141&gt;=65,"Seniors (65+)")</f>
        <v>Young Adult (18-24)</v>
      </c>
      <c r="H141">
        <v>606</v>
      </c>
      <c r="I141">
        <v>7461</v>
      </c>
      <c r="J141" t="s">
        <v>55</v>
      </c>
      <c r="K141" t="s">
        <v>56</v>
      </c>
      <c r="L141" t="s">
        <v>249</v>
      </c>
      <c r="M141" t="s">
        <v>1309</v>
      </c>
      <c r="N141" t="s">
        <v>1320</v>
      </c>
      <c r="O141">
        <v>30</v>
      </c>
      <c r="P141">
        <v>50</v>
      </c>
      <c r="Q141">
        <v>3</v>
      </c>
      <c r="R141">
        <f t="shared" si="6"/>
        <v>150</v>
      </c>
      <c r="S141">
        <f t="shared" si="7"/>
        <v>60</v>
      </c>
      <c r="T141" t="s">
        <v>26</v>
      </c>
      <c r="U141" s="2">
        <v>43602.729166666664</v>
      </c>
      <c r="V141" s="1">
        <v>43602.729166666664</v>
      </c>
      <c r="W141" t="b">
        <v>1</v>
      </c>
      <c r="X141" s="2">
        <v>43602.734027777777</v>
      </c>
      <c r="Y141" s="1">
        <v>43602.734027777777</v>
      </c>
      <c r="Z141" s="2" t="s">
        <v>47</v>
      </c>
      <c r="AA141" s="2">
        <v>43602.730555555558</v>
      </c>
      <c r="AB141" s="1">
        <v>43602.730555555558</v>
      </c>
      <c r="AC141" t="b">
        <v>0</v>
      </c>
      <c r="AD141" t="s">
        <v>1355</v>
      </c>
      <c r="AE141" s="3">
        <f t="shared" si="8"/>
        <v>9.7222222248092294E-3</v>
      </c>
    </row>
    <row r="142" spans="1:31" x14ac:dyDescent="0.35">
      <c r="A142" s="2">
        <v>43602.747916666667</v>
      </c>
      <c r="B142" s="1">
        <v>43602.747916666667</v>
      </c>
      <c r="C142">
        <v>1141</v>
      </c>
      <c r="D142" t="s">
        <v>250</v>
      </c>
      <c r="E142" t="s">
        <v>22</v>
      </c>
      <c r="F142">
        <v>61</v>
      </c>
      <c r="G142" t="str" cm="1">
        <f t="array" ref="G142">_xlfn.IFS(F142&lt;25,"Young Adult (18-24)",F142&lt;35,"Early Career (25-34)",F142&lt;45,"Mid-Career (35-44)",F142&lt;55,"Late Career (45-54)",F142&lt;65,"Pre-Retirement (55-64)",F142&gt;=65,"Seniors (65+)")</f>
        <v>Pre-Retirement (55-64)</v>
      </c>
      <c r="H142">
        <v>660</v>
      </c>
      <c r="I142">
        <v>5598</v>
      </c>
      <c r="J142" t="s">
        <v>71</v>
      </c>
      <c r="K142" t="s">
        <v>160</v>
      </c>
      <c r="L142" t="s">
        <v>163</v>
      </c>
      <c r="M142" t="s">
        <v>1307</v>
      </c>
      <c r="N142" t="s">
        <v>1322</v>
      </c>
      <c r="O142">
        <v>8</v>
      </c>
      <c r="P142">
        <v>15</v>
      </c>
      <c r="Q142">
        <v>1</v>
      </c>
      <c r="R142">
        <f t="shared" si="6"/>
        <v>15</v>
      </c>
      <c r="S142">
        <f t="shared" si="7"/>
        <v>7</v>
      </c>
      <c r="T142" t="s">
        <v>42</v>
      </c>
      <c r="U142" s="2">
        <v>43602.751388888886</v>
      </c>
      <c r="V142" s="1">
        <v>43602.751388888886</v>
      </c>
      <c r="W142" t="b">
        <v>1</v>
      </c>
      <c r="X142" s="2">
        <v>43602.756249999999</v>
      </c>
      <c r="Y142" s="1">
        <v>43602.756249999999</v>
      </c>
      <c r="Z142" s="2" t="s">
        <v>47</v>
      </c>
      <c r="AA142" s="2">
        <v>43602.75277777778</v>
      </c>
      <c r="AB142" s="1">
        <v>43602.75277777778</v>
      </c>
      <c r="AC142" t="b">
        <v>0</v>
      </c>
      <c r="AD142" t="s">
        <v>1355</v>
      </c>
      <c r="AE142" s="3">
        <f t="shared" si="8"/>
        <v>4.8611111124046147E-3</v>
      </c>
    </row>
    <row r="143" spans="1:31" x14ac:dyDescent="0.35">
      <c r="A143" s="2">
        <v>43603.552777777775</v>
      </c>
      <c r="B143" s="1">
        <v>43603.552777777775</v>
      </c>
      <c r="C143">
        <v>1142</v>
      </c>
      <c r="D143" t="s">
        <v>251</v>
      </c>
      <c r="E143" t="s">
        <v>22</v>
      </c>
      <c r="F143">
        <v>65</v>
      </c>
      <c r="G143" t="str" cm="1">
        <f t="array" ref="G143">_xlfn.IFS(F143&lt;25,"Young Adult (18-24)",F143&lt;35,"Early Career (25-34)",F143&lt;45,"Mid-Career (35-44)",F143&lt;55,"Late Career (45-54)",F143&lt;65,"Pre-Retirement (55-64)",F143&gt;=65,"Seniors (65+)")</f>
        <v>Seniors (65+)</v>
      </c>
      <c r="H143">
        <v>620</v>
      </c>
      <c r="I143">
        <v>4842</v>
      </c>
      <c r="J143" t="s">
        <v>35</v>
      </c>
      <c r="K143" t="s">
        <v>36</v>
      </c>
      <c r="L143" t="s">
        <v>37</v>
      </c>
      <c r="M143" t="s">
        <v>1309</v>
      </c>
      <c r="N143" t="s">
        <v>1327</v>
      </c>
      <c r="O143">
        <v>5</v>
      </c>
      <c r="P143">
        <v>8</v>
      </c>
      <c r="Q143">
        <v>4</v>
      </c>
      <c r="R143">
        <f t="shared" si="6"/>
        <v>32</v>
      </c>
      <c r="S143">
        <f t="shared" si="7"/>
        <v>12</v>
      </c>
      <c r="T143" t="s">
        <v>78</v>
      </c>
      <c r="U143" s="2">
        <v>43603.571527777778</v>
      </c>
      <c r="V143" s="1">
        <v>43603.571527777778</v>
      </c>
      <c r="W143" t="b">
        <v>1</v>
      </c>
      <c r="X143" s="2">
        <v>43603.57916666667</v>
      </c>
      <c r="Y143" s="1">
        <v>43603.57916666667</v>
      </c>
      <c r="Z143" s="2" t="s">
        <v>27</v>
      </c>
      <c r="AA143" s="2">
        <v>43603.574305555558</v>
      </c>
      <c r="AB143" s="1">
        <v>43603.574305555558</v>
      </c>
      <c r="AC143" t="b">
        <v>0</v>
      </c>
      <c r="AD143" t="s">
        <v>1355</v>
      </c>
      <c r="AE143" s="3">
        <f t="shared" si="8"/>
        <v>2.1527777782466728E-2</v>
      </c>
    </row>
    <row r="144" spans="1:31" x14ac:dyDescent="0.35">
      <c r="A144" s="2">
        <v>43604.690972222219</v>
      </c>
      <c r="B144" s="1">
        <v>43604.690972222219</v>
      </c>
      <c r="C144">
        <v>1143</v>
      </c>
      <c r="D144" t="s">
        <v>252</v>
      </c>
      <c r="E144" t="s">
        <v>22</v>
      </c>
      <c r="F144">
        <v>45</v>
      </c>
      <c r="G144" t="str" cm="1">
        <f t="array" ref="G144">_xlfn.IFS(F144&lt;25,"Young Adult (18-24)",F144&lt;35,"Early Career (25-34)",F144&lt;45,"Mid-Career (35-44)",F144&lt;55,"Late Career (45-54)",F144&lt;65,"Pre-Retirement (55-64)",F144&gt;=65,"Seniors (65+)")</f>
        <v>Late Career (45-54)</v>
      </c>
      <c r="H144">
        <v>710</v>
      </c>
      <c r="I144">
        <v>4729</v>
      </c>
      <c r="J144" t="s">
        <v>71</v>
      </c>
      <c r="K144" t="s">
        <v>160</v>
      </c>
      <c r="L144" t="s">
        <v>163</v>
      </c>
      <c r="M144" t="s">
        <v>1305</v>
      </c>
      <c r="N144" t="s">
        <v>1329</v>
      </c>
      <c r="O144">
        <v>25</v>
      </c>
      <c r="P144">
        <v>40</v>
      </c>
      <c r="Q144">
        <v>4</v>
      </c>
      <c r="R144">
        <f t="shared" si="6"/>
        <v>160</v>
      </c>
      <c r="S144">
        <f t="shared" si="7"/>
        <v>60</v>
      </c>
      <c r="T144" t="s">
        <v>42</v>
      </c>
      <c r="U144" s="2">
        <v>43604.698611111111</v>
      </c>
      <c r="V144" s="1">
        <v>43604.698611111111</v>
      </c>
      <c r="W144" t="b">
        <v>1</v>
      </c>
      <c r="X144" s="2">
        <v>43604.702777777777</v>
      </c>
      <c r="Y144" s="1">
        <v>43604.702777777777</v>
      </c>
      <c r="Z144" s="2" t="s">
        <v>27</v>
      </c>
      <c r="AA144" s="2">
        <v>43604.7</v>
      </c>
      <c r="AB144" s="1">
        <v>43604.7</v>
      </c>
      <c r="AC144" t="b">
        <v>0</v>
      </c>
      <c r="AD144" t="s">
        <v>1355</v>
      </c>
      <c r="AE144" s="3">
        <f t="shared" si="8"/>
        <v>9.0277777781011537E-3</v>
      </c>
    </row>
    <row r="145" spans="1:31" x14ac:dyDescent="0.35">
      <c r="A145" s="2">
        <v>43607.227083333331</v>
      </c>
      <c r="B145" s="1">
        <v>43607.227083333331</v>
      </c>
      <c r="C145">
        <v>1144</v>
      </c>
      <c r="D145" t="s">
        <v>253</v>
      </c>
      <c r="E145" t="s">
        <v>22</v>
      </c>
      <c r="F145">
        <v>20</v>
      </c>
      <c r="G145" t="str" cm="1">
        <f t="array" ref="G145">_xlfn.IFS(F145&lt;25,"Young Adult (18-24)",F145&lt;35,"Early Career (25-34)",F145&lt;45,"Mid-Career (35-44)",F145&lt;55,"Late Career (45-54)",F145&lt;65,"Pre-Retirement (55-64)",F145&gt;=65,"Seniors (65+)")</f>
        <v>Young Adult (18-24)</v>
      </c>
      <c r="H145">
        <v>643</v>
      </c>
      <c r="I145">
        <v>7415</v>
      </c>
      <c r="J145" t="s">
        <v>35</v>
      </c>
      <c r="K145" t="s">
        <v>36</v>
      </c>
      <c r="L145" t="s">
        <v>37</v>
      </c>
      <c r="M145" t="s">
        <v>1308</v>
      </c>
      <c r="N145" t="s">
        <v>1324</v>
      </c>
      <c r="O145">
        <v>40</v>
      </c>
      <c r="P145">
        <v>60</v>
      </c>
      <c r="Q145">
        <v>4</v>
      </c>
      <c r="R145">
        <f t="shared" si="6"/>
        <v>240</v>
      </c>
      <c r="S145">
        <f t="shared" si="7"/>
        <v>80</v>
      </c>
      <c r="T145" t="s">
        <v>78</v>
      </c>
      <c r="U145" s="2">
        <v>43607.247916666667</v>
      </c>
      <c r="V145" s="1">
        <v>43607.247916666667</v>
      </c>
      <c r="W145" t="b">
        <v>1</v>
      </c>
      <c r="X145" s="2">
        <v>43607.258333333331</v>
      </c>
      <c r="Y145" s="1">
        <v>43607.258333333331</v>
      </c>
      <c r="Z145" s="2" t="s">
        <v>27</v>
      </c>
      <c r="AA145" s="2">
        <v>43607.25</v>
      </c>
      <c r="AB145" s="1">
        <v>43607.25</v>
      </c>
      <c r="AC145" t="b">
        <v>0</v>
      </c>
      <c r="AD145" t="s">
        <v>1355</v>
      </c>
      <c r="AE145" s="3">
        <f t="shared" si="8"/>
        <v>2.2916666668606922E-2</v>
      </c>
    </row>
    <row r="146" spans="1:31" x14ac:dyDescent="0.35">
      <c r="A146" s="2">
        <v>43607.959722222222</v>
      </c>
      <c r="B146" s="1">
        <v>43607.959722222222</v>
      </c>
      <c r="C146">
        <v>1145</v>
      </c>
      <c r="D146" t="s">
        <v>254</v>
      </c>
      <c r="E146" t="s">
        <v>22</v>
      </c>
      <c r="F146">
        <v>58</v>
      </c>
      <c r="G146" t="str" cm="1">
        <f t="array" ref="G146">_xlfn.IFS(F146&lt;25,"Young Adult (18-24)",F146&lt;35,"Early Career (25-34)",F146&lt;45,"Mid-Career (35-44)",F146&lt;55,"Late Career (45-54)",F146&lt;65,"Pre-Retirement (55-64)",F146&gt;=65,"Seniors (65+)")</f>
        <v>Pre-Retirement (55-64)</v>
      </c>
      <c r="H146">
        <v>747</v>
      </c>
      <c r="I146">
        <v>4312</v>
      </c>
      <c r="J146" t="s">
        <v>44</v>
      </c>
      <c r="K146" t="s">
        <v>45</v>
      </c>
      <c r="L146" t="s">
        <v>46</v>
      </c>
      <c r="M146" t="s">
        <v>1305</v>
      </c>
      <c r="N146" t="s">
        <v>1329</v>
      </c>
      <c r="O146">
        <v>25</v>
      </c>
      <c r="P146">
        <v>40</v>
      </c>
      <c r="Q146">
        <v>2</v>
      </c>
      <c r="R146">
        <f t="shared" si="6"/>
        <v>80</v>
      </c>
      <c r="S146">
        <f t="shared" si="7"/>
        <v>30</v>
      </c>
      <c r="T146" t="s">
        <v>42</v>
      </c>
      <c r="U146" s="2">
        <v>43607.97152777778</v>
      </c>
      <c r="V146" s="1">
        <v>43607.97152777778</v>
      </c>
      <c r="W146" t="b">
        <v>1</v>
      </c>
      <c r="X146" s="2">
        <v>43607.977777777778</v>
      </c>
      <c r="Y146" s="1">
        <v>43607.977777777778</v>
      </c>
      <c r="Z146" s="2" t="s">
        <v>47</v>
      </c>
      <c r="AA146" s="2">
        <v>43607.974999999999</v>
      </c>
      <c r="AB146" s="1">
        <v>43607.974999999999</v>
      </c>
      <c r="AC146" t="b">
        <v>0</v>
      </c>
      <c r="AD146" t="s">
        <v>1355</v>
      </c>
      <c r="AE146" s="3">
        <f t="shared" si="8"/>
        <v>1.5277777776645962E-2</v>
      </c>
    </row>
    <row r="147" spans="1:31" x14ac:dyDescent="0.35">
      <c r="A147" s="2">
        <v>43608.027777777781</v>
      </c>
      <c r="B147" s="1">
        <v>43608.027777777781</v>
      </c>
      <c r="C147">
        <v>1146</v>
      </c>
      <c r="D147" t="s">
        <v>255</v>
      </c>
      <c r="E147" t="s">
        <v>29</v>
      </c>
      <c r="F147">
        <v>19</v>
      </c>
      <c r="G147" t="str" cm="1">
        <f t="array" ref="G147">_xlfn.IFS(F147&lt;25,"Young Adult (18-24)",F147&lt;35,"Early Career (25-34)",F147&lt;45,"Mid-Career (35-44)",F147&lt;55,"Late Career (45-54)",F147&lt;65,"Pre-Retirement (55-64)",F147&gt;=65,"Seniors (65+)")</f>
        <v>Young Adult (18-24)</v>
      </c>
      <c r="H147">
        <v>738</v>
      </c>
      <c r="I147">
        <v>4850</v>
      </c>
      <c r="J147" t="s">
        <v>23</v>
      </c>
      <c r="K147" t="s">
        <v>24</v>
      </c>
      <c r="L147" t="s">
        <v>25</v>
      </c>
      <c r="M147" t="s">
        <v>1308</v>
      </c>
      <c r="N147" t="s">
        <v>1324</v>
      </c>
      <c r="O147">
        <v>40</v>
      </c>
      <c r="P147">
        <v>60</v>
      </c>
      <c r="Q147">
        <v>5</v>
      </c>
      <c r="R147">
        <f t="shared" si="6"/>
        <v>300</v>
      </c>
      <c r="S147">
        <f t="shared" si="7"/>
        <v>100</v>
      </c>
      <c r="T147" t="s">
        <v>26</v>
      </c>
      <c r="U147" s="2">
        <v>43608.043749999997</v>
      </c>
      <c r="V147" s="1">
        <v>43608.043749999997</v>
      </c>
      <c r="W147" t="b">
        <v>1</v>
      </c>
      <c r="X147" s="2">
        <v>43608.04791666667</v>
      </c>
      <c r="Y147" s="1">
        <v>43608.04791666667</v>
      </c>
      <c r="Z147" s="2" t="s">
        <v>27</v>
      </c>
      <c r="AA147" s="2">
        <v>43608.046527777777</v>
      </c>
      <c r="AB147" s="1">
        <v>43608.046527777777</v>
      </c>
      <c r="AC147" t="b">
        <v>0</v>
      </c>
      <c r="AD147" t="s">
        <v>1355</v>
      </c>
      <c r="AE147" s="3">
        <f t="shared" si="8"/>
        <v>1.8749999995634425E-2</v>
      </c>
    </row>
    <row r="148" spans="1:31" x14ac:dyDescent="0.35">
      <c r="A148" s="2">
        <v>43608.364583333336</v>
      </c>
      <c r="B148" s="1">
        <v>43608.364583333336</v>
      </c>
      <c r="C148">
        <v>1147</v>
      </c>
      <c r="D148" t="s">
        <v>256</v>
      </c>
      <c r="E148" t="s">
        <v>29</v>
      </c>
      <c r="F148">
        <v>27</v>
      </c>
      <c r="G148" t="str" cm="1">
        <f t="array" ref="G148">_xlfn.IFS(F148&lt;25,"Young Adult (18-24)",F148&lt;35,"Early Career (25-34)",F148&lt;45,"Mid-Career (35-44)",F148&lt;55,"Late Career (45-54)",F148&lt;65,"Pre-Retirement (55-64)",F148&gt;=65,"Seniors (65+)")</f>
        <v>Early Career (25-34)</v>
      </c>
      <c r="H148">
        <v>672</v>
      </c>
      <c r="I148">
        <v>5140</v>
      </c>
      <c r="J148" t="s">
        <v>67</v>
      </c>
      <c r="K148" t="s">
        <v>68</v>
      </c>
      <c r="L148" t="s">
        <v>69</v>
      </c>
      <c r="M148" t="s">
        <v>1307</v>
      </c>
      <c r="N148" t="s">
        <v>1322</v>
      </c>
      <c r="O148">
        <v>8</v>
      </c>
      <c r="P148">
        <v>15</v>
      </c>
      <c r="Q148">
        <v>2</v>
      </c>
      <c r="R148">
        <f t="shared" si="6"/>
        <v>30</v>
      </c>
      <c r="S148">
        <f t="shared" si="7"/>
        <v>14</v>
      </c>
      <c r="T148" t="s">
        <v>26</v>
      </c>
      <c r="U148" s="2">
        <v>43608.37777777778</v>
      </c>
      <c r="V148" s="1">
        <v>43608.37777777778</v>
      </c>
      <c r="W148" t="b">
        <v>0</v>
      </c>
      <c r="X148" s="2"/>
      <c r="Y148" s="1"/>
      <c r="Z148" s="2" t="s">
        <v>1353</v>
      </c>
      <c r="AA148" s="2">
        <v>43608.381249999999</v>
      </c>
      <c r="AB148" s="1">
        <v>43608.381249999999</v>
      </c>
      <c r="AC148" t="s">
        <v>1353</v>
      </c>
      <c r="AD148" t="s">
        <v>1353</v>
      </c>
      <c r="AE148" s="3">
        <f t="shared" si="8"/>
        <v>1.6666666662786156E-2</v>
      </c>
    </row>
    <row r="149" spans="1:31" x14ac:dyDescent="0.35">
      <c r="A149" s="2">
        <v>43610.333333333336</v>
      </c>
      <c r="B149" s="1">
        <v>43610.333333333336</v>
      </c>
      <c r="C149">
        <v>1148</v>
      </c>
      <c r="D149" t="s">
        <v>257</v>
      </c>
      <c r="E149" t="s">
        <v>29</v>
      </c>
      <c r="F149">
        <v>45</v>
      </c>
      <c r="G149" t="str" cm="1">
        <f t="array" ref="G149">_xlfn.IFS(F149&lt;25,"Young Adult (18-24)",F149&lt;35,"Early Career (25-34)",F149&lt;45,"Mid-Career (35-44)",F149&lt;55,"Late Career (45-54)",F149&lt;65,"Pre-Retirement (55-64)",F149&gt;=65,"Seniors (65+)")</f>
        <v>Late Career (45-54)</v>
      </c>
      <c r="H149">
        <v>620</v>
      </c>
      <c r="I149">
        <v>3088</v>
      </c>
      <c r="J149" t="s">
        <v>44</v>
      </c>
      <c r="K149" t="s">
        <v>45</v>
      </c>
      <c r="L149" t="s">
        <v>81</v>
      </c>
      <c r="M149" t="s">
        <v>1305</v>
      </c>
      <c r="N149" t="s">
        <v>1329</v>
      </c>
      <c r="O149">
        <v>25</v>
      </c>
      <c r="P149">
        <v>40</v>
      </c>
      <c r="Q149">
        <v>4</v>
      </c>
      <c r="R149">
        <f t="shared" si="6"/>
        <v>160</v>
      </c>
      <c r="S149">
        <f t="shared" si="7"/>
        <v>60</v>
      </c>
      <c r="T149" t="s">
        <v>42</v>
      </c>
      <c r="U149" s="2">
        <v>43610.352083333331</v>
      </c>
      <c r="V149" s="1">
        <v>43610.352083333331</v>
      </c>
      <c r="W149" t="b">
        <v>1</v>
      </c>
      <c r="X149" s="2">
        <v>43610.355555555558</v>
      </c>
      <c r="Y149" s="1">
        <v>43610.355555555558</v>
      </c>
      <c r="Z149" s="2" t="s">
        <v>47</v>
      </c>
      <c r="AA149" s="2">
        <v>43610.353472222225</v>
      </c>
      <c r="AB149" s="1">
        <v>43610.353472222225</v>
      </c>
      <c r="AC149" t="b">
        <v>0</v>
      </c>
      <c r="AD149" t="s">
        <v>1355</v>
      </c>
      <c r="AE149" s="3">
        <f t="shared" si="8"/>
        <v>2.0138888889050577E-2</v>
      </c>
    </row>
    <row r="150" spans="1:31" x14ac:dyDescent="0.35">
      <c r="A150" s="2">
        <v>43611.004861111112</v>
      </c>
      <c r="B150" s="1">
        <v>43611.004861111112</v>
      </c>
      <c r="C150">
        <v>1149</v>
      </c>
      <c r="D150" t="s">
        <v>258</v>
      </c>
      <c r="E150" t="s">
        <v>22</v>
      </c>
      <c r="F150">
        <v>26</v>
      </c>
      <c r="G150" t="str" cm="1">
        <f t="array" ref="G150">_xlfn.IFS(F150&lt;25,"Young Adult (18-24)",F150&lt;35,"Early Career (25-34)",F150&lt;45,"Mid-Career (35-44)",F150&lt;55,"Late Career (45-54)",F150&lt;65,"Pre-Retirement (55-64)",F150&gt;=65,"Seniors (65+)")</f>
        <v>Early Career (25-34)</v>
      </c>
      <c r="H150">
        <v>769</v>
      </c>
      <c r="I150">
        <v>6943</v>
      </c>
      <c r="J150" t="s">
        <v>83</v>
      </c>
      <c r="K150" t="s">
        <v>84</v>
      </c>
      <c r="L150" t="s">
        <v>85</v>
      </c>
      <c r="M150" t="s">
        <v>1309</v>
      </c>
      <c r="N150" t="s">
        <v>1320</v>
      </c>
      <c r="O150">
        <v>30</v>
      </c>
      <c r="P150">
        <v>50</v>
      </c>
      <c r="Q150">
        <v>3</v>
      </c>
      <c r="R150">
        <f t="shared" si="6"/>
        <v>150</v>
      </c>
      <c r="S150">
        <f t="shared" si="7"/>
        <v>60</v>
      </c>
      <c r="T150" t="s">
        <v>40</v>
      </c>
      <c r="U150" s="2">
        <v>43611.022222222222</v>
      </c>
      <c r="V150" s="1">
        <v>43611.022222222222</v>
      </c>
      <c r="W150" t="b">
        <v>1</v>
      </c>
      <c r="X150" s="2">
        <v>43611.027777777781</v>
      </c>
      <c r="Y150" s="1">
        <v>43611.027777777781</v>
      </c>
      <c r="Z150" s="2" t="s">
        <v>27</v>
      </c>
      <c r="AA150" s="2">
        <v>43611.023611111108</v>
      </c>
      <c r="AB150" s="1">
        <v>43611.023611111108</v>
      </c>
      <c r="AC150" t="b">
        <v>0</v>
      </c>
      <c r="AD150" t="s">
        <v>1355</v>
      </c>
      <c r="AE150" s="3">
        <f t="shared" si="8"/>
        <v>1.8749999995634425E-2</v>
      </c>
    </row>
    <row r="151" spans="1:31" x14ac:dyDescent="0.35">
      <c r="A151" s="2">
        <v>43613.20208333333</v>
      </c>
      <c r="B151" s="1">
        <v>43613.20208333333</v>
      </c>
      <c r="C151">
        <v>1150</v>
      </c>
      <c r="D151" t="s">
        <v>259</v>
      </c>
      <c r="E151" t="s">
        <v>29</v>
      </c>
      <c r="F151">
        <v>21</v>
      </c>
      <c r="G151" t="str" cm="1">
        <f t="array" ref="G151">_xlfn.IFS(F151&lt;25,"Young Adult (18-24)",F151&lt;35,"Early Career (25-34)",F151&lt;45,"Mid-Career (35-44)",F151&lt;55,"Late Career (45-54)",F151&lt;65,"Pre-Retirement (55-64)",F151&gt;=65,"Seniors (65+)")</f>
        <v>Young Adult (18-24)</v>
      </c>
      <c r="H151">
        <v>610</v>
      </c>
      <c r="I151">
        <v>3478</v>
      </c>
      <c r="J151" t="s">
        <v>61</v>
      </c>
      <c r="K151" t="s">
        <v>87</v>
      </c>
      <c r="L151" t="s">
        <v>260</v>
      </c>
      <c r="M151" t="s">
        <v>1308</v>
      </c>
      <c r="N151" t="s">
        <v>1317</v>
      </c>
      <c r="O151">
        <v>250</v>
      </c>
      <c r="P151">
        <v>400</v>
      </c>
      <c r="Q151">
        <v>5</v>
      </c>
      <c r="R151">
        <f t="shared" si="6"/>
        <v>2000</v>
      </c>
      <c r="S151">
        <f t="shared" si="7"/>
        <v>750</v>
      </c>
      <c r="T151" t="s">
        <v>38</v>
      </c>
      <c r="U151" s="2">
        <v>43613.222916666666</v>
      </c>
      <c r="V151" s="1">
        <v>43613.222916666666</v>
      </c>
      <c r="W151" t="b">
        <v>1</v>
      </c>
      <c r="X151" s="2">
        <v>43613.229166666664</v>
      </c>
      <c r="Y151" s="1">
        <v>43613.229166666664</v>
      </c>
      <c r="Z151" s="2" t="s">
        <v>27</v>
      </c>
      <c r="AA151" s="2">
        <v>43613.224999999999</v>
      </c>
      <c r="AB151" s="1">
        <v>43613.224999999999</v>
      </c>
      <c r="AC151" t="b">
        <v>0</v>
      </c>
      <c r="AD151" t="s">
        <v>1355</v>
      </c>
      <c r="AE151" s="3">
        <f t="shared" si="8"/>
        <v>2.2916666668606922E-2</v>
      </c>
    </row>
    <row r="152" spans="1:31" x14ac:dyDescent="0.35">
      <c r="A152" s="2">
        <v>43615.825694444444</v>
      </c>
      <c r="B152" s="1">
        <v>43615.825694444444</v>
      </c>
      <c r="C152">
        <v>1151</v>
      </c>
      <c r="D152" t="s">
        <v>261</v>
      </c>
      <c r="E152" t="s">
        <v>22</v>
      </c>
      <c r="F152">
        <v>68</v>
      </c>
      <c r="G152" t="str" cm="1">
        <f t="array" ref="G152">_xlfn.IFS(F152&lt;25,"Young Adult (18-24)",F152&lt;35,"Early Career (25-34)",F152&lt;45,"Mid-Career (35-44)",F152&lt;55,"Late Career (45-54)",F152&lt;65,"Pre-Retirement (55-64)",F152&gt;=65,"Seniors (65+)")</f>
        <v>Seniors (65+)</v>
      </c>
      <c r="H152">
        <v>643</v>
      </c>
      <c r="I152">
        <v>5657</v>
      </c>
      <c r="J152" t="s">
        <v>67</v>
      </c>
      <c r="K152" t="s">
        <v>119</v>
      </c>
      <c r="L152" t="s">
        <v>120</v>
      </c>
      <c r="M152" t="s">
        <v>1309</v>
      </c>
      <c r="N152" t="s">
        <v>1320</v>
      </c>
      <c r="O152">
        <v>30</v>
      </c>
      <c r="P152">
        <v>50</v>
      </c>
      <c r="Q152">
        <v>5</v>
      </c>
      <c r="R152">
        <f t="shared" si="6"/>
        <v>250</v>
      </c>
      <c r="S152">
        <f t="shared" si="7"/>
        <v>100</v>
      </c>
      <c r="T152" t="s">
        <v>26</v>
      </c>
      <c r="U152" s="2">
        <v>43615.84097222222</v>
      </c>
      <c r="V152" s="1">
        <v>43615.84097222222</v>
      </c>
      <c r="W152" t="b">
        <v>1</v>
      </c>
      <c r="X152" s="2">
        <v>43615.845138888886</v>
      </c>
      <c r="Y152" s="1">
        <v>43615.845138888886</v>
      </c>
      <c r="Z152" s="2" t="s">
        <v>33</v>
      </c>
      <c r="AA152" s="2">
        <v>43615.844444444447</v>
      </c>
      <c r="AB152" s="1">
        <v>43615.844444444447</v>
      </c>
      <c r="AC152" t="b">
        <v>0</v>
      </c>
      <c r="AD152" t="s">
        <v>1355</v>
      </c>
      <c r="AE152" s="3">
        <f t="shared" si="8"/>
        <v>1.8750000002910383E-2</v>
      </c>
    </row>
    <row r="153" spans="1:31" x14ac:dyDescent="0.35">
      <c r="A153" s="2">
        <v>43615.972916666666</v>
      </c>
      <c r="B153" s="1">
        <v>43615.972916666666</v>
      </c>
      <c r="C153">
        <v>1152</v>
      </c>
      <c r="D153" t="s">
        <v>262</v>
      </c>
      <c r="E153" t="s">
        <v>22</v>
      </c>
      <c r="F153">
        <v>26</v>
      </c>
      <c r="G153" t="str" cm="1">
        <f t="array" ref="G153">_xlfn.IFS(F153&lt;25,"Young Adult (18-24)",F153&lt;35,"Early Career (25-34)",F153&lt;45,"Mid-Career (35-44)",F153&lt;55,"Late Career (45-54)",F153&lt;65,"Pre-Retirement (55-64)",F153&gt;=65,"Seniors (65+)")</f>
        <v>Early Career (25-34)</v>
      </c>
      <c r="H153">
        <v>650</v>
      </c>
      <c r="I153">
        <v>3771</v>
      </c>
      <c r="J153" t="s">
        <v>67</v>
      </c>
      <c r="K153" t="s">
        <v>119</v>
      </c>
      <c r="L153" t="s">
        <v>98</v>
      </c>
      <c r="M153" t="s">
        <v>1309</v>
      </c>
      <c r="N153" t="s">
        <v>1316</v>
      </c>
      <c r="O153">
        <v>20</v>
      </c>
      <c r="P153">
        <v>35</v>
      </c>
      <c r="Q153">
        <v>3</v>
      </c>
      <c r="R153">
        <f t="shared" si="6"/>
        <v>105</v>
      </c>
      <c r="S153">
        <f t="shared" si="7"/>
        <v>45</v>
      </c>
      <c r="T153" t="s">
        <v>26</v>
      </c>
      <c r="U153" s="2">
        <v>43615.993750000001</v>
      </c>
      <c r="V153" s="1">
        <v>43615.993750000001</v>
      </c>
      <c r="W153" t="b">
        <v>0</v>
      </c>
      <c r="X153" s="2"/>
      <c r="Y153" s="1"/>
      <c r="Z153" s="2" t="s">
        <v>1353</v>
      </c>
      <c r="AA153" s="2">
        <v>43615.977777777778</v>
      </c>
      <c r="AB153" s="1">
        <v>43615.977777777778</v>
      </c>
      <c r="AC153" t="s">
        <v>1353</v>
      </c>
      <c r="AD153" t="s">
        <v>1353</v>
      </c>
      <c r="AE153" s="3">
        <f t="shared" si="8"/>
        <v>4.8611111124046147E-3</v>
      </c>
    </row>
    <row r="154" spans="1:31" x14ac:dyDescent="0.35">
      <c r="A154" s="2">
        <v>43616.163888888892</v>
      </c>
      <c r="B154" s="1">
        <v>43616.163888888892</v>
      </c>
      <c r="C154">
        <v>1153</v>
      </c>
      <c r="D154" t="s">
        <v>263</v>
      </c>
      <c r="E154" t="s">
        <v>29</v>
      </c>
      <c r="F154">
        <v>25</v>
      </c>
      <c r="G154" t="str" cm="1">
        <f t="array" ref="G154">_xlfn.IFS(F154&lt;25,"Young Adult (18-24)",F154&lt;35,"Early Career (25-34)",F154&lt;45,"Mid-Career (35-44)",F154&lt;55,"Late Career (45-54)",F154&lt;65,"Pre-Retirement (55-64)",F154&gt;=65,"Seniors (65+)")</f>
        <v>Early Career (25-34)</v>
      </c>
      <c r="H154">
        <v>762</v>
      </c>
      <c r="I154">
        <v>4228</v>
      </c>
      <c r="J154" t="s">
        <v>61</v>
      </c>
      <c r="K154" t="s">
        <v>87</v>
      </c>
      <c r="L154" t="s">
        <v>94</v>
      </c>
      <c r="M154" t="s">
        <v>1309</v>
      </c>
      <c r="N154" t="s">
        <v>1327</v>
      </c>
      <c r="O154">
        <v>5</v>
      </c>
      <c r="P154">
        <v>8</v>
      </c>
      <c r="Q154">
        <v>4</v>
      </c>
      <c r="R154">
        <f t="shared" si="6"/>
        <v>32</v>
      </c>
      <c r="S154">
        <f t="shared" si="7"/>
        <v>12</v>
      </c>
      <c r="T154" t="s">
        <v>26</v>
      </c>
      <c r="U154" s="2">
        <v>43616.177777777775</v>
      </c>
      <c r="V154" s="1">
        <v>43616.177777777775</v>
      </c>
      <c r="W154" t="b">
        <v>1</v>
      </c>
      <c r="X154" s="2">
        <v>43616.184027777781</v>
      </c>
      <c r="Y154" s="1">
        <v>43616.184027777781</v>
      </c>
      <c r="Z154" s="2" t="s">
        <v>116</v>
      </c>
      <c r="AA154" s="2">
        <v>43616.179861111108</v>
      </c>
      <c r="AB154" s="1">
        <v>43616.179861111108</v>
      </c>
      <c r="AC154" t="b">
        <v>0</v>
      </c>
      <c r="AD154" t="s">
        <v>1355</v>
      </c>
      <c r="AE154" s="3">
        <f t="shared" si="8"/>
        <v>1.597222221607808E-2</v>
      </c>
    </row>
    <row r="155" spans="1:31" x14ac:dyDescent="0.35">
      <c r="A155" s="2">
        <v>43616.923611111109</v>
      </c>
      <c r="B155" s="1">
        <v>43616.923611111109</v>
      </c>
      <c r="C155">
        <v>1154</v>
      </c>
      <c r="D155" t="s">
        <v>264</v>
      </c>
      <c r="E155" t="s">
        <v>29</v>
      </c>
      <c r="F155">
        <v>72</v>
      </c>
      <c r="G155" t="str" cm="1">
        <f t="array" ref="G155">_xlfn.IFS(F155&lt;25,"Young Adult (18-24)",F155&lt;35,"Early Career (25-34)",F155&lt;45,"Mid-Career (35-44)",F155&lt;55,"Late Career (45-54)",F155&lt;65,"Pre-Retirement (55-64)",F155&gt;=65,"Seniors (65+)")</f>
        <v>Seniors (65+)</v>
      </c>
      <c r="H155">
        <v>615</v>
      </c>
      <c r="I155">
        <v>3351</v>
      </c>
      <c r="J155" t="s">
        <v>23</v>
      </c>
      <c r="K155" t="s">
        <v>30</v>
      </c>
      <c r="L155" t="s">
        <v>77</v>
      </c>
      <c r="M155" t="s">
        <v>1305</v>
      </c>
      <c r="N155" t="s">
        <v>1323</v>
      </c>
      <c r="O155">
        <v>800</v>
      </c>
      <c r="P155">
        <v>1200</v>
      </c>
      <c r="Q155">
        <v>5</v>
      </c>
      <c r="R155">
        <f t="shared" si="6"/>
        <v>6000</v>
      </c>
      <c r="S155">
        <f t="shared" si="7"/>
        <v>2000</v>
      </c>
      <c r="T155" t="s">
        <v>26</v>
      </c>
      <c r="U155" s="2">
        <v>43616.938888888886</v>
      </c>
      <c r="V155" s="1">
        <v>43616.938888888886</v>
      </c>
      <c r="W155" t="b">
        <v>1</v>
      </c>
      <c r="X155" s="2">
        <v>43616.944444444445</v>
      </c>
      <c r="Y155" s="1">
        <v>43616.944444444445</v>
      </c>
      <c r="Z155" s="2" t="s">
        <v>116</v>
      </c>
      <c r="AA155" s="2">
        <v>43616.940972222219</v>
      </c>
      <c r="AB155" s="1">
        <v>43616.940972222219</v>
      </c>
      <c r="AC155" t="b">
        <v>0</v>
      </c>
      <c r="AD155" t="s">
        <v>1355</v>
      </c>
      <c r="AE155" s="3">
        <f t="shared" si="8"/>
        <v>1.7361111109494232E-2</v>
      </c>
    </row>
    <row r="156" spans="1:31" x14ac:dyDescent="0.35">
      <c r="A156" s="2">
        <v>43618.560416666667</v>
      </c>
      <c r="B156" s="1">
        <v>43618.560416666667</v>
      </c>
      <c r="C156">
        <v>1155</v>
      </c>
      <c r="D156" t="s">
        <v>265</v>
      </c>
      <c r="E156" t="s">
        <v>22</v>
      </c>
      <c r="F156">
        <v>24</v>
      </c>
      <c r="G156" t="str" cm="1">
        <f t="array" ref="G156">_xlfn.IFS(F156&lt;25,"Young Adult (18-24)",F156&lt;35,"Early Career (25-34)",F156&lt;45,"Mid-Career (35-44)",F156&lt;55,"Late Career (45-54)",F156&lt;65,"Pre-Retirement (55-64)",F156&gt;=65,"Seniors (65+)")</f>
        <v>Young Adult (18-24)</v>
      </c>
      <c r="H156">
        <v>630</v>
      </c>
      <c r="I156">
        <v>7703</v>
      </c>
      <c r="J156" t="s">
        <v>71</v>
      </c>
      <c r="K156" t="s">
        <v>72</v>
      </c>
      <c r="L156" t="s">
        <v>141</v>
      </c>
      <c r="M156" t="s">
        <v>1308</v>
      </c>
      <c r="N156" t="s">
        <v>1324</v>
      </c>
      <c r="O156">
        <v>40</v>
      </c>
      <c r="P156">
        <v>60</v>
      </c>
      <c r="Q156">
        <v>3</v>
      </c>
      <c r="R156">
        <f t="shared" si="6"/>
        <v>180</v>
      </c>
      <c r="S156">
        <f t="shared" si="7"/>
        <v>60</v>
      </c>
      <c r="T156" t="s">
        <v>38</v>
      </c>
      <c r="U156" s="2">
        <v>43618.563888888886</v>
      </c>
      <c r="V156" s="1">
        <v>43618.563888888886</v>
      </c>
      <c r="W156" t="b">
        <v>1</v>
      </c>
      <c r="X156" s="2">
        <v>43618.567361111112</v>
      </c>
      <c r="Y156" s="1">
        <v>43618.567361111112</v>
      </c>
      <c r="Z156" s="2" t="s">
        <v>27</v>
      </c>
      <c r="AA156" s="2">
        <v>43618.56527777778</v>
      </c>
      <c r="AB156" s="1">
        <v>43618.56527777778</v>
      </c>
      <c r="AC156" t="b">
        <v>0</v>
      </c>
      <c r="AD156" t="s">
        <v>1355</v>
      </c>
      <c r="AE156" s="3">
        <f t="shared" si="8"/>
        <v>4.8611111124046147E-3</v>
      </c>
    </row>
    <row r="157" spans="1:31" x14ac:dyDescent="0.35">
      <c r="A157" s="2">
        <v>43618.799305555556</v>
      </c>
      <c r="B157" s="1">
        <v>43618.799305555556</v>
      </c>
      <c r="C157">
        <v>1156</v>
      </c>
      <c r="D157" t="s">
        <v>266</v>
      </c>
      <c r="E157" t="s">
        <v>22</v>
      </c>
      <c r="F157">
        <v>38</v>
      </c>
      <c r="G157" t="str" cm="1">
        <f t="array" ref="G157">_xlfn.IFS(F157&lt;25,"Young Adult (18-24)",F157&lt;35,"Early Career (25-34)",F157&lt;45,"Mid-Career (35-44)",F157&lt;55,"Late Career (45-54)",F157&lt;65,"Pre-Retirement (55-64)",F157&gt;=65,"Seniors (65+)")</f>
        <v>Mid-Career (35-44)</v>
      </c>
      <c r="H157">
        <v>724</v>
      </c>
      <c r="I157">
        <v>4368</v>
      </c>
      <c r="J157" t="s">
        <v>71</v>
      </c>
      <c r="K157" t="s">
        <v>160</v>
      </c>
      <c r="L157" t="s">
        <v>163</v>
      </c>
      <c r="M157" t="s">
        <v>1308</v>
      </c>
      <c r="N157" t="s">
        <v>1319</v>
      </c>
      <c r="O157">
        <v>60</v>
      </c>
      <c r="P157">
        <v>90</v>
      </c>
      <c r="Q157">
        <v>4</v>
      </c>
      <c r="R157">
        <f t="shared" si="6"/>
        <v>360</v>
      </c>
      <c r="S157">
        <f t="shared" si="7"/>
        <v>120</v>
      </c>
      <c r="T157" t="s">
        <v>40</v>
      </c>
      <c r="U157" s="2">
        <v>43618.807638888888</v>
      </c>
      <c r="V157" s="1">
        <v>43618.807638888888</v>
      </c>
      <c r="W157" t="b">
        <v>1</v>
      </c>
      <c r="X157" s="2">
        <v>43618.813194444447</v>
      </c>
      <c r="Y157" s="1">
        <v>43618.813194444447</v>
      </c>
      <c r="Z157" s="2" t="s">
        <v>116</v>
      </c>
      <c r="AA157" s="2">
        <v>43618.810416666667</v>
      </c>
      <c r="AB157" s="1">
        <v>43618.810416666667</v>
      </c>
      <c r="AC157" t="b">
        <v>0</v>
      </c>
      <c r="AD157" t="s">
        <v>1355</v>
      </c>
      <c r="AE157" s="3">
        <f t="shared" si="8"/>
        <v>1.1111111110949423E-2</v>
      </c>
    </row>
    <row r="158" spans="1:31" x14ac:dyDescent="0.35">
      <c r="A158" s="2">
        <v>43618.977777777778</v>
      </c>
      <c r="B158" s="1">
        <v>43618.977777777778</v>
      </c>
      <c r="C158">
        <v>1157</v>
      </c>
      <c r="D158" t="s">
        <v>267</v>
      </c>
      <c r="E158" t="s">
        <v>22</v>
      </c>
      <c r="F158">
        <v>35</v>
      </c>
      <c r="G158" t="str" cm="1">
        <f t="array" ref="G158">_xlfn.IFS(F158&lt;25,"Young Adult (18-24)",F158&lt;35,"Early Career (25-34)",F158&lt;45,"Mid-Career (35-44)",F158&lt;55,"Late Career (45-54)",F158&lt;65,"Pre-Retirement (55-64)",F158&gt;=65,"Seniors (65+)")</f>
        <v>Mid-Career (35-44)</v>
      </c>
      <c r="H158">
        <v>687</v>
      </c>
      <c r="I158">
        <v>3050</v>
      </c>
      <c r="J158" t="s">
        <v>44</v>
      </c>
      <c r="K158" t="s">
        <v>45</v>
      </c>
      <c r="L158" t="s">
        <v>46</v>
      </c>
      <c r="M158" t="s">
        <v>1306</v>
      </c>
      <c r="N158" t="s">
        <v>1311</v>
      </c>
      <c r="O158">
        <v>50</v>
      </c>
      <c r="P158">
        <v>80</v>
      </c>
      <c r="Q158">
        <v>5</v>
      </c>
      <c r="R158">
        <f t="shared" si="6"/>
        <v>400</v>
      </c>
      <c r="S158">
        <f t="shared" si="7"/>
        <v>150</v>
      </c>
      <c r="T158" t="s">
        <v>26</v>
      </c>
      <c r="U158" s="2">
        <v>43618.990277777775</v>
      </c>
      <c r="V158" s="1">
        <v>43618.990277777775</v>
      </c>
      <c r="W158" t="b">
        <v>0</v>
      </c>
      <c r="X158" s="2"/>
      <c r="Y158" s="1"/>
      <c r="Z158" s="2" t="s">
        <v>1353</v>
      </c>
      <c r="AA158" s="2">
        <v>43618.981944444444</v>
      </c>
      <c r="AB158" s="1">
        <v>43618.981944444444</v>
      </c>
      <c r="AC158" t="s">
        <v>1353</v>
      </c>
      <c r="AD158" t="s">
        <v>1353</v>
      </c>
      <c r="AE158" s="3">
        <f t="shared" si="8"/>
        <v>4.166666665696539E-3</v>
      </c>
    </row>
    <row r="159" spans="1:31" x14ac:dyDescent="0.35">
      <c r="A159" s="2">
        <v>43620.743055555555</v>
      </c>
      <c r="B159" s="1">
        <v>43620.743055555555</v>
      </c>
      <c r="C159">
        <v>1158</v>
      </c>
      <c r="D159" t="s">
        <v>268</v>
      </c>
      <c r="E159" t="s">
        <v>29</v>
      </c>
      <c r="F159">
        <v>25</v>
      </c>
      <c r="G159" t="str" cm="1">
        <f t="array" ref="G159">_xlfn.IFS(F159&lt;25,"Young Adult (18-24)",F159&lt;35,"Early Career (25-34)",F159&lt;45,"Mid-Career (35-44)",F159&lt;55,"Late Career (45-54)",F159&lt;65,"Pre-Retirement (55-64)",F159&gt;=65,"Seniors (65+)")</f>
        <v>Early Career (25-34)</v>
      </c>
      <c r="H159">
        <v>625</v>
      </c>
      <c r="I159">
        <v>3886</v>
      </c>
      <c r="J159" t="s">
        <v>23</v>
      </c>
      <c r="K159" t="s">
        <v>30</v>
      </c>
      <c r="L159" t="s">
        <v>154</v>
      </c>
      <c r="M159" t="s">
        <v>1305</v>
      </c>
      <c r="N159" t="s">
        <v>1310</v>
      </c>
      <c r="O159">
        <v>30</v>
      </c>
      <c r="P159">
        <v>50</v>
      </c>
      <c r="Q159">
        <v>6</v>
      </c>
      <c r="R159">
        <f t="shared" si="6"/>
        <v>300</v>
      </c>
      <c r="S159">
        <f t="shared" si="7"/>
        <v>120</v>
      </c>
      <c r="T159" t="s">
        <v>26</v>
      </c>
      <c r="U159" s="2">
        <v>43620.74722222222</v>
      </c>
      <c r="V159" s="1">
        <v>43620.74722222222</v>
      </c>
      <c r="W159" t="b">
        <v>0</v>
      </c>
      <c r="X159" s="2"/>
      <c r="Y159" s="1"/>
      <c r="Z159" s="2" t="s">
        <v>1353</v>
      </c>
      <c r="AA159" s="2">
        <v>43620.75</v>
      </c>
      <c r="AB159" s="1">
        <v>43620.75</v>
      </c>
      <c r="AC159" t="s">
        <v>1353</v>
      </c>
      <c r="AD159" t="s">
        <v>1353</v>
      </c>
      <c r="AE159" s="3">
        <f t="shared" si="8"/>
        <v>6.9444444452528842E-3</v>
      </c>
    </row>
    <row r="160" spans="1:31" x14ac:dyDescent="0.35">
      <c r="A160" s="2">
        <v>43621.518750000003</v>
      </c>
      <c r="B160" s="1">
        <v>43621.518750000003</v>
      </c>
      <c r="C160">
        <v>1159</v>
      </c>
      <c r="D160" t="s">
        <v>269</v>
      </c>
      <c r="E160" t="s">
        <v>29</v>
      </c>
      <c r="F160">
        <v>54</v>
      </c>
      <c r="G160" t="str" cm="1">
        <f t="array" ref="G160">_xlfn.IFS(F160&lt;25,"Young Adult (18-24)",F160&lt;35,"Early Career (25-34)",F160&lt;45,"Mid-Career (35-44)",F160&lt;55,"Late Career (45-54)",F160&lt;65,"Pre-Retirement (55-64)",F160&gt;=65,"Seniors (65+)")</f>
        <v>Late Career (45-54)</v>
      </c>
      <c r="H160">
        <v>604</v>
      </c>
      <c r="I160">
        <v>3374</v>
      </c>
      <c r="J160" t="s">
        <v>55</v>
      </c>
      <c r="K160" t="s">
        <v>56</v>
      </c>
      <c r="L160" t="s">
        <v>129</v>
      </c>
      <c r="M160" t="s">
        <v>1309</v>
      </c>
      <c r="N160" t="s">
        <v>1318</v>
      </c>
      <c r="O160">
        <v>10</v>
      </c>
      <c r="P160">
        <v>18</v>
      </c>
      <c r="Q160">
        <v>3</v>
      </c>
      <c r="R160">
        <f t="shared" si="6"/>
        <v>54</v>
      </c>
      <c r="S160">
        <f t="shared" si="7"/>
        <v>24</v>
      </c>
      <c r="T160" t="s">
        <v>42</v>
      </c>
      <c r="U160" s="2">
        <v>43621.537499999999</v>
      </c>
      <c r="V160" s="1">
        <v>43621.537499999999</v>
      </c>
      <c r="W160" t="b">
        <v>1</v>
      </c>
      <c r="X160" s="2">
        <v>43621.544444444444</v>
      </c>
      <c r="Y160" s="1">
        <v>43621.544444444444</v>
      </c>
      <c r="Z160" s="2" t="s">
        <v>116</v>
      </c>
      <c r="AA160" s="2">
        <v>43621.538888888892</v>
      </c>
      <c r="AB160" s="1">
        <v>43621.538888888892</v>
      </c>
      <c r="AC160" t="b">
        <v>0</v>
      </c>
      <c r="AD160" t="s">
        <v>1355</v>
      </c>
      <c r="AE160" s="3">
        <f t="shared" si="8"/>
        <v>2.0138888889050577E-2</v>
      </c>
    </row>
    <row r="161" spans="1:31" x14ac:dyDescent="0.35">
      <c r="A161" s="2">
        <v>43621.77847222222</v>
      </c>
      <c r="B161" s="1">
        <v>43621.77847222222</v>
      </c>
      <c r="C161">
        <v>1160</v>
      </c>
      <c r="D161" t="s">
        <v>270</v>
      </c>
      <c r="E161" t="s">
        <v>29</v>
      </c>
      <c r="F161">
        <v>53</v>
      </c>
      <c r="G161" t="str" cm="1">
        <f t="array" ref="G161">_xlfn.IFS(F161&lt;25,"Young Adult (18-24)",F161&lt;35,"Early Career (25-34)",F161&lt;45,"Mid-Career (35-44)",F161&lt;55,"Late Career (45-54)",F161&lt;65,"Pre-Retirement (55-64)",F161&gt;=65,"Seniors (65+)")</f>
        <v>Late Career (45-54)</v>
      </c>
      <c r="H161">
        <v>654</v>
      </c>
      <c r="I161">
        <v>3618</v>
      </c>
      <c r="J161" t="s">
        <v>35</v>
      </c>
      <c r="K161" t="s">
        <v>36</v>
      </c>
      <c r="L161" t="s">
        <v>37</v>
      </c>
      <c r="M161" t="s">
        <v>1307</v>
      </c>
      <c r="N161" t="s">
        <v>1322</v>
      </c>
      <c r="O161">
        <v>8</v>
      </c>
      <c r="P161">
        <v>15</v>
      </c>
      <c r="Q161">
        <v>4</v>
      </c>
      <c r="R161">
        <f t="shared" si="6"/>
        <v>60</v>
      </c>
      <c r="S161">
        <f t="shared" si="7"/>
        <v>28</v>
      </c>
      <c r="T161" t="s">
        <v>26</v>
      </c>
      <c r="U161" s="2">
        <v>43621.797222222223</v>
      </c>
      <c r="V161" s="1">
        <v>43621.797222222223</v>
      </c>
      <c r="W161" t="b">
        <v>1</v>
      </c>
      <c r="X161" s="2">
        <v>43621.801388888889</v>
      </c>
      <c r="Y161" s="1">
        <v>43621.801388888889</v>
      </c>
      <c r="Z161" s="2" t="s">
        <v>47</v>
      </c>
      <c r="AA161" s="2">
        <v>43621.8</v>
      </c>
      <c r="AB161" s="1">
        <v>43621.8</v>
      </c>
      <c r="AC161" t="b">
        <v>0</v>
      </c>
      <c r="AD161" t="s">
        <v>1355</v>
      </c>
      <c r="AE161" s="3">
        <f t="shared" si="8"/>
        <v>2.1527777782466728E-2</v>
      </c>
    </row>
    <row r="162" spans="1:31" x14ac:dyDescent="0.35">
      <c r="A162" s="2">
        <v>43624.431944444441</v>
      </c>
      <c r="B162" s="1">
        <v>43624.431944444441</v>
      </c>
      <c r="C162">
        <v>1161</v>
      </c>
      <c r="D162" t="s">
        <v>271</v>
      </c>
      <c r="E162" t="s">
        <v>29</v>
      </c>
      <c r="F162">
        <v>65</v>
      </c>
      <c r="G162" t="str" cm="1">
        <f t="array" ref="G162">_xlfn.IFS(F162&lt;25,"Young Adult (18-24)",F162&lt;35,"Early Career (25-34)",F162&lt;45,"Mid-Career (35-44)",F162&lt;55,"Late Career (45-54)",F162&lt;65,"Pre-Retirement (55-64)",F162&gt;=65,"Seniors (65+)")</f>
        <v>Seniors (65+)</v>
      </c>
      <c r="H162">
        <v>765</v>
      </c>
      <c r="I162">
        <v>6708</v>
      </c>
      <c r="J162" t="s">
        <v>107</v>
      </c>
      <c r="K162" t="s">
        <v>122</v>
      </c>
      <c r="L162" t="s">
        <v>272</v>
      </c>
      <c r="M162" t="s">
        <v>1305</v>
      </c>
      <c r="N162" t="s">
        <v>1323</v>
      </c>
      <c r="O162">
        <v>800</v>
      </c>
      <c r="P162">
        <v>1200</v>
      </c>
      <c r="Q162">
        <v>6</v>
      </c>
      <c r="R162">
        <f t="shared" si="6"/>
        <v>7200</v>
      </c>
      <c r="S162">
        <f t="shared" si="7"/>
        <v>2400</v>
      </c>
      <c r="T162" t="s">
        <v>40</v>
      </c>
      <c r="U162" s="2">
        <v>43624.4375</v>
      </c>
      <c r="V162" s="1">
        <v>43624.4375</v>
      </c>
      <c r="W162" t="b">
        <v>1</v>
      </c>
      <c r="X162" s="2">
        <v>43624.443749999999</v>
      </c>
      <c r="Y162" s="1">
        <v>43624.443749999999</v>
      </c>
      <c r="Z162" s="2" t="s">
        <v>27</v>
      </c>
      <c r="AA162" s="2">
        <v>43624.439583333333</v>
      </c>
      <c r="AB162" s="1">
        <v>43624.439583333333</v>
      </c>
      <c r="AC162" t="b">
        <v>0</v>
      </c>
      <c r="AD162" t="s">
        <v>1355</v>
      </c>
      <c r="AE162" s="3">
        <f t="shared" si="8"/>
        <v>7.6388888919609599E-3</v>
      </c>
    </row>
    <row r="163" spans="1:31" x14ac:dyDescent="0.35">
      <c r="A163" s="2">
        <v>43625.504861111112</v>
      </c>
      <c r="B163" s="1">
        <v>43625.504861111112</v>
      </c>
      <c r="C163">
        <v>1162</v>
      </c>
      <c r="D163" t="s">
        <v>273</v>
      </c>
      <c r="E163" t="s">
        <v>22</v>
      </c>
      <c r="F163">
        <v>67</v>
      </c>
      <c r="G163" t="str" cm="1">
        <f t="array" ref="G163">_xlfn.IFS(F163&lt;25,"Young Adult (18-24)",F163&lt;35,"Early Career (25-34)",F163&lt;45,"Mid-Career (35-44)",F163&lt;55,"Late Career (45-54)",F163&lt;65,"Pre-Retirement (55-64)",F163&gt;=65,"Seniors (65+)")</f>
        <v>Seniors (65+)</v>
      </c>
      <c r="H163">
        <v>664</v>
      </c>
      <c r="I163">
        <v>3084</v>
      </c>
      <c r="J163" t="s">
        <v>44</v>
      </c>
      <c r="K163" t="s">
        <v>133</v>
      </c>
      <c r="L163" t="s">
        <v>134</v>
      </c>
      <c r="M163" t="s">
        <v>1306</v>
      </c>
      <c r="N163" t="s">
        <v>1311</v>
      </c>
      <c r="O163">
        <v>50</v>
      </c>
      <c r="P163">
        <v>80</v>
      </c>
      <c r="Q163">
        <v>3</v>
      </c>
      <c r="R163">
        <f t="shared" si="6"/>
        <v>240</v>
      </c>
      <c r="S163">
        <f t="shared" si="7"/>
        <v>90</v>
      </c>
      <c r="T163" t="s">
        <v>26</v>
      </c>
      <c r="U163" s="2">
        <v>43625.520138888889</v>
      </c>
      <c r="V163" s="1">
        <v>43625.520138888889</v>
      </c>
      <c r="W163" t="b">
        <v>1</v>
      </c>
      <c r="X163" s="2">
        <v>43625.530555555553</v>
      </c>
      <c r="Y163" s="1">
        <v>43625.530555555553</v>
      </c>
      <c r="Z163" s="2" t="s">
        <v>47</v>
      </c>
      <c r="AA163" s="2">
        <v>43625.521527777775</v>
      </c>
      <c r="AB163" s="1">
        <v>43625.521527777775</v>
      </c>
      <c r="AC163" t="b">
        <v>0</v>
      </c>
      <c r="AD163" t="s">
        <v>1355</v>
      </c>
      <c r="AE163" s="3">
        <f t="shared" si="8"/>
        <v>1.6666666662786156E-2</v>
      </c>
    </row>
    <row r="164" spans="1:31" x14ac:dyDescent="0.35">
      <c r="A164" s="2">
        <v>43625.654861111114</v>
      </c>
      <c r="B164" s="1">
        <v>43625.654861111114</v>
      </c>
      <c r="C164">
        <v>1163</v>
      </c>
      <c r="D164" t="s">
        <v>274</v>
      </c>
      <c r="E164" t="s">
        <v>29</v>
      </c>
      <c r="F164">
        <v>64</v>
      </c>
      <c r="G164" t="str" cm="1">
        <f t="array" ref="G164">_xlfn.IFS(F164&lt;25,"Young Adult (18-24)",F164&lt;35,"Early Career (25-34)",F164&lt;45,"Mid-Career (35-44)",F164&lt;55,"Late Career (45-54)",F164&lt;65,"Pre-Retirement (55-64)",F164&gt;=65,"Seniors (65+)")</f>
        <v>Pre-Retirement (55-64)</v>
      </c>
      <c r="H164">
        <v>758</v>
      </c>
      <c r="I164">
        <v>7763</v>
      </c>
      <c r="J164" t="s">
        <v>44</v>
      </c>
      <c r="K164" t="s">
        <v>133</v>
      </c>
      <c r="L164" t="s">
        <v>195</v>
      </c>
      <c r="M164" t="s">
        <v>1307</v>
      </c>
      <c r="N164" t="s">
        <v>1326</v>
      </c>
      <c r="O164">
        <v>20</v>
      </c>
      <c r="P164">
        <v>35</v>
      </c>
      <c r="Q164">
        <v>1</v>
      </c>
      <c r="R164">
        <f t="shared" si="6"/>
        <v>35</v>
      </c>
      <c r="S164">
        <f t="shared" si="7"/>
        <v>15</v>
      </c>
      <c r="T164" t="s">
        <v>26</v>
      </c>
      <c r="U164" s="2">
        <v>43625.675694444442</v>
      </c>
      <c r="V164" s="1">
        <v>43625.675694444442</v>
      </c>
      <c r="W164" t="b">
        <v>1</v>
      </c>
      <c r="X164" s="2">
        <v>43625.679861111108</v>
      </c>
      <c r="Y164" s="1">
        <v>43625.679861111108</v>
      </c>
      <c r="Z164" s="2" t="s">
        <v>33</v>
      </c>
      <c r="AA164" s="2">
        <v>43625.679166666669</v>
      </c>
      <c r="AB164" s="1">
        <v>43625.679166666669</v>
      </c>
      <c r="AC164" t="b">
        <v>0</v>
      </c>
      <c r="AD164" t="s">
        <v>1355</v>
      </c>
      <c r="AE164" s="3">
        <f t="shared" si="8"/>
        <v>2.4305555554747116E-2</v>
      </c>
    </row>
    <row r="165" spans="1:31" x14ac:dyDescent="0.35">
      <c r="A165" s="2">
        <v>43625.784722222219</v>
      </c>
      <c r="B165" s="1">
        <v>43625.784722222219</v>
      </c>
      <c r="C165">
        <v>1164</v>
      </c>
      <c r="D165" t="s">
        <v>275</v>
      </c>
      <c r="E165" t="s">
        <v>29</v>
      </c>
      <c r="F165">
        <v>25</v>
      </c>
      <c r="G165" t="str" cm="1">
        <f t="array" ref="G165">_xlfn.IFS(F165&lt;25,"Young Adult (18-24)",F165&lt;35,"Early Career (25-34)",F165&lt;45,"Mid-Career (35-44)",F165&lt;55,"Late Career (45-54)",F165&lt;65,"Pre-Retirement (55-64)",F165&gt;=65,"Seniors (65+)")</f>
        <v>Early Career (25-34)</v>
      </c>
      <c r="H165">
        <v>691</v>
      </c>
      <c r="I165">
        <v>7777</v>
      </c>
      <c r="J165" t="s">
        <v>71</v>
      </c>
      <c r="K165" t="s">
        <v>72</v>
      </c>
      <c r="L165" t="s">
        <v>73</v>
      </c>
      <c r="M165" t="s">
        <v>1308</v>
      </c>
      <c r="N165" t="s">
        <v>1315</v>
      </c>
      <c r="O165">
        <v>300</v>
      </c>
      <c r="P165">
        <v>500</v>
      </c>
      <c r="Q165">
        <v>4</v>
      </c>
      <c r="R165">
        <f t="shared" si="6"/>
        <v>2000</v>
      </c>
      <c r="S165">
        <f t="shared" si="7"/>
        <v>800</v>
      </c>
      <c r="T165" t="s">
        <v>32</v>
      </c>
      <c r="U165" s="2">
        <v>43625.797222222223</v>
      </c>
      <c r="V165" s="1">
        <v>43625.797222222223</v>
      </c>
      <c r="W165" t="b">
        <v>1</v>
      </c>
      <c r="X165" s="2">
        <v>43625.806944444441</v>
      </c>
      <c r="Y165" s="1">
        <v>43625.806944444441</v>
      </c>
      <c r="Z165" s="2" t="s">
        <v>47</v>
      </c>
      <c r="AA165" s="2">
        <v>43625.798611111109</v>
      </c>
      <c r="AB165" s="1">
        <v>43625.798611111109</v>
      </c>
      <c r="AC165" t="b">
        <v>0</v>
      </c>
      <c r="AD165" t="s">
        <v>1355</v>
      </c>
      <c r="AE165" s="3">
        <f t="shared" si="8"/>
        <v>1.3888888890505768E-2</v>
      </c>
    </row>
    <row r="166" spans="1:31" x14ac:dyDescent="0.35">
      <c r="A166" s="2">
        <v>43626.181250000001</v>
      </c>
      <c r="B166" s="1">
        <v>43626.181250000001</v>
      </c>
      <c r="C166">
        <v>1165</v>
      </c>
      <c r="D166" t="s">
        <v>276</v>
      </c>
      <c r="E166" t="s">
        <v>29</v>
      </c>
      <c r="F166">
        <v>28</v>
      </c>
      <c r="G166" t="str" cm="1">
        <f t="array" ref="G166">_xlfn.IFS(F166&lt;25,"Young Adult (18-24)",F166&lt;35,"Early Career (25-34)",F166&lt;45,"Mid-Career (35-44)",F166&lt;55,"Late Career (45-54)",F166&lt;65,"Pre-Retirement (55-64)",F166&gt;=65,"Seniors (65+)")</f>
        <v>Early Career (25-34)</v>
      </c>
      <c r="H166">
        <v>746</v>
      </c>
      <c r="I166">
        <v>6410</v>
      </c>
      <c r="J166" t="s">
        <v>55</v>
      </c>
      <c r="K166" t="s">
        <v>113</v>
      </c>
      <c r="L166" t="s">
        <v>277</v>
      </c>
      <c r="M166" t="s">
        <v>1306</v>
      </c>
      <c r="N166" t="s">
        <v>1311</v>
      </c>
      <c r="O166">
        <v>50</v>
      </c>
      <c r="P166">
        <v>80</v>
      </c>
      <c r="Q166">
        <v>1</v>
      </c>
      <c r="R166">
        <f t="shared" si="6"/>
        <v>80</v>
      </c>
      <c r="S166">
        <f t="shared" si="7"/>
        <v>30</v>
      </c>
      <c r="T166" t="s">
        <v>42</v>
      </c>
      <c r="U166" s="2">
        <v>43626.188888888886</v>
      </c>
      <c r="V166" s="1">
        <v>43626.188888888886</v>
      </c>
      <c r="W166" t="b">
        <v>1</v>
      </c>
      <c r="X166" s="2">
        <v>43626.198611111111</v>
      </c>
      <c r="Y166" s="1">
        <v>43626.198611111111</v>
      </c>
      <c r="Z166" s="2" t="s">
        <v>27</v>
      </c>
      <c r="AA166" s="2">
        <v>43626.192361111112</v>
      </c>
      <c r="AB166" s="1">
        <v>43626.192361111112</v>
      </c>
      <c r="AC166" t="b">
        <v>0</v>
      </c>
      <c r="AD166" t="s">
        <v>1355</v>
      </c>
      <c r="AE166" s="3">
        <f t="shared" si="8"/>
        <v>1.1111111110949423E-2</v>
      </c>
    </row>
    <row r="167" spans="1:31" x14ac:dyDescent="0.35">
      <c r="A167" s="2">
        <v>43627.365972222222</v>
      </c>
      <c r="B167" s="1">
        <v>43627.365972222222</v>
      </c>
      <c r="C167">
        <v>1166</v>
      </c>
      <c r="D167" t="s">
        <v>278</v>
      </c>
      <c r="E167" t="s">
        <v>29</v>
      </c>
      <c r="F167">
        <v>55</v>
      </c>
      <c r="G167" t="str" cm="1">
        <f t="array" ref="G167">_xlfn.IFS(F167&lt;25,"Young Adult (18-24)",F167&lt;35,"Early Career (25-34)",F167&lt;45,"Mid-Career (35-44)",F167&lt;55,"Late Career (45-54)",F167&lt;65,"Pre-Retirement (55-64)",F167&gt;=65,"Seniors (65+)")</f>
        <v>Pre-Retirement (55-64)</v>
      </c>
      <c r="H167">
        <v>738</v>
      </c>
      <c r="I167">
        <v>6988</v>
      </c>
      <c r="J167" t="s">
        <v>83</v>
      </c>
      <c r="K167" t="s">
        <v>84</v>
      </c>
      <c r="L167" t="s">
        <v>85</v>
      </c>
      <c r="M167" t="s">
        <v>1307</v>
      </c>
      <c r="N167" t="s">
        <v>1325</v>
      </c>
      <c r="O167">
        <v>15</v>
      </c>
      <c r="P167">
        <v>25</v>
      </c>
      <c r="Q167">
        <v>5</v>
      </c>
      <c r="R167">
        <f t="shared" si="6"/>
        <v>125</v>
      </c>
      <c r="S167">
        <f t="shared" si="7"/>
        <v>50</v>
      </c>
      <c r="T167" t="s">
        <v>42</v>
      </c>
      <c r="U167" s="2">
        <v>43627.372916666667</v>
      </c>
      <c r="V167" s="1">
        <v>43627.372916666667</v>
      </c>
      <c r="W167" t="b">
        <v>1</v>
      </c>
      <c r="X167" s="2">
        <v>43627.376388888886</v>
      </c>
      <c r="Y167" s="1">
        <v>43627.376388888886</v>
      </c>
      <c r="Z167" s="2" t="s">
        <v>47</v>
      </c>
      <c r="AA167" s="2">
        <v>43627.374305555553</v>
      </c>
      <c r="AB167" s="1">
        <v>43627.374305555553</v>
      </c>
      <c r="AC167" t="b">
        <v>0</v>
      </c>
      <c r="AD167" t="s">
        <v>1355</v>
      </c>
      <c r="AE167" s="3">
        <f t="shared" si="8"/>
        <v>8.333333331393078E-3</v>
      </c>
    </row>
    <row r="168" spans="1:31" x14ac:dyDescent="0.35">
      <c r="A168" s="2">
        <v>43628.570138888892</v>
      </c>
      <c r="B168" s="1">
        <v>43628.570138888892</v>
      </c>
      <c r="C168">
        <v>1167</v>
      </c>
      <c r="D168" t="s">
        <v>279</v>
      </c>
      <c r="E168" t="s">
        <v>22</v>
      </c>
      <c r="F168">
        <v>32</v>
      </c>
      <c r="G168" t="str" cm="1">
        <f t="array" ref="G168">_xlfn.IFS(F168&lt;25,"Young Adult (18-24)",F168&lt;35,"Early Career (25-34)",F168&lt;45,"Mid-Career (35-44)",F168&lt;55,"Late Career (45-54)",F168&lt;65,"Pre-Retirement (55-64)",F168&gt;=65,"Seniors (65+)")</f>
        <v>Early Career (25-34)</v>
      </c>
      <c r="H168">
        <v>771</v>
      </c>
      <c r="I168">
        <v>5124</v>
      </c>
      <c r="J168" t="s">
        <v>71</v>
      </c>
      <c r="K168" t="s">
        <v>72</v>
      </c>
      <c r="L168" t="s">
        <v>141</v>
      </c>
      <c r="M168" t="s">
        <v>1306</v>
      </c>
      <c r="N168" t="s">
        <v>1313</v>
      </c>
      <c r="O168">
        <v>60</v>
      </c>
      <c r="P168">
        <v>100</v>
      </c>
      <c r="Q168">
        <v>4</v>
      </c>
      <c r="R168">
        <f t="shared" si="6"/>
        <v>400</v>
      </c>
      <c r="S168">
        <f t="shared" si="7"/>
        <v>160</v>
      </c>
      <c r="T168" t="s">
        <v>32</v>
      </c>
      <c r="U168" s="2">
        <v>43628.574305555558</v>
      </c>
      <c r="V168" s="1">
        <v>43628.574305555558</v>
      </c>
      <c r="W168" t="b">
        <v>1</v>
      </c>
      <c r="X168" s="2">
        <v>43628.584722222222</v>
      </c>
      <c r="Y168" s="1">
        <v>43628.584722222222</v>
      </c>
      <c r="Z168" s="2" t="s">
        <v>47</v>
      </c>
      <c r="AA168" s="2">
        <v>43628.575694444444</v>
      </c>
      <c r="AB168" s="1">
        <v>43628.575694444444</v>
      </c>
      <c r="AC168" t="b">
        <v>0</v>
      </c>
      <c r="AD168" t="s">
        <v>1355</v>
      </c>
      <c r="AE168" s="3">
        <f t="shared" si="8"/>
        <v>5.5555555518367328E-3</v>
      </c>
    </row>
    <row r="169" spans="1:31" x14ac:dyDescent="0.35">
      <c r="A169" s="2">
        <v>43629.229166666664</v>
      </c>
      <c r="B169" s="1">
        <v>43629.229166666664</v>
      </c>
      <c r="C169">
        <v>1168</v>
      </c>
      <c r="D169" t="s">
        <v>280</v>
      </c>
      <c r="E169" t="s">
        <v>22</v>
      </c>
      <c r="F169">
        <v>42</v>
      </c>
      <c r="G169" t="str" cm="1">
        <f t="array" ref="G169">_xlfn.IFS(F169&lt;25,"Young Adult (18-24)",F169&lt;35,"Early Career (25-34)",F169&lt;45,"Mid-Career (35-44)",F169&lt;55,"Late Career (45-54)",F169&lt;65,"Pre-Retirement (55-64)",F169&gt;=65,"Seniors (65+)")</f>
        <v>Mid-Career (35-44)</v>
      </c>
      <c r="H169">
        <v>727</v>
      </c>
      <c r="I169">
        <v>5335</v>
      </c>
      <c r="J169" t="s">
        <v>23</v>
      </c>
      <c r="K169" t="s">
        <v>24</v>
      </c>
      <c r="L169" t="s">
        <v>96</v>
      </c>
      <c r="M169" t="s">
        <v>1307</v>
      </c>
      <c r="N169" t="s">
        <v>1325</v>
      </c>
      <c r="O169">
        <v>15</v>
      </c>
      <c r="P169">
        <v>25</v>
      </c>
      <c r="Q169">
        <v>3</v>
      </c>
      <c r="R169">
        <f t="shared" si="6"/>
        <v>75</v>
      </c>
      <c r="S169">
        <f t="shared" si="7"/>
        <v>30</v>
      </c>
      <c r="T169" t="s">
        <v>42</v>
      </c>
      <c r="U169" s="2">
        <v>43629.234722222223</v>
      </c>
      <c r="V169" s="1">
        <v>43629.234722222223</v>
      </c>
      <c r="W169" t="b">
        <v>1</v>
      </c>
      <c r="X169" s="2">
        <v>43629.238888888889</v>
      </c>
      <c r="Y169" s="1">
        <v>43629.238888888889</v>
      </c>
      <c r="Z169" s="2" t="s">
        <v>33</v>
      </c>
      <c r="AA169" s="2">
        <v>43629.237500000003</v>
      </c>
      <c r="AB169" s="1">
        <v>43629.237500000003</v>
      </c>
      <c r="AC169" t="b">
        <v>0</v>
      </c>
      <c r="AD169" t="s">
        <v>1355</v>
      </c>
      <c r="AE169" s="3">
        <f t="shared" si="8"/>
        <v>8.3333333386690356E-3</v>
      </c>
    </row>
    <row r="170" spans="1:31" x14ac:dyDescent="0.35">
      <c r="A170" s="2">
        <v>43630.10833333333</v>
      </c>
      <c r="B170" s="1">
        <v>43630.10833333333</v>
      </c>
      <c r="C170">
        <v>1169</v>
      </c>
      <c r="D170" t="s">
        <v>281</v>
      </c>
      <c r="E170" t="s">
        <v>22</v>
      </c>
      <c r="F170">
        <v>69</v>
      </c>
      <c r="G170" t="str" cm="1">
        <f t="array" ref="G170">_xlfn.IFS(F170&lt;25,"Young Adult (18-24)",F170&lt;35,"Early Career (25-34)",F170&lt;45,"Mid-Career (35-44)",F170&lt;55,"Late Career (45-54)",F170&lt;65,"Pre-Retirement (55-64)",F170&gt;=65,"Seniors (65+)")</f>
        <v>Seniors (65+)</v>
      </c>
      <c r="H170">
        <v>726</v>
      </c>
      <c r="I170">
        <v>4327</v>
      </c>
      <c r="J170" t="s">
        <v>83</v>
      </c>
      <c r="K170" t="s">
        <v>90</v>
      </c>
      <c r="L170" t="s">
        <v>91</v>
      </c>
      <c r="M170" t="s">
        <v>1307</v>
      </c>
      <c r="N170" t="s">
        <v>1326</v>
      </c>
      <c r="O170">
        <v>20</v>
      </c>
      <c r="P170">
        <v>35</v>
      </c>
      <c r="Q170">
        <v>3</v>
      </c>
      <c r="R170">
        <f t="shared" si="6"/>
        <v>105</v>
      </c>
      <c r="S170">
        <f t="shared" si="7"/>
        <v>45</v>
      </c>
      <c r="T170" t="s">
        <v>32</v>
      </c>
      <c r="U170" s="2">
        <v>43630.115972222222</v>
      </c>
      <c r="V170" s="1">
        <v>43630.115972222222</v>
      </c>
      <c r="W170" t="b">
        <v>1</v>
      </c>
      <c r="X170" s="2">
        <v>43630.120138888888</v>
      </c>
      <c r="Y170" s="1">
        <v>43630.120138888888</v>
      </c>
      <c r="Z170" s="2" t="s">
        <v>116</v>
      </c>
      <c r="AA170" s="2">
        <v>43630.118055555555</v>
      </c>
      <c r="AB170" s="1">
        <v>43630.118055555555</v>
      </c>
      <c r="AC170" t="b">
        <v>1</v>
      </c>
      <c r="AD170" t="s">
        <v>51</v>
      </c>
      <c r="AE170" s="3">
        <f t="shared" si="8"/>
        <v>9.7222222248092294E-3</v>
      </c>
    </row>
    <row r="171" spans="1:31" x14ac:dyDescent="0.35">
      <c r="A171" s="2">
        <v>43630.640277777777</v>
      </c>
      <c r="B171" s="1">
        <v>43630.640277777777</v>
      </c>
      <c r="C171">
        <v>1170</v>
      </c>
      <c r="D171" t="s">
        <v>282</v>
      </c>
      <c r="E171" t="s">
        <v>22</v>
      </c>
      <c r="F171">
        <v>71</v>
      </c>
      <c r="G171" t="str" cm="1">
        <f t="array" ref="G171">_xlfn.IFS(F171&lt;25,"Young Adult (18-24)",F171&lt;35,"Early Career (25-34)",F171&lt;45,"Mid-Career (35-44)",F171&lt;55,"Late Career (45-54)",F171&lt;65,"Pre-Retirement (55-64)",F171&gt;=65,"Seniors (65+)")</f>
        <v>Seniors (65+)</v>
      </c>
      <c r="H171">
        <v>680</v>
      </c>
      <c r="I171">
        <v>4795</v>
      </c>
      <c r="J171" t="s">
        <v>23</v>
      </c>
      <c r="K171" t="s">
        <v>24</v>
      </c>
      <c r="L171" t="s">
        <v>96</v>
      </c>
      <c r="M171" t="s">
        <v>1306</v>
      </c>
      <c r="N171" t="s">
        <v>1314</v>
      </c>
      <c r="O171">
        <v>40</v>
      </c>
      <c r="P171">
        <v>70</v>
      </c>
      <c r="Q171">
        <v>1</v>
      </c>
      <c r="R171">
        <f t="shared" si="6"/>
        <v>70</v>
      </c>
      <c r="S171">
        <f t="shared" si="7"/>
        <v>30</v>
      </c>
      <c r="T171" t="s">
        <v>26</v>
      </c>
      <c r="U171" s="2">
        <v>43630.643750000003</v>
      </c>
      <c r="V171" s="1">
        <v>43630.643750000003</v>
      </c>
      <c r="W171" t="b">
        <v>1</v>
      </c>
      <c r="X171" s="2">
        <v>43630.652777777781</v>
      </c>
      <c r="Y171" s="1">
        <v>43630.652777777781</v>
      </c>
      <c r="Z171" s="2" t="s">
        <v>47</v>
      </c>
      <c r="AA171" s="2">
        <v>43630.645833333336</v>
      </c>
      <c r="AB171" s="1">
        <v>43630.645833333336</v>
      </c>
      <c r="AC171" t="b">
        <v>1</v>
      </c>
      <c r="AD171" t="s">
        <v>51</v>
      </c>
      <c r="AE171" s="3">
        <f t="shared" si="8"/>
        <v>5.5555555591126904E-3</v>
      </c>
    </row>
    <row r="172" spans="1:31" x14ac:dyDescent="0.35">
      <c r="A172" s="2">
        <v>43631.847916666666</v>
      </c>
      <c r="B172" s="1">
        <v>43631.847916666666</v>
      </c>
      <c r="C172">
        <v>1171</v>
      </c>
      <c r="D172" t="s">
        <v>283</v>
      </c>
      <c r="E172" t="s">
        <v>22</v>
      </c>
      <c r="F172">
        <v>22</v>
      </c>
      <c r="G172" t="str" cm="1">
        <f t="array" ref="G172">_xlfn.IFS(F172&lt;25,"Young Adult (18-24)",F172&lt;35,"Early Career (25-34)",F172&lt;45,"Mid-Career (35-44)",F172&lt;55,"Late Career (45-54)",F172&lt;65,"Pre-Retirement (55-64)",F172&gt;=65,"Seniors (65+)")</f>
        <v>Young Adult (18-24)</v>
      </c>
      <c r="H172">
        <v>724</v>
      </c>
      <c r="I172">
        <v>5582</v>
      </c>
      <c r="J172" t="s">
        <v>61</v>
      </c>
      <c r="K172" t="s">
        <v>62</v>
      </c>
      <c r="L172" t="s">
        <v>63</v>
      </c>
      <c r="M172" t="s">
        <v>1305</v>
      </c>
      <c r="N172" t="s">
        <v>1328</v>
      </c>
      <c r="O172">
        <v>1000</v>
      </c>
      <c r="P172">
        <v>1500</v>
      </c>
      <c r="Q172">
        <v>6</v>
      </c>
      <c r="R172">
        <f t="shared" si="6"/>
        <v>9000</v>
      </c>
      <c r="S172">
        <f t="shared" si="7"/>
        <v>3000</v>
      </c>
      <c r="T172" t="s">
        <v>42</v>
      </c>
      <c r="U172" s="2">
        <v>43631.865972222222</v>
      </c>
      <c r="V172" s="1">
        <v>43631.865972222222</v>
      </c>
      <c r="W172" t="b">
        <v>0</v>
      </c>
      <c r="X172" s="2"/>
      <c r="Y172" s="1"/>
      <c r="Z172" s="2" t="s">
        <v>1353</v>
      </c>
      <c r="AA172" s="2">
        <v>43631.863888888889</v>
      </c>
      <c r="AB172" s="1">
        <v>43631.863888888889</v>
      </c>
      <c r="AC172" t="s">
        <v>1353</v>
      </c>
      <c r="AD172" t="s">
        <v>1353</v>
      </c>
      <c r="AE172" s="3">
        <f t="shared" si="8"/>
        <v>1.5972222223354038E-2</v>
      </c>
    </row>
    <row r="173" spans="1:31" x14ac:dyDescent="0.35">
      <c r="A173" s="2">
        <v>43632.512499999997</v>
      </c>
      <c r="B173" s="1">
        <v>43632.512499999997</v>
      </c>
      <c r="C173">
        <v>1172</v>
      </c>
      <c r="D173" t="s">
        <v>284</v>
      </c>
      <c r="E173" t="s">
        <v>29</v>
      </c>
      <c r="F173">
        <v>29</v>
      </c>
      <c r="G173" t="str" cm="1">
        <f t="array" ref="G173">_xlfn.IFS(F173&lt;25,"Young Adult (18-24)",F173&lt;35,"Early Career (25-34)",F173&lt;45,"Mid-Career (35-44)",F173&lt;55,"Late Career (45-54)",F173&lt;65,"Pre-Retirement (55-64)",F173&gt;=65,"Seniors (65+)")</f>
        <v>Early Career (25-34)</v>
      </c>
      <c r="H173">
        <v>726</v>
      </c>
      <c r="I173">
        <v>6502</v>
      </c>
      <c r="J173" t="s">
        <v>61</v>
      </c>
      <c r="K173" t="s">
        <v>87</v>
      </c>
      <c r="L173" t="s">
        <v>94</v>
      </c>
      <c r="M173" t="s">
        <v>1307</v>
      </c>
      <c r="N173" t="s">
        <v>1322</v>
      </c>
      <c r="O173">
        <v>8</v>
      </c>
      <c r="P173">
        <v>15</v>
      </c>
      <c r="Q173">
        <v>5</v>
      </c>
      <c r="R173">
        <f t="shared" si="6"/>
        <v>75</v>
      </c>
      <c r="S173">
        <f t="shared" si="7"/>
        <v>35</v>
      </c>
      <c r="T173" t="s">
        <v>40</v>
      </c>
      <c r="U173" s="2">
        <v>43632.524305555555</v>
      </c>
      <c r="V173" s="1">
        <v>43632.524305555555</v>
      </c>
      <c r="W173" t="b">
        <v>1</v>
      </c>
      <c r="X173" s="2">
        <v>43632.531944444447</v>
      </c>
      <c r="Y173" s="1">
        <v>43632.531944444447</v>
      </c>
      <c r="Z173" s="2" t="s">
        <v>47</v>
      </c>
      <c r="AA173" s="2">
        <v>43632.527777777781</v>
      </c>
      <c r="AB173" s="1">
        <v>43632.527777777781</v>
      </c>
      <c r="AC173" t="b">
        <v>0</v>
      </c>
      <c r="AD173" t="s">
        <v>1355</v>
      </c>
      <c r="AE173" s="3">
        <f t="shared" si="8"/>
        <v>1.527777778392192E-2</v>
      </c>
    </row>
    <row r="174" spans="1:31" x14ac:dyDescent="0.35">
      <c r="A174" s="2">
        <v>43632.566666666666</v>
      </c>
      <c r="B174" s="1">
        <v>43632.566666666666</v>
      </c>
      <c r="C174">
        <v>1173</v>
      </c>
      <c r="D174" t="s">
        <v>285</v>
      </c>
      <c r="E174" t="s">
        <v>22</v>
      </c>
      <c r="F174">
        <v>27</v>
      </c>
      <c r="G174" t="str" cm="1">
        <f t="array" ref="G174">_xlfn.IFS(F174&lt;25,"Young Adult (18-24)",F174&lt;35,"Early Career (25-34)",F174&lt;45,"Mid-Career (35-44)",F174&lt;55,"Late Career (45-54)",F174&lt;65,"Pre-Retirement (55-64)",F174&gt;=65,"Seniors (65+)")</f>
        <v>Early Career (25-34)</v>
      </c>
      <c r="H174">
        <v>646</v>
      </c>
      <c r="I174">
        <v>4764</v>
      </c>
      <c r="J174" t="s">
        <v>35</v>
      </c>
      <c r="K174" t="s">
        <v>36</v>
      </c>
      <c r="L174" t="s">
        <v>286</v>
      </c>
      <c r="M174" t="s">
        <v>1309</v>
      </c>
      <c r="N174" t="s">
        <v>1327</v>
      </c>
      <c r="O174">
        <v>5</v>
      </c>
      <c r="P174">
        <v>8</v>
      </c>
      <c r="Q174">
        <v>2</v>
      </c>
      <c r="R174">
        <f t="shared" si="6"/>
        <v>16</v>
      </c>
      <c r="S174">
        <f t="shared" si="7"/>
        <v>6</v>
      </c>
      <c r="T174" t="s">
        <v>32</v>
      </c>
      <c r="U174" s="2">
        <v>43632.573611111111</v>
      </c>
      <c r="V174" s="1">
        <v>43632.573611111111</v>
      </c>
      <c r="W174" t="b">
        <v>1</v>
      </c>
      <c r="X174" s="2">
        <v>43632.582638888889</v>
      </c>
      <c r="Y174" s="1">
        <v>43632.582638888889</v>
      </c>
      <c r="Z174" s="2" t="s">
        <v>27</v>
      </c>
      <c r="AA174" s="2">
        <v>43632.575694444444</v>
      </c>
      <c r="AB174" s="1">
        <v>43632.575694444444</v>
      </c>
      <c r="AC174" t="b">
        <v>0</v>
      </c>
      <c r="AD174" t="s">
        <v>1355</v>
      </c>
      <c r="AE174" s="3">
        <f t="shared" si="8"/>
        <v>9.0277777781011537E-3</v>
      </c>
    </row>
    <row r="175" spans="1:31" x14ac:dyDescent="0.35">
      <c r="A175" s="2">
        <v>43633.873611111114</v>
      </c>
      <c r="B175" s="1">
        <v>43633.873611111114</v>
      </c>
      <c r="C175">
        <v>1174</v>
      </c>
      <c r="D175" t="s">
        <v>287</v>
      </c>
      <c r="E175" t="s">
        <v>29</v>
      </c>
      <c r="F175">
        <v>29</v>
      </c>
      <c r="G175" t="str" cm="1">
        <f t="array" ref="G175">_xlfn.IFS(F175&lt;25,"Young Adult (18-24)",F175&lt;35,"Early Career (25-34)",F175&lt;45,"Mid-Career (35-44)",F175&lt;55,"Late Career (45-54)",F175&lt;65,"Pre-Retirement (55-64)",F175&gt;=65,"Seniors (65+)")</f>
        <v>Early Career (25-34)</v>
      </c>
      <c r="H175">
        <v>677</v>
      </c>
      <c r="I175">
        <v>5189</v>
      </c>
      <c r="J175" t="s">
        <v>55</v>
      </c>
      <c r="K175" t="s">
        <v>113</v>
      </c>
      <c r="L175" t="s">
        <v>114</v>
      </c>
      <c r="M175" t="s">
        <v>1307</v>
      </c>
      <c r="N175" t="s">
        <v>1312</v>
      </c>
      <c r="O175">
        <v>12</v>
      </c>
      <c r="P175">
        <v>20</v>
      </c>
      <c r="Q175">
        <v>6</v>
      </c>
      <c r="R175">
        <f t="shared" si="6"/>
        <v>120</v>
      </c>
      <c r="S175">
        <f t="shared" si="7"/>
        <v>48</v>
      </c>
      <c r="T175" t="s">
        <v>40</v>
      </c>
      <c r="U175" s="2">
        <v>43633.87777777778</v>
      </c>
      <c r="V175" s="1">
        <v>43633.87777777778</v>
      </c>
      <c r="W175" t="b">
        <v>1</v>
      </c>
      <c r="X175" s="2">
        <v>43633.884027777778</v>
      </c>
      <c r="Y175" s="1">
        <v>43633.884027777778</v>
      </c>
      <c r="Z175" s="2" t="s">
        <v>27</v>
      </c>
      <c r="AA175" s="2">
        <v>43633.881249999999</v>
      </c>
      <c r="AB175" s="1">
        <v>43633.881249999999</v>
      </c>
      <c r="AC175" t="b">
        <v>0</v>
      </c>
      <c r="AD175" t="s">
        <v>1355</v>
      </c>
      <c r="AE175" s="3">
        <f t="shared" si="8"/>
        <v>7.6388888846850023E-3</v>
      </c>
    </row>
    <row r="176" spans="1:31" x14ac:dyDescent="0.35">
      <c r="A176" s="2">
        <v>43634.078472222223</v>
      </c>
      <c r="B176" s="1">
        <v>43634.078472222223</v>
      </c>
      <c r="C176">
        <v>1175</v>
      </c>
      <c r="D176" t="s">
        <v>288</v>
      </c>
      <c r="E176" t="s">
        <v>29</v>
      </c>
      <c r="F176">
        <v>65</v>
      </c>
      <c r="G176" t="str" cm="1">
        <f t="array" ref="G176">_xlfn.IFS(F176&lt;25,"Young Adult (18-24)",F176&lt;35,"Early Career (25-34)",F176&lt;45,"Mid-Career (35-44)",F176&lt;55,"Late Career (45-54)",F176&lt;65,"Pre-Retirement (55-64)",F176&gt;=65,"Seniors (65+)")</f>
        <v>Seniors (65+)</v>
      </c>
      <c r="H176">
        <v>618</v>
      </c>
      <c r="I176">
        <v>5920</v>
      </c>
      <c r="J176" t="s">
        <v>107</v>
      </c>
      <c r="K176" t="s">
        <v>108</v>
      </c>
      <c r="L176" t="s">
        <v>150</v>
      </c>
      <c r="M176" t="s">
        <v>1305</v>
      </c>
      <c r="N176" t="s">
        <v>1329</v>
      </c>
      <c r="O176">
        <v>25</v>
      </c>
      <c r="P176">
        <v>40</v>
      </c>
      <c r="Q176">
        <v>3</v>
      </c>
      <c r="R176">
        <f t="shared" si="6"/>
        <v>120</v>
      </c>
      <c r="S176">
        <f t="shared" si="7"/>
        <v>45</v>
      </c>
      <c r="T176" t="s">
        <v>32</v>
      </c>
      <c r="U176" s="2">
        <v>43634.098611111112</v>
      </c>
      <c r="V176" s="1">
        <v>43634.098611111112</v>
      </c>
      <c r="W176" t="b">
        <v>1</v>
      </c>
      <c r="X176" s="2">
        <v>43634.105555555558</v>
      </c>
      <c r="Y176" s="1">
        <v>43634.105555555558</v>
      </c>
      <c r="Z176" s="2" t="s">
        <v>27</v>
      </c>
      <c r="AA176" s="2">
        <v>43634.102083333331</v>
      </c>
      <c r="AB176" s="1">
        <v>43634.102083333331</v>
      </c>
      <c r="AC176" t="b">
        <v>0</v>
      </c>
      <c r="AD176" t="s">
        <v>1355</v>
      </c>
      <c r="AE176" s="3">
        <f t="shared" si="8"/>
        <v>2.361111110803904E-2</v>
      </c>
    </row>
    <row r="177" spans="1:31" x14ac:dyDescent="0.35">
      <c r="A177" s="2">
        <v>43634.568055555559</v>
      </c>
      <c r="B177" s="1">
        <v>43634.568055555559</v>
      </c>
      <c r="C177">
        <v>1176</v>
      </c>
      <c r="D177" t="s">
        <v>289</v>
      </c>
      <c r="E177" t="s">
        <v>29</v>
      </c>
      <c r="F177">
        <v>68</v>
      </c>
      <c r="G177" t="str" cm="1">
        <f t="array" ref="G177">_xlfn.IFS(F177&lt;25,"Young Adult (18-24)",F177&lt;35,"Early Career (25-34)",F177&lt;45,"Mid-Career (35-44)",F177&lt;55,"Late Career (45-54)",F177&lt;65,"Pre-Retirement (55-64)",F177&gt;=65,"Seniors (65+)")</f>
        <v>Seniors (65+)</v>
      </c>
      <c r="H177">
        <v>695</v>
      </c>
      <c r="I177">
        <v>6689</v>
      </c>
      <c r="J177" t="s">
        <v>61</v>
      </c>
      <c r="K177" t="s">
        <v>62</v>
      </c>
      <c r="L177" t="s">
        <v>103</v>
      </c>
      <c r="M177" t="s">
        <v>1309</v>
      </c>
      <c r="N177" t="s">
        <v>1327</v>
      </c>
      <c r="O177">
        <v>5</v>
      </c>
      <c r="P177">
        <v>8</v>
      </c>
      <c r="Q177">
        <v>5</v>
      </c>
      <c r="R177">
        <f t="shared" si="6"/>
        <v>40</v>
      </c>
      <c r="S177">
        <f t="shared" si="7"/>
        <v>15</v>
      </c>
      <c r="T177" t="s">
        <v>78</v>
      </c>
      <c r="U177" s="2">
        <v>43634.577777777777</v>
      </c>
      <c r="V177" s="1">
        <v>43634.577777777777</v>
      </c>
      <c r="W177" t="b">
        <v>1</v>
      </c>
      <c r="X177" s="2">
        <v>43634.582638888889</v>
      </c>
      <c r="Y177" s="1">
        <v>43634.582638888889</v>
      </c>
      <c r="Z177" s="2" t="s">
        <v>33</v>
      </c>
      <c r="AA177" s="2">
        <v>43634.57916666667</v>
      </c>
      <c r="AB177" s="1">
        <v>43634.57916666667</v>
      </c>
      <c r="AC177" t="b">
        <v>0</v>
      </c>
      <c r="AD177" t="s">
        <v>1355</v>
      </c>
      <c r="AE177" s="3">
        <f t="shared" si="8"/>
        <v>1.1111111110949423E-2</v>
      </c>
    </row>
    <row r="178" spans="1:31" x14ac:dyDescent="0.35">
      <c r="A178" s="2">
        <v>43635.009027777778</v>
      </c>
      <c r="B178" s="1">
        <v>43635.009027777778</v>
      </c>
      <c r="C178">
        <v>1177</v>
      </c>
      <c r="D178" t="s">
        <v>290</v>
      </c>
      <c r="E178" t="s">
        <v>29</v>
      </c>
      <c r="F178">
        <v>53</v>
      </c>
      <c r="G178" t="str" cm="1">
        <f t="array" ref="G178">_xlfn.IFS(F178&lt;25,"Young Adult (18-24)",F178&lt;35,"Early Career (25-34)",F178&lt;45,"Mid-Career (35-44)",F178&lt;55,"Late Career (45-54)",F178&lt;65,"Pre-Retirement (55-64)",F178&gt;=65,"Seniors (65+)")</f>
        <v>Late Career (45-54)</v>
      </c>
      <c r="H178">
        <v>732</v>
      </c>
      <c r="I178">
        <v>5438</v>
      </c>
      <c r="J178" t="s">
        <v>35</v>
      </c>
      <c r="K178" t="s">
        <v>49</v>
      </c>
      <c r="L178" t="s">
        <v>184</v>
      </c>
      <c r="M178" t="s">
        <v>1309</v>
      </c>
      <c r="N178" t="s">
        <v>1327</v>
      </c>
      <c r="O178">
        <v>5</v>
      </c>
      <c r="P178">
        <v>8</v>
      </c>
      <c r="Q178">
        <v>3</v>
      </c>
      <c r="R178">
        <f t="shared" si="6"/>
        <v>24</v>
      </c>
      <c r="S178">
        <f t="shared" si="7"/>
        <v>9</v>
      </c>
      <c r="T178" t="s">
        <v>32</v>
      </c>
      <c r="U178" s="2">
        <v>43635.022916666669</v>
      </c>
      <c r="V178" s="1">
        <v>43635.022916666669</v>
      </c>
      <c r="W178" t="b">
        <v>1</v>
      </c>
      <c r="X178" s="2">
        <v>43635.033333333333</v>
      </c>
      <c r="Y178" s="1">
        <v>43635.033333333333</v>
      </c>
      <c r="Z178" s="2" t="s">
        <v>27</v>
      </c>
      <c r="AA178" s="2">
        <v>43635.024305555555</v>
      </c>
      <c r="AB178" s="1">
        <v>43635.024305555555</v>
      </c>
      <c r="AC178" t="b">
        <v>0</v>
      </c>
      <c r="AD178" t="s">
        <v>1355</v>
      </c>
      <c r="AE178" s="3">
        <f t="shared" si="8"/>
        <v>1.5277777776645962E-2</v>
      </c>
    </row>
    <row r="179" spans="1:31" x14ac:dyDescent="0.35">
      <c r="A179" s="2">
        <v>43635.106944444444</v>
      </c>
      <c r="B179" s="1">
        <v>43635.106944444444</v>
      </c>
      <c r="C179">
        <v>1178</v>
      </c>
      <c r="D179" t="s">
        <v>291</v>
      </c>
      <c r="E179" t="s">
        <v>29</v>
      </c>
      <c r="F179">
        <v>71</v>
      </c>
      <c r="G179" t="str" cm="1">
        <f t="array" ref="G179">_xlfn.IFS(F179&lt;25,"Young Adult (18-24)",F179&lt;35,"Early Career (25-34)",F179&lt;45,"Mid-Career (35-44)",F179&lt;55,"Late Career (45-54)",F179&lt;65,"Pre-Retirement (55-64)",F179&gt;=65,"Seniors (65+)")</f>
        <v>Seniors (65+)</v>
      </c>
      <c r="H179">
        <v>700</v>
      </c>
      <c r="I179">
        <v>6593</v>
      </c>
      <c r="J179" t="s">
        <v>71</v>
      </c>
      <c r="K179" t="s">
        <v>72</v>
      </c>
      <c r="L179" t="s">
        <v>141</v>
      </c>
      <c r="M179" t="s">
        <v>1305</v>
      </c>
      <c r="N179" t="s">
        <v>1329</v>
      </c>
      <c r="O179">
        <v>25</v>
      </c>
      <c r="P179">
        <v>40</v>
      </c>
      <c r="Q179">
        <v>3</v>
      </c>
      <c r="R179">
        <f t="shared" si="6"/>
        <v>120</v>
      </c>
      <c r="S179">
        <f t="shared" si="7"/>
        <v>45</v>
      </c>
      <c r="T179" t="s">
        <v>26</v>
      </c>
      <c r="U179" s="2">
        <v>43635.120138888888</v>
      </c>
      <c r="V179" s="1">
        <v>43635.120138888888</v>
      </c>
      <c r="W179" t="b">
        <v>0</v>
      </c>
      <c r="X179" s="2"/>
      <c r="Y179" s="1"/>
      <c r="Z179" s="2" t="s">
        <v>1353</v>
      </c>
      <c r="AA179" s="2">
        <v>43635.121527777781</v>
      </c>
      <c r="AB179" s="1">
        <v>43635.121527777781</v>
      </c>
      <c r="AC179" t="s">
        <v>1353</v>
      </c>
      <c r="AD179" t="s">
        <v>1353</v>
      </c>
      <c r="AE179" s="3">
        <f t="shared" si="8"/>
        <v>1.4583333337213844E-2</v>
      </c>
    </row>
    <row r="180" spans="1:31" x14ac:dyDescent="0.35">
      <c r="A180" s="2">
        <v>43636.324999999997</v>
      </c>
      <c r="B180" s="1">
        <v>43636.324999999997</v>
      </c>
      <c r="C180">
        <v>1179</v>
      </c>
      <c r="D180" t="s">
        <v>292</v>
      </c>
      <c r="E180" t="s">
        <v>22</v>
      </c>
      <c r="F180">
        <v>53</v>
      </c>
      <c r="G180" t="str" cm="1">
        <f t="array" ref="G180">_xlfn.IFS(F180&lt;25,"Young Adult (18-24)",F180&lt;35,"Early Career (25-34)",F180&lt;45,"Mid-Career (35-44)",F180&lt;55,"Late Career (45-54)",F180&lt;65,"Pre-Retirement (55-64)",F180&gt;=65,"Seniors (65+)")</f>
        <v>Late Career (45-54)</v>
      </c>
      <c r="H180">
        <v>701</v>
      </c>
      <c r="I180">
        <v>5971</v>
      </c>
      <c r="J180" t="s">
        <v>23</v>
      </c>
      <c r="K180" t="s">
        <v>24</v>
      </c>
      <c r="L180" t="s">
        <v>192</v>
      </c>
      <c r="M180" t="s">
        <v>1309</v>
      </c>
      <c r="N180" t="s">
        <v>1327</v>
      </c>
      <c r="O180">
        <v>5</v>
      </c>
      <c r="P180">
        <v>8</v>
      </c>
      <c r="Q180">
        <v>3</v>
      </c>
      <c r="R180">
        <f t="shared" si="6"/>
        <v>24</v>
      </c>
      <c r="S180">
        <f t="shared" si="7"/>
        <v>9</v>
      </c>
      <c r="T180" t="s">
        <v>32</v>
      </c>
      <c r="U180" s="2">
        <v>43636.345833333333</v>
      </c>
      <c r="V180" s="1">
        <v>43636.345833333333</v>
      </c>
      <c r="W180" t="b">
        <v>1</v>
      </c>
      <c r="X180" s="2">
        <v>43636.351388888892</v>
      </c>
      <c r="Y180" s="1">
        <v>43636.351388888892</v>
      </c>
      <c r="Z180" s="2" t="s">
        <v>27</v>
      </c>
      <c r="AA180" s="2">
        <v>43636.347222222219</v>
      </c>
      <c r="AB180" s="1">
        <v>43636.347222222219</v>
      </c>
      <c r="AC180" t="b">
        <v>0</v>
      </c>
      <c r="AD180" t="s">
        <v>1355</v>
      </c>
      <c r="AE180" s="3">
        <f t="shared" si="8"/>
        <v>2.2222222221898846E-2</v>
      </c>
    </row>
    <row r="181" spans="1:31" x14ac:dyDescent="0.35">
      <c r="A181" s="2">
        <v>43637.622916666667</v>
      </c>
      <c r="B181" s="1">
        <v>43637.622916666667</v>
      </c>
      <c r="C181">
        <v>1180</v>
      </c>
      <c r="D181" t="s">
        <v>293</v>
      </c>
      <c r="E181" t="s">
        <v>29</v>
      </c>
      <c r="F181">
        <v>23</v>
      </c>
      <c r="G181" t="str" cm="1">
        <f t="array" ref="G181">_xlfn.IFS(F181&lt;25,"Young Adult (18-24)",F181&lt;35,"Early Career (25-34)",F181&lt;45,"Mid-Career (35-44)",F181&lt;55,"Late Career (45-54)",F181&lt;65,"Pre-Retirement (55-64)",F181&gt;=65,"Seniors (65+)")</f>
        <v>Young Adult (18-24)</v>
      </c>
      <c r="H181">
        <v>769</v>
      </c>
      <c r="I181">
        <v>7793</v>
      </c>
      <c r="J181" t="s">
        <v>61</v>
      </c>
      <c r="K181" t="s">
        <v>87</v>
      </c>
      <c r="L181" t="s">
        <v>94</v>
      </c>
      <c r="M181" t="s">
        <v>1308</v>
      </c>
      <c r="N181" t="s">
        <v>1315</v>
      </c>
      <c r="O181">
        <v>300</v>
      </c>
      <c r="P181">
        <v>500</v>
      </c>
      <c r="Q181">
        <v>4</v>
      </c>
      <c r="R181">
        <f t="shared" si="6"/>
        <v>2000</v>
      </c>
      <c r="S181">
        <f t="shared" si="7"/>
        <v>800</v>
      </c>
      <c r="T181" t="s">
        <v>38</v>
      </c>
      <c r="U181" s="2">
        <v>43637.629166666666</v>
      </c>
      <c r="V181" s="1">
        <v>43637.629166666666</v>
      </c>
      <c r="W181" t="b">
        <v>1</v>
      </c>
      <c r="X181" s="2">
        <v>43637.636805555558</v>
      </c>
      <c r="Y181" s="1">
        <v>43637.636805555558</v>
      </c>
      <c r="Z181" s="2" t="s">
        <v>27</v>
      </c>
      <c r="AA181" s="2">
        <v>43637.631249999999</v>
      </c>
      <c r="AB181" s="1">
        <v>43637.631249999999</v>
      </c>
      <c r="AC181" t="b">
        <v>0</v>
      </c>
      <c r="AD181" t="s">
        <v>1355</v>
      </c>
      <c r="AE181" s="3">
        <f t="shared" si="8"/>
        <v>8.333333331393078E-3</v>
      </c>
    </row>
    <row r="182" spans="1:31" x14ac:dyDescent="0.35">
      <c r="A182" s="2">
        <v>43638.508333333331</v>
      </c>
      <c r="B182" s="1">
        <v>43638.508333333331</v>
      </c>
      <c r="C182">
        <v>1181</v>
      </c>
      <c r="D182" t="s">
        <v>294</v>
      </c>
      <c r="E182" t="s">
        <v>22</v>
      </c>
      <c r="F182">
        <v>38</v>
      </c>
      <c r="G182" t="str" cm="1">
        <f t="array" ref="G182">_xlfn.IFS(F182&lt;25,"Young Adult (18-24)",F182&lt;35,"Early Career (25-34)",F182&lt;45,"Mid-Career (35-44)",F182&lt;55,"Late Career (45-54)",F182&lt;65,"Pre-Retirement (55-64)",F182&gt;=65,"Seniors (65+)")</f>
        <v>Mid-Career (35-44)</v>
      </c>
      <c r="H182">
        <v>761</v>
      </c>
      <c r="I182">
        <v>7393</v>
      </c>
      <c r="J182" t="s">
        <v>44</v>
      </c>
      <c r="K182" t="s">
        <v>45</v>
      </c>
      <c r="L182" t="s">
        <v>81</v>
      </c>
      <c r="M182" t="s">
        <v>1307</v>
      </c>
      <c r="N182" t="s">
        <v>1322</v>
      </c>
      <c r="O182">
        <v>8</v>
      </c>
      <c r="P182">
        <v>15</v>
      </c>
      <c r="Q182">
        <v>3</v>
      </c>
      <c r="R182">
        <f t="shared" si="6"/>
        <v>45</v>
      </c>
      <c r="S182">
        <f t="shared" si="7"/>
        <v>21</v>
      </c>
      <c r="T182" t="s">
        <v>32</v>
      </c>
      <c r="U182" s="2">
        <v>43638.517361111109</v>
      </c>
      <c r="V182" s="1">
        <v>43638.517361111109</v>
      </c>
      <c r="W182" t="b">
        <v>1</v>
      </c>
      <c r="X182" s="2">
        <v>43638.525000000001</v>
      </c>
      <c r="Y182" s="1">
        <v>43638.525000000001</v>
      </c>
      <c r="Z182" s="2" t="s">
        <v>27</v>
      </c>
      <c r="AA182" s="2">
        <v>43638.520138888889</v>
      </c>
      <c r="AB182" s="1">
        <v>43638.520138888889</v>
      </c>
      <c r="AC182" t="b">
        <v>1</v>
      </c>
      <c r="AD182" t="s">
        <v>51</v>
      </c>
      <c r="AE182" s="3">
        <f t="shared" si="8"/>
        <v>1.1805555557657499E-2</v>
      </c>
    </row>
    <row r="183" spans="1:31" x14ac:dyDescent="0.35">
      <c r="A183" s="2">
        <v>43638.65902777778</v>
      </c>
      <c r="B183" s="1">
        <v>43638.65902777778</v>
      </c>
      <c r="C183">
        <v>1182</v>
      </c>
      <c r="D183" t="s">
        <v>1335</v>
      </c>
      <c r="E183" t="s">
        <v>29</v>
      </c>
      <c r="F183">
        <v>71</v>
      </c>
      <c r="G183" t="str" cm="1">
        <f t="array" ref="G183">_xlfn.IFS(F183&lt;25,"Young Adult (18-24)",F183&lt;35,"Early Career (25-34)",F183&lt;45,"Mid-Career (35-44)",F183&lt;55,"Late Career (45-54)",F183&lt;65,"Pre-Retirement (55-64)",F183&gt;=65,"Seniors (65+)")</f>
        <v>Seniors (65+)</v>
      </c>
      <c r="H183">
        <v>652</v>
      </c>
      <c r="I183">
        <v>7642</v>
      </c>
      <c r="J183" t="s">
        <v>71</v>
      </c>
      <c r="K183" t="s">
        <v>72</v>
      </c>
      <c r="L183" t="s">
        <v>141</v>
      </c>
      <c r="M183" t="s">
        <v>1308</v>
      </c>
      <c r="N183" t="s">
        <v>1315</v>
      </c>
      <c r="O183">
        <v>300</v>
      </c>
      <c r="P183">
        <v>500</v>
      </c>
      <c r="Q183">
        <v>5</v>
      </c>
      <c r="R183">
        <f t="shared" si="6"/>
        <v>2500</v>
      </c>
      <c r="S183">
        <f t="shared" si="7"/>
        <v>1000</v>
      </c>
      <c r="T183" t="s">
        <v>78</v>
      </c>
      <c r="U183" s="2">
        <v>43638.678472222222</v>
      </c>
      <c r="V183" s="1">
        <v>43638.678472222222</v>
      </c>
      <c r="W183" t="b">
        <v>1</v>
      </c>
      <c r="X183" s="2">
        <v>43638.686111111114</v>
      </c>
      <c r="Y183" s="1">
        <v>43638.686111111114</v>
      </c>
      <c r="Z183" s="2" t="s">
        <v>47</v>
      </c>
      <c r="AA183" s="2">
        <v>43638.680555555555</v>
      </c>
      <c r="AB183" s="1">
        <v>43638.680555555555</v>
      </c>
      <c r="AC183" t="b">
        <v>0</v>
      </c>
      <c r="AD183" t="s">
        <v>1355</v>
      </c>
      <c r="AE183" s="3">
        <f t="shared" si="8"/>
        <v>2.1527777775190771E-2</v>
      </c>
    </row>
    <row r="184" spans="1:31" x14ac:dyDescent="0.35">
      <c r="A184" s="2">
        <v>43638.918055555558</v>
      </c>
      <c r="B184" s="1">
        <v>43638.918055555558</v>
      </c>
      <c r="C184">
        <v>1183</v>
      </c>
      <c r="D184" t="s">
        <v>295</v>
      </c>
      <c r="E184" t="s">
        <v>29</v>
      </c>
      <c r="F184">
        <v>62</v>
      </c>
      <c r="G184" t="str" cm="1">
        <f t="array" ref="G184">_xlfn.IFS(F184&lt;25,"Young Adult (18-24)",F184&lt;35,"Early Career (25-34)",F184&lt;45,"Mid-Career (35-44)",F184&lt;55,"Late Career (45-54)",F184&lt;65,"Pre-Retirement (55-64)",F184&gt;=65,"Seniors (65+)")</f>
        <v>Pre-Retirement (55-64)</v>
      </c>
      <c r="H184">
        <v>707</v>
      </c>
      <c r="I184">
        <v>7163</v>
      </c>
      <c r="J184" t="s">
        <v>23</v>
      </c>
      <c r="K184" t="s">
        <v>30</v>
      </c>
      <c r="L184" t="s">
        <v>154</v>
      </c>
      <c r="M184" t="s">
        <v>1306</v>
      </c>
      <c r="N184" t="s">
        <v>1314</v>
      </c>
      <c r="O184">
        <v>40</v>
      </c>
      <c r="P184">
        <v>70</v>
      </c>
      <c r="Q184">
        <v>3</v>
      </c>
      <c r="R184">
        <f t="shared" si="6"/>
        <v>210</v>
      </c>
      <c r="S184">
        <f t="shared" si="7"/>
        <v>90</v>
      </c>
      <c r="T184" t="s">
        <v>42</v>
      </c>
      <c r="U184" s="2">
        <v>43638.925694444442</v>
      </c>
      <c r="V184" s="1">
        <v>43638.925694444442</v>
      </c>
      <c r="W184" t="b">
        <v>1</v>
      </c>
      <c r="X184" s="2">
        <v>43638.930555555555</v>
      </c>
      <c r="Y184" s="1">
        <v>43638.930555555555</v>
      </c>
      <c r="Z184" s="2" t="s">
        <v>33</v>
      </c>
      <c r="AA184" s="2">
        <v>43638.927777777775</v>
      </c>
      <c r="AB184" s="1">
        <v>43638.927777777775</v>
      </c>
      <c r="AC184" t="b">
        <v>0</v>
      </c>
      <c r="AD184" t="s">
        <v>1355</v>
      </c>
      <c r="AE184" s="3">
        <f t="shared" si="8"/>
        <v>9.7222222175332718E-3</v>
      </c>
    </row>
    <row r="185" spans="1:31" x14ac:dyDescent="0.35">
      <c r="A185" s="2">
        <v>43642.634722222225</v>
      </c>
      <c r="B185" s="1">
        <v>43642.634722222225</v>
      </c>
      <c r="C185">
        <v>1184</v>
      </c>
      <c r="D185" t="s">
        <v>1336</v>
      </c>
      <c r="E185" t="s">
        <v>29</v>
      </c>
      <c r="F185">
        <v>57</v>
      </c>
      <c r="G185" t="str" cm="1">
        <f t="array" ref="G185">_xlfn.IFS(F185&lt;25,"Young Adult (18-24)",F185&lt;35,"Early Career (25-34)",F185&lt;45,"Mid-Career (35-44)",F185&lt;55,"Late Career (45-54)",F185&lt;65,"Pre-Retirement (55-64)",F185&gt;=65,"Seniors (65+)")</f>
        <v>Pre-Retirement (55-64)</v>
      </c>
      <c r="H185">
        <v>722</v>
      </c>
      <c r="I185">
        <v>5117</v>
      </c>
      <c r="J185" t="s">
        <v>61</v>
      </c>
      <c r="K185" t="s">
        <v>87</v>
      </c>
      <c r="L185" t="s">
        <v>88</v>
      </c>
      <c r="M185" t="s">
        <v>1308</v>
      </c>
      <c r="N185" t="s">
        <v>1319</v>
      </c>
      <c r="O185">
        <v>60</v>
      </c>
      <c r="P185">
        <v>90</v>
      </c>
      <c r="Q185">
        <v>3</v>
      </c>
      <c r="R185">
        <f t="shared" si="6"/>
        <v>270</v>
      </c>
      <c r="S185">
        <f t="shared" si="7"/>
        <v>90</v>
      </c>
      <c r="T185" t="s">
        <v>42</v>
      </c>
      <c r="U185" s="2">
        <v>43642.643055555556</v>
      </c>
      <c r="V185" s="1">
        <v>43642.643055555556</v>
      </c>
      <c r="W185" t="b">
        <v>1</v>
      </c>
      <c r="X185" s="2">
        <v>43642.65</v>
      </c>
      <c r="Y185" s="1">
        <v>43642.65</v>
      </c>
      <c r="Z185" s="2" t="s">
        <v>33</v>
      </c>
      <c r="AA185" s="2">
        <v>43642.645833333336</v>
      </c>
      <c r="AB185" s="1">
        <v>43642.645833333336</v>
      </c>
      <c r="AC185" t="b">
        <v>0</v>
      </c>
      <c r="AD185" t="s">
        <v>1355</v>
      </c>
      <c r="AE185" s="3">
        <f t="shared" si="8"/>
        <v>1.1111111110949423E-2</v>
      </c>
    </row>
    <row r="186" spans="1:31" x14ac:dyDescent="0.35">
      <c r="A186" s="2">
        <v>43643.50277777778</v>
      </c>
      <c r="B186" s="1">
        <v>43643.50277777778</v>
      </c>
      <c r="C186">
        <v>1185</v>
      </c>
      <c r="D186" t="s">
        <v>296</v>
      </c>
      <c r="E186" t="s">
        <v>22</v>
      </c>
      <c r="F186">
        <v>36</v>
      </c>
      <c r="G186" t="str" cm="1">
        <f t="array" ref="G186">_xlfn.IFS(F186&lt;25,"Young Adult (18-24)",F186&lt;35,"Early Career (25-34)",F186&lt;45,"Mid-Career (35-44)",F186&lt;55,"Late Career (45-54)",F186&lt;65,"Pre-Retirement (55-64)",F186&gt;=65,"Seniors (65+)")</f>
        <v>Mid-Career (35-44)</v>
      </c>
      <c r="H186">
        <v>692</v>
      </c>
      <c r="I186">
        <v>5797</v>
      </c>
      <c r="J186" t="s">
        <v>83</v>
      </c>
      <c r="K186" t="s">
        <v>90</v>
      </c>
      <c r="L186" t="s">
        <v>91</v>
      </c>
      <c r="M186" t="s">
        <v>1305</v>
      </c>
      <c r="N186" t="s">
        <v>1328</v>
      </c>
      <c r="O186">
        <v>1000</v>
      </c>
      <c r="P186">
        <v>1500</v>
      </c>
      <c r="Q186">
        <v>1</v>
      </c>
      <c r="R186">
        <f t="shared" si="6"/>
        <v>1500</v>
      </c>
      <c r="S186">
        <f t="shared" si="7"/>
        <v>500</v>
      </c>
      <c r="T186" t="s">
        <v>26</v>
      </c>
      <c r="U186" s="2">
        <v>43643.512499999997</v>
      </c>
      <c r="V186" s="1">
        <v>43643.512499999997</v>
      </c>
      <c r="W186" t="b">
        <v>0</v>
      </c>
      <c r="X186" s="2"/>
      <c r="Y186" s="1"/>
      <c r="Z186" s="2" t="s">
        <v>1353</v>
      </c>
      <c r="AA186" s="2">
        <v>43643.510416666664</v>
      </c>
      <c r="AB186" s="1">
        <v>43643.510416666664</v>
      </c>
      <c r="AC186" t="s">
        <v>1353</v>
      </c>
      <c r="AD186" t="s">
        <v>1353</v>
      </c>
      <c r="AE186" s="3">
        <f t="shared" si="8"/>
        <v>7.6388888846850023E-3</v>
      </c>
    </row>
    <row r="187" spans="1:31" x14ac:dyDescent="0.35">
      <c r="A187" s="2">
        <v>43643.861111111109</v>
      </c>
      <c r="B187" s="1">
        <v>43643.861111111109</v>
      </c>
      <c r="C187">
        <v>1186</v>
      </c>
      <c r="D187" t="s">
        <v>297</v>
      </c>
      <c r="E187" t="s">
        <v>22</v>
      </c>
      <c r="F187">
        <v>72</v>
      </c>
      <c r="G187" t="str" cm="1">
        <f t="array" ref="G187">_xlfn.IFS(F187&lt;25,"Young Adult (18-24)",F187&lt;35,"Early Career (25-34)",F187&lt;45,"Mid-Career (35-44)",F187&lt;55,"Late Career (45-54)",F187&lt;65,"Pre-Retirement (55-64)",F187&gt;=65,"Seniors (65+)")</f>
        <v>Seniors (65+)</v>
      </c>
      <c r="H187">
        <v>730</v>
      </c>
      <c r="I187">
        <v>4621</v>
      </c>
      <c r="J187" t="s">
        <v>67</v>
      </c>
      <c r="K187" t="s">
        <v>68</v>
      </c>
      <c r="L187" t="s">
        <v>120</v>
      </c>
      <c r="M187" t="s">
        <v>1305</v>
      </c>
      <c r="N187" t="s">
        <v>1310</v>
      </c>
      <c r="O187">
        <v>30</v>
      </c>
      <c r="P187">
        <v>50</v>
      </c>
      <c r="Q187">
        <v>3</v>
      </c>
      <c r="R187">
        <f t="shared" si="6"/>
        <v>150</v>
      </c>
      <c r="S187">
        <f t="shared" si="7"/>
        <v>60</v>
      </c>
      <c r="T187" t="s">
        <v>38</v>
      </c>
      <c r="U187" s="2">
        <v>43643.878472222219</v>
      </c>
      <c r="V187" s="1">
        <v>43643.878472222219</v>
      </c>
      <c r="W187" t="b">
        <v>1</v>
      </c>
      <c r="X187" s="2">
        <v>43643.881944444445</v>
      </c>
      <c r="Y187" s="1">
        <v>43643.881944444445</v>
      </c>
      <c r="Z187" s="2" t="s">
        <v>47</v>
      </c>
      <c r="AA187" s="2">
        <v>43643.881944444445</v>
      </c>
      <c r="AB187" s="1">
        <v>43643.881944444445</v>
      </c>
      <c r="AC187" t="b">
        <v>0</v>
      </c>
      <c r="AD187" t="s">
        <v>1355</v>
      </c>
      <c r="AE187" s="3">
        <f t="shared" si="8"/>
        <v>2.0833333335758653E-2</v>
      </c>
    </row>
    <row r="188" spans="1:31" x14ac:dyDescent="0.35">
      <c r="A188" s="2">
        <v>43645.839583333334</v>
      </c>
      <c r="B188" s="1">
        <v>43645.839583333334</v>
      </c>
      <c r="C188">
        <v>1187</v>
      </c>
      <c r="D188" t="s">
        <v>298</v>
      </c>
      <c r="E188" t="s">
        <v>22</v>
      </c>
      <c r="F188">
        <v>32</v>
      </c>
      <c r="G188" t="str" cm="1">
        <f t="array" ref="G188">_xlfn.IFS(F188&lt;25,"Young Adult (18-24)",F188&lt;35,"Early Career (25-34)",F188&lt;45,"Mid-Career (35-44)",F188&lt;55,"Late Career (45-54)",F188&lt;65,"Pre-Retirement (55-64)",F188&gt;=65,"Seniors (65+)")</f>
        <v>Early Career (25-34)</v>
      </c>
      <c r="H188">
        <v>651</v>
      </c>
      <c r="I188">
        <v>5875</v>
      </c>
      <c r="J188" t="s">
        <v>67</v>
      </c>
      <c r="K188" t="s">
        <v>119</v>
      </c>
      <c r="L188" t="s">
        <v>98</v>
      </c>
      <c r="M188" t="s">
        <v>1305</v>
      </c>
      <c r="N188" t="s">
        <v>1329</v>
      </c>
      <c r="O188">
        <v>25</v>
      </c>
      <c r="P188">
        <v>40</v>
      </c>
      <c r="Q188">
        <v>3</v>
      </c>
      <c r="R188">
        <f t="shared" si="6"/>
        <v>120</v>
      </c>
      <c r="S188">
        <f t="shared" si="7"/>
        <v>45</v>
      </c>
      <c r="T188" t="s">
        <v>42</v>
      </c>
      <c r="U188" s="2">
        <v>43645.847916666666</v>
      </c>
      <c r="V188" s="1">
        <v>43645.847916666666</v>
      </c>
      <c r="W188" t="b">
        <v>0</v>
      </c>
      <c r="X188" s="2"/>
      <c r="Y188" s="1"/>
      <c r="Z188" s="2" t="s">
        <v>1353</v>
      </c>
      <c r="AA188" s="2">
        <v>43645.866666666669</v>
      </c>
      <c r="AB188" s="1">
        <v>43645.866666666669</v>
      </c>
      <c r="AC188" t="s">
        <v>1353</v>
      </c>
      <c r="AD188" t="s">
        <v>1353</v>
      </c>
      <c r="AE188" s="3">
        <f t="shared" si="8"/>
        <v>2.7083333334303461E-2</v>
      </c>
    </row>
    <row r="189" spans="1:31" x14ac:dyDescent="0.35">
      <c r="A189" s="2">
        <v>43648.275000000001</v>
      </c>
      <c r="B189" s="1">
        <v>43648.275000000001</v>
      </c>
      <c r="C189">
        <v>1188</v>
      </c>
      <c r="D189" t="s">
        <v>299</v>
      </c>
      <c r="E189" t="s">
        <v>22</v>
      </c>
      <c r="F189">
        <v>31</v>
      </c>
      <c r="G189" t="str" cm="1">
        <f t="array" ref="G189">_xlfn.IFS(F189&lt;25,"Young Adult (18-24)",F189&lt;35,"Early Career (25-34)",F189&lt;45,"Mid-Career (35-44)",F189&lt;55,"Late Career (45-54)",F189&lt;65,"Pre-Retirement (55-64)",F189&gt;=65,"Seniors (65+)")</f>
        <v>Early Career (25-34)</v>
      </c>
      <c r="H189">
        <v>742</v>
      </c>
      <c r="I189">
        <v>6721</v>
      </c>
      <c r="J189" t="s">
        <v>35</v>
      </c>
      <c r="K189" t="s">
        <v>49</v>
      </c>
      <c r="L189" t="s">
        <v>50</v>
      </c>
      <c r="M189" t="s">
        <v>1308</v>
      </c>
      <c r="N189" t="s">
        <v>1324</v>
      </c>
      <c r="O189">
        <v>40</v>
      </c>
      <c r="P189">
        <v>60</v>
      </c>
      <c r="Q189">
        <v>3</v>
      </c>
      <c r="R189">
        <f t="shared" si="6"/>
        <v>180</v>
      </c>
      <c r="S189">
        <f t="shared" si="7"/>
        <v>60</v>
      </c>
      <c r="T189" t="s">
        <v>32</v>
      </c>
      <c r="U189" s="2">
        <v>43648.288888888892</v>
      </c>
      <c r="V189" s="1">
        <v>43648.288888888892</v>
      </c>
      <c r="W189" t="b">
        <v>1</v>
      </c>
      <c r="X189" s="2">
        <v>43648.293055555558</v>
      </c>
      <c r="Y189" s="1">
        <v>43648.293055555558</v>
      </c>
      <c r="Z189" s="2" t="s">
        <v>47</v>
      </c>
      <c r="AA189" s="2">
        <v>43648.290277777778</v>
      </c>
      <c r="AB189" s="1">
        <v>43648.290277777778</v>
      </c>
      <c r="AC189" t="b">
        <v>0</v>
      </c>
      <c r="AD189" t="s">
        <v>1355</v>
      </c>
      <c r="AE189" s="3">
        <f t="shared" si="8"/>
        <v>1.5277777776645962E-2</v>
      </c>
    </row>
    <row r="190" spans="1:31" x14ac:dyDescent="0.35">
      <c r="A190" s="2">
        <v>43649.916666666664</v>
      </c>
      <c r="B190" s="1">
        <v>43649.916666666664</v>
      </c>
      <c r="C190">
        <v>1189</v>
      </c>
      <c r="D190" t="s">
        <v>300</v>
      </c>
      <c r="E190" t="s">
        <v>29</v>
      </c>
      <c r="F190">
        <v>26</v>
      </c>
      <c r="G190" t="str" cm="1">
        <f t="array" ref="G190">_xlfn.IFS(F190&lt;25,"Young Adult (18-24)",F190&lt;35,"Early Career (25-34)",F190&lt;45,"Mid-Career (35-44)",F190&lt;55,"Late Career (45-54)",F190&lt;65,"Pre-Retirement (55-64)",F190&gt;=65,"Seniors (65+)")</f>
        <v>Early Career (25-34)</v>
      </c>
      <c r="H190">
        <v>712</v>
      </c>
      <c r="I190">
        <v>6298</v>
      </c>
      <c r="J190" t="s">
        <v>23</v>
      </c>
      <c r="K190" t="s">
        <v>30</v>
      </c>
      <c r="L190" t="s">
        <v>77</v>
      </c>
      <c r="M190" t="s">
        <v>1308</v>
      </c>
      <c r="N190" t="s">
        <v>1319</v>
      </c>
      <c r="O190">
        <v>60</v>
      </c>
      <c r="P190">
        <v>90</v>
      </c>
      <c r="Q190">
        <v>3</v>
      </c>
      <c r="R190">
        <f t="shared" si="6"/>
        <v>270</v>
      </c>
      <c r="S190">
        <f t="shared" si="7"/>
        <v>90</v>
      </c>
      <c r="T190" t="s">
        <v>32</v>
      </c>
      <c r="U190" s="2">
        <v>43649.920138888891</v>
      </c>
      <c r="V190" s="1">
        <v>43649.920138888891</v>
      </c>
      <c r="W190" t="b">
        <v>1</v>
      </c>
      <c r="X190" s="2">
        <v>43649.929861111108</v>
      </c>
      <c r="Y190" s="1">
        <v>43649.929861111108</v>
      </c>
      <c r="Z190" s="2" t="s">
        <v>116</v>
      </c>
      <c r="AA190" s="2">
        <v>43649.923611111109</v>
      </c>
      <c r="AB190" s="1">
        <v>43649.923611111109</v>
      </c>
      <c r="AC190" t="b">
        <v>1</v>
      </c>
      <c r="AD190" t="s">
        <v>58</v>
      </c>
      <c r="AE190" s="3">
        <f t="shared" si="8"/>
        <v>6.9444444452528842E-3</v>
      </c>
    </row>
    <row r="191" spans="1:31" x14ac:dyDescent="0.35">
      <c r="A191" s="2">
        <v>43649.953472222223</v>
      </c>
      <c r="B191" s="1">
        <v>43649.953472222223</v>
      </c>
      <c r="C191">
        <v>1190</v>
      </c>
      <c r="D191" t="s">
        <v>301</v>
      </c>
      <c r="E191" t="s">
        <v>22</v>
      </c>
      <c r="F191">
        <v>29</v>
      </c>
      <c r="G191" t="str" cm="1">
        <f t="array" ref="G191">_xlfn.IFS(F191&lt;25,"Young Adult (18-24)",F191&lt;35,"Early Career (25-34)",F191&lt;45,"Mid-Career (35-44)",F191&lt;55,"Late Career (45-54)",F191&lt;65,"Pre-Retirement (55-64)",F191&gt;=65,"Seniors (65+)")</f>
        <v>Early Career (25-34)</v>
      </c>
      <c r="H191">
        <v>749</v>
      </c>
      <c r="I191">
        <v>6575</v>
      </c>
      <c r="J191" t="s">
        <v>23</v>
      </c>
      <c r="K191" t="s">
        <v>24</v>
      </c>
      <c r="L191" t="s">
        <v>192</v>
      </c>
      <c r="M191" t="s">
        <v>1308</v>
      </c>
      <c r="N191" t="s">
        <v>1319</v>
      </c>
      <c r="O191">
        <v>60</v>
      </c>
      <c r="P191">
        <v>90</v>
      </c>
      <c r="Q191">
        <v>5</v>
      </c>
      <c r="R191">
        <f t="shared" si="6"/>
        <v>450</v>
      </c>
      <c r="S191">
        <f t="shared" si="7"/>
        <v>150</v>
      </c>
      <c r="T191" t="s">
        <v>40</v>
      </c>
      <c r="U191" s="2">
        <v>43649.967361111114</v>
      </c>
      <c r="V191" s="1">
        <v>43649.967361111114</v>
      </c>
      <c r="W191" t="b">
        <v>1</v>
      </c>
      <c r="X191" s="2">
        <v>43649.973611111112</v>
      </c>
      <c r="Y191" s="1">
        <v>43649.973611111112</v>
      </c>
      <c r="Z191" s="2" t="s">
        <v>33</v>
      </c>
      <c r="AA191" s="2">
        <v>43649.96875</v>
      </c>
      <c r="AB191" s="1">
        <v>43649.96875</v>
      </c>
      <c r="AC191" t="b">
        <v>1</v>
      </c>
      <c r="AD191" t="s">
        <v>51</v>
      </c>
      <c r="AE191" s="3">
        <f t="shared" si="8"/>
        <v>1.5277777776645962E-2</v>
      </c>
    </row>
    <row r="192" spans="1:31" x14ac:dyDescent="0.35">
      <c r="A192" s="2">
        <v>43649.979166666664</v>
      </c>
      <c r="B192" s="1">
        <v>43649.979166666664</v>
      </c>
      <c r="C192">
        <v>1191</v>
      </c>
      <c r="D192" t="s">
        <v>302</v>
      </c>
      <c r="E192" t="s">
        <v>29</v>
      </c>
      <c r="F192">
        <v>30</v>
      </c>
      <c r="G192" t="str" cm="1">
        <f t="array" ref="G192">_xlfn.IFS(F192&lt;25,"Young Adult (18-24)",F192&lt;35,"Early Career (25-34)",F192&lt;45,"Mid-Career (35-44)",F192&lt;55,"Late Career (45-54)",F192&lt;65,"Pre-Retirement (55-64)",F192&gt;=65,"Seniors (65+)")</f>
        <v>Early Career (25-34)</v>
      </c>
      <c r="H192">
        <v>734</v>
      </c>
      <c r="I192">
        <v>6981</v>
      </c>
      <c r="J192" t="s">
        <v>35</v>
      </c>
      <c r="K192" t="s">
        <v>36</v>
      </c>
      <c r="L192" t="s">
        <v>37</v>
      </c>
      <c r="M192" t="s">
        <v>1305</v>
      </c>
      <c r="N192" t="s">
        <v>1328</v>
      </c>
      <c r="O192">
        <v>1000</v>
      </c>
      <c r="P192">
        <v>1500</v>
      </c>
      <c r="Q192">
        <v>1</v>
      </c>
      <c r="R192">
        <f t="shared" si="6"/>
        <v>1500</v>
      </c>
      <c r="S192">
        <f t="shared" si="7"/>
        <v>500</v>
      </c>
      <c r="T192" t="s">
        <v>42</v>
      </c>
      <c r="U192" s="2">
        <v>43649.989583333336</v>
      </c>
      <c r="V192" s="1">
        <v>43649.989583333336</v>
      </c>
      <c r="W192" t="b">
        <v>1</v>
      </c>
      <c r="X192" s="2">
        <v>43649.993055555555</v>
      </c>
      <c r="Y192" s="1">
        <v>43649.993055555555</v>
      </c>
      <c r="Z192" s="2" t="s">
        <v>33</v>
      </c>
      <c r="AA192" s="2">
        <v>43649.993055555555</v>
      </c>
      <c r="AB192" s="1">
        <v>43649.993055555555</v>
      </c>
      <c r="AC192" t="b">
        <v>0</v>
      </c>
      <c r="AD192" t="s">
        <v>1355</v>
      </c>
      <c r="AE192" s="3">
        <f t="shared" si="8"/>
        <v>1.3888888890505768E-2</v>
      </c>
    </row>
    <row r="193" spans="1:31" x14ac:dyDescent="0.35">
      <c r="A193" s="2">
        <v>43650.759027777778</v>
      </c>
      <c r="B193" s="1">
        <v>43650.759027777778</v>
      </c>
      <c r="C193">
        <v>1192</v>
      </c>
      <c r="D193" t="s">
        <v>303</v>
      </c>
      <c r="E193" t="s">
        <v>22</v>
      </c>
      <c r="F193">
        <v>34</v>
      </c>
      <c r="G193" t="str" cm="1">
        <f t="array" ref="G193">_xlfn.IFS(F193&lt;25,"Young Adult (18-24)",F193&lt;35,"Early Career (25-34)",F193&lt;45,"Mid-Career (35-44)",F193&lt;55,"Late Career (45-54)",F193&lt;65,"Pre-Retirement (55-64)",F193&gt;=65,"Seniors (65+)")</f>
        <v>Early Career (25-34)</v>
      </c>
      <c r="H193">
        <v>712</v>
      </c>
      <c r="I193">
        <v>7874</v>
      </c>
      <c r="J193" t="s">
        <v>83</v>
      </c>
      <c r="K193" t="s">
        <v>90</v>
      </c>
      <c r="L193" t="s">
        <v>244</v>
      </c>
      <c r="M193" t="s">
        <v>1308</v>
      </c>
      <c r="N193" t="s">
        <v>1319</v>
      </c>
      <c r="O193">
        <v>60</v>
      </c>
      <c r="P193">
        <v>90</v>
      </c>
      <c r="Q193">
        <v>3</v>
      </c>
      <c r="R193">
        <f t="shared" si="6"/>
        <v>270</v>
      </c>
      <c r="S193">
        <f t="shared" si="7"/>
        <v>90</v>
      </c>
      <c r="T193" t="s">
        <v>38</v>
      </c>
      <c r="U193" s="2">
        <v>43650.763888888891</v>
      </c>
      <c r="V193" s="1">
        <v>43650.763888888891</v>
      </c>
      <c r="W193" t="b">
        <v>1</v>
      </c>
      <c r="X193" s="2">
        <v>43650.770138888889</v>
      </c>
      <c r="Y193" s="1">
        <v>43650.770138888889</v>
      </c>
      <c r="Z193" s="2" t="s">
        <v>47</v>
      </c>
      <c r="AA193" s="2">
        <v>43650.765277777777</v>
      </c>
      <c r="AB193" s="1">
        <v>43650.765277777777</v>
      </c>
      <c r="AC193" t="b">
        <v>0</v>
      </c>
      <c r="AD193" t="s">
        <v>1355</v>
      </c>
      <c r="AE193" s="3">
        <f t="shared" si="8"/>
        <v>6.2499999985448085E-3</v>
      </c>
    </row>
    <row r="194" spans="1:31" x14ac:dyDescent="0.35">
      <c r="A194" s="2">
        <v>43652.544444444444</v>
      </c>
      <c r="B194" s="1">
        <v>43652.544444444444</v>
      </c>
      <c r="C194">
        <v>1193</v>
      </c>
      <c r="D194" t="s">
        <v>304</v>
      </c>
      <c r="E194" t="s">
        <v>22</v>
      </c>
      <c r="F194">
        <v>52</v>
      </c>
      <c r="G194" t="str" cm="1">
        <f t="array" ref="G194">_xlfn.IFS(F194&lt;25,"Young Adult (18-24)",F194&lt;35,"Early Career (25-34)",F194&lt;45,"Mid-Career (35-44)",F194&lt;55,"Late Career (45-54)",F194&lt;65,"Pre-Retirement (55-64)",F194&gt;=65,"Seniors (65+)")</f>
        <v>Late Career (45-54)</v>
      </c>
      <c r="H194">
        <v>646</v>
      </c>
      <c r="I194">
        <v>5425</v>
      </c>
      <c r="J194" t="s">
        <v>23</v>
      </c>
      <c r="K194" t="s">
        <v>30</v>
      </c>
      <c r="L194" t="s">
        <v>31</v>
      </c>
      <c r="M194" t="s">
        <v>1307</v>
      </c>
      <c r="N194" t="s">
        <v>1325</v>
      </c>
      <c r="O194">
        <v>15</v>
      </c>
      <c r="P194">
        <v>25</v>
      </c>
      <c r="Q194">
        <v>2</v>
      </c>
      <c r="R194">
        <f t="shared" ref="R194:R257" si="9">P194*Q194</f>
        <v>50</v>
      </c>
      <c r="S194">
        <f t="shared" ref="S194:S257" si="10">R194-(O194*Q194)</f>
        <v>20</v>
      </c>
      <c r="T194" t="s">
        <v>40</v>
      </c>
      <c r="U194" s="2">
        <v>43652.561805555553</v>
      </c>
      <c r="V194" s="1">
        <v>43652.561805555553</v>
      </c>
      <c r="W194" t="b">
        <v>0</v>
      </c>
      <c r="X194" s="2"/>
      <c r="Y194" s="1"/>
      <c r="Z194" s="2" t="s">
        <v>1353</v>
      </c>
      <c r="AA194" s="2">
        <v>43652.554166666669</v>
      </c>
      <c r="AB194" s="1">
        <v>43652.554166666669</v>
      </c>
      <c r="AC194" t="s">
        <v>1353</v>
      </c>
      <c r="AD194" t="s">
        <v>1353</v>
      </c>
      <c r="AE194" s="3">
        <f t="shared" ref="AE194:AE257" si="11">AB194-B194</f>
        <v>9.7222222248092294E-3</v>
      </c>
    </row>
    <row r="195" spans="1:31" x14ac:dyDescent="0.35">
      <c r="A195" s="2">
        <v>43654.184027777781</v>
      </c>
      <c r="B195" s="1">
        <v>43654.184027777781</v>
      </c>
      <c r="C195">
        <v>1194</v>
      </c>
      <c r="D195" t="s">
        <v>305</v>
      </c>
      <c r="E195" t="s">
        <v>29</v>
      </c>
      <c r="F195">
        <v>65</v>
      </c>
      <c r="G195" t="str" cm="1">
        <f t="array" ref="G195">_xlfn.IFS(F195&lt;25,"Young Adult (18-24)",F195&lt;35,"Early Career (25-34)",F195&lt;45,"Mid-Career (35-44)",F195&lt;55,"Late Career (45-54)",F195&lt;65,"Pre-Retirement (55-64)",F195&gt;=65,"Seniors (65+)")</f>
        <v>Seniors (65+)</v>
      </c>
      <c r="H195">
        <v>715</v>
      </c>
      <c r="I195">
        <v>4210</v>
      </c>
      <c r="J195" t="s">
        <v>23</v>
      </c>
      <c r="K195" t="s">
        <v>24</v>
      </c>
      <c r="L195" t="s">
        <v>192</v>
      </c>
      <c r="M195" t="s">
        <v>1307</v>
      </c>
      <c r="N195" t="s">
        <v>1325</v>
      </c>
      <c r="O195">
        <v>15</v>
      </c>
      <c r="P195">
        <v>25</v>
      </c>
      <c r="Q195">
        <v>3</v>
      </c>
      <c r="R195">
        <f t="shared" si="9"/>
        <v>75</v>
      </c>
      <c r="S195">
        <f t="shared" si="10"/>
        <v>30</v>
      </c>
      <c r="T195" t="s">
        <v>78</v>
      </c>
      <c r="U195" s="2">
        <v>43654.1875</v>
      </c>
      <c r="V195" s="1">
        <v>43654.1875</v>
      </c>
      <c r="W195" t="b">
        <v>0</v>
      </c>
      <c r="X195" s="2"/>
      <c r="Y195" s="1"/>
      <c r="Z195" s="2" t="s">
        <v>1353</v>
      </c>
      <c r="AA195" s="2">
        <v>43654.197222222225</v>
      </c>
      <c r="AB195" s="1">
        <v>43654.197222222225</v>
      </c>
      <c r="AC195" t="s">
        <v>1353</v>
      </c>
      <c r="AD195" t="s">
        <v>1353</v>
      </c>
      <c r="AE195" s="3">
        <f t="shared" si="11"/>
        <v>1.3194444443797693E-2</v>
      </c>
    </row>
    <row r="196" spans="1:31" x14ac:dyDescent="0.35">
      <c r="A196" s="2">
        <v>43654.522916666669</v>
      </c>
      <c r="B196" s="1">
        <v>43654.522916666669</v>
      </c>
      <c r="C196">
        <v>1195</v>
      </c>
      <c r="D196" t="s">
        <v>306</v>
      </c>
      <c r="E196" t="s">
        <v>22</v>
      </c>
      <c r="F196">
        <v>70</v>
      </c>
      <c r="G196" t="str" cm="1">
        <f t="array" ref="G196">_xlfn.IFS(F196&lt;25,"Young Adult (18-24)",F196&lt;35,"Early Career (25-34)",F196&lt;45,"Mid-Career (35-44)",F196&lt;55,"Late Career (45-54)",F196&lt;65,"Pre-Retirement (55-64)",F196&gt;=65,"Seniors (65+)")</f>
        <v>Seniors (65+)</v>
      </c>
      <c r="H196">
        <v>646</v>
      </c>
      <c r="I196">
        <v>4490</v>
      </c>
      <c r="J196" t="s">
        <v>23</v>
      </c>
      <c r="K196" t="s">
        <v>30</v>
      </c>
      <c r="L196" t="s">
        <v>31</v>
      </c>
      <c r="M196" t="s">
        <v>1306</v>
      </c>
      <c r="N196" t="s">
        <v>1314</v>
      </c>
      <c r="O196">
        <v>40</v>
      </c>
      <c r="P196">
        <v>70</v>
      </c>
      <c r="Q196">
        <v>5</v>
      </c>
      <c r="R196">
        <f t="shared" si="9"/>
        <v>350</v>
      </c>
      <c r="S196">
        <f t="shared" si="10"/>
        <v>150</v>
      </c>
      <c r="T196" t="s">
        <v>38</v>
      </c>
      <c r="U196" s="2">
        <v>43654.532638888886</v>
      </c>
      <c r="V196" s="1">
        <v>43654.532638888886</v>
      </c>
      <c r="W196" t="b">
        <v>1</v>
      </c>
      <c r="X196" s="2">
        <v>43654.538888888892</v>
      </c>
      <c r="Y196" s="1">
        <v>43654.538888888892</v>
      </c>
      <c r="Z196" s="2" t="s">
        <v>33</v>
      </c>
      <c r="AA196" s="2">
        <v>43654.536111111112</v>
      </c>
      <c r="AB196" s="1">
        <v>43654.536111111112</v>
      </c>
      <c r="AC196" t="b">
        <v>0</v>
      </c>
      <c r="AD196" t="s">
        <v>1355</v>
      </c>
      <c r="AE196" s="3">
        <f t="shared" si="11"/>
        <v>1.3194444443797693E-2</v>
      </c>
    </row>
    <row r="197" spans="1:31" x14ac:dyDescent="0.35">
      <c r="A197" s="2">
        <v>43656.496527777781</v>
      </c>
      <c r="B197" s="1">
        <v>43656.496527777781</v>
      </c>
      <c r="C197">
        <v>1196</v>
      </c>
      <c r="D197" t="s">
        <v>307</v>
      </c>
      <c r="E197" t="s">
        <v>29</v>
      </c>
      <c r="F197">
        <v>55</v>
      </c>
      <c r="G197" t="str" cm="1">
        <f t="array" ref="G197">_xlfn.IFS(F197&lt;25,"Young Adult (18-24)",F197&lt;35,"Early Career (25-34)",F197&lt;45,"Mid-Career (35-44)",F197&lt;55,"Late Career (45-54)",F197&lt;65,"Pre-Retirement (55-64)",F197&gt;=65,"Seniors (65+)")</f>
        <v>Pre-Retirement (55-64)</v>
      </c>
      <c r="H197">
        <v>723</v>
      </c>
      <c r="I197">
        <v>5866</v>
      </c>
      <c r="J197" t="s">
        <v>55</v>
      </c>
      <c r="K197" t="s">
        <v>113</v>
      </c>
      <c r="L197" t="s">
        <v>114</v>
      </c>
      <c r="M197" t="s">
        <v>1307</v>
      </c>
      <c r="N197" t="s">
        <v>1325</v>
      </c>
      <c r="O197">
        <v>15</v>
      </c>
      <c r="P197">
        <v>25</v>
      </c>
      <c r="Q197">
        <v>6</v>
      </c>
      <c r="R197">
        <f t="shared" si="9"/>
        <v>150</v>
      </c>
      <c r="S197">
        <f t="shared" si="10"/>
        <v>60</v>
      </c>
      <c r="T197" t="s">
        <v>78</v>
      </c>
      <c r="U197" s="2">
        <v>43656.503472222219</v>
      </c>
      <c r="V197" s="1">
        <v>43656.503472222219</v>
      </c>
      <c r="W197" t="b">
        <v>1</v>
      </c>
      <c r="X197" s="2">
        <v>43656.507638888892</v>
      </c>
      <c r="Y197" s="1">
        <v>43656.507638888892</v>
      </c>
      <c r="Z197" s="2" t="s">
        <v>47</v>
      </c>
      <c r="AA197" s="2">
        <v>43656.506944444445</v>
      </c>
      <c r="AB197" s="1">
        <v>43656.506944444445</v>
      </c>
      <c r="AC197" t="b">
        <v>0</v>
      </c>
      <c r="AD197" t="s">
        <v>1355</v>
      </c>
      <c r="AE197" s="3">
        <f t="shared" si="11"/>
        <v>1.0416666664241347E-2</v>
      </c>
    </row>
    <row r="198" spans="1:31" x14ac:dyDescent="0.35">
      <c r="A198" s="2">
        <v>43656.581250000003</v>
      </c>
      <c r="B198" s="1">
        <v>43656.581250000003</v>
      </c>
      <c r="C198">
        <v>1197</v>
      </c>
      <c r="D198" t="s">
        <v>308</v>
      </c>
      <c r="E198" t="s">
        <v>22</v>
      </c>
      <c r="F198">
        <v>41</v>
      </c>
      <c r="G198" t="str" cm="1">
        <f t="array" ref="G198">_xlfn.IFS(F198&lt;25,"Young Adult (18-24)",F198&lt;35,"Early Career (25-34)",F198&lt;45,"Mid-Career (35-44)",F198&lt;55,"Late Career (45-54)",F198&lt;65,"Pre-Retirement (55-64)",F198&gt;=65,"Seniors (65+)")</f>
        <v>Mid-Career (35-44)</v>
      </c>
      <c r="H198">
        <v>761</v>
      </c>
      <c r="I198">
        <v>5687</v>
      </c>
      <c r="J198" t="s">
        <v>67</v>
      </c>
      <c r="K198" t="s">
        <v>68</v>
      </c>
      <c r="L198" t="s">
        <v>120</v>
      </c>
      <c r="M198" t="s">
        <v>1308</v>
      </c>
      <c r="N198" t="s">
        <v>1315</v>
      </c>
      <c r="O198">
        <v>300</v>
      </c>
      <c r="P198">
        <v>500</v>
      </c>
      <c r="Q198">
        <v>4</v>
      </c>
      <c r="R198">
        <f t="shared" si="9"/>
        <v>2000</v>
      </c>
      <c r="S198">
        <f t="shared" si="10"/>
        <v>800</v>
      </c>
      <c r="T198" t="s">
        <v>26</v>
      </c>
      <c r="U198" s="2">
        <v>43656.588888888888</v>
      </c>
      <c r="V198" s="1">
        <v>43656.588888888888</v>
      </c>
      <c r="W198" t="b">
        <v>1</v>
      </c>
      <c r="X198" s="2">
        <v>43656.594444444447</v>
      </c>
      <c r="Y198" s="1">
        <v>43656.594444444447</v>
      </c>
      <c r="Z198" s="2" t="s">
        <v>116</v>
      </c>
      <c r="AA198" s="2">
        <v>43656.590277777781</v>
      </c>
      <c r="AB198" s="1">
        <v>43656.590277777781</v>
      </c>
      <c r="AC198" t="b">
        <v>1</v>
      </c>
      <c r="AD198" t="s">
        <v>131</v>
      </c>
      <c r="AE198" s="3">
        <f t="shared" si="11"/>
        <v>9.0277777781011537E-3</v>
      </c>
    </row>
    <row r="199" spans="1:31" x14ac:dyDescent="0.35">
      <c r="A199" s="2">
        <v>43657.585416666669</v>
      </c>
      <c r="B199" s="1">
        <v>43657.585416666669</v>
      </c>
      <c r="C199">
        <v>1198</v>
      </c>
      <c r="D199" t="s">
        <v>309</v>
      </c>
      <c r="E199" t="s">
        <v>22</v>
      </c>
      <c r="F199">
        <v>43</v>
      </c>
      <c r="G199" t="str" cm="1">
        <f t="array" ref="G199">_xlfn.IFS(F199&lt;25,"Young Adult (18-24)",F199&lt;35,"Early Career (25-34)",F199&lt;45,"Mid-Career (35-44)",F199&lt;55,"Late Career (45-54)",F199&lt;65,"Pre-Retirement (55-64)",F199&gt;=65,"Seniors (65+)")</f>
        <v>Mid-Career (35-44)</v>
      </c>
      <c r="H199">
        <v>760</v>
      </c>
      <c r="I199">
        <v>4721</v>
      </c>
      <c r="J199" t="s">
        <v>44</v>
      </c>
      <c r="K199" t="s">
        <v>133</v>
      </c>
      <c r="L199" t="s">
        <v>195</v>
      </c>
      <c r="M199" t="s">
        <v>1306</v>
      </c>
      <c r="N199" t="s">
        <v>1314</v>
      </c>
      <c r="O199">
        <v>40</v>
      </c>
      <c r="P199">
        <v>70</v>
      </c>
      <c r="Q199">
        <v>4</v>
      </c>
      <c r="R199">
        <f t="shared" si="9"/>
        <v>280</v>
      </c>
      <c r="S199">
        <f t="shared" si="10"/>
        <v>120</v>
      </c>
      <c r="T199" t="s">
        <v>42</v>
      </c>
      <c r="U199" s="2">
        <v>43657.599999999999</v>
      </c>
      <c r="V199" s="1">
        <v>43657.599999999999</v>
      </c>
      <c r="W199" t="b">
        <v>1</v>
      </c>
      <c r="X199" s="2">
        <v>43657.60833333333</v>
      </c>
      <c r="Y199" s="1">
        <v>43657.60833333333</v>
      </c>
      <c r="Z199" s="2" t="s">
        <v>27</v>
      </c>
      <c r="AA199" s="2">
        <v>43657.601388888892</v>
      </c>
      <c r="AB199" s="1">
        <v>43657.601388888892</v>
      </c>
      <c r="AC199" t="b">
        <v>0</v>
      </c>
      <c r="AD199" t="s">
        <v>1355</v>
      </c>
      <c r="AE199" s="3">
        <f t="shared" si="11"/>
        <v>1.5972222223354038E-2</v>
      </c>
    </row>
    <row r="200" spans="1:31" x14ac:dyDescent="0.35">
      <c r="A200" s="2">
        <v>43660.023611111108</v>
      </c>
      <c r="B200" s="1">
        <v>43660.023611111108</v>
      </c>
      <c r="C200">
        <v>1199</v>
      </c>
      <c r="D200" t="s">
        <v>310</v>
      </c>
      <c r="E200" t="s">
        <v>29</v>
      </c>
      <c r="F200">
        <v>68</v>
      </c>
      <c r="G200" t="str" cm="1">
        <f t="array" ref="G200">_xlfn.IFS(F200&lt;25,"Young Adult (18-24)",F200&lt;35,"Early Career (25-34)",F200&lt;45,"Mid-Career (35-44)",F200&lt;55,"Late Career (45-54)",F200&lt;65,"Pre-Retirement (55-64)",F200&gt;=65,"Seniors (65+)")</f>
        <v>Seniors (65+)</v>
      </c>
      <c r="H200">
        <v>678</v>
      </c>
      <c r="I200">
        <v>7470</v>
      </c>
      <c r="J200" t="s">
        <v>61</v>
      </c>
      <c r="K200" t="s">
        <v>87</v>
      </c>
      <c r="L200" t="s">
        <v>88</v>
      </c>
      <c r="M200" t="s">
        <v>1307</v>
      </c>
      <c r="N200" t="s">
        <v>1326</v>
      </c>
      <c r="O200">
        <v>20</v>
      </c>
      <c r="P200">
        <v>35</v>
      </c>
      <c r="Q200">
        <v>4</v>
      </c>
      <c r="R200">
        <f t="shared" si="9"/>
        <v>140</v>
      </c>
      <c r="S200">
        <f t="shared" si="10"/>
        <v>60</v>
      </c>
      <c r="T200" t="s">
        <v>78</v>
      </c>
      <c r="U200" s="2">
        <v>43660.040277777778</v>
      </c>
      <c r="V200" s="1">
        <v>43660.040277777778</v>
      </c>
      <c r="W200" t="b">
        <v>1</v>
      </c>
      <c r="X200" s="2">
        <v>43660.049305555556</v>
      </c>
      <c r="Y200" s="1">
        <v>43660.049305555556</v>
      </c>
      <c r="Z200" s="2" t="s">
        <v>47</v>
      </c>
      <c r="AA200" s="2">
        <v>43660.041666666664</v>
      </c>
      <c r="AB200" s="1">
        <v>43660.041666666664</v>
      </c>
      <c r="AC200" t="b">
        <v>0</v>
      </c>
      <c r="AD200" t="s">
        <v>1355</v>
      </c>
      <c r="AE200" s="3">
        <f t="shared" si="11"/>
        <v>1.8055555556202307E-2</v>
      </c>
    </row>
    <row r="201" spans="1:31" x14ac:dyDescent="0.35">
      <c r="A201" s="2">
        <v>43660.125694444447</v>
      </c>
      <c r="B201" s="1">
        <v>43660.125694444447</v>
      </c>
      <c r="C201">
        <v>1200</v>
      </c>
      <c r="D201" t="s">
        <v>311</v>
      </c>
      <c r="E201" t="s">
        <v>22</v>
      </c>
      <c r="F201">
        <v>25</v>
      </c>
      <c r="G201" t="str" cm="1">
        <f t="array" ref="G201">_xlfn.IFS(F201&lt;25,"Young Adult (18-24)",F201&lt;35,"Early Career (25-34)",F201&lt;45,"Mid-Career (35-44)",F201&lt;55,"Late Career (45-54)",F201&lt;65,"Pre-Retirement (55-64)",F201&gt;=65,"Seniors (65+)")</f>
        <v>Early Career (25-34)</v>
      </c>
      <c r="H201">
        <v>775</v>
      </c>
      <c r="I201">
        <v>4294</v>
      </c>
      <c r="J201" t="s">
        <v>23</v>
      </c>
      <c r="K201" t="s">
        <v>24</v>
      </c>
      <c r="L201" t="s">
        <v>25</v>
      </c>
      <c r="M201" t="s">
        <v>1308</v>
      </c>
      <c r="N201" t="s">
        <v>1324</v>
      </c>
      <c r="O201">
        <v>40</v>
      </c>
      <c r="P201">
        <v>60</v>
      </c>
      <c r="Q201">
        <v>5</v>
      </c>
      <c r="R201">
        <f t="shared" si="9"/>
        <v>300</v>
      </c>
      <c r="S201">
        <f t="shared" si="10"/>
        <v>100</v>
      </c>
      <c r="T201" t="s">
        <v>40</v>
      </c>
      <c r="U201" s="2">
        <v>43660.13958333333</v>
      </c>
      <c r="V201" s="1">
        <v>43660.13958333333</v>
      </c>
      <c r="W201" t="b">
        <v>1</v>
      </c>
      <c r="X201" s="2">
        <v>43660.15</v>
      </c>
      <c r="Y201" s="1">
        <v>43660.15</v>
      </c>
      <c r="Z201" s="2" t="s">
        <v>27</v>
      </c>
      <c r="AA201" s="2">
        <v>43660.140972222223</v>
      </c>
      <c r="AB201" s="1">
        <v>43660.140972222223</v>
      </c>
      <c r="AC201" t="b">
        <v>0</v>
      </c>
      <c r="AD201" t="s">
        <v>1355</v>
      </c>
      <c r="AE201" s="3">
        <f t="shared" si="11"/>
        <v>1.5277777776645962E-2</v>
      </c>
    </row>
    <row r="202" spans="1:31" x14ac:dyDescent="0.35">
      <c r="A202" s="2">
        <v>43661.206944444442</v>
      </c>
      <c r="B202" s="1">
        <v>43661.206944444442</v>
      </c>
      <c r="C202">
        <v>1201</v>
      </c>
      <c r="D202" t="s">
        <v>312</v>
      </c>
      <c r="E202" t="s">
        <v>29</v>
      </c>
      <c r="F202">
        <v>28</v>
      </c>
      <c r="G202" t="str" cm="1">
        <f t="array" ref="G202">_xlfn.IFS(F202&lt;25,"Young Adult (18-24)",F202&lt;35,"Early Career (25-34)",F202&lt;45,"Mid-Career (35-44)",F202&lt;55,"Late Career (45-54)",F202&lt;65,"Pre-Retirement (55-64)",F202&gt;=65,"Seniors (65+)")</f>
        <v>Early Career (25-34)</v>
      </c>
      <c r="H202">
        <v>664</v>
      </c>
      <c r="I202">
        <v>5806</v>
      </c>
      <c r="J202" t="s">
        <v>71</v>
      </c>
      <c r="K202" t="s">
        <v>160</v>
      </c>
      <c r="L202" t="s">
        <v>161</v>
      </c>
      <c r="M202" t="s">
        <v>1307</v>
      </c>
      <c r="N202" t="s">
        <v>1322</v>
      </c>
      <c r="O202">
        <v>8</v>
      </c>
      <c r="P202">
        <v>15</v>
      </c>
      <c r="Q202">
        <v>5</v>
      </c>
      <c r="R202">
        <f t="shared" si="9"/>
        <v>75</v>
      </c>
      <c r="S202">
        <f t="shared" si="10"/>
        <v>35</v>
      </c>
      <c r="T202" t="s">
        <v>26</v>
      </c>
      <c r="U202" s="2">
        <v>43661.220833333333</v>
      </c>
      <c r="V202" s="1">
        <v>43661.220833333333</v>
      </c>
      <c r="W202" t="b">
        <v>1</v>
      </c>
      <c r="X202" s="2">
        <v>43661.227777777778</v>
      </c>
      <c r="Y202" s="1">
        <v>43661.227777777778</v>
      </c>
      <c r="Z202" s="2" t="s">
        <v>47</v>
      </c>
      <c r="AA202" s="2">
        <v>43661.222916666666</v>
      </c>
      <c r="AB202" s="1">
        <v>43661.222916666666</v>
      </c>
      <c r="AC202" t="b">
        <v>0</v>
      </c>
      <c r="AD202" t="s">
        <v>1355</v>
      </c>
      <c r="AE202" s="3">
        <f t="shared" si="11"/>
        <v>1.5972222223354038E-2</v>
      </c>
    </row>
    <row r="203" spans="1:31" x14ac:dyDescent="0.35">
      <c r="A203" s="2">
        <v>43666.202777777777</v>
      </c>
      <c r="B203" s="1">
        <v>43666.202777777777</v>
      </c>
      <c r="C203">
        <v>1202</v>
      </c>
      <c r="D203" t="s">
        <v>313</v>
      </c>
      <c r="E203" t="s">
        <v>22</v>
      </c>
      <c r="F203">
        <v>51</v>
      </c>
      <c r="G203" t="str" cm="1">
        <f t="array" ref="G203">_xlfn.IFS(F203&lt;25,"Young Adult (18-24)",F203&lt;35,"Early Career (25-34)",F203&lt;45,"Mid-Career (35-44)",F203&lt;55,"Late Career (45-54)",F203&lt;65,"Pre-Retirement (55-64)",F203&gt;=65,"Seniors (65+)")</f>
        <v>Late Career (45-54)</v>
      </c>
      <c r="H203">
        <v>688</v>
      </c>
      <c r="I203">
        <v>4983</v>
      </c>
      <c r="J203" t="s">
        <v>71</v>
      </c>
      <c r="K203" t="s">
        <v>72</v>
      </c>
      <c r="L203" t="s">
        <v>73</v>
      </c>
      <c r="M203" t="s">
        <v>1307</v>
      </c>
      <c r="N203" t="s">
        <v>1322</v>
      </c>
      <c r="O203">
        <v>8</v>
      </c>
      <c r="P203">
        <v>15</v>
      </c>
      <c r="Q203">
        <v>6</v>
      </c>
      <c r="R203">
        <f t="shared" si="9"/>
        <v>90</v>
      </c>
      <c r="S203">
        <f t="shared" si="10"/>
        <v>42</v>
      </c>
      <c r="T203" t="s">
        <v>38</v>
      </c>
      <c r="U203" s="2">
        <v>43666.208333333336</v>
      </c>
      <c r="V203" s="1">
        <v>43666.208333333336</v>
      </c>
      <c r="W203" t="b">
        <v>0</v>
      </c>
      <c r="X203" s="2"/>
      <c r="Y203" s="1"/>
      <c r="Z203" s="2" t="s">
        <v>1353</v>
      </c>
      <c r="AA203" s="2">
        <v>43666.224999999999</v>
      </c>
      <c r="AB203" s="1">
        <v>43666.224999999999</v>
      </c>
      <c r="AC203" t="s">
        <v>1353</v>
      </c>
      <c r="AD203" t="s">
        <v>1353</v>
      </c>
      <c r="AE203" s="3">
        <f t="shared" si="11"/>
        <v>2.2222222221898846E-2</v>
      </c>
    </row>
    <row r="204" spans="1:31" x14ac:dyDescent="0.35">
      <c r="A204" s="2">
        <v>43667.005555555559</v>
      </c>
      <c r="B204" s="1">
        <v>43667.005555555559</v>
      </c>
      <c r="C204">
        <v>1203</v>
      </c>
      <c r="D204" t="s">
        <v>314</v>
      </c>
      <c r="E204" t="s">
        <v>29</v>
      </c>
      <c r="F204">
        <v>67</v>
      </c>
      <c r="G204" t="str" cm="1">
        <f t="array" ref="G204">_xlfn.IFS(F204&lt;25,"Young Adult (18-24)",F204&lt;35,"Early Career (25-34)",F204&lt;45,"Mid-Career (35-44)",F204&lt;55,"Late Career (45-54)",F204&lt;65,"Pre-Retirement (55-64)",F204&gt;=65,"Seniors (65+)")</f>
        <v>Seniors (65+)</v>
      </c>
      <c r="H204">
        <v>673</v>
      </c>
      <c r="I204">
        <v>7209</v>
      </c>
      <c r="J204" t="s">
        <v>107</v>
      </c>
      <c r="K204" t="s">
        <v>122</v>
      </c>
      <c r="L204" t="s">
        <v>123</v>
      </c>
      <c r="M204" t="s">
        <v>1308</v>
      </c>
      <c r="N204" t="s">
        <v>1315</v>
      </c>
      <c r="O204">
        <v>300</v>
      </c>
      <c r="P204">
        <v>500</v>
      </c>
      <c r="Q204">
        <v>3</v>
      </c>
      <c r="R204">
        <f t="shared" si="9"/>
        <v>1500</v>
      </c>
      <c r="S204">
        <f t="shared" si="10"/>
        <v>600</v>
      </c>
      <c r="T204" t="s">
        <v>42</v>
      </c>
      <c r="U204" s="2">
        <v>43667.020833333336</v>
      </c>
      <c r="V204" s="1">
        <v>43667.020833333336</v>
      </c>
      <c r="W204" t="b">
        <v>1</v>
      </c>
      <c r="X204" s="2">
        <v>43667.027777777781</v>
      </c>
      <c r="Y204" s="1">
        <v>43667.027777777781</v>
      </c>
      <c r="Z204" s="2" t="s">
        <v>47</v>
      </c>
      <c r="AA204" s="2">
        <v>43667.023611111108</v>
      </c>
      <c r="AB204" s="1">
        <v>43667.023611111108</v>
      </c>
      <c r="AC204" t="b">
        <v>0</v>
      </c>
      <c r="AD204" t="s">
        <v>1355</v>
      </c>
      <c r="AE204" s="3">
        <f t="shared" si="11"/>
        <v>1.805555554892635E-2</v>
      </c>
    </row>
    <row r="205" spans="1:31" x14ac:dyDescent="0.35">
      <c r="A205" s="2">
        <v>43671.151388888888</v>
      </c>
      <c r="B205" s="1">
        <v>43671.151388888888</v>
      </c>
      <c r="C205">
        <v>1204</v>
      </c>
      <c r="D205" t="s">
        <v>315</v>
      </c>
      <c r="E205" t="s">
        <v>22</v>
      </c>
      <c r="F205">
        <v>42</v>
      </c>
      <c r="G205" t="str" cm="1">
        <f t="array" ref="G205">_xlfn.IFS(F205&lt;25,"Young Adult (18-24)",F205&lt;35,"Early Career (25-34)",F205&lt;45,"Mid-Career (35-44)",F205&lt;55,"Late Career (45-54)",F205&lt;65,"Pre-Retirement (55-64)",F205&gt;=65,"Seniors (65+)")</f>
        <v>Mid-Career (35-44)</v>
      </c>
      <c r="H205">
        <v>718</v>
      </c>
      <c r="I205">
        <v>5463</v>
      </c>
      <c r="J205" t="s">
        <v>107</v>
      </c>
      <c r="K205" t="s">
        <v>122</v>
      </c>
      <c r="L205" t="s">
        <v>123</v>
      </c>
      <c r="M205" t="s">
        <v>1306</v>
      </c>
      <c r="N205" t="s">
        <v>1313</v>
      </c>
      <c r="O205">
        <v>60</v>
      </c>
      <c r="P205">
        <v>100</v>
      </c>
      <c r="Q205">
        <v>1</v>
      </c>
      <c r="R205">
        <f t="shared" si="9"/>
        <v>100</v>
      </c>
      <c r="S205">
        <f t="shared" si="10"/>
        <v>40</v>
      </c>
      <c r="T205" t="s">
        <v>42</v>
      </c>
      <c r="U205" s="2">
        <v>43671.169444444444</v>
      </c>
      <c r="V205" s="1">
        <v>43671.169444444444</v>
      </c>
      <c r="W205" t="b">
        <v>0</v>
      </c>
      <c r="X205" s="2"/>
      <c r="Y205" s="1"/>
      <c r="Z205" s="2" t="s">
        <v>1353</v>
      </c>
      <c r="AA205" s="2">
        <v>43671.166666666664</v>
      </c>
      <c r="AB205" s="1">
        <v>43671.166666666664</v>
      </c>
      <c r="AC205" t="s">
        <v>1353</v>
      </c>
      <c r="AD205" t="s">
        <v>1353</v>
      </c>
      <c r="AE205" s="3">
        <f t="shared" si="11"/>
        <v>1.5277777776645962E-2</v>
      </c>
    </row>
    <row r="206" spans="1:31" x14ac:dyDescent="0.35">
      <c r="A206" s="2">
        <v>43671.298611111109</v>
      </c>
      <c r="B206" s="1">
        <v>43671.298611111109</v>
      </c>
      <c r="C206">
        <v>1205</v>
      </c>
      <c r="D206" t="s">
        <v>316</v>
      </c>
      <c r="E206" t="s">
        <v>22</v>
      </c>
      <c r="F206">
        <v>63</v>
      </c>
      <c r="G206" t="str" cm="1">
        <f t="array" ref="G206">_xlfn.IFS(F206&lt;25,"Young Adult (18-24)",F206&lt;35,"Early Career (25-34)",F206&lt;45,"Mid-Career (35-44)",F206&lt;55,"Late Career (45-54)",F206&lt;65,"Pre-Retirement (55-64)",F206&gt;=65,"Seniors (65+)")</f>
        <v>Pre-Retirement (55-64)</v>
      </c>
      <c r="H206">
        <v>760</v>
      </c>
      <c r="I206">
        <v>6492</v>
      </c>
      <c r="J206" t="s">
        <v>55</v>
      </c>
      <c r="K206" t="s">
        <v>56</v>
      </c>
      <c r="L206" t="s">
        <v>57</v>
      </c>
      <c r="M206" t="s">
        <v>1305</v>
      </c>
      <c r="N206" t="s">
        <v>1328</v>
      </c>
      <c r="O206">
        <v>1000</v>
      </c>
      <c r="P206">
        <v>1500</v>
      </c>
      <c r="Q206">
        <v>2</v>
      </c>
      <c r="R206">
        <f t="shared" si="9"/>
        <v>3000</v>
      </c>
      <c r="S206">
        <f t="shared" si="10"/>
        <v>1000</v>
      </c>
      <c r="T206" t="s">
        <v>32</v>
      </c>
      <c r="U206" s="2">
        <v>43671.314583333333</v>
      </c>
      <c r="V206" s="1">
        <v>43671.314583333333</v>
      </c>
      <c r="W206" t="b">
        <v>1</v>
      </c>
      <c r="X206" s="2">
        <v>43671.323611111111</v>
      </c>
      <c r="Y206" s="1">
        <v>43671.323611111111</v>
      </c>
      <c r="Z206" s="2" t="s">
        <v>33</v>
      </c>
      <c r="AA206" s="2">
        <v>43671.318055555559</v>
      </c>
      <c r="AB206" s="1">
        <v>43671.318055555559</v>
      </c>
      <c r="AC206" t="b">
        <v>0</v>
      </c>
      <c r="AD206" t="s">
        <v>1355</v>
      </c>
      <c r="AE206" s="3">
        <f t="shared" si="11"/>
        <v>1.9444444449618459E-2</v>
      </c>
    </row>
    <row r="207" spans="1:31" x14ac:dyDescent="0.35">
      <c r="A207" s="2">
        <v>43671.801388888889</v>
      </c>
      <c r="B207" s="1">
        <v>43671.801388888889</v>
      </c>
      <c r="C207">
        <v>1206</v>
      </c>
      <c r="D207" t="s">
        <v>317</v>
      </c>
      <c r="E207" t="s">
        <v>22</v>
      </c>
      <c r="F207">
        <v>32</v>
      </c>
      <c r="G207" t="str" cm="1">
        <f t="array" ref="G207">_xlfn.IFS(F207&lt;25,"Young Adult (18-24)",F207&lt;35,"Early Career (25-34)",F207&lt;45,"Mid-Career (35-44)",F207&lt;55,"Late Career (45-54)",F207&lt;65,"Pre-Retirement (55-64)",F207&gt;=65,"Seniors (65+)")</f>
        <v>Early Career (25-34)</v>
      </c>
      <c r="H207">
        <v>679</v>
      </c>
      <c r="I207">
        <v>3346</v>
      </c>
      <c r="J207" t="s">
        <v>83</v>
      </c>
      <c r="K207" t="s">
        <v>84</v>
      </c>
      <c r="L207" t="s">
        <v>173</v>
      </c>
      <c r="M207" t="s">
        <v>1306</v>
      </c>
      <c r="N207" t="s">
        <v>1321</v>
      </c>
      <c r="O207">
        <v>15</v>
      </c>
      <c r="P207">
        <v>25</v>
      </c>
      <c r="Q207">
        <v>4</v>
      </c>
      <c r="R207">
        <f t="shared" si="9"/>
        <v>100</v>
      </c>
      <c r="S207">
        <f t="shared" si="10"/>
        <v>40</v>
      </c>
      <c r="T207" t="s">
        <v>42</v>
      </c>
      <c r="U207" s="2">
        <v>43671.814583333333</v>
      </c>
      <c r="V207" s="1">
        <v>43671.814583333333</v>
      </c>
      <c r="W207" t="b">
        <v>1</v>
      </c>
      <c r="X207" s="2">
        <v>43671.819444444445</v>
      </c>
      <c r="Y207" s="1">
        <v>43671.819444444445</v>
      </c>
      <c r="Z207" s="2" t="s">
        <v>27</v>
      </c>
      <c r="AA207" s="2">
        <v>43671.815972222219</v>
      </c>
      <c r="AB207" s="1">
        <v>43671.815972222219</v>
      </c>
      <c r="AC207" t="b">
        <v>0</v>
      </c>
      <c r="AD207" t="s">
        <v>1355</v>
      </c>
      <c r="AE207" s="3">
        <f t="shared" si="11"/>
        <v>1.4583333329937886E-2</v>
      </c>
    </row>
    <row r="208" spans="1:31" x14ac:dyDescent="0.35">
      <c r="A208" s="2">
        <v>43672.488888888889</v>
      </c>
      <c r="B208" s="1">
        <v>43672.488888888889</v>
      </c>
      <c r="C208">
        <v>1207</v>
      </c>
      <c r="D208" t="s">
        <v>318</v>
      </c>
      <c r="E208" t="s">
        <v>22</v>
      </c>
      <c r="F208">
        <v>58</v>
      </c>
      <c r="G208" t="str" cm="1">
        <f t="array" ref="G208">_xlfn.IFS(F208&lt;25,"Young Adult (18-24)",F208&lt;35,"Early Career (25-34)",F208&lt;45,"Mid-Career (35-44)",F208&lt;55,"Late Career (45-54)",F208&lt;65,"Pre-Retirement (55-64)",F208&gt;=65,"Seniors (65+)")</f>
        <v>Pre-Retirement (55-64)</v>
      </c>
      <c r="H208">
        <v>688</v>
      </c>
      <c r="I208">
        <v>6283</v>
      </c>
      <c r="J208" t="s">
        <v>67</v>
      </c>
      <c r="K208" t="s">
        <v>68</v>
      </c>
      <c r="L208" t="s">
        <v>69</v>
      </c>
      <c r="M208" t="s">
        <v>1309</v>
      </c>
      <c r="N208" t="s">
        <v>1327</v>
      </c>
      <c r="O208">
        <v>5</v>
      </c>
      <c r="P208">
        <v>8</v>
      </c>
      <c r="Q208">
        <v>4</v>
      </c>
      <c r="R208">
        <f t="shared" si="9"/>
        <v>32</v>
      </c>
      <c r="S208">
        <f t="shared" si="10"/>
        <v>12</v>
      </c>
      <c r="T208" t="s">
        <v>38</v>
      </c>
      <c r="U208" s="2">
        <v>43672.509722222225</v>
      </c>
      <c r="V208" s="1">
        <v>43672.509722222225</v>
      </c>
      <c r="W208" t="b">
        <v>1</v>
      </c>
      <c r="X208" s="2">
        <v>43672.518055555556</v>
      </c>
      <c r="Y208" s="1">
        <v>43672.518055555556</v>
      </c>
      <c r="Z208" s="2" t="s">
        <v>116</v>
      </c>
      <c r="AA208" s="2">
        <v>43672.511111111111</v>
      </c>
      <c r="AB208" s="1">
        <v>43672.511111111111</v>
      </c>
      <c r="AC208" t="b">
        <v>1</v>
      </c>
      <c r="AD208" t="s">
        <v>75</v>
      </c>
      <c r="AE208" s="3">
        <f t="shared" si="11"/>
        <v>2.2222222221898846E-2</v>
      </c>
    </row>
    <row r="209" spans="1:31" x14ac:dyDescent="0.35">
      <c r="A209" s="2">
        <v>43672.825694444444</v>
      </c>
      <c r="B209" s="1">
        <v>43672.825694444444</v>
      </c>
      <c r="C209">
        <v>1208</v>
      </c>
      <c r="D209" t="s">
        <v>319</v>
      </c>
      <c r="E209" t="s">
        <v>29</v>
      </c>
      <c r="F209">
        <v>23</v>
      </c>
      <c r="G209" t="str" cm="1">
        <f t="array" ref="G209">_xlfn.IFS(F209&lt;25,"Young Adult (18-24)",F209&lt;35,"Early Career (25-34)",F209&lt;45,"Mid-Career (35-44)",F209&lt;55,"Late Career (45-54)",F209&lt;65,"Pre-Retirement (55-64)",F209&gt;=65,"Seniors (65+)")</f>
        <v>Young Adult (18-24)</v>
      </c>
      <c r="H209">
        <v>654</v>
      </c>
      <c r="I209">
        <v>7142</v>
      </c>
      <c r="J209" t="s">
        <v>23</v>
      </c>
      <c r="K209" t="s">
        <v>30</v>
      </c>
      <c r="L209" t="s">
        <v>77</v>
      </c>
      <c r="M209" t="s">
        <v>1306</v>
      </c>
      <c r="N209" t="s">
        <v>1314</v>
      </c>
      <c r="O209">
        <v>40</v>
      </c>
      <c r="P209">
        <v>70</v>
      </c>
      <c r="Q209">
        <v>6</v>
      </c>
      <c r="R209">
        <f t="shared" si="9"/>
        <v>420</v>
      </c>
      <c r="S209">
        <f t="shared" si="10"/>
        <v>180</v>
      </c>
      <c r="T209" t="s">
        <v>32</v>
      </c>
      <c r="U209" s="2">
        <v>43672.843055555553</v>
      </c>
      <c r="V209" s="1">
        <v>43672.843055555553</v>
      </c>
      <c r="W209" t="b">
        <v>0</v>
      </c>
      <c r="X209" s="2"/>
      <c r="Y209" s="1"/>
      <c r="Z209" s="2" t="s">
        <v>1353</v>
      </c>
      <c r="AA209" s="2">
        <v>43672.831944444442</v>
      </c>
      <c r="AB209" s="1">
        <v>43672.831944444442</v>
      </c>
      <c r="AC209" t="s">
        <v>1353</v>
      </c>
      <c r="AD209" t="s">
        <v>1353</v>
      </c>
      <c r="AE209" s="3">
        <f t="shared" si="11"/>
        <v>6.2499999985448085E-3</v>
      </c>
    </row>
    <row r="210" spans="1:31" x14ac:dyDescent="0.35">
      <c r="A210" s="2">
        <v>43673.12777777778</v>
      </c>
      <c r="B210" s="1">
        <v>43673.12777777778</v>
      </c>
      <c r="C210">
        <v>1209</v>
      </c>
      <c r="D210" t="s">
        <v>1296</v>
      </c>
      <c r="E210" t="s">
        <v>22</v>
      </c>
      <c r="F210">
        <v>40</v>
      </c>
      <c r="G210" t="str" cm="1">
        <f t="array" ref="G210">_xlfn.IFS(F210&lt;25,"Young Adult (18-24)",F210&lt;35,"Early Career (25-34)",F210&lt;45,"Mid-Career (35-44)",F210&lt;55,"Late Career (45-54)",F210&lt;65,"Pre-Retirement (55-64)",F210&gt;=65,"Seniors (65+)")</f>
        <v>Mid-Career (35-44)</v>
      </c>
      <c r="H210">
        <v>732</v>
      </c>
      <c r="I210">
        <v>7810</v>
      </c>
      <c r="J210" t="s">
        <v>23</v>
      </c>
      <c r="K210" t="s">
        <v>24</v>
      </c>
      <c r="L210" t="s">
        <v>192</v>
      </c>
      <c r="M210" t="s">
        <v>1307</v>
      </c>
      <c r="N210" t="s">
        <v>1325</v>
      </c>
      <c r="O210">
        <v>15</v>
      </c>
      <c r="P210">
        <v>25</v>
      </c>
      <c r="Q210">
        <v>6</v>
      </c>
      <c r="R210">
        <f t="shared" si="9"/>
        <v>150</v>
      </c>
      <c r="S210">
        <f t="shared" si="10"/>
        <v>60</v>
      </c>
      <c r="T210" t="s">
        <v>38</v>
      </c>
      <c r="U210" s="2">
        <v>43673.136805555558</v>
      </c>
      <c r="V210" s="1">
        <v>43673.136805555558</v>
      </c>
      <c r="W210" t="b">
        <v>1</v>
      </c>
      <c r="X210" s="2">
        <v>43673.142361111109</v>
      </c>
      <c r="Y210" s="1">
        <v>43673.142361111109</v>
      </c>
      <c r="Z210" s="2" t="s">
        <v>27</v>
      </c>
      <c r="AA210" s="2">
        <v>43673.138194444444</v>
      </c>
      <c r="AB210" s="1">
        <v>43673.138194444444</v>
      </c>
      <c r="AC210" t="b">
        <v>0</v>
      </c>
      <c r="AD210" t="s">
        <v>1355</v>
      </c>
      <c r="AE210" s="3">
        <f t="shared" si="11"/>
        <v>1.0416666664241347E-2</v>
      </c>
    </row>
    <row r="211" spans="1:31" x14ac:dyDescent="0.35">
      <c r="A211" s="2">
        <v>43673.741666666669</v>
      </c>
      <c r="B211" s="1">
        <v>43673.741666666669</v>
      </c>
      <c r="C211">
        <v>1210</v>
      </c>
      <c r="D211" t="s">
        <v>320</v>
      </c>
      <c r="E211" t="s">
        <v>22</v>
      </c>
      <c r="F211">
        <v>36</v>
      </c>
      <c r="G211" t="str" cm="1">
        <f t="array" ref="G211">_xlfn.IFS(F211&lt;25,"Young Adult (18-24)",F211&lt;35,"Early Career (25-34)",F211&lt;45,"Mid-Career (35-44)",F211&lt;55,"Late Career (45-54)",F211&lt;65,"Pre-Retirement (55-64)",F211&gt;=65,"Seniors (65+)")</f>
        <v>Mid-Career (35-44)</v>
      </c>
      <c r="H211">
        <v>725</v>
      </c>
      <c r="I211">
        <v>4004</v>
      </c>
      <c r="J211" t="s">
        <v>55</v>
      </c>
      <c r="K211" t="s">
        <v>56</v>
      </c>
      <c r="L211" t="s">
        <v>57</v>
      </c>
      <c r="M211" t="s">
        <v>1307</v>
      </c>
      <c r="N211" t="s">
        <v>1325</v>
      </c>
      <c r="O211">
        <v>15</v>
      </c>
      <c r="P211">
        <v>25</v>
      </c>
      <c r="Q211">
        <v>5</v>
      </c>
      <c r="R211">
        <f t="shared" si="9"/>
        <v>125</v>
      </c>
      <c r="S211">
        <f t="shared" si="10"/>
        <v>50</v>
      </c>
      <c r="T211" t="s">
        <v>26</v>
      </c>
      <c r="U211" s="2">
        <v>43673.756249999999</v>
      </c>
      <c r="V211" s="1">
        <v>43673.756249999999</v>
      </c>
      <c r="W211" t="b">
        <v>1</v>
      </c>
      <c r="X211" s="2">
        <v>43673.76458333333</v>
      </c>
      <c r="Y211" s="1">
        <v>43673.76458333333</v>
      </c>
      <c r="Z211" s="2" t="s">
        <v>47</v>
      </c>
      <c r="AA211" s="2">
        <v>43673.758333333331</v>
      </c>
      <c r="AB211" s="1">
        <v>43673.758333333331</v>
      </c>
      <c r="AC211" t="b">
        <v>0</v>
      </c>
      <c r="AD211" t="s">
        <v>1355</v>
      </c>
      <c r="AE211" s="3">
        <f t="shared" si="11"/>
        <v>1.6666666662786156E-2</v>
      </c>
    </row>
    <row r="212" spans="1:31" x14ac:dyDescent="0.35">
      <c r="A212" s="2">
        <v>43673.852777777778</v>
      </c>
      <c r="B212" s="1">
        <v>43673.852777777778</v>
      </c>
      <c r="C212">
        <v>1211</v>
      </c>
      <c r="D212" t="s">
        <v>321</v>
      </c>
      <c r="E212" t="s">
        <v>22</v>
      </c>
      <c r="F212">
        <v>19</v>
      </c>
      <c r="G212" t="str" cm="1">
        <f t="array" ref="G212">_xlfn.IFS(F212&lt;25,"Young Adult (18-24)",F212&lt;35,"Early Career (25-34)",F212&lt;45,"Mid-Career (35-44)",F212&lt;55,"Late Career (45-54)",F212&lt;65,"Pre-Retirement (55-64)",F212&gt;=65,"Seniors (65+)")</f>
        <v>Young Adult (18-24)</v>
      </c>
      <c r="H212">
        <v>674</v>
      </c>
      <c r="I212">
        <v>3617</v>
      </c>
      <c r="J212" t="s">
        <v>55</v>
      </c>
      <c r="K212" t="s">
        <v>113</v>
      </c>
      <c r="L212" t="s">
        <v>277</v>
      </c>
      <c r="M212" t="s">
        <v>1308</v>
      </c>
      <c r="N212" t="s">
        <v>1315</v>
      </c>
      <c r="O212">
        <v>300</v>
      </c>
      <c r="P212">
        <v>500</v>
      </c>
      <c r="Q212">
        <v>6</v>
      </c>
      <c r="R212">
        <f t="shared" si="9"/>
        <v>3000</v>
      </c>
      <c r="S212">
        <f t="shared" si="10"/>
        <v>1200</v>
      </c>
      <c r="T212" t="s">
        <v>32</v>
      </c>
      <c r="U212" s="2">
        <v>43673.863888888889</v>
      </c>
      <c r="V212" s="1">
        <v>43673.863888888889</v>
      </c>
      <c r="W212" t="b">
        <v>1</v>
      </c>
      <c r="X212" s="2">
        <v>43673.868750000001</v>
      </c>
      <c r="Y212" s="1">
        <v>43673.868750000001</v>
      </c>
      <c r="Z212" s="2" t="s">
        <v>27</v>
      </c>
      <c r="AA212" s="2">
        <v>43673.867361111108</v>
      </c>
      <c r="AB212" s="1">
        <v>43673.867361111108</v>
      </c>
      <c r="AC212" t="b">
        <v>0</v>
      </c>
      <c r="AD212" t="s">
        <v>1355</v>
      </c>
      <c r="AE212" s="3">
        <f t="shared" si="11"/>
        <v>1.4583333329937886E-2</v>
      </c>
    </row>
    <row r="213" spans="1:31" x14ac:dyDescent="0.35">
      <c r="A213" s="2">
        <v>43673.90347222222</v>
      </c>
      <c r="B213" s="1">
        <v>43673.90347222222</v>
      </c>
      <c r="C213">
        <v>1212</v>
      </c>
      <c r="D213" t="s">
        <v>322</v>
      </c>
      <c r="E213" t="s">
        <v>22</v>
      </c>
      <c r="F213">
        <v>38</v>
      </c>
      <c r="G213" t="str" cm="1">
        <f t="array" ref="G213">_xlfn.IFS(F213&lt;25,"Young Adult (18-24)",F213&lt;35,"Early Career (25-34)",F213&lt;45,"Mid-Career (35-44)",F213&lt;55,"Late Career (45-54)",F213&lt;65,"Pre-Retirement (55-64)",F213&gt;=65,"Seniors (65+)")</f>
        <v>Mid-Career (35-44)</v>
      </c>
      <c r="H213">
        <v>778</v>
      </c>
      <c r="I213">
        <v>3497</v>
      </c>
      <c r="J213" t="s">
        <v>23</v>
      </c>
      <c r="K213" t="s">
        <v>24</v>
      </c>
      <c r="L213" t="s">
        <v>25</v>
      </c>
      <c r="M213" t="s">
        <v>1306</v>
      </c>
      <c r="N213" t="s">
        <v>1313</v>
      </c>
      <c r="O213">
        <v>60</v>
      </c>
      <c r="P213">
        <v>100</v>
      </c>
      <c r="Q213">
        <v>6</v>
      </c>
      <c r="R213">
        <f t="shared" si="9"/>
        <v>600</v>
      </c>
      <c r="S213">
        <f t="shared" si="10"/>
        <v>240</v>
      </c>
      <c r="T213" t="s">
        <v>40</v>
      </c>
      <c r="U213" s="2">
        <v>43673.919444444444</v>
      </c>
      <c r="V213" s="1">
        <v>43673.919444444444</v>
      </c>
      <c r="W213" t="b">
        <v>1</v>
      </c>
      <c r="X213" s="2">
        <v>43673.925000000003</v>
      </c>
      <c r="Y213" s="1">
        <v>43673.925000000003</v>
      </c>
      <c r="Z213" s="2" t="s">
        <v>33</v>
      </c>
      <c r="AA213" s="2">
        <v>43673.921527777777</v>
      </c>
      <c r="AB213" s="1">
        <v>43673.921527777777</v>
      </c>
      <c r="AC213" t="b">
        <v>1</v>
      </c>
      <c r="AD213" t="s">
        <v>64</v>
      </c>
      <c r="AE213" s="3">
        <f t="shared" si="11"/>
        <v>1.8055555556202307E-2</v>
      </c>
    </row>
    <row r="214" spans="1:31" x14ac:dyDescent="0.35">
      <c r="A214" s="2">
        <v>43673.961805555555</v>
      </c>
      <c r="B214" s="1">
        <v>43673.961805555555</v>
      </c>
      <c r="C214">
        <v>1213</v>
      </c>
      <c r="D214" t="s">
        <v>323</v>
      </c>
      <c r="E214" t="s">
        <v>22</v>
      </c>
      <c r="F214">
        <v>44</v>
      </c>
      <c r="G214" t="str" cm="1">
        <f t="array" ref="G214">_xlfn.IFS(F214&lt;25,"Young Adult (18-24)",F214&lt;35,"Early Career (25-34)",F214&lt;45,"Mid-Career (35-44)",F214&lt;55,"Late Career (45-54)",F214&lt;65,"Pre-Retirement (55-64)",F214&gt;=65,"Seniors (65+)")</f>
        <v>Mid-Career (35-44)</v>
      </c>
      <c r="H214">
        <v>680</v>
      </c>
      <c r="I214">
        <v>7993</v>
      </c>
      <c r="J214" t="s">
        <v>55</v>
      </c>
      <c r="K214" t="s">
        <v>56</v>
      </c>
      <c r="L214" t="s">
        <v>249</v>
      </c>
      <c r="M214" t="s">
        <v>1306</v>
      </c>
      <c r="N214" t="s">
        <v>1314</v>
      </c>
      <c r="O214">
        <v>40</v>
      </c>
      <c r="P214">
        <v>70</v>
      </c>
      <c r="Q214">
        <v>5</v>
      </c>
      <c r="R214">
        <f t="shared" si="9"/>
        <v>350</v>
      </c>
      <c r="S214">
        <f t="shared" si="10"/>
        <v>150</v>
      </c>
      <c r="T214" t="s">
        <v>32</v>
      </c>
      <c r="U214" s="2">
        <v>43673.974305555559</v>
      </c>
      <c r="V214" s="1">
        <v>43673.974305555559</v>
      </c>
      <c r="W214" t="b">
        <v>1</v>
      </c>
      <c r="X214" s="2">
        <v>43673.982638888891</v>
      </c>
      <c r="Y214" s="1">
        <v>43673.982638888891</v>
      </c>
      <c r="Z214" s="2" t="s">
        <v>33</v>
      </c>
      <c r="AA214" s="2">
        <v>43673.977083333331</v>
      </c>
      <c r="AB214" s="1">
        <v>43673.977083333331</v>
      </c>
      <c r="AC214" t="b">
        <v>0</v>
      </c>
      <c r="AD214" t="s">
        <v>1355</v>
      </c>
      <c r="AE214" s="3">
        <f t="shared" si="11"/>
        <v>1.5277777776645962E-2</v>
      </c>
    </row>
    <row r="215" spans="1:31" x14ac:dyDescent="0.35">
      <c r="A215" s="2">
        <v>43674.338888888888</v>
      </c>
      <c r="B215" s="1">
        <v>43674.338888888888</v>
      </c>
      <c r="C215">
        <v>1214</v>
      </c>
      <c r="D215" t="s">
        <v>324</v>
      </c>
      <c r="E215" t="s">
        <v>22</v>
      </c>
      <c r="F215">
        <v>26</v>
      </c>
      <c r="G215" t="str" cm="1">
        <f t="array" ref="G215">_xlfn.IFS(F215&lt;25,"Young Adult (18-24)",F215&lt;35,"Early Career (25-34)",F215&lt;45,"Mid-Career (35-44)",F215&lt;55,"Late Career (45-54)",F215&lt;65,"Pre-Retirement (55-64)",F215&gt;=65,"Seniors (65+)")</f>
        <v>Early Career (25-34)</v>
      </c>
      <c r="H215">
        <v>694</v>
      </c>
      <c r="I215">
        <v>7155</v>
      </c>
      <c r="J215" t="s">
        <v>44</v>
      </c>
      <c r="K215" t="s">
        <v>45</v>
      </c>
      <c r="L215" t="s">
        <v>81</v>
      </c>
      <c r="M215" t="s">
        <v>1307</v>
      </c>
      <c r="N215" t="s">
        <v>1312</v>
      </c>
      <c r="O215">
        <v>12</v>
      </c>
      <c r="P215">
        <v>20</v>
      </c>
      <c r="Q215">
        <v>1</v>
      </c>
      <c r="R215">
        <f t="shared" si="9"/>
        <v>20</v>
      </c>
      <c r="S215">
        <f t="shared" si="10"/>
        <v>8</v>
      </c>
      <c r="T215" t="s">
        <v>32</v>
      </c>
      <c r="U215" s="2">
        <v>43674.354166666664</v>
      </c>
      <c r="V215" s="1">
        <v>43674.354166666664</v>
      </c>
      <c r="W215" t="b">
        <v>1</v>
      </c>
      <c r="X215" s="2">
        <v>43674.362500000003</v>
      </c>
      <c r="Y215" s="1">
        <v>43674.362500000003</v>
      </c>
      <c r="Z215" s="2" t="s">
        <v>27</v>
      </c>
      <c r="AA215" s="2">
        <v>43674.356944444444</v>
      </c>
      <c r="AB215" s="1">
        <v>43674.356944444444</v>
      </c>
      <c r="AC215" t="b">
        <v>0</v>
      </c>
      <c r="AD215" t="s">
        <v>1355</v>
      </c>
      <c r="AE215" s="3">
        <f t="shared" si="11"/>
        <v>1.8055555556202307E-2</v>
      </c>
    </row>
    <row r="216" spans="1:31" x14ac:dyDescent="0.35">
      <c r="A216" s="2">
        <v>43674.353472222225</v>
      </c>
      <c r="B216" s="1">
        <v>43674.353472222225</v>
      </c>
      <c r="C216">
        <v>1215</v>
      </c>
      <c r="D216" t="s">
        <v>325</v>
      </c>
      <c r="E216" t="s">
        <v>22</v>
      </c>
      <c r="F216">
        <v>39</v>
      </c>
      <c r="G216" t="str" cm="1">
        <f t="array" ref="G216">_xlfn.IFS(F216&lt;25,"Young Adult (18-24)",F216&lt;35,"Early Career (25-34)",F216&lt;45,"Mid-Career (35-44)",F216&lt;55,"Late Career (45-54)",F216&lt;65,"Pre-Retirement (55-64)",F216&gt;=65,"Seniors (65+)")</f>
        <v>Mid-Career (35-44)</v>
      </c>
      <c r="H216">
        <v>776</v>
      </c>
      <c r="I216">
        <v>3866</v>
      </c>
      <c r="J216" t="s">
        <v>67</v>
      </c>
      <c r="K216" t="s">
        <v>119</v>
      </c>
      <c r="L216" t="s">
        <v>119</v>
      </c>
      <c r="M216" t="s">
        <v>1305</v>
      </c>
      <c r="N216" t="s">
        <v>1328</v>
      </c>
      <c r="O216">
        <v>1000</v>
      </c>
      <c r="P216">
        <v>1500</v>
      </c>
      <c r="Q216">
        <v>3</v>
      </c>
      <c r="R216">
        <f t="shared" si="9"/>
        <v>4500</v>
      </c>
      <c r="S216">
        <f t="shared" si="10"/>
        <v>1500</v>
      </c>
      <c r="T216" t="s">
        <v>26</v>
      </c>
      <c r="U216" s="2">
        <v>43674.365277777775</v>
      </c>
      <c r="V216" s="1">
        <v>43674.365277777775</v>
      </c>
      <c r="W216" t="b">
        <v>0</v>
      </c>
      <c r="X216" s="2"/>
      <c r="Y216" s="1"/>
      <c r="Z216" s="2" t="s">
        <v>1353</v>
      </c>
      <c r="AA216" s="2">
        <v>43674.356944444444</v>
      </c>
      <c r="AB216" s="1">
        <v>43674.356944444444</v>
      </c>
      <c r="AC216" t="s">
        <v>1353</v>
      </c>
      <c r="AD216" t="s">
        <v>1353</v>
      </c>
      <c r="AE216" s="3">
        <f t="shared" si="11"/>
        <v>3.4722222189884633E-3</v>
      </c>
    </row>
    <row r="217" spans="1:31" x14ac:dyDescent="0.35">
      <c r="A217" s="2">
        <v>43675.706944444442</v>
      </c>
      <c r="B217" s="1">
        <v>43675.706944444442</v>
      </c>
      <c r="C217">
        <v>1216</v>
      </c>
      <c r="D217" t="s">
        <v>326</v>
      </c>
      <c r="E217" t="s">
        <v>29</v>
      </c>
      <c r="F217">
        <v>44</v>
      </c>
      <c r="G217" t="str" cm="1">
        <f t="array" ref="G217">_xlfn.IFS(F217&lt;25,"Young Adult (18-24)",F217&lt;35,"Early Career (25-34)",F217&lt;45,"Mid-Career (35-44)",F217&lt;55,"Late Career (45-54)",F217&lt;65,"Pre-Retirement (55-64)",F217&gt;=65,"Seniors (65+)")</f>
        <v>Mid-Career (35-44)</v>
      </c>
      <c r="H217">
        <v>630</v>
      </c>
      <c r="I217">
        <v>4858</v>
      </c>
      <c r="J217" t="s">
        <v>107</v>
      </c>
      <c r="K217" t="s">
        <v>122</v>
      </c>
      <c r="L217" t="s">
        <v>123</v>
      </c>
      <c r="M217" t="s">
        <v>1309</v>
      </c>
      <c r="N217" t="s">
        <v>1316</v>
      </c>
      <c r="O217">
        <v>20</v>
      </c>
      <c r="P217">
        <v>35</v>
      </c>
      <c r="Q217">
        <v>6</v>
      </c>
      <c r="R217">
        <f t="shared" si="9"/>
        <v>210</v>
      </c>
      <c r="S217">
        <f t="shared" si="10"/>
        <v>90</v>
      </c>
      <c r="T217" t="s">
        <v>38</v>
      </c>
      <c r="U217" s="2">
        <v>43675.727083333331</v>
      </c>
      <c r="V217" s="1">
        <v>43675.727083333331</v>
      </c>
      <c r="W217" t="b">
        <v>0</v>
      </c>
      <c r="X217" s="2"/>
      <c r="Y217" s="1"/>
      <c r="Z217" s="2" t="s">
        <v>1353</v>
      </c>
      <c r="AA217" s="2">
        <v>43675.73333333333</v>
      </c>
      <c r="AB217" s="1">
        <v>43675.73333333333</v>
      </c>
      <c r="AC217" t="s">
        <v>1353</v>
      </c>
      <c r="AD217" t="s">
        <v>1353</v>
      </c>
      <c r="AE217" s="3">
        <f t="shared" si="11"/>
        <v>2.6388888887595385E-2</v>
      </c>
    </row>
    <row r="218" spans="1:31" x14ac:dyDescent="0.35">
      <c r="A218" s="2">
        <v>43677.540972222225</v>
      </c>
      <c r="B218" s="1">
        <v>43677.540972222225</v>
      </c>
      <c r="C218">
        <v>1217</v>
      </c>
      <c r="D218" t="s">
        <v>327</v>
      </c>
      <c r="E218" t="s">
        <v>22</v>
      </c>
      <c r="F218">
        <v>24</v>
      </c>
      <c r="G218" t="str" cm="1">
        <f t="array" ref="G218">_xlfn.IFS(F218&lt;25,"Young Adult (18-24)",F218&lt;35,"Early Career (25-34)",F218&lt;45,"Mid-Career (35-44)",F218&lt;55,"Late Career (45-54)",F218&lt;65,"Pre-Retirement (55-64)",F218&gt;=65,"Seniors (65+)")</f>
        <v>Young Adult (18-24)</v>
      </c>
      <c r="H218">
        <v>736</v>
      </c>
      <c r="I218">
        <v>5934</v>
      </c>
      <c r="J218" t="s">
        <v>61</v>
      </c>
      <c r="K218" t="s">
        <v>62</v>
      </c>
      <c r="L218" t="s">
        <v>103</v>
      </c>
      <c r="M218" t="s">
        <v>1305</v>
      </c>
      <c r="N218" t="s">
        <v>1323</v>
      </c>
      <c r="O218">
        <v>800</v>
      </c>
      <c r="P218">
        <v>1200</v>
      </c>
      <c r="Q218">
        <v>5</v>
      </c>
      <c r="R218">
        <f t="shared" si="9"/>
        <v>6000</v>
      </c>
      <c r="S218">
        <f t="shared" si="10"/>
        <v>2000</v>
      </c>
      <c r="T218" t="s">
        <v>26</v>
      </c>
      <c r="U218" s="2">
        <v>43677.561111111114</v>
      </c>
      <c r="V218" s="1">
        <v>43677.561111111114</v>
      </c>
      <c r="W218" t="b">
        <v>1</v>
      </c>
      <c r="X218" s="2">
        <v>43677.570833333331</v>
      </c>
      <c r="Y218" s="1">
        <v>43677.570833333331</v>
      </c>
      <c r="Z218" s="2" t="s">
        <v>116</v>
      </c>
      <c r="AA218" s="2">
        <v>43677.564583333333</v>
      </c>
      <c r="AB218" s="1">
        <v>43677.564583333333</v>
      </c>
      <c r="AC218" t="b">
        <v>0</v>
      </c>
      <c r="AD218" t="s">
        <v>1355</v>
      </c>
      <c r="AE218" s="3">
        <f t="shared" si="11"/>
        <v>2.361111110803904E-2</v>
      </c>
    </row>
    <row r="219" spans="1:31" x14ac:dyDescent="0.35">
      <c r="A219" s="2">
        <v>43677.706944444442</v>
      </c>
      <c r="B219" s="1">
        <v>43677.706944444442</v>
      </c>
      <c r="C219">
        <v>1218</v>
      </c>
      <c r="D219" t="s">
        <v>328</v>
      </c>
      <c r="E219" t="s">
        <v>22</v>
      </c>
      <c r="F219">
        <v>44</v>
      </c>
      <c r="G219" t="str" cm="1">
        <f t="array" ref="G219">_xlfn.IFS(F219&lt;25,"Young Adult (18-24)",F219&lt;35,"Early Career (25-34)",F219&lt;45,"Mid-Career (35-44)",F219&lt;55,"Late Career (45-54)",F219&lt;65,"Pre-Retirement (55-64)",F219&gt;=65,"Seniors (65+)")</f>
        <v>Mid-Career (35-44)</v>
      </c>
      <c r="H219">
        <v>631</v>
      </c>
      <c r="I219">
        <v>4588</v>
      </c>
      <c r="J219" t="s">
        <v>35</v>
      </c>
      <c r="K219" t="s">
        <v>36</v>
      </c>
      <c r="L219" t="s">
        <v>329</v>
      </c>
      <c r="M219" t="s">
        <v>1308</v>
      </c>
      <c r="N219" t="s">
        <v>1315</v>
      </c>
      <c r="O219">
        <v>300</v>
      </c>
      <c r="P219">
        <v>500</v>
      </c>
      <c r="Q219">
        <v>4</v>
      </c>
      <c r="R219">
        <f t="shared" si="9"/>
        <v>2000</v>
      </c>
      <c r="S219">
        <f t="shared" si="10"/>
        <v>800</v>
      </c>
      <c r="T219" t="s">
        <v>26</v>
      </c>
      <c r="U219" s="2">
        <v>43677.726388888892</v>
      </c>
      <c r="V219" s="1">
        <v>43677.726388888892</v>
      </c>
      <c r="W219" t="b">
        <v>1</v>
      </c>
      <c r="X219" s="2">
        <v>43677.73333333333</v>
      </c>
      <c r="Y219" s="1">
        <v>43677.73333333333</v>
      </c>
      <c r="Z219" s="2" t="s">
        <v>47</v>
      </c>
      <c r="AA219" s="2">
        <v>43677.729861111111</v>
      </c>
      <c r="AB219" s="1">
        <v>43677.729861111111</v>
      </c>
      <c r="AC219" t="b">
        <v>1</v>
      </c>
      <c r="AD219" t="s">
        <v>58</v>
      </c>
      <c r="AE219" s="3">
        <f t="shared" si="11"/>
        <v>2.2916666668606922E-2</v>
      </c>
    </row>
    <row r="220" spans="1:31" x14ac:dyDescent="0.35">
      <c r="A220" s="2">
        <v>43678.589583333334</v>
      </c>
      <c r="B220" s="1">
        <v>43678.589583333334</v>
      </c>
      <c r="C220">
        <v>1219</v>
      </c>
      <c r="D220" t="s">
        <v>330</v>
      </c>
      <c r="E220" t="s">
        <v>22</v>
      </c>
      <c r="F220">
        <v>44</v>
      </c>
      <c r="G220" t="str" cm="1">
        <f t="array" ref="G220">_xlfn.IFS(F220&lt;25,"Young Adult (18-24)",F220&lt;35,"Early Career (25-34)",F220&lt;45,"Mid-Career (35-44)",F220&lt;55,"Late Career (45-54)",F220&lt;65,"Pre-Retirement (55-64)",F220&gt;=65,"Seniors (65+)")</f>
        <v>Mid-Career (35-44)</v>
      </c>
      <c r="H220">
        <v>600</v>
      </c>
      <c r="I220">
        <v>7517</v>
      </c>
      <c r="J220" t="s">
        <v>61</v>
      </c>
      <c r="K220" t="s">
        <v>62</v>
      </c>
      <c r="L220" t="s">
        <v>63</v>
      </c>
      <c r="M220" t="s">
        <v>1307</v>
      </c>
      <c r="N220" t="s">
        <v>1312</v>
      </c>
      <c r="O220">
        <v>12</v>
      </c>
      <c r="P220">
        <v>20</v>
      </c>
      <c r="Q220">
        <v>2</v>
      </c>
      <c r="R220">
        <f t="shared" si="9"/>
        <v>40</v>
      </c>
      <c r="S220">
        <f t="shared" si="10"/>
        <v>16</v>
      </c>
      <c r="T220" t="s">
        <v>26</v>
      </c>
      <c r="U220" s="2">
        <v>43678.599305555559</v>
      </c>
      <c r="V220" s="1">
        <v>43678.599305555559</v>
      </c>
      <c r="W220" t="b">
        <v>1</v>
      </c>
      <c r="X220" s="2">
        <v>43678.60833333333</v>
      </c>
      <c r="Y220" s="1">
        <v>43678.60833333333</v>
      </c>
      <c r="Z220" s="2" t="s">
        <v>27</v>
      </c>
      <c r="AA220" s="2">
        <v>43678.600694444445</v>
      </c>
      <c r="AB220" s="1">
        <v>43678.600694444445</v>
      </c>
      <c r="AC220" t="b">
        <v>0</v>
      </c>
      <c r="AD220" t="s">
        <v>1355</v>
      </c>
      <c r="AE220" s="3">
        <f t="shared" si="11"/>
        <v>1.1111111110949423E-2</v>
      </c>
    </row>
    <row r="221" spans="1:31" x14ac:dyDescent="0.35">
      <c r="A221" s="2">
        <v>43681.09097222222</v>
      </c>
      <c r="B221" s="1">
        <v>43681.09097222222</v>
      </c>
      <c r="C221">
        <v>1220</v>
      </c>
      <c r="D221" t="s">
        <v>331</v>
      </c>
      <c r="E221" t="s">
        <v>29</v>
      </c>
      <c r="F221">
        <v>72</v>
      </c>
      <c r="G221" t="str" cm="1">
        <f t="array" ref="G221">_xlfn.IFS(F221&lt;25,"Young Adult (18-24)",F221&lt;35,"Early Career (25-34)",F221&lt;45,"Mid-Career (35-44)",F221&lt;55,"Late Career (45-54)",F221&lt;65,"Pre-Retirement (55-64)",F221&gt;=65,"Seniors (65+)")</f>
        <v>Seniors (65+)</v>
      </c>
      <c r="H221">
        <v>665</v>
      </c>
      <c r="I221">
        <v>5272</v>
      </c>
      <c r="J221" t="s">
        <v>61</v>
      </c>
      <c r="K221" t="s">
        <v>87</v>
      </c>
      <c r="L221" t="s">
        <v>94</v>
      </c>
      <c r="M221" t="s">
        <v>1309</v>
      </c>
      <c r="N221" t="s">
        <v>1327</v>
      </c>
      <c r="O221">
        <v>5</v>
      </c>
      <c r="P221">
        <v>8</v>
      </c>
      <c r="Q221">
        <v>6</v>
      </c>
      <c r="R221">
        <f t="shared" si="9"/>
        <v>48</v>
      </c>
      <c r="S221">
        <f t="shared" si="10"/>
        <v>18</v>
      </c>
      <c r="T221" t="s">
        <v>42</v>
      </c>
      <c r="U221" s="2">
        <v>43681.098611111112</v>
      </c>
      <c r="V221" s="1">
        <v>43681.098611111112</v>
      </c>
      <c r="W221" t="b">
        <v>1</v>
      </c>
      <c r="X221" s="2">
        <v>43681.10833333333</v>
      </c>
      <c r="Y221" s="1">
        <v>43681.10833333333</v>
      </c>
      <c r="Z221" s="2" t="s">
        <v>47</v>
      </c>
      <c r="AA221" s="2">
        <v>43681.100694444445</v>
      </c>
      <c r="AB221" s="1">
        <v>43681.100694444445</v>
      </c>
      <c r="AC221" t="b">
        <v>0</v>
      </c>
      <c r="AD221" t="s">
        <v>1355</v>
      </c>
      <c r="AE221" s="3">
        <f t="shared" si="11"/>
        <v>9.7222222248092294E-3</v>
      </c>
    </row>
    <row r="222" spans="1:31" x14ac:dyDescent="0.35">
      <c r="A222" s="2">
        <v>43681.751388888886</v>
      </c>
      <c r="B222" s="1">
        <v>43681.751388888886</v>
      </c>
      <c r="C222">
        <v>1221</v>
      </c>
      <c r="D222" t="s">
        <v>332</v>
      </c>
      <c r="E222" t="s">
        <v>22</v>
      </c>
      <c r="F222">
        <v>20</v>
      </c>
      <c r="G222" t="str" cm="1">
        <f t="array" ref="G222">_xlfn.IFS(F222&lt;25,"Young Adult (18-24)",F222&lt;35,"Early Career (25-34)",F222&lt;45,"Mid-Career (35-44)",F222&lt;55,"Late Career (45-54)",F222&lt;65,"Pre-Retirement (55-64)",F222&gt;=65,"Seniors (65+)")</f>
        <v>Young Adult (18-24)</v>
      </c>
      <c r="H222">
        <v>724</v>
      </c>
      <c r="I222">
        <v>4879</v>
      </c>
      <c r="J222" t="s">
        <v>107</v>
      </c>
      <c r="K222" t="s">
        <v>108</v>
      </c>
      <c r="L222" t="s">
        <v>111</v>
      </c>
      <c r="M222" t="s">
        <v>1306</v>
      </c>
      <c r="N222" t="s">
        <v>1313</v>
      </c>
      <c r="O222">
        <v>60</v>
      </c>
      <c r="P222">
        <v>100</v>
      </c>
      <c r="Q222">
        <v>4</v>
      </c>
      <c r="R222">
        <f t="shared" si="9"/>
        <v>400</v>
      </c>
      <c r="S222">
        <f t="shared" si="10"/>
        <v>160</v>
      </c>
      <c r="T222" t="s">
        <v>40</v>
      </c>
      <c r="U222" s="2">
        <v>43681.763194444444</v>
      </c>
      <c r="V222" s="1">
        <v>43681.763194444444</v>
      </c>
      <c r="W222" t="b">
        <v>1</v>
      </c>
      <c r="X222" s="2">
        <v>43681.770138888889</v>
      </c>
      <c r="Y222" s="1">
        <v>43681.770138888889</v>
      </c>
      <c r="Z222" s="2" t="s">
        <v>47</v>
      </c>
      <c r="AA222" s="2">
        <v>43681.76666666667</v>
      </c>
      <c r="AB222" s="1">
        <v>43681.76666666667</v>
      </c>
      <c r="AC222" t="b">
        <v>0</v>
      </c>
      <c r="AD222" t="s">
        <v>1355</v>
      </c>
      <c r="AE222" s="3">
        <f t="shared" si="11"/>
        <v>1.527777778392192E-2</v>
      </c>
    </row>
    <row r="223" spans="1:31" x14ac:dyDescent="0.35">
      <c r="A223" s="2">
        <v>43681.943055555559</v>
      </c>
      <c r="B223" s="1">
        <v>43681.943055555559</v>
      </c>
      <c r="C223">
        <v>1222</v>
      </c>
      <c r="D223" t="s">
        <v>333</v>
      </c>
      <c r="E223" t="s">
        <v>29</v>
      </c>
      <c r="F223">
        <v>69</v>
      </c>
      <c r="G223" t="str" cm="1">
        <f t="array" ref="G223">_xlfn.IFS(F223&lt;25,"Young Adult (18-24)",F223&lt;35,"Early Career (25-34)",F223&lt;45,"Mid-Career (35-44)",F223&lt;55,"Late Career (45-54)",F223&lt;65,"Pre-Retirement (55-64)",F223&gt;=65,"Seniors (65+)")</f>
        <v>Seniors (65+)</v>
      </c>
      <c r="H223">
        <v>722</v>
      </c>
      <c r="I223">
        <v>6074</v>
      </c>
      <c r="J223" t="s">
        <v>55</v>
      </c>
      <c r="K223" t="s">
        <v>113</v>
      </c>
      <c r="L223" t="s">
        <v>277</v>
      </c>
      <c r="M223" t="s">
        <v>1306</v>
      </c>
      <c r="N223" t="s">
        <v>1313</v>
      </c>
      <c r="O223">
        <v>60</v>
      </c>
      <c r="P223">
        <v>100</v>
      </c>
      <c r="Q223">
        <v>6</v>
      </c>
      <c r="R223">
        <f t="shared" si="9"/>
        <v>600</v>
      </c>
      <c r="S223">
        <f t="shared" si="10"/>
        <v>240</v>
      </c>
      <c r="T223" t="s">
        <v>40</v>
      </c>
      <c r="U223" s="2">
        <v>43681.952777777777</v>
      </c>
      <c r="V223" s="1">
        <v>43681.952777777777</v>
      </c>
      <c r="W223" t="b">
        <v>0</v>
      </c>
      <c r="X223" s="2"/>
      <c r="Y223" s="1"/>
      <c r="Z223" s="2" t="s">
        <v>1353</v>
      </c>
      <c r="AA223" s="2">
        <v>43681.962500000001</v>
      </c>
      <c r="AB223" s="1">
        <v>43681.962500000001</v>
      </c>
      <c r="AC223" t="s">
        <v>1353</v>
      </c>
      <c r="AD223" t="s">
        <v>1353</v>
      </c>
      <c r="AE223" s="3">
        <f t="shared" si="11"/>
        <v>1.9444444442342501E-2</v>
      </c>
    </row>
    <row r="224" spans="1:31" x14ac:dyDescent="0.35">
      <c r="A224" s="2">
        <v>43683.629861111112</v>
      </c>
      <c r="B224" s="1">
        <v>43683.629861111112</v>
      </c>
      <c r="C224">
        <v>1223</v>
      </c>
      <c r="D224" t="s">
        <v>334</v>
      </c>
      <c r="E224" t="s">
        <v>29</v>
      </c>
      <c r="F224">
        <v>38</v>
      </c>
      <c r="G224" t="str" cm="1">
        <f t="array" ref="G224">_xlfn.IFS(F224&lt;25,"Young Adult (18-24)",F224&lt;35,"Early Career (25-34)",F224&lt;45,"Mid-Career (35-44)",F224&lt;55,"Late Career (45-54)",F224&lt;65,"Pre-Retirement (55-64)",F224&gt;=65,"Seniors (65+)")</f>
        <v>Mid-Career (35-44)</v>
      </c>
      <c r="H224">
        <v>687</v>
      </c>
      <c r="I224">
        <v>5766</v>
      </c>
      <c r="J224" t="s">
        <v>107</v>
      </c>
      <c r="K224" t="s">
        <v>122</v>
      </c>
      <c r="L224" t="s">
        <v>144</v>
      </c>
      <c r="M224" t="s">
        <v>1306</v>
      </c>
      <c r="N224" t="s">
        <v>1314</v>
      </c>
      <c r="O224">
        <v>40</v>
      </c>
      <c r="P224">
        <v>70</v>
      </c>
      <c r="Q224">
        <v>2</v>
      </c>
      <c r="R224">
        <f t="shared" si="9"/>
        <v>140</v>
      </c>
      <c r="S224">
        <f t="shared" si="10"/>
        <v>60</v>
      </c>
      <c r="T224" t="s">
        <v>32</v>
      </c>
      <c r="U224" s="2">
        <v>43683.64166666667</v>
      </c>
      <c r="V224" s="1">
        <v>43683.64166666667</v>
      </c>
      <c r="W224" t="b">
        <v>1</v>
      </c>
      <c r="X224" s="2">
        <v>43683.650694444441</v>
      </c>
      <c r="Y224" s="1">
        <v>43683.650694444441</v>
      </c>
      <c r="Z224" s="2" t="s">
        <v>47</v>
      </c>
      <c r="AA224" s="2">
        <v>43683.643750000003</v>
      </c>
      <c r="AB224" s="1">
        <v>43683.643750000003</v>
      </c>
      <c r="AC224" t="b">
        <v>0</v>
      </c>
      <c r="AD224" t="s">
        <v>1355</v>
      </c>
      <c r="AE224" s="3">
        <f t="shared" si="11"/>
        <v>1.3888888890505768E-2</v>
      </c>
    </row>
    <row r="225" spans="1:31" x14ac:dyDescent="0.35">
      <c r="A225" s="2">
        <v>43683.850694444445</v>
      </c>
      <c r="B225" s="1">
        <v>43683.850694444445</v>
      </c>
      <c r="C225">
        <v>1224</v>
      </c>
      <c r="D225" t="s">
        <v>335</v>
      </c>
      <c r="E225" t="s">
        <v>22</v>
      </c>
      <c r="F225">
        <v>23</v>
      </c>
      <c r="G225" t="str" cm="1">
        <f t="array" ref="G225">_xlfn.IFS(F225&lt;25,"Young Adult (18-24)",F225&lt;35,"Early Career (25-34)",F225&lt;45,"Mid-Career (35-44)",F225&lt;55,"Late Career (45-54)",F225&lt;65,"Pre-Retirement (55-64)",F225&gt;=65,"Seniors (65+)")</f>
        <v>Young Adult (18-24)</v>
      </c>
      <c r="H225">
        <v>766</v>
      </c>
      <c r="I225">
        <v>5373</v>
      </c>
      <c r="J225" t="s">
        <v>35</v>
      </c>
      <c r="K225" t="s">
        <v>49</v>
      </c>
      <c r="L225" t="s">
        <v>50</v>
      </c>
      <c r="M225" t="s">
        <v>1306</v>
      </c>
      <c r="N225" t="s">
        <v>1314</v>
      </c>
      <c r="O225">
        <v>40</v>
      </c>
      <c r="P225">
        <v>70</v>
      </c>
      <c r="Q225">
        <v>6</v>
      </c>
      <c r="R225">
        <f t="shared" si="9"/>
        <v>420</v>
      </c>
      <c r="S225">
        <f t="shared" si="10"/>
        <v>180</v>
      </c>
      <c r="T225" t="s">
        <v>40</v>
      </c>
      <c r="U225" s="2">
        <v>43683.857638888891</v>
      </c>
      <c r="V225" s="1">
        <v>43683.857638888891</v>
      </c>
      <c r="W225" t="b">
        <v>1</v>
      </c>
      <c r="X225" s="2">
        <v>43683.864583333336</v>
      </c>
      <c r="Y225" s="1">
        <v>43683.864583333336</v>
      </c>
      <c r="Z225" s="2" t="s">
        <v>27</v>
      </c>
      <c r="AA225" s="2">
        <v>43683.859027777777</v>
      </c>
      <c r="AB225" s="1">
        <v>43683.859027777777</v>
      </c>
      <c r="AC225" t="b">
        <v>0</v>
      </c>
      <c r="AD225" t="s">
        <v>1355</v>
      </c>
      <c r="AE225" s="3">
        <f t="shared" si="11"/>
        <v>8.333333331393078E-3</v>
      </c>
    </row>
    <row r="226" spans="1:31" x14ac:dyDescent="0.35">
      <c r="A226" s="2">
        <v>43686.98333333333</v>
      </c>
      <c r="B226" s="1">
        <v>43686.98333333333</v>
      </c>
      <c r="C226">
        <v>1225</v>
      </c>
      <c r="D226" t="s">
        <v>336</v>
      </c>
      <c r="E226" t="s">
        <v>29</v>
      </c>
      <c r="F226">
        <v>25</v>
      </c>
      <c r="G226" t="str" cm="1">
        <f t="array" ref="G226">_xlfn.IFS(F226&lt;25,"Young Adult (18-24)",F226&lt;35,"Early Career (25-34)",F226&lt;45,"Mid-Career (35-44)",F226&lt;55,"Late Career (45-54)",F226&lt;65,"Pre-Retirement (55-64)",F226&gt;=65,"Seniors (65+)")</f>
        <v>Early Career (25-34)</v>
      </c>
      <c r="H226">
        <v>751</v>
      </c>
      <c r="I226">
        <v>6149</v>
      </c>
      <c r="J226" t="s">
        <v>61</v>
      </c>
      <c r="K226" t="s">
        <v>87</v>
      </c>
      <c r="L226" t="s">
        <v>88</v>
      </c>
      <c r="M226" t="s">
        <v>1309</v>
      </c>
      <c r="N226" t="s">
        <v>1316</v>
      </c>
      <c r="O226">
        <v>20</v>
      </c>
      <c r="P226">
        <v>35</v>
      </c>
      <c r="Q226">
        <v>5</v>
      </c>
      <c r="R226">
        <f t="shared" si="9"/>
        <v>175</v>
      </c>
      <c r="S226">
        <f t="shared" si="10"/>
        <v>75</v>
      </c>
      <c r="T226" t="s">
        <v>38</v>
      </c>
      <c r="U226" s="2">
        <v>43686.996527777781</v>
      </c>
      <c r="V226" s="1">
        <v>43686.996527777781</v>
      </c>
      <c r="W226" t="b">
        <v>1</v>
      </c>
      <c r="X226" s="2">
        <v>43687</v>
      </c>
      <c r="Y226" s="1">
        <v>43687</v>
      </c>
      <c r="Z226" s="2" t="s">
        <v>47</v>
      </c>
      <c r="AA226" s="2">
        <v>43686.997916666667</v>
      </c>
      <c r="AB226" s="1">
        <v>43686.997916666667</v>
      </c>
      <c r="AC226" t="b">
        <v>0</v>
      </c>
      <c r="AD226" t="s">
        <v>1355</v>
      </c>
      <c r="AE226" s="3">
        <f t="shared" si="11"/>
        <v>1.4583333337213844E-2</v>
      </c>
    </row>
    <row r="227" spans="1:31" x14ac:dyDescent="0.35">
      <c r="A227" s="2">
        <v>43687.275000000001</v>
      </c>
      <c r="B227" s="1">
        <v>43687.275000000001</v>
      </c>
      <c r="C227">
        <v>1226</v>
      </c>
      <c r="D227" t="s">
        <v>337</v>
      </c>
      <c r="E227" t="s">
        <v>29</v>
      </c>
      <c r="F227">
        <v>46</v>
      </c>
      <c r="G227" t="str" cm="1">
        <f t="array" ref="G227">_xlfn.IFS(F227&lt;25,"Young Adult (18-24)",F227&lt;35,"Early Career (25-34)",F227&lt;45,"Mid-Career (35-44)",F227&lt;55,"Late Career (45-54)",F227&lt;65,"Pre-Retirement (55-64)",F227&gt;=65,"Seniors (65+)")</f>
        <v>Late Career (45-54)</v>
      </c>
      <c r="H227">
        <v>688</v>
      </c>
      <c r="I227">
        <v>4552</v>
      </c>
      <c r="J227" t="s">
        <v>107</v>
      </c>
      <c r="K227" t="s">
        <v>122</v>
      </c>
      <c r="L227" t="s">
        <v>123</v>
      </c>
      <c r="M227" t="s">
        <v>1307</v>
      </c>
      <c r="N227" t="s">
        <v>1312</v>
      </c>
      <c r="O227">
        <v>12</v>
      </c>
      <c r="P227">
        <v>20</v>
      </c>
      <c r="Q227">
        <v>3</v>
      </c>
      <c r="R227">
        <f t="shared" si="9"/>
        <v>60</v>
      </c>
      <c r="S227">
        <f t="shared" si="10"/>
        <v>24</v>
      </c>
      <c r="T227" t="s">
        <v>42</v>
      </c>
      <c r="U227" s="2">
        <v>43687.28402777778</v>
      </c>
      <c r="V227" s="1">
        <v>43687.28402777778</v>
      </c>
      <c r="W227" t="b">
        <v>1</v>
      </c>
      <c r="X227" s="2">
        <v>43687.294444444444</v>
      </c>
      <c r="Y227" s="1">
        <v>43687.294444444444</v>
      </c>
      <c r="Z227" s="2" t="s">
        <v>33</v>
      </c>
      <c r="AA227" s="2">
        <v>43687.286111111112</v>
      </c>
      <c r="AB227" s="1">
        <v>43687.286111111112</v>
      </c>
      <c r="AC227" t="b">
        <v>1</v>
      </c>
      <c r="AD227" t="s">
        <v>75</v>
      </c>
      <c r="AE227" s="3">
        <f t="shared" si="11"/>
        <v>1.1111111110949423E-2</v>
      </c>
    </row>
    <row r="228" spans="1:31" x14ac:dyDescent="0.35">
      <c r="A228" s="2">
        <v>43688.481249999997</v>
      </c>
      <c r="B228" s="1">
        <v>43688.481249999997</v>
      </c>
      <c r="C228">
        <v>1227</v>
      </c>
      <c r="D228" t="s">
        <v>338</v>
      </c>
      <c r="E228" t="s">
        <v>22</v>
      </c>
      <c r="F228">
        <v>39</v>
      </c>
      <c r="G228" t="str" cm="1">
        <f t="array" ref="G228">_xlfn.IFS(F228&lt;25,"Young Adult (18-24)",F228&lt;35,"Early Career (25-34)",F228&lt;45,"Mid-Career (35-44)",F228&lt;55,"Late Career (45-54)",F228&lt;65,"Pre-Retirement (55-64)",F228&gt;=65,"Seniors (65+)")</f>
        <v>Mid-Career (35-44)</v>
      </c>
      <c r="H228">
        <v>759</v>
      </c>
      <c r="I228">
        <v>4072</v>
      </c>
      <c r="J228" t="s">
        <v>35</v>
      </c>
      <c r="K228" t="s">
        <v>49</v>
      </c>
      <c r="L228" t="s">
        <v>207</v>
      </c>
      <c r="M228" t="s">
        <v>1309</v>
      </c>
      <c r="N228" t="s">
        <v>1316</v>
      </c>
      <c r="O228">
        <v>20</v>
      </c>
      <c r="P228">
        <v>35</v>
      </c>
      <c r="Q228">
        <v>1</v>
      </c>
      <c r="R228">
        <f t="shared" si="9"/>
        <v>35</v>
      </c>
      <c r="S228">
        <f t="shared" si="10"/>
        <v>15</v>
      </c>
      <c r="T228" t="s">
        <v>78</v>
      </c>
      <c r="U228" s="2">
        <v>43688.495138888888</v>
      </c>
      <c r="V228" s="1">
        <v>43688.495138888888</v>
      </c>
      <c r="W228" t="b">
        <v>1</v>
      </c>
      <c r="X228" s="2">
        <v>43688.499305555553</v>
      </c>
      <c r="Y228" s="1">
        <v>43688.499305555553</v>
      </c>
      <c r="Z228" s="2" t="s">
        <v>47</v>
      </c>
      <c r="AA228" s="2">
        <v>43688.49722222222</v>
      </c>
      <c r="AB228" s="1">
        <v>43688.49722222222</v>
      </c>
      <c r="AC228" t="b">
        <v>0</v>
      </c>
      <c r="AD228" t="s">
        <v>1355</v>
      </c>
      <c r="AE228" s="3">
        <f t="shared" si="11"/>
        <v>1.5972222223354038E-2</v>
      </c>
    </row>
    <row r="229" spans="1:31" x14ac:dyDescent="0.35">
      <c r="A229" s="2">
        <v>43689.365277777775</v>
      </c>
      <c r="B229" s="1">
        <v>43689.365277777775</v>
      </c>
      <c r="C229">
        <v>1228</v>
      </c>
      <c r="D229" t="s">
        <v>339</v>
      </c>
      <c r="E229" t="s">
        <v>22</v>
      </c>
      <c r="F229">
        <v>59</v>
      </c>
      <c r="G229" t="str" cm="1">
        <f t="array" ref="G229">_xlfn.IFS(F229&lt;25,"Young Adult (18-24)",F229&lt;35,"Early Career (25-34)",F229&lt;45,"Mid-Career (35-44)",F229&lt;55,"Late Career (45-54)",F229&lt;65,"Pre-Retirement (55-64)",F229&gt;=65,"Seniors (65+)")</f>
        <v>Pre-Retirement (55-64)</v>
      </c>
      <c r="H229">
        <v>692</v>
      </c>
      <c r="I229">
        <v>4817</v>
      </c>
      <c r="J229" t="s">
        <v>83</v>
      </c>
      <c r="K229" t="s">
        <v>90</v>
      </c>
      <c r="L229" t="s">
        <v>91</v>
      </c>
      <c r="M229" t="s">
        <v>1306</v>
      </c>
      <c r="N229" t="s">
        <v>1313</v>
      </c>
      <c r="O229">
        <v>60</v>
      </c>
      <c r="P229">
        <v>100</v>
      </c>
      <c r="Q229">
        <v>5</v>
      </c>
      <c r="R229">
        <f t="shared" si="9"/>
        <v>500</v>
      </c>
      <c r="S229">
        <f t="shared" si="10"/>
        <v>200</v>
      </c>
      <c r="T229" t="s">
        <v>78</v>
      </c>
      <c r="U229" s="2">
        <v>43689.378472222219</v>
      </c>
      <c r="V229" s="1">
        <v>43689.378472222219</v>
      </c>
      <c r="W229" t="b">
        <v>0</v>
      </c>
      <c r="X229" s="2"/>
      <c r="Y229" s="1"/>
      <c r="Z229" s="2" t="s">
        <v>1353</v>
      </c>
      <c r="AA229" s="2">
        <v>43689.374305555553</v>
      </c>
      <c r="AB229" s="1">
        <v>43689.374305555553</v>
      </c>
      <c r="AC229" t="s">
        <v>1353</v>
      </c>
      <c r="AD229" t="s">
        <v>1353</v>
      </c>
      <c r="AE229" s="3">
        <f t="shared" si="11"/>
        <v>9.0277777781011537E-3</v>
      </c>
    </row>
    <row r="230" spans="1:31" x14ac:dyDescent="0.35">
      <c r="A230" s="2">
        <v>43689.619444444441</v>
      </c>
      <c r="B230" s="1">
        <v>43689.619444444441</v>
      </c>
      <c r="C230">
        <v>1229</v>
      </c>
      <c r="D230" t="s">
        <v>340</v>
      </c>
      <c r="E230" t="s">
        <v>29</v>
      </c>
      <c r="F230">
        <v>21</v>
      </c>
      <c r="G230" t="str" cm="1">
        <f t="array" ref="G230">_xlfn.IFS(F230&lt;25,"Young Adult (18-24)",F230&lt;35,"Early Career (25-34)",F230&lt;45,"Mid-Career (35-44)",F230&lt;55,"Late Career (45-54)",F230&lt;65,"Pre-Retirement (55-64)",F230&gt;=65,"Seniors (65+)")</f>
        <v>Young Adult (18-24)</v>
      </c>
      <c r="H230">
        <v>634</v>
      </c>
      <c r="I230">
        <v>7892</v>
      </c>
      <c r="J230" t="s">
        <v>44</v>
      </c>
      <c r="K230" t="s">
        <v>45</v>
      </c>
      <c r="L230" t="s">
        <v>46</v>
      </c>
      <c r="M230" t="s">
        <v>1308</v>
      </c>
      <c r="N230" t="s">
        <v>1324</v>
      </c>
      <c r="O230">
        <v>40</v>
      </c>
      <c r="P230">
        <v>60</v>
      </c>
      <c r="Q230">
        <v>4</v>
      </c>
      <c r="R230">
        <f t="shared" si="9"/>
        <v>240</v>
      </c>
      <c r="S230">
        <f t="shared" si="10"/>
        <v>80</v>
      </c>
      <c r="T230" t="s">
        <v>40</v>
      </c>
      <c r="U230" s="2">
        <v>43689.630555555559</v>
      </c>
      <c r="V230" s="1">
        <v>43689.630555555559</v>
      </c>
      <c r="W230" t="b">
        <v>1</v>
      </c>
      <c r="X230" s="2">
        <v>43689.636111111111</v>
      </c>
      <c r="Y230" s="1">
        <v>43689.636111111111</v>
      </c>
      <c r="Z230" s="2" t="s">
        <v>27</v>
      </c>
      <c r="AA230" s="2">
        <v>43689.632638888892</v>
      </c>
      <c r="AB230" s="1">
        <v>43689.632638888892</v>
      </c>
      <c r="AC230" t="b">
        <v>0</v>
      </c>
      <c r="AD230" t="s">
        <v>1355</v>
      </c>
      <c r="AE230" s="3">
        <f t="shared" si="11"/>
        <v>1.319444445107365E-2</v>
      </c>
    </row>
    <row r="231" spans="1:31" x14ac:dyDescent="0.35">
      <c r="A231" s="2">
        <v>43691.868750000001</v>
      </c>
      <c r="B231" s="1">
        <v>43691.868750000001</v>
      </c>
      <c r="C231">
        <v>1230</v>
      </c>
      <c r="D231" t="s">
        <v>341</v>
      </c>
      <c r="E231" t="s">
        <v>29</v>
      </c>
      <c r="F231">
        <v>50</v>
      </c>
      <c r="G231" t="str" cm="1">
        <f t="array" ref="G231">_xlfn.IFS(F231&lt;25,"Young Adult (18-24)",F231&lt;35,"Early Career (25-34)",F231&lt;45,"Mid-Career (35-44)",F231&lt;55,"Late Career (45-54)",F231&lt;65,"Pre-Retirement (55-64)",F231&gt;=65,"Seniors (65+)")</f>
        <v>Late Career (45-54)</v>
      </c>
      <c r="H231">
        <v>636</v>
      </c>
      <c r="I231">
        <v>3559</v>
      </c>
      <c r="J231" t="s">
        <v>71</v>
      </c>
      <c r="K231" t="s">
        <v>160</v>
      </c>
      <c r="L231" t="s">
        <v>163</v>
      </c>
      <c r="M231" t="s">
        <v>1307</v>
      </c>
      <c r="N231" t="s">
        <v>1312</v>
      </c>
      <c r="O231">
        <v>12</v>
      </c>
      <c r="P231">
        <v>20</v>
      </c>
      <c r="Q231">
        <v>2</v>
      </c>
      <c r="R231">
        <f t="shared" si="9"/>
        <v>40</v>
      </c>
      <c r="S231">
        <f t="shared" si="10"/>
        <v>16</v>
      </c>
      <c r="T231" t="s">
        <v>78</v>
      </c>
      <c r="U231" s="2">
        <v>43691.881249999999</v>
      </c>
      <c r="V231" s="1">
        <v>43691.881249999999</v>
      </c>
      <c r="W231" t="b">
        <v>0</v>
      </c>
      <c r="X231" s="2"/>
      <c r="Y231" s="1"/>
      <c r="Z231" s="2" t="s">
        <v>1353</v>
      </c>
      <c r="AA231" s="2">
        <v>43691.881944444445</v>
      </c>
      <c r="AB231" s="1">
        <v>43691.881944444445</v>
      </c>
      <c r="AC231" t="s">
        <v>1353</v>
      </c>
      <c r="AD231" t="s">
        <v>1353</v>
      </c>
      <c r="AE231" s="3">
        <f t="shared" si="11"/>
        <v>1.3194444443797693E-2</v>
      </c>
    </row>
    <row r="232" spans="1:31" x14ac:dyDescent="0.35">
      <c r="A232" s="2">
        <v>43691.977083333331</v>
      </c>
      <c r="B232" s="1">
        <v>43691.977083333331</v>
      </c>
      <c r="C232">
        <v>1231</v>
      </c>
      <c r="D232" t="s">
        <v>342</v>
      </c>
      <c r="E232" t="s">
        <v>22</v>
      </c>
      <c r="F232">
        <v>46</v>
      </c>
      <c r="G232" t="str" cm="1">
        <f t="array" ref="G232">_xlfn.IFS(F232&lt;25,"Young Adult (18-24)",F232&lt;35,"Early Career (25-34)",F232&lt;45,"Mid-Career (35-44)",F232&lt;55,"Late Career (45-54)",F232&lt;65,"Pre-Retirement (55-64)",F232&gt;=65,"Seniors (65+)")</f>
        <v>Late Career (45-54)</v>
      </c>
      <c r="H232">
        <v>731</v>
      </c>
      <c r="I232">
        <v>7679</v>
      </c>
      <c r="J232" t="s">
        <v>71</v>
      </c>
      <c r="K232" t="s">
        <v>160</v>
      </c>
      <c r="L232" t="s">
        <v>163</v>
      </c>
      <c r="M232" t="s">
        <v>1306</v>
      </c>
      <c r="N232" t="s">
        <v>1321</v>
      </c>
      <c r="O232">
        <v>15</v>
      </c>
      <c r="P232">
        <v>25</v>
      </c>
      <c r="Q232">
        <v>5</v>
      </c>
      <c r="R232">
        <f t="shared" si="9"/>
        <v>125</v>
      </c>
      <c r="S232">
        <f t="shared" si="10"/>
        <v>50</v>
      </c>
      <c r="T232" t="s">
        <v>78</v>
      </c>
      <c r="U232" s="2">
        <v>43691.98541666667</v>
      </c>
      <c r="V232" s="1">
        <v>43691.98541666667</v>
      </c>
      <c r="W232" t="b">
        <v>0</v>
      </c>
      <c r="X232" s="2"/>
      <c r="Y232" s="1"/>
      <c r="Z232" s="2" t="s">
        <v>1353</v>
      </c>
      <c r="AA232" s="2">
        <v>43691.986111111109</v>
      </c>
      <c r="AB232" s="1">
        <v>43691.986111111109</v>
      </c>
      <c r="AC232" t="s">
        <v>1353</v>
      </c>
      <c r="AD232" t="s">
        <v>1353</v>
      </c>
      <c r="AE232" s="3">
        <f t="shared" si="11"/>
        <v>9.0277777781011537E-3</v>
      </c>
    </row>
    <row r="233" spans="1:31" x14ac:dyDescent="0.35">
      <c r="A233" s="2">
        <v>43693.588888888888</v>
      </c>
      <c r="B233" s="1">
        <v>43693.588888888888</v>
      </c>
      <c r="C233">
        <v>1232</v>
      </c>
      <c r="D233" t="s">
        <v>343</v>
      </c>
      <c r="E233" t="s">
        <v>22</v>
      </c>
      <c r="F233">
        <v>20</v>
      </c>
      <c r="G233" t="str" cm="1">
        <f t="array" ref="G233">_xlfn.IFS(F233&lt;25,"Young Adult (18-24)",F233&lt;35,"Early Career (25-34)",F233&lt;45,"Mid-Career (35-44)",F233&lt;55,"Late Career (45-54)",F233&lt;65,"Pre-Retirement (55-64)",F233&gt;=65,"Seniors (65+)")</f>
        <v>Young Adult (18-24)</v>
      </c>
      <c r="H233">
        <v>715</v>
      </c>
      <c r="I233">
        <v>6745</v>
      </c>
      <c r="J233" t="s">
        <v>35</v>
      </c>
      <c r="K233" t="s">
        <v>36</v>
      </c>
      <c r="L233" t="s">
        <v>37</v>
      </c>
      <c r="M233" t="s">
        <v>1308</v>
      </c>
      <c r="N233" t="s">
        <v>1319</v>
      </c>
      <c r="O233">
        <v>60</v>
      </c>
      <c r="P233">
        <v>90</v>
      </c>
      <c r="Q233">
        <v>4</v>
      </c>
      <c r="R233">
        <f t="shared" si="9"/>
        <v>360</v>
      </c>
      <c r="S233">
        <f t="shared" si="10"/>
        <v>120</v>
      </c>
      <c r="T233" t="s">
        <v>78</v>
      </c>
      <c r="U233" s="2">
        <v>43693.606249999997</v>
      </c>
      <c r="V233" s="1">
        <v>43693.606249999997</v>
      </c>
      <c r="W233" t="b">
        <v>1</v>
      </c>
      <c r="X233" s="2">
        <v>43693.609722222223</v>
      </c>
      <c r="Y233" s="1">
        <v>43693.609722222223</v>
      </c>
      <c r="Z233" s="2" t="s">
        <v>33</v>
      </c>
      <c r="AA233" s="2">
        <v>43693.609722222223</v>
      </c>
      <c r="AB233" s="1">
        <v>43693.609722222223</v>
      </c>
      <c r="AC233" t="b">
        <v>0</v>
      </c>
      <c r="AD233" t="s">
        <v>1355</v>
      </c>
      <c r="AE233" s="3">
        <f t="shared" si="11"/>
        <v>2.0833333335758653E-2</v>
      </c>
    </row>
    <row r="234" spans="1:31" x14ac:dyDescent="0.35">
      <c r="A234" s="2">
        <v>43693.829861111109</v>
      </c>
      <c r="B234" s="1">
        <v>43693.829861111109</v>
      </c>
      <c r="C234">
        <v>1233</v>
      </c>
      <c r="D234" t="s">
        <v>344</v>
      </c>
      <c r="E234" t="s">
        <v>29</v>
      </c>
      <c r="F234">
        <v>65</v>
      </c>
      <c r="G234" t="str" cm="1">
        <f t="array" ref="G234">_xlfn.IFS(F234&lt;25,"Young Adult (18-24)",F234&lt;35,"Early Career (25-34)",F234&lt;45,"Mid-Career (35-44)",F234&lt;55,"Late Career (45-54)",F234&lt;65,"Pre-Retirement (55-64)",F234&gt;=65,"Seniors (65+)")</f>
        <v>Seniors (65+)</v>
      </c>
      <c r="H234">
        <v>715</v>
      </c>
      <c r="I234">
        <v>3820</v>
      </c>
      <c r="J234" t="s">
        <v>55</v>
      </c>
      <c r="K234" t="s">
        <v>56</v>
      </c>
      <c r="L234" t="s">
        <v>249</v>
      </c>
      <c r="M234" t="s">
        <v>1306</v>
      </c>
      <c r="N234" t="s">
        <v>1314</v>
      </c>
      <c r="O234">
        <v>40</v>
      </c>
      <c r="P234">
        <v>70</v>
      </c>
      <c r="Q234">
        <v>4</v>
      </c>
      <c r="R234">
        <f t="shared" si="9"/>
        <v>280</v>
      </c>
      <c r="S234">
        <f t="shared" si="10"/>
        <v>120</v>
      </c>
      <c r="T234" t="s">
        <v>38</v>
      </c>
      <c r="U234" s="2">
        <v>43693.847916666666</v>
      </c>
      <c r="V234" s="1">
        <v>43693.847916666666</v>
      </c>
      <c r="W234" t="b">
        <v>1</v>
      </c>
      <c r="X234" s="2">
        <v>43693.852777777778</v>
      </c>
      <c r="Y234" s="1">
        <v>43693.852777777778</v>
      </c>
      <c r="Z234" s="2" t="s">
        <v>47</v>
      </c>
      <c r="AA234" s="2">
        <v>43693.85</v>
      </c>
      <c r="AB234" s="1">
        <v>43693.85</v>
      </c>
      <c r="AC234" t="b">
        <v>0</v>
      </c>
      <c r="AD234" t="s">
        <v>1355</v>
      </c>
      <c r="AE234" s="3">
        <f t="shared" si="11"/>
        <v>2.0138888889050577E-2</v>
      </c>
    </row>
    <row r="235" spans="1:31" x14ac:dyDescent="0.35">
      <c r="A235" s="2">
        <v>43695.708333333336</v>
      </c>
      <c r="B235" s="1">
        <v>43695.708333333336</v>
      </c>
      <c r="C235">
        <v>1234</v>
      </c>
      <c r="D235" t="s">
        <v>345</v>
      </c>
      <c r="E235" t="s">
        <v>29</v>
      </c>
      <c r="F235">
        <v>49</v>
      </c>
      <c r="G235" t="str" cm="1">
        <f t="array" ref="G235">_xlfn.IFS(F235&lt;25,"Young Adult (18-24)",F235&lt;35,"Early Career (25-34)",F235&lt;45,"Mid-Career (35-44)",F235&lt;55,"Late Career (45-54)",F235&lt;65,"Pre-Retirement (55-64)",F235&gt;=65,"Seniors (65+)")</f>
        <v>Late Career (45-54)</v>
      </c>
      <c r="H235">
        <v>699</v>
      </c>
      <c r="I235">
        <v>5063</v>
      </c>
      <c r="J235" t="s">
        <v>44</v>
      </c>
      <c r="K235" t="s">
        <v>45</v>
      </c>
      <c r="L235" t="s">
        <v>81</v>
      </c>
      <c r="M235" t="s">
        <v>1308</v>
      </c>
      <c r="N235" t="s">
        <v>1315</v>
      </c>
      <c r="O235">
        <v>300</v>
      </c>
      <c r="P235">
        <v>500</v>
      </c>
      <c r="Q235">
        <v>3</v>
      </c>
      <c r="R235">
        <f t="shared" si="9"/>
        <v>1500</v>
      </c>
      <c r="S235">
        <f t="shared" si="10"/>
        <v>600</v>
      </c>
      <c r="T235" t="s">
        <v>26</v>
      </c>
      <c r="U235" s="2">
        <v>43695.715277777781</v>
      </c>
      <c r="V235" s="1">
        <v>43695.715277777781</v>
      </c>
      <c r="W235" t="b">
        <v>1</v>
      </c>
      <c r="X235" s="2">
        <v>43695.724999999999</v>
      </c>
      <c r="Y235" s="1">
        <v>43695.724999999999</v>
      </c>
      <c r="Z235" s="2" t="s">
        <v>33</v>
      </c>
      <c r="AA235" s="2">
        <v>43695.71875</v>
      </c>
      <c r="AB235" s="1">
        <v>43695.71875</v>
      </c>
      <c r="AC235" t="b">
        <v>0</v>
      </c>
      <c r="AD235" t="s">
        <v>1355</v>
      </c>
      <c r="AE235" s="3">
        <f t="shared" si="11"/>
        <v>1.0416666664241347E-2</v>
      </c>
    </row>
    <row r="236" spans="1:31" x14ac:dyDescent="0.35">
      <c r="A236" s="2">
        <v>43697.648611111108</v>
      </c>
      <c r="B236" s="1">
        <v>43697.648611111108</v>
      </c>
      <c r="C236">
        <v>1235</v>
      </c>
      <c r="D236" t="s">
        <v>346</v>
      </c>
      <c r="E236" t="s">
        <v>22</v>
      </c>
      <c r="F236">
        <v>41</v>
      </c>
      <c r="G236" t="str" cm="1">
        <f t="array" ref="G236">_xlfn.IFS(F236&lt;25,"Young Adult (18-24)",F236&lt;35,"Early Career (25-34)",F236&lt;45,"Mid-Career (35-44)",F236&lt;55,"Late Career (45-54)",F236&lt;65,"Pre-Retirement (55-64)",F236&gt;=65,"Seniors (65+)")</f>
        <v>Mid-Career (35-44)</v>
      </c>
      <c r="H236">
        <v>699</v>
      </c>
      <c r="I236">
        <v>3301</v>
      </c>
      <c r="J236" t="s">
        <v>44</v>
      </c>
      <c r="K236" t="s">
        <v>45</v>
      </c>
      <c r="L236" t="s">
        <v>46</v>
      </c>
      <c r="M236" t="s">
        <v>1308</v>
      </c>
      <c r="N236" t="s">
        <v>1324</v>
      </c>
      <c r="O236">
        <v>40</v>
      </c>
      <c r="P236">
        <v>60</v>
      </c>
      <c r="Q236">
        <v>2</v>
      </c>
      <c r="R236">
        <f t="shared" si="9"/>
        <v>120</v>
      </c>
      <c r="S236">
        <f t="shared" si="10"/>
        <v>40</v>
      </c>
      <c r="T236" t="s">
        <v>32</v>
      </c>
      <c r="U236" s="2">
        <v>43697.661805555559</v>
      </c>
      <c r="V236" s="1">
        <v>43697.661805555559</v>
      </c>
      <c r="W236" t="b">
        <v>1</v>
      </c>
      <c r="X236" s="2">
        <v>43697.669444444444</v>
      </c>
      <c r="Y236" s="1">
        <v>43697.669444444444</v>
      </c>
      <c r="Z236" s="2" t="s">
        <v>33</v>
      </c>
      <c r="AA236" s="2">
        <v>43697.663194444445</v>
      </c>
      <c r="AB236" s="1">
        <v>43697.663194444445</v>
      </c>
      <c r="AC236" t="b">
        <v>0</v>
      </c>
      <c r="AD236" t="s">
        <v>1355</v>
      </c>
      <c r="AE236" s="3">
        <f t="shared" si="11"/>
        <v>1.4583333337213844E-2</v>
      </c>
    </row>
    <row r="237" spans="1:31" x14ac:dyDescent="0.35">
      <c r="A237" s="2">
        <v>43699.686805555553</v>
      </c>
      <c r="B237" s="1">
        <v>43699.686805555553</v>
      </c>
      <c r="C237">
        <v>1236</v>
      </c>
      <c r="D237" t="s">
        <v>347</v>
      </c>
      <c r="E237" t="s">
        <v>29</v>
      </c>
      <c r="F237">
        <v>38</v>
      </c>
      <c r="G237" t="str" cm="1">
        <f t="array" ref="G237">_xlfn.IFS(F237&lt;25,"Young Adult (18-24)",F237&lt;35,"Early Career (25-34)",F237&lt;45,"Mid-Career (35-44)",F237&lt;55,"Late Career (45-54)",F237&lt;65,"Pre-Retirement (55-64)",F237&gt;=65,"Seniors (65+)")</f>
        <v>Mid-Career (35-44)</v>
      </c>
      <c r="H237">
        <v>607</v>
      </c>
      <c r="I237">
        <v>7052</v>
      </c>
      <c r="J237" t="s">
        <v>107</v>
      </c>
      <c r="K237" t="s">
        <v>108</v>
      </c>
      <c r="L237" t="s">
        <v>109</v>
      </c>
      <c r="M237" t="s">
        <v>1306</v>
      </c>
      <c r="N237" t="s">
        <v>1321</v>
      </c>
      <c r="O237">
        <v>15</v>
      </c>
      <c r="P237">
        <v>25</v>
      </c>
      <c r="Q237">
        <v>2</v>
      </c>
      <c r="R237">
        <f t="shared" si="9"/>
        <v>50</v>
      </c>
      <c r="S237">
        <f t="shared" si="10"/>
        <v>20</v>
      </c>
      <c r="T237" t="s">
        <v>78</v>
      </c>
      <c r="U237" s="2">
        <v>43699.690972222219</v>
      </c>
      <c r="V237" s="1">
        <v>43699.690972222219</v>
      </c>
      <c r="W237" t="b">
        <v>1</v>
      </c>
      <c r="X237" s="2">
        <v>43699.695833333331</v>
      </c>
      <c r="Y237" s="1">
        <v>43699.695833333331</v>
      </c>
      <c r="Z237" s="2" t="s">
        <v>27</v>
      </c>
      <c r="AA237" s="2">
        <v>43699.692361111112</v>
      </c>
      <c r="AB237" s="1">
        <v>43699.692361111112</v>
      </c>
      <c r="AC237" t="b">
        <v>0</v>
      </c>
      <c r="AD237" t="s">
        <v>1355</v>
      </c>
      <c r="AE237" s="3">
        <f t="shared" si="11"/>
        <v>5.5555555591126904E-3</v>
      </c>
    </row>
    <row r="238" spans="1:31" x14ac:dyDescent="0.35">
      <c r="A238" s="2">
        <v>43701.431250000001</v>
      </c>
      <c r="B238" s="1">
        <v>43701.431250000001</v>
      </c>
      <c r="C238">
        <v>1237</v>
      </c>
      <c r="D238" t="s">
        <v>348</v>
      </c>
      <c r="E238" t="s">
        <v>29</v>
      </c>
      <c r="F238">
        <v>66</v>
      </c>
      <c r="G238" t="str" cm="1">
        <f t="array" ref="G238">_xlfn.IFS(F238&lt;25,"Young Adult (18-24)",F238&lt;35,"Early Career (25-34)",F238&lt;45,"Mid-Career (35-44)",F238&lt;55,"Late Career (45-54)",F238&lt;65,"Pre-Retirement (55-64)",F238&gt;=65,"Seniors (65+)")</f>
        <v>Seniors (65+)</v>
      </c>
      <c r="H238">
        <v>685</v>
      </c>
      <c r="I238">
        <v>6390</v>
      </c>
      <c r="J238" t="s">
        <v>67</v>
      </c>
      <c r="K238" t="s">
        <v>68</v>
      </c>
      <c r="L238" t="s">
        <v>98</v>
      </c>
      <c r="M238" t="s">
        <v>1308</v>
      </c>
      <c r="N238" t="s">
        <v>1315</v>
      </c>
      <c r="O238">
        <v>300</v>
      </c>
      <c r="P238">
        <v>500</v>
      </c>
      <c r="Q238">
        <v>2</v>
      </c>
      <c r="R238">
        <f t="shared" si="9"/>
        <v>1000</v>
      </c>
      <c r="S238">
        <f t="shared" si="10"/>
        <v>400</v>
      </c>
      <c r="T238" t="s">
        <v>32</v>
      </c>
      <c r="U238" s="2">
        <v>43701.45208333333</v>
      </c>
      <c r="V238" s="1">
        <v>43701.45208333333</v>
      </c>
      <c r="W238" t="b">
        <v>1</v>
      </c>
      <c r="X238" s="2">
        <v>43701.456944444442</v>
      </c>
      <c r="Y238" s="1">
        <v>43701.456944444442</v>
      </c>
      <c r="Z238" s="2" t="s">
        <v>33</v>
      </c>
      <c r="AA238" s="2">
        <v>43701.454861111109</v>
      </c>
      <c r="AB238" s="1">
        <v>43701.454861111109</v>
      </c>
      <c r="AC238" t="b">
        <v>0</v>
      </c>
      <c r="AD238" t="s">
        <v>1355</v>
      </c>
      <c r="AE238" s="3">
        <f t="shared" si="11"/>
        <v>2.361111110803904E-2</v>
      </c>
    </row>
    <row r="239" spans="1:31" x14ac:dyDescent="0.35">
      <c r="A239" s="2">
        <v>43701.59097222222</v>
      </c>
      <c r="B239" s="1">
        <v>43701.59097222222</v>
      </c>
      <c r="C239">
        <v>1238</v>
      </c>
      <c r="D239" t="s">
        <v>349</v>
      </c>
      <c r="E239" t="s">
        <v>29</v>
      </c>
      <c r="F239">
        <v>52</v>
      </c>
      <c r="G239" t="str" cm="1">
        <f t="array" ref="G239">_xlfn.IFS(F239&lt;25,"Young Adult (18-24)",F239&lt;35,"Early Career (25-34)",F239&lt;45,"Mid-Career (35-44)",F239&lt;55,"Late Career (45-54)",F239&lt;65,"Pre-Retirement (55-64)",F239&gt;=65,"Seniors (65+)")</f>
        <v>Late Career (45-54)</v>
      </c>
      <c r="H239">
        <v>757</v>
      </c>
      <c r="I239">
        <v>3189</v>
      </c>
      <c r="J239" t="s">
        <v>23</v>
      </c>
      <c r="K239" t="s">
        <v>24</v>
      </c>
      <c r="L239" t="s">
        <v>96</v>
      </c>
      <c r="M239" t="s">
        <v>1305</v>
      </c>
      <c r="N239" t="s">
        <v>1328</v>
      </c>
      <c r="O239">
        <v>1000</v>
      </c>
      <c r="P239">
        <v>1500</v>
      </c>
      <c r="Q239">
        <v>4</v>
      </c>
      <c r="R239">
        <f t="shared" si="9"/>
        <v>6000</v>
      </c>
      <c r="S239">
        <f t="shared" si="10"/>
        <v>2000</v>
      </c>
      <c r="T239" t="s">
        <v>38</v>
      </c>
      <c r="U239" s="2">
        <v>43701.597222222219</v>
      </c>
      <c r="V239" s="1">
        <v>43701.597222222219</v>
      </c>
      <c r="W239" t="b">
        <v>1</v>
      </c>
      <c r="X239" s="2">
        <v>43701.604861111111</v>
      </c>
      <c r="Y239" s="1">
        <v>43701.604861111111</v>
      </c>
      <c r="Z239" s="2" t="s">
        <v>47</v>
      </c>
      <c r="AA239" s="2">
        <v>43701.599305555559</v>
      </c>
      <c r="AB239" s="1">
        <v>43701.599305555559</v>
      </c>
      <c r="AC239" t="b">
        <v>0</v>
      </c>
      <c r="AD239" t="s">
        <v>1355</v>
      </c>
      <c r="AE239" s="3">
        <f t="shared" si="11"/>
        <v>8.3333333386690356E-3</v>
      </c>
    </row>
    <row r="240" spans="1:31" x14ac:dyDescent="0.35">
      <c r="A240" s="2">
        <v>43703.381944444445</v>
      </c>
      <c r="B240" s="1">
        <v>43703.381944444445</v>
      </c>
      <c r="C240">
        <v>1239</v>
      </c>
      <c r="D240" t="s">
        <v>350</v>
      </c>
      <c r="E240" t="s">
        <v>29</v>
      </c>
      <c r="F240">
        <v>43</v>
      </c>
      <c r="G240" t="str" cm="1">
        <f t="array" ref="G240">_xlfn.IFS(F240&lt;25,"Young Adult (18-24)",F240&lt;35,"Early Career (25-34)",F240&lt;45,"Mid-Career (35-44)",F240&lt;55,"Late Career (45-54)",F240&lt;65,"Pre-Retirement (55-64)",F240&gt;=65,"Seniors (65+)")</f>
        <v>Mid-Career (35-44)</v>
      </c>
      <c r="H240">
        <v>738</v>
      </c>
      <c r="I240">
        <v>7723</v>
      </c>
      <c r="J240" t="s">
        <v>83</v>
      </c>
      <c r="K240" t="s">
        <v>84</v>
      </c>
      <c r="L240" t="s">
        <v>173</v>
      </c>
      <c r="M240" t="s">
        <v>1307</v>
      </c>
      <c r="N240" t="s">
        <v>1312</v>
      </c>
      <c r="O240">
        <v>12</v>
      </c>
      <c r="P240">
        <v>20</v>
      </c>
      <c r="Q240">
        <v>3</v>
      </c>
      <c r="R240">
        <f t="shared" si="9"/>
        <v>60</v>
      </c>
      <c r="S240">
        <f t="shared" si="10"/>
        <v>24</v>
      </c>
      <c r="T240" t="s">
        <v>26</v>
      </c>
      <c r="U240" s="2">
        <v>43703.392361111109</v>
      </c>
      <c r="V240" s="1">
        <v>43703.392361111109</v>
      </c>
      <c r="W240" t="b">
        <v>1</v>
      </c>
      <c r="X240" s="2">
        <v>43703.400694444441</v>
      </c>
      <c r="Y240" s="1">
        <v>43703.400694444441</v>
      </c>
      <c r="Z240" s="2" t="s">
        <v>47</v>
      </c>
      <c r="AA240" s="2">
        <v>43703.395833333336</v>
      </c>
      <c r="AB240" s="1">
        <v>43703.395833333336</v>
      </c>
      <c r="AC240" t="b">
        <v>0</v>
      </c>
      <c r="AD240" t="s">
        <v>1355</v>
      </c>
      <c r="AE240" s="3">
        <f t="shared" si="11"/>
        <v>1.3888888890505768E-2</v>
      </c>
    </row>
    <row r="241" spans="1:31" x14ac:dyDescent="0.35">
      <c r="A241" s="2">
        <v>43703.761111111111</v>
      </c>
      <c r="B241" s="1">
        <v>43703.761111111111</v>
      </c>
      <c r="C241">
        <v>1240</v>
      </c>
      <c r="D241" t="s">
        <v>351</v>
      </c>
      <c r="E241" t="s">
        <v>29</v>
      </c>
      <c r="F241">
        <v>61</v>
      </c>
      <c r="G241" t="str" cm="1">
        <f t="array" ref="G241">_xlfn.IFS(F241&lt;25,"Young Adult (18-24)",F241&lt;35,"Early Career (25-34)",F241&lt;45,"Mid-Career (35-44)",F241&lt;55,"Late Career (45-54)",F241&lt;65,"Pre-Retirement (55-64)",F241&gt;=65,"Seniors (65+)")</f>
        <v>Pre-Retirement (55-64)</v>
      </c>
      <c r="H241">
        <v>735</v>
      </c>
      <c r="I241">
        <v>6624</v>
      </c>
      <c r="J241" t="s">
        <v>61</v>
      </c>
      <c r="K241" t="s">
        <v>62</v>
      </c>
      <c r="L241" t="s">
        <v>103</v>
      </c>
      <c r="M241" t="s">
        <v>1309</v>
      </c>
      <c r="N241" t="s">
        <v>1327</v>
      </c>
      <c r="O241">
        <v>5</v>
      </c>
      <c r="P241">
        <v>8</v>
      </c>
      <c r="Q241">
        <v>4</v>
      </c>
      <c r="R241">
        <f t="shared" si="9"/>
        <v>32</v>
      </c>
      <c r="S241">
        <f t="shared" si="10"/>
        <v>12</v>
      </c>
      <c r="T241" t="s">
        <v>38</v>
      </c>
      <c r="U241" s="2">
        <v>43703.772222222222</v>
      </c>
      <c r="V241" s="1">
        <v>43703.772222222222</v>
      </c>
      <c r="W241" t="b">
        <v>1</v>
      </c>
      <c r="X241" s="2">
        <v>43703.779861111114</v>
      </c>
      <c r="Y241" s="1">
        <v>43703.779861111114</v>
      </c>
      <c r="Z241" s="2" t="s">
        <v>27</v>
      </c>
      <c r="AA241" s="2">
        <v>43703.774305555555</v>
      </c>
      <c r="AB241" s="1">
        <v>43703.774305555555</v>
      </c>
      <c r="AC241" t="b">
        <v>0</v>
      </c>
      <c r="AD241" t="s">
        <v>1355</v>
      </c>
      <c r="AE241" s="3">
        <f t="shared" si="11"/>
        <v>1.3194444443797693E-2</v>
      </c>
    </row>
    <row r="242" spans="1:31" x14ac:dyDescent="0.35">
      <c r="A242" s="2">
        <v>43705.943749999999</v>
      </c>
      <c r="B242" s="1">
        <v>43705.943749999999</v>
      </c>
      <c r="C242">
        <v>1241</v>
      </c>
      <c r="D242" t="s">
        <v>352</v>
      </c>
      <c r="E242" t="s">
        <v>29</v>
      </c>
      <c r="F242">
        <v>46</v>
      </c>
      <c r="G242" t="str" cm="1">
        <f t="array" ref="G242">_xlfn.IFS(F242&lt;25,"Young Adult (18-24)",F242&lt;35,"Early Career (25-34)",F242&lt;45,"Mid-Career (35-44)",F242&lt;55,"Late Career (45-54)",F242&lt;65,"Pre-Retirement (55-64)",F242&gt;=65,"Seniors (65+)")</f>
        <v>Late Career (45-54)</v>
      </c>
      <c r="H242">
        <v>762</v>
      </c>
      <c r="I242">
        <v>6507</v>
      </c>
      <c r="J242" t="s">
        <v>71</v>
      </c>
      <c r="K242" t="s">
        <v>160</v>
      </c>
      <c r="L242" t="s">
        <v>163</v>
      </c>
      <c r="M242" t="s">
        <v>1307</v>
      </c>
      <c r="N242" t="s">
        <v>1325</v>
      </c>
      <c r="O242">
        <v>15</v>
      </c>
      <c r="P242">
        <v>25</v>
      </c>
      <c r="Q242">
        <v>4</v>
      </c>
      <c r="R242">
        <f t="shared" si="9"/>
        <v>100</v>
      </c>
      <c r="S242">
        <f t="shared" si="10"/>
        <v>40</v>
      </c>
      <c r="T242" t="s">
        <v>40</v>
      </c>
      <c r="U242" s="2">
        <v>43705.949305555558</v>
      </c>
      <c r="V242" s="1">
        <v>43705.949305555558</v>
      </c>
      <c r="W242" t="b">
        <v>0</v>
      </c>
      <c r="X242" s="2"/>
      <c r="Y242" s="1"/>
      <c r="Z242" s="2" t="s">
        <v>1353</v>
      </c>
      <c r="AA242" s="2">
        <v>43705.95208333333</v>
      </c>
      <c r="AB242" s="1">
        <v>43705.95208333333</v>
      </c>
      <c r="AC242" t="s">
        <v>1353</v>
      </c>
      <c r="AD242" t="s">
        <v>1353</v>
      </c>
      <c r="AE242" s="3">
        <f t="shared" si="11"/>
        <v>8.333333331393078E-3</v>
      </c>
    </row>
    <row r="243" spans="1:31" x14ac:dyDescent="0.35">
      <c r="A243" s="2">
        <v>43706.079861111109</v>
      </c>
      <c r="B243" s="1">
        <v>43706.079861111109</v>
      </c>
      <c r="C243">
        <v>1242</v>
      </c>
      <c r="D243" t="s">
        <v>353</v>
      </c>
      <c r="E243" t="s">
        <v>29</v>
      </c>
      <c r="F243">
        <v>23</v>
      </c>
      <c r="G243" t="str" cm="1">
        <f t="array" ref="G243">_xlfn.IFS(F243&lt;25,"Young Adult (18-24)",F243&lt;35,"Early Career (25-34)",F243&lt;45,"Mid-Career (35-44)",F243&lt;55,"Late Career (45-54)",F243&lt;65,"Pre-Retirement (55-64)",F243&gt;=65,"Seniors (65+)")</f>
        <v>Young Adult (18-24)</v>
      </c>
      <c r="H243">
        <v>716</v>
      </c>
      <c r="I243">
        <v>7949</v>
      </c>
      <c r="J243" t="s">
        <v>55</v>
      </c>
      <c r="K243" t="s">
        <v>113</v>
      </c>
      <c r="L243" t="s">
        <v>125</v>
      </c>
      <c r="M243" t="s">
        <v>1309</v>
      </c>
      <c r="N243" t="s">
        <v>1316</v>
      </c>
      <c r="O243">
        <v>20</v>
      </c>
      <c r="P243">
        <v>35</v>
      </c>
      <c r="Q243">
        <v>4</v>
      </c>
      <c r="R243">
        <f t="shared" si="9"/>
        <v>140</v>
      </c>
      <c r="S243">
        <f t="shared" si="10"/>
        <v>60</v>
      </c>
      <c r="T243" t="s">
        <v>78</v>
      </c>
      <c r="U243" s="2">
        <v>43706.089583333334</v>
      </c>
      <c r="V243" s="1">
        <v>43706.089583333334</v>
      </c>
      <c r="W243" t="b">
        <v>1</v>
      </c>
      <c r="X243" s="2">
        <v>43706.098611111112</v>
      </c>
      <c r="Y243" s="1">
        <v>43706.098611111112</v>
      </c>
      <c r="Z243" s="2" t="s">
        <v>47</v>
      </c>
      <c r="AA243" s="2">
        <v>43706.091666666667</v>
      </c>
      <c r="AB243" s="1">
        <v>43706.091666666667</v>
      </c>
      <c r="AC243" t="b">
        <v>0</v>
      </c>
      <c r="AD243" t="s">
        <v>1355</v>
      </c>
      <c r="AE243" s="3">
        <f t="shared" si="11"/>
        <v>1.1805555557657499E-2</v>
      </c>
    </row>
    <row r="244" spans="1:31" x14ac:dyDescent="0.35">
      <c r="A244" s="2">
        <v>43707.099305555559</v>
      </c>
      <c r="B244" s="1">
        <v>43707.099305555559</v>
      </c>
      <c r="C244">
        <v>1243</v>
      </c>
      <c r="D244" t="s">
        <v>354</v>
      </c>
      <c r="E244" t="s">
        <v>29</v>
      </c>
      <c r="F244">
        <v>69</v>
      </c>
      <c r="G244" t="str" cm="1">
        <f t="array" ref="G244">_xlfn.IFS(F244&lt;25,"Young Adult (18-24)",F244&lt;35,"Early Career (25-34)",F244&lt;45,"Mid-Career (35-44)",F244&lt;55,"Late Career (45-54)",F244&lt;65,"Pre-Retirement (55-64)",F244&gt;=65,"Seniors (65+)")</f>
        <v>Seniors (65+)</v>
      </c>
      <c r="H244">
        <v>698</v>
      </c>
      <c r="I244">
        <v>7020</v>
      </c>
      <c r="J244" t="s">
        <v>35</v>
      </c>
      <c r="K244" t="s">
        <v>36</v>
      </c>
      <c r="L244" t="s">
        <v>37</v>
      </c>
      <c r="M244" t="s">
        <v>1308</v>
      </c>
      <c r="N244" t="s">
        <v>1319</v>
      </c>
      <c r="O244">
        <v>60</v>
      </c>
      <c r="P244">
        <v>90</v>
      </c>
      <c r="Q244">
        <v>4</v>
      </c>
      <c r="R244">
        <f t="shared" si="9"/>
        <v>360</v>
      </c>
      <c r="S244">
        <f t="shared" si="10"/>
        <v>120</v>
      </c>
      <c r="T244" t="s">
        <v>42</v>
      </c>
      <c r="U244" s="2">
        <v>43707.115277777775</v>
      </c>
      <c r="V244" s="1">
        <v>43707.115277777775</v>
      </c>
      <c r="W244" t="b">
        <v>1</v>
      </c>
      <c r="X244" s="2">
        <v>43707.120138888888</v>
      </c>
      <c r="Y244" s="1">
        <v>43707.120138888888</v>
      </c>
      <c r="Z244" s="2" t="s">
        <v>47</v>
      </c>
      <c r="AA244" s="2">
        <v>43707.116666666669</v>
      </c>
      <c r="AB244" s="1">
        <v>43707.116666666669</v>
      </c>
      <c r="AC244" t="b">
        <v>1</v>
      </c>
      <c r="AD244" t="s">
        <v>75</v>
      </c>
      <c r="AE244" s="3">
        <f t="shared" si="11"/>
        <v>1.7361111109494232E-2</v>
      </c>
    </row>
    <row r="245" spans="1:31" x14ac:dyDescent="0.35">
      <c r="A245" s="2">
        <v>43707.227777777778</v>
      </c>
      <c r="B245" s="1">
        <v>43707.227777777778</v>
      </c>
      <c r="C245">
        <v>1244</v>
      </c>
      <c r="D245" t="s">
        <v>355</v>
      </c>
      <c r="E245" t="s">
        <v>29</v>
      </c>
      <c r="F245">
        <v>43</v>
      </c>
      <c r="G245" t="str" cm="1">
        <f t="array" ref="G245">_xlfn.IFS(F245&lt;25,"Young Adult (18-24)",F245&lt;35,"Early Career (25-34)",F245&lt;45,"Mid-Career (35-44)",F245&lt;55,"Late Career (45-54)",F245&lt;65,"Pre-Retirement (55-64)",F245&gt;=65,"Seniors (65+)")</f>
        <v>Mid-Career (35-44)</v>
      </c>
      <c r="H245">
        <v>667</v>
      </c>
      <c r="I245">
        <v>6363</v>
      </c>
      <c r="J245" t="s">
        <v>71</v>
      </c>
      <c r="K245" t="s">
        <v>72</v>
      </c>
      <c r="L245" t="s">
        <v>73</v>
      </c>
      <c r="M245" t="s">
        <v>1308</v>
      </c>
      <c r="N245" t="s">
        <v>1315</v>
      </c>
      <c r="O245">
        <v>300</v>
      </c>
      <c r="P245">
        <v>500</v>
      </c>
      <c r="Q245">
        <v>6</v>
      </c>
      <c r="R245">
        <f t="shared" si="9"/>
        <v>3000</v>
      </c>
      <c r="S245">
        <f t="shared" si="10"/>
        <v>1200</v>
      </c>
      <c r="T245" t="s">
        <v>40</v>
      </c>
      <c r="U245" s="2">
        <v>43707.246527777781</v>
      </c>
      <c r="V245" s="1">
        <v>43707.246527777781</v>
      </c>
      <c r="W245" t="b">
        <v>1</v>
      </c>
      <c r="X245" s="2">
        <v>43707.250694444447</v>
      </c>
      <c r="Y245" s="1">
        <v>43707.250694444447</v>
      </c>
      <c r="Z245" s="2" t="s">
        <v>47</v>
      </c>
      <c r="AA245" s="2">
        <v>43707.247916666667</v>
      </c>
      <c r="AB245" s="1">
        <v>43707.247916666667</v>
      </c>
      <c r="AC245" t="b">
        <v>0</v>
      </c>
      <c r="AD245" t="s">
        <v>1355</v>
      </c>
      <c r="AE245" s="3">
        <f t="shared" si="11"/>
        <v>2.0138888889050577E-2</v>
      </c>
    </row>
    <row r="246" spans="1:31" x14ac:dyDescent="0.35">
      <c r="A246" s="2">
        <v>43708.449305555558</v>
      </c>
      <c r="B246" s="1">
        <v>43708.449305555558</v>
      </c>
      <c r="C246">
        <v>1245</v>
      </c>
      <c r="D246" t="s">
        <v>1337</v>
      </c>
      <c r="E246" t="s">
        <v>29</v>
      </c>
      <c r="F246">
        <v>55</v>
      </c>
      <c r="G246" t="str" cm="1">
        <f t="array" ref="G246">_xlfn.IFS(F246&lt;25,"Young Adult (18-24)",F246&lt;35,"Early Career (25-34)",F246&lt;45,"Mid-Career (35-44)",F246&lt;55,"Late Career (45-54)",F246&lt;65,"Pre-Retirement (55-64)",F246&gt;=65,"Seniors (65+)")</f>
        <v>Pre-Retirement (55-64)</v>
      </c>
      <c r="H246">
        <v>642</v>
      </c>
      <c r="I246">
        <v>6044</v>
      </c>
      <c r="J246" t="s">
        <v>83</v>
      </c>
      <c r="K246" t="s">
        <v>84</v>
      </c>
      <c r="L246" t="s">
        <v>156</v>
      </c>
      <c r="M246" t="s">
        <v>1305</v>
      </c>
      <c r="N246" t="s">
        <v>1329</v>
      </c>
      <c r="O246">
        <v>25</v>
      </c>
      <c r="P246">
        <v>40</v>
      </c>
      <c r="Q246">
        <v>3</v>
      </c>
      <c r="R246">
        <f t="shared" si="9"/>
        <v>120</v>
      </c>
      <c r="S246">
        <f t="shared" si="10"/>
        <v>45</v>
      </c>
      <c r="T246" t="s">
        <v>40</v>
      </c>
      <c r="U246" s="2">
        <v>43708.463888888888</v>
      </c>
      <c r="V246" s="1">
        <v>43708.463888888888</v>
      </c>
      <c r="W246" t="b">
        <v>1</v>
      </c>
      <c r="X246" s="2">
        <v>43708.472222222219</v>
      </c>
      <c r="Y246" s="1">
        <v>43708.472222222219</v>
      </c>
      <c r="Z246" s="2" t="s">
        <v>116</v>
      </c>
      <c r="AA246" s="2">
        <v>43708.467361111114</v>
      </c>
      <c r="AB246" s="1">
        <v>43708.467361111114</v>
      </c>
      <c r="AC246" t="b">
        <v>1</v>
      </c>
      <c r="AD246" t="s">
        <v>64</v>
      </c>
      <c r="AE246" s="3">
        <f t="shared" si="11"/>
        <v>1.8055555556202307E-2</v>
      </c>
    </row>
    <row r="247" spans="1:31" x14ac:dyDescent="0.35">
      <c r="A247" s="2">
        <v>43709.381944444445</v>
      </c>
      <c r="B247" s="1">
        <v>43709.381944444445</v>
      </c>
      <c r="C247">
        <v>1246</v>
      </c>
      <c r="D247" t="s">
        <v>356</v>
      </c>
      <c r="E247" t="s">
        <v>22</v>
      </c>
      <c r="F247">
        <v>20</v>
      </c>
      <c r="G247" t="str" cm="1">
        <f t="array" ref="G247">_xlfn.IFS(F247&lt;25,"Young Adult (18-24)",F247&lt;35,"Early Career (25-34)",F247&lt;45,"Mid-Career (35-44)",F247&lt;55,"Late Career (45-54)",F247&lt;65,"Pre-Retirement (55-64)",F247&gt;=65,"Seniors (65+)")</f>
        <v>Young Adult (18-24)</v>
      </c>
      <c r="H247">
        <v>755</v>
      </c>
      <c r="I247">
        <v>4777</v>
      </c>
      <c r="J247" t="s">
        <v>107</v>
      </c>
      <c r="K247" t="s">
        <v>108</v>
      </c>
      <c r="L247" t="s">
        <v>109</v>
      </c>
      <c r="M247" t="s">
        <v>1305</v>
      </c>
      <c r="N247" t="s">
        <v>1323</v>
      </c>
      <c r="O247">
        <v>800</v>
      </c>
      <c r="P247">
        <v>1200</v>
      </c>
      <c r="Q247">
        <v>6</v>
      </c>
      <c r="R247">
        <f t="shared" si="9"/>
        <v>7200</v>
      </c>
      <c r="S247">
        <f t="shared" si="10"/>
        <v>2400</v>
      </c>
      <c r="T247" t="s">
        <v>26</v>
      </c>
      <c r="U247" s="2">
        <v>43709.393750000003</v>
      </c>
      <c r="V247" s="1">
        <v>43709.393750000003</v>
      </c>
      <c r="W247" t="b">
        <v>1</v>
      </c>
      <c r="X247" s="2">
        <v>43709.404166666667</v>
      </c>
      <c r="Y247" s="1">
        <v>43709.404166666667</v>
      </c>
      <c r="Z247" s="2" t="s">
        <v>27</v>
      </c>
      <c r="AA247" s="2">
        <v>43709.395138888889</v>
      </c>
      <c r="AB247" s="1">
        <v>43709.395138888889</v>
      </c>
      <c r="AC247" t="b">
        <v>0</v>
      </c>
      <c r="AD247" t="s">
        <v>1355</v>
      </c>
      <c r="AE247" s="3">
        <f t="shared" si="11"/>
        <v>1.3194444443797693E-2</v>
      </c>
    </row>
    <row r="248" spans="1:31" x14ac:dyDescent="0.35">
      <c r="A248" s="2">
        <v>43709.457638888889</v>
      </c>
      <c r="B248" s="1">
        <v>43709.457638888889</v>
      </c>
      <c r="C248">
        <v>1247</v>
      </c>
      <c r="D248" t="s">
        <v>357</v>
      </c>
      <c r="E248" t="s">
        <v>29</v>
      </c>
      <c r="F248">
        <v>33</v>
      </c>
      <c r="G248" t="str" cm="1">
        <f t="array" ref="G248">_xlfn.IFS(F248&lt;25,"Young Adult (18-24)",F248&lt;35,"Early Career (25-34)",F248&lt;45,"Mid-Career (35-44)",F248&lt;55,"Late Career (45-54)",F248&lt;65,"Pre-Retirement (55-64)",F248&gt;=65,"Seniors (65+)")</f>
        <v>Early Career (25-34)</v>
      </c>
      <c r="H248">
        <v>712</v>
      </c>
      <c r="I248">
        <v>7230</v>
      </c>
      <c r="J248" t="s">
        <v>55</v>
      </c>
      <c r="K248" t="s">
        <v>113</v>
      </c>
      <c r="L248" t="s">
        <v>277</v>
      </c>
      <c r="M248" t="s">
        <v>1308</v>
      </c>
      <c r="N248" t="s">
        <v>1317</v>
      </c>
      <c r="O248">
        <v>250</v>
      </c>
      <c r="P248">
        <v>400</v>
      </c>
      <c r="Q248">
        <v>4</v>
      </c>
      <c r="R248">
        <f t="shared" si="9"/>
        <v>1600</v>
      </c>
      <c r="S248">
        <f t="shared" si="10"/>
        <v>600</v>
      </c>
      <c r="T248" t="s">
        <v>42</v>
      </c>
      <c r="U248" s="2">
        <v>43709.477083333331</v>
      </c>
      <c r="V248" s="1">
        <v>43709.477083333331</v>
      </c>
      <c r="W248" t="b">
        <v>0</v>
      </c>
      <c r="X248" s="2"/>
      <c r="Y248" s="1"/>
      <c r="Z248" s="2" t="s">
        <v>1353</v>
      </c>
      <c r="AA248" s="2">
        <v>43709.47152777778</v>
      </c>
      <c r="AB248" s="1">
        <v>43709.47152777778</v>
      </c>
      <c r="AC248" t="s">
        <v>1353</v>
      </c>
      <c r="AD248" t="s">
        <v>1353</v>
      </c>
      <c r="AE248" s="3">
        <f t="shared" si="11"/>
        <v>1.3888888890505768E-2</v>
      </c>
    </row>
    <row r="249" spans="1:31" x14ac:dyDescent="0.35">
      <c r="A249" s="2">
        <v>43709.823611111111</v>
      </c>
      <c r="B249" s="1">
        <v>43709.823611111111</v>
      </c>
      <c r="C249">
        <v>1248</v>
      </c>
      <c r="D249" t="s">
        <v>358</v>
      </c>
      <c r="E249" t="s">
        <v>29</v>
      </c>
      <c r="F249">
        <v>60</v>
      </c>
      <c r="G249" t="str" cm="1">
        <f t="array" ref="G249">_xlfn.IFS(F249&lt;25,"Young Adult (18-24)",F249&lt;35,"Early Career (25-34)",F249&lt;45,"Mid-Career (35-44)",F249&lt;55,"Late Career (45-54)",F249&lt;65,"Pre-Retirement (55-64)",F249&gt;=65,"Seniors (65+)")</f>
        <v>Pre-Retirement (55-64)</v>
      </c>
      <c r="H249">
        <v>696</v>
      </c>
      <c r="I249">
        <v>3053</v>
      </c>
      <c r="J249" t="s">
        <v>83</v>
      </c>
      <c r="K249" t="s">
        <v>90</v>
      </c>
      <c r="L249" t="s">
        <v>91</v>
      </c>
      <c r="M249" t="s">
        <v>1309</v>
      </c>
      <c r="N249" t="s">
        <v>1327</v>
      </c>
      <c r="O249">
        <v>5</v>
      </c>
      <c r="P249">
        <v>8</v>
      </c>
      <c r="Q249">
        <v>1</v>
      </c>
      <c r="R249">
        <f t="shared" si="9"/>
        <v>8</v>
      </c>
      <c r="S249">
        <f t="shared" si="10"/>
        <v>3</v>
      </c>
      <c r="T249" t="s">
        <v>78</v>
      </c>
      <c r="U249" s="2">
        <v>43709.836111111108</v>
      </c>
      <c r="V249" s="1">
        <v>43709.836111111108</v>
      </c>
      <c r="W249" t="b">
        <v>1</v>
      </c>
      <c r="X249" s="2">
        <v>43709.842361111114</v>
      </c>
      <c r="Y249" s="1">
        <v>43709.842361111114</v>
      </c>
      <c r="Z249" s="2" t="s">
        <v>47</v>
      </c>
      <c r="AA249" s="2">
        <v>43709.838888888888</v>
      </c>
      <c r="AB249" s="1">
        <v>43709.838888888888</v>
      </c>
      <c r="AC249" t="b">
        <v>1</v>
      </c>
      <c r="AD249" t="s">
        <v>51</v>
      </c>
      <c r="AE249" s="3">
        <f t="shared" si="11"/>
        <v>1.5277777776645962E-2</v>
      </c>
    </row>
    <row r="250" spans="1:31" x14ac:dyDescent="0.35">
      <c r="A250" s="2">
        <v>43710.340277777781</v>
      </c>
      <c r="B250" s="1">
        <v>43710.340277777781</v>
      </c>
      <c r="C250">
        <v>1249</v>
      </c>
      <c r="D250" t="s">
        <v>359</v>
      </c>
      <c r="E250" t="s">
        <v>22</v>
      </c>
      <c r="F250">
        <v>66</v>
      </c>
      <c r="G250" t="str" cm="1">
        <f t="array" ref="G250">_xlfn.IFS(F250&lt;25,"Young Adult (18-24)",F250&lt;35,"Early Career (25-34)",F250&lt;45,"Mid-Career (35-44)",F250&lt;55,"Late Career (45-54)",F250&lt;65,"Pre-Retirement (55-64)",F250&gt;=65,"Seniors (65+)")</f>
        <v>Seniors (65+)</v>
      </c>
      <c r="H250">
        <v>707</v>
      </c>
      <c r="I250">
        <v>6741</v>
      </c>
      <c r="J250" t="s">
        <v>107</v>
      </c>
      <c r="K250" t="s">
        <v>122</v>
      </c>
      <c r="L250" t="s">
        <v>272</v>
      </c>
      <c r="M250" t="s">
        <v>1306</v>
      </c>
      <c r="N250" t="s">
        <v>1311</v>
      </c>
      <c r="O250">
        <v>50</v>
      </c>
      <c r="P250">
        <v>80</v>
      </c>
      <c r="Q250">
        <v>4</v>
      </c>
      <c r="R250">
        <f t="shared" si="9"/>
        <v>320</v>
      </c>
      <c r="S250">
        <f t="shared" si="10"/>
        <v>120</v>
      </c>
      <c r="T250" t="s">
        <v>40</v>
      </c>
      <c r="U250" s="2">
        <v>43710.355555555558</v>
      </c>
      <c r="V250" s="1">
        <v>43710.355555555558</v>
      </c>
      <c r="W250" t="b">
        <v>1</v>
      </c>
      <c r="X250" s="2">
        <v>43710.36041666667</v>
      </c>
      <c r="Y250" s="1">
        <v>43710.36041666667</v>
      </c>
      <c r="Z250" s="2" t="s">
        <v>47</v>
      </c>
      <c r="AA250" s="2">
        <v>43710.359027777777</v>
      </c>
      <c r="AB250" s="1">
        <v>43710.359027777777</v>
      </c>
      <c r="AC250" t="b">
        <v>0</v>
      </c>
      <c r="AD250" t="s">
        <v>1355</v>
      </c>
      <c r="AE250" s="3">
        <f t="shared" si="11"/>
        <v>1.8749999995634425E-2</v>
      </c>
    </row>
    <row r="251" spans="1:31" x14ac:dyDescent="0.35">
      <c r="A251" s="2">
        <v>43713.168749999997</v>
      </c>
      <c r="B251" s="1">
        <v>43713.168749999997</v>
      </c>
      <c r="C251">
        <v>1250</v>
      </c>
      <c r="D251" t="s">
        <v>360</v>
      </c>
      <c r="E251" t="s">
        <v>29</v>
      </c>
      <c r="F251">
        <v>66</v>
      </c>
      <c r="G251" t="str" cm="1">
        <f t="array" ref="G251">_xlfn.IFS(F251&lt;25,"Young Adult (18-24)",F251&lt;35,"Early Career (25-34)",F251&lt;45,"Mid-Career (35-44)",F251&lt;55,"Late Career (45-54)",F251&lt;65,"Pre-Retirement (55-64)",F251&gt;=65,"Seniors (65+)")</f>
        <v>Seniors (65+)</v>
      </c>
      <c r="H251">
        <v>742</v>
      </c>
      <c r="I251">
        <v>4310</v>
      </c>
      <c r="J251" t="s">
        <v>55</v>
      </c>
      <c r="K251" t="s">
        <v>113</v>
      </c>
      <c r="L251" t="s">
        <v>125</v>
      </c>
      <c r="M251" t="s">
        <v>1308</v>
      </c>
      <c r="N251" t="s">
        <v>1315</v>
      </c>
      <c r="O251">
        <v>300</v>
      </c>
      <c r="P251">
        <v>500</v>
      </c>
      <c r="Q251">
        <v>4</v>
      </c>
      <c r="R251">
        <f t="shared" si="9"/>
        <v>2000</v>
      </c>
      <c r="S251">
        <f t="shared" si="10"/>
        <v>800</v>
      </c>
      <c r="T251" t="s">
        <v>40</v>
      </c>
      <c r="U251" s="2">
        <v>43713.182638888888</v>
      </c>
      <c r="V251" s="1">
        <v>43713.182638888888</v>
      </c>
      <c r="W251" t="b">
        <v>1</v>
      </c>
      <c r="X251" s="2">
        <v>43713.19027777778</v>
      </c>
      <c r="Y251" s="1">
        <v>43713.19027777778</v>
      </c>
      <c r="Z251" s="2" t="s">
        <v>33</v>
      </c>
      <c r="AA251" s="2">
        <v>43713.186111111114</v>
      </c>
      <c r="AB251" s="1">
        <v>43713.186111111114</v>
      </c>
      <c r="AC251" t="b">
        <v>1</v>
      </c>
      <c r="AD251" t="s">
        <v>75</v>
      </c>
      <c r="AE251" s="3">
        <f t="shared" si="11"/>
        <v>1.7361111116770189E-2</v>
      </c>
    </row>
    <row r="252" spans="1:31" x14ac:dyDescent="0.35">
      <c r="A252" s="2">
        <v>43714.932638888888</v>
      </c>
      <c r="B252" s="1">
        <v>43714.932638888888</v>
      </c>
      <c r="C252">
        <v>1251</v>
      </c>
      <c r="D252" t="s">
        <v>361</v>
      </c>
      <c r="E252" t="s">
        <v>22</v>
      </c>
      <c r="F252">
        <v>61</v>
      </c>
      <c r="G252" t="str" cm="1">
        <f t="array" ref="G252">_xlfn.IFS(F252&lt;25,"Young Adult (18-24)",F252&lt;35,"Early Career (25-34)",F252&lt;45,"Mid-Career (35-44)",F252&lt;55,"Late Career (45-54)",F252&lt;65,"Pre-Retirement (55-64)",F252&gt;=65,"Seniors (65+)")</f>
        <v>Pre-Retirement (55-64)</v>
      </c>
      <c r="H252">
        <v>751</v>
      </c>
      <c r="I252">
        <v>7194</v>
      </c>
      <c r="J252" t="s">
        <v>35</v>
      </c>
      <c r="K252" t="s">
        <v>36</v>
      </c>
      <c r="L252" t="s">
        <v>37</v>
      </c>
      <c r="M252" t="s">
        <v>1307</v>
      </c>
      <c r="N252" t="s">
        <v>1325</v>
      </c>
      <c r="O252">
        <v>15</v>
      </c>
      <c r="P252">
        <v>25</v>
      </c>
      <c r="Q252">
        <v>6</v>
      </c>
      <c r="R252">
        <f t="shared" si="9"/>
        <v>150</v>
      </c>
      <c r="S252">
        <f t="shared" si="10"/>
        <v>60</v>
      </c>
      <c r="T252" t="s">
        <v>26</v>
      </c>
      <c r="U252" s="2">
        <v>43714.952777777777</v>
      </c>
      <c r="V252" s="1">
        <v>43714.952777777777</v>
      </c>
      <c r="W252" t="b">
        <v>1</v>
      </c>
      <c r="X252" s="2">
        <v>43714.958333333336</v>
      </c>
      <c r="Y252" s="1">
        <v>43714.958333333336</v>
      </c>
      <c r="Z252" s="2" t="s">
        <v>33</v>
      </c>
      <c r="AA252" s="2">
        <v>43714.955555555556</v>
      </c>
      <c r="AB252" s="1">
        <v>43714.955555555556</v>
      </c>
      <c r="AC252" t="b">
        <v>0</v>
      </c>
      <c r="AD252" t="s">
        <v>1355</v>
      </c>
      <c r="AE252" s="3">
        <f t="shared" si="11"/>
        <v>2.2916666668606922E-2</v>
      </c>
    </row>
    <row r="253" spans="1:31" x14ac:dyDescent="0.35">
      <c r="A253" s="2">
        <v>43715.579861111109</v>
      </c>
      <c r="B253" s="1">
        <v>43715.579861111109</v>
      </c>
      <c r="C253">
        <v>1252</v>
      </c>
      <c r="D253" t="s">
        <v>362</v>
      </c>
      <c r="E253" t="s">
        <v>22</v>
      </c>
      <c r="F253">
        <v>44</v>
      </c>
      <c r="G253" t="str" cm="1">
        <f t="array" ref="G253">_xlfn.IFS(F253&lt;25,"Young Adult (18-24)",F253&lt;35,"Early Career (25-34)",F253&lt;45,"Mid-Career (35-44)",F253&lt;55,"Late Career (45-54)",F253&lt;65,"Pre-Retirement (55-64)",F253&gt;=65,"Seniors (65+)")</f>
        <v>Mid-Career (35-44)</v>
      </c>
      <c r="H253">
        <v>608</v>
      </c>
      <c r="I253">
        <v>3897</v>
      </c>
      <c r="J253" t="s">
        <v>107</v>
      </c>
      <c r="K253" t="s">
        <v>122</v>
      </c>
      <c r="L253" t="s">
        <v>123</v>
      </c>
      <c r="M253" t="s">
        <v>1308</v>
      </c>
      <c r="N253" t="s">
        <v>1317</v>
      </c>
      <c r="O253">
        <v>250</v>
      </c>
      <c r="P253">
        <v>400</v>
      </c>
      <c r="Q253">
        <v>6</v>
      </c>
      <c r="R253">
        <f t="shared" si="9"/>
        <v>2400</v>
      </c>
      <c r="S253">
        <f t="shared" si="10"/>
        <v>900</v>
      </c>
      <c r="T253" t="s">
        <v>42</v>
      </c>
      <c r="U253" s="2">
        <v>43715.595138888886</v>
      </c>
      <c r="V253" s="1">
        <v>43715.595138888886</v>
      </c>
      <c r="W253" t="b">
        <v>1</v>
      </c>
      <c r="X253" s="2">
        <v>43715.6</v>
      </c>
      <c r="Y253" s="1">
        <v>43715.6</v>
      </c>
      <c r="Z253" s="2" t="s">
        <v>27</v>
      </c>
      <c r="AA253" s="2">
        <v>43715.597916666666</v>
      </c>
      <c r="AB253" s="1">
        <v>43715.597916666666</v>
      </c>
      <c r="AC253" t="b">
        <v>0</v>
      </c>
      <c r="AD253" t="s">
        <v>1355</v>
      </c>
      <c r="AE253" s="3">
        <f t="shared" si="11"/>
        <v>1.8055555556202307E-2</v>
      </c>
    </row>
    <row r="254" spans="1:31" x14ac:dyDescent="0.35">
      <c r="A254" s="2">
        <v>43715.599305555559</v>
      </c>
      <c r="B254" s="1">
        <v>43715.599305555559</v>
      </c>
      <c r="C254">
        <v>1253</v>
      </c>
      <c r="D254" t="s">
        <v>363</v>
      </c>
      <c r="E254" t="s">
        <v>22</v>
      </c>
      <c r="F254">
        <v>35</v>
      </c>
      <c r="G254" t="str" cm="1">
        <f t="array" ref="G254">_xlfn.IFS(F254&lt;25,"Young Adult (18-24)",F254&lt;35,"Early Career (25-34)",F254&lt;45,"Mid-Career (35-44)",F254&lt;55,"Late Career (45-54)",F254&lt;65,"Pre-Retirement (55-64)",F254&gt;=65,"Seniors (65+)")</f>
        <v>Mid-Career (35-44)</v>
      </c>
      <c r="H254">
        <v>610</v>
      </c>
      <c r="I254">
        <v>6169</v>
      </c>
      <c r="J254" t="s">
        <v>83</v>
      </c>
      <c r="K254" t="s">
        <v>90</v>
      </c>
      <c r="L254" t="s">
        <v>152</v>
      </c>
      <c r="M254" t="s">
        <v>1305</v>
      </c>
      <c r="N254" t="s">
        <v>1323</v>
      </c>
      <c r="O254">
        <v>800</v>
      </c>
      <c r="P254">
        <v>1200</v>
      </c>
      <c r="Q254">
        <v>2</v>
      </c>
      <c r="R254">
        <f t="shared" si="9"/>
        <v>2400</v>
      </c>
      <c r="S254">
        <f t="shared" si="10"/>
        <v>800</v>
      </c>
      <c r="T254" t="s">
        <v>40</v>
      </c>
      <c r="U254" s="2">
        <v>43715.604861111111</v>
      </c>
      <c r="V254" s="1">
        <v>43715.604861111111</v>
      </c>
      <c r="W254" t="b">
        <v>0</v>
      </c>
      <c r="X254" s="2"/>
      <c r="Y254" s="1"/>
      <c r="Z254" s="2" t="s">
        <v>1353</v>
      </c>
      <c r="AA254" s="2">
        <v>43715.606249999997</v>
      </c>
      <c r="AB254" s="1">
        <v>43715.606249999997</v>
      </c>
      <c r="AC254" t="s">
        <v>1353</v>
      </c>
      <c r="AD254" t="s">
        <v>1353</v>
      </c>
      <c r="AE254" s="3">
        <f t="shared" si="11"/>
        <v>6.9444444379769266E-3</v>
      </c>
    </row>
    <row r="255" spans="1:31" x14ac:dyDescent="0.35">
      <c r="A255" s="2">
        <v>43716.122916666667</v>
      </c>
      <c r="B255" s="1">
        <v>43716.122916666667</v>
      </c>
      <c r="C255">
        <v>1254</v>
      </c>
      <c r="D255" t="s">
        <v>364</v>
      </c>
      <c r="E255" t="s">
        <v>29</v>
      </c>
      <c r="F255">
        <v>62</v>
      </c>
      <c r="G255" t="str" cm="1">
        <f t="array" ref="G255">_xlfn.IFS(F255&lt;25,"Young Adult (18-24)",F255&lt;35,"Early Career (25-34)",F255&lt;45,"Mid-Career (35-44)",F255&lt;55,"Late Career (45-54)",F255&lt;65,"Pre-Retirement (55-64)",F255&gt;=65,"Seniors (65+)")</f>
        <v>Pre-Retirement (55-64)</v>
      </c>
      <c r="H255">
        <v>619</v>
      </c>
      <c r="I255">
        <v>3363</v>
      </c>
      <c r="J255" t="s">
        <v>55</v>
      </c>
      <c r="K255" t="s">
        <v>113</v>
      </c>
      <c r="L255" t="s">
        <v>114</v>
      </c>
      <c r="M255" t="s">
        <v>1305</v>
      </c>
      <c r="N255" t="s">
        <v>1310</v>
      </c>
      <c r="O255">
        <v>30</v>
      </c>
      <c r="P255">
        <v>50</v>
      </c>
      <c r="Q255">
        <v>3</v>
      </c>
      <c r="R255">
        <f t="shared" si="9"/>
        <v>150</v>
      </c>
      <c r="S255">
        <f t="shared" si="10"/>
        <v>60</v>
      </c>
      <c r="T255" t="s">
        <v>32</v>
      </c>
      <c r="U255" s="2">
        <v>43716.135416666664</v>
      </c>
      <c r="V255" s="1">
        <v>43716.135416666664</v>
      </c>
      <c r="W255" t="b">
        <v>1</v>
      </c>
      <c r="X255" s="2">
        <v>43716.144444444442</v>
      </c>
      <c r="Y255" s="1">
        <v>43716.144444444442</v>
      </c>
      <c r="Z255" s="2" t="s">
        <v>33</v>
      </c>
      <c r="AA255" s="2">
        <v>43716.137499999997</v>
      </c>
      <c r="AB255" s="1">
        <v>43716.137499999997</v>
      </c>
      <c r="AC255" t="b">
        <v>0</v>
      </c>
      <c r="AD255" t="s">
        <v>1355</v>
      </c>
      <c r="AE255" s="3">
        <f t="shared" si="11"/>
        <v>1.4583333329937886E-2</v>
      </c>
    </row>
    <row r="256" spans="1:31" x14ac:dyDescent="0.35">
      <c r="A256" s="2">
        <v>43717.961111111108</v>
      </c>
      <c r="B256" s="1">
        <v>43717.961111111108</v>
      </c>
      <c r="C256">
        <v>1255</v>
      </c>
      <c r="D256" t="s">
        <v>1338</v>
      </c>
      <c r="E256" t="s">
        <v>29</v>
      </c>
      <c r="F256">
        <v>53</v>
      </c>
      <c r="G256" t="str" cm="1">
        <f t="array" ref="G256">_xlfn.IFS(F256&lt;25,"Young Adult (18-24)",F256&lt;35,"Early Career (25-34)",F256&lt;45,"Mid-Career (35-44)",F256&lt;55,"Late Career (45-54)",F256&lt;65,"Pre-Retirement (55-64)",F256&gt;=65,"Seniors (65+)")</f>
        <v>Late Career (45-54)</v>
      </c>
      <c r="H256">
        <v>630</v>
      </c>
      <c r="I256">
        <v>4914</v>
      </c>
      <c r="J256" t="s">
        <v>67</v>
      </c>
      <c r="K256" t="s">
        <v>68</v>
      </c>
      <c r="L256" t="s">
        <v>98</v>
      </c>
      <c r="M256" t="s">
        <v>1308</v>
      </c>
      <c r="N256" t="s">
        <v>1315</v>
      </c>
      <c r="O256">
        <v>300</v>
      </c>
      <c r="P256">
        <v>500</v>
      </c>
      <c r="Q256">
        <v>1</v>
      </c>
      <c r="R256">
        <f t="shared" si="9"/>
        <v>500</v>
      </c>
      <c r="S256">
        <f t="shared" si="10"/>
        <v>200</v>
      </c>
      <c r="T256" t="s">
        <v>42</v>
      </c>
      <c r="U256" s="2">
        <v>43717.974999999999</v>
      </c>
      <c r="V256" s="1">
        <v>43717.974999999999</v>
      </c>
      <c r="W256" t="b">
        <v>1</v>
      </c>
      <c r="X256" s="2">
        <v>43717.982638888891</v>
      </c>
      <c r="Y256" s="1">
        <v>43717.982638888891</v>
      </c>
      <c r="Z256" s="2" t="s">
        <v>116</v>
      </c>
      <c r="AA256" s="2">
        <v>43717.977777777778</v>
      </c>
      <c r="AB256" s="1">
        <v>43717.977777777778</v>
      </c>
      <c r="AC256" t="b">
        <v>0</v>
      </c>
      <c r="AD256" t="s">
        <v>1355</v>
      </c>
      <c r="AE256" s="3">
        <f t="shared" si="11"/>
        <v>1.6666666670062114E-2</v>
      </c>
    </row>
    <row r="257" spans="1:31" x14ac:dyDescent="0.35">
      <c r="A257" s="2">
        <v>43718.427777777775</v>
      </c>
      <c r="B257" s="1">
        <v>43718.427777777775</v>
      </c>
      <c r="C257">
        <v>1256</v>
      </c>
      <c r="D257" t="s">
        <v>365</v>
      </c>
      <c r="E257" t="s">
        <v>29</v>
      </c>
      <c r="F257">
        <v>27</v>
      </c>
      <c r="G257" t="str" cm="1">
        <f t="array" ref="G257">_xlfn.IFS(F257&lt;25,"Young Adult (18-24)",F257&lt;35,"Early Career (25-34)",F257&lt;45,"Mid-Career (35-44)",F257&lt;55,"Late Career (45-54)",F257&lt;65,"Pre-Retirement (55-64)",F257&gt;=65,"Seniors (65+)")</f>
        <v>Early Career (25-34)</v>
      </c>
      <c r="H257">
        <v>755</v>
      </c>
      <c r="I257">
        <v>6736</v>
      </c>
      <c r="J257" t="s">
        <v>35</v>
      </c>
      <c r="K257" t="s">
        <v>49</v>
      </c>
      <c r="L257" t="s">
        <v>184</v>
      </c>
      <c r="M257" t="s">
        <v>1306</v>
      </c>
      <c r="N257" t="s">
        <v>1313</v>
      </c>
      <c r="O257">
        <v>60</v>
      </c>
      <c r="P257">
        <v>100</v>
      </c>
      <c r="Q257">
        <v>3</v>
      </c>
      <c r="R257">
        <f t="shared" si="9"/>
        <v>300</v>
      </c>
      <c r="S257">
        <f t="shared" si="10"/>
        <v>120</v>
      </c>
      <c r="T257" t="s">
        <v>38</v>
      </c>
      <c r="U257" s="2">
        <v>43718.448611111111</v>
      </c>
      <c r="V257" s="1">
        <v>43718.448611111111</v>
      </c>
      <c r="W257" t="b">
        <v>1</v>
      </c>
      <c r="X257" s="2">
        <v>43718.457638888889</v>
      </c>
      <c r="Y257" s="1">
        <v>43718.457638888889</v>
      </c>
      <c r="Z257" s="2" t="s">
        <v>47</v>
      </c>
      <c r="AA257" s="2">
        <v>43718.450694444444</v>
      </c>
      <c r="AB257" s="1">
        <v>43718.450694444444</v>
      </c>
      <c r="AC257" t="b">
        <v>1</v>
      </c>
      <c r="AD257" t="s">
        <v>64</v>
      </c>
      <c r="AE257" s="3">
        <f t="shared" si="11"/>
        <v>2.2916666668606922E-2</v>
      </c>
    </row>
    <row r="258" spans="1:31" x14ac:dyDescent="0.35">
      <c r="A258" s="2">
        <v>43718.927083333336</v>
      </c>
      <c r="B258" s="1">
        <v>43718.927083333336</v>
      </c>
      <c r="C258">
        <v>1257</v>
      </c>
      <c r="D258" t="s">
        <v>366</v>
      </c>
      <c r="E258" t="s">
        <v>22</v>
      </c>
      <c r="F258">
        <v>27</v>
      </c>
      <c r="G258" t="str" cm="1">
        <f t="array" ref="G258">_xlfn.IFS(F258&lt;25,"Young Adult (18-24)",F258&lt;35,"Early Career (25-34)",F258&lt;45,"Mid-Career (35-44)",F258&lt;55,"Late Career (45-54)",F258&lt;65,"Pre-Retirement (55-64)",F258&gt;=65,"Seniors (65+)")</f>
        <v>Early Career (25-34)</v>
      </c>
      <c r="H258">
        <v>662</v>
      </c>
      <c r="I258">
        <v>7215</v>
      </c>
      <c r="J258" t="s">
        <v>44</v>
      </c>
      <c r="K258" t="s">
        <v>45</v>
      </c>
      <c r="L258" t="s">
        <v>53</v>
      </c>
      <c r="M258" t="s">
        <v>1308</v>
      </c>
      <c r="N258" t="s">
        <v>1315</v>
      </c>
      <c r="O258">
        <v>300</v>
      </c>
      <c r="P258">
        <v>500</v>
      </c>
      <c r="Q258">
        <v>2</v>
      </c>
      <c r="R258">
        <f t="shared" ref="R258:R321" si="12">P258*Q258</f>
        <v>1000</v>
      </c>
      <c r="S258">
        <f t="shared" ref="S258:S321" si="13">R258-(O258*Q258)</f>
        <v>400</v>
      </c>
      <c r="T258" t="s">
        <v>40</v>
      </c>
      <c r="U258" s="2">
        <v>43718.931250000001</v>
      </c>
      <c r="V258" s="1">
        <v>43718.931250000001</v>
      </c>
      <c r="W258" t="b">
        <v>1</v>
      </c>
      <c r="X258" s="2">
        <v>43718.936111111114</v>
      </c>
      <c r="Y258" s="1">
        <v>43718.936111111114</v>
      </c>
      <c r="Z258" s="2" t="s">
        <v>47</v>
      </c>
      <c r="AA258" s="2">
        <v>43718.932638888888</v>
      </c>
      <c r="AB258" s="1">
        <v>43718.932638888888</v>
      </c>
      <c r="AC258" t="b">
        <v>0</v>
      </c>
      <c r="AD258" t="s">
        <v>1355</v>
      </c>
      <c r="AE258" s="3">
        <f t="shared" ref="AE258:AE321" si="14">AB258-B258</f>
        <v>5.5555555518367328E-3</v>
      </c>
    </row>
    <row r="259" spans="1:31" x14ac:dyDescent="0.35">
      <c r="A259" s="2">
        <v>43719.159722222219</v>
      </c>
      <c r="B259" s="1">
        <v>43719.159722222219</v>
      </c>
      <c r="C259">
        <v>1258</v>
      </c>
      <c r="D259" t="s">
        <v>367</v>
      </c>
      <c r="E259" t="s">
        <v>29</v>
      </c>
      <c r="F259">
        <v>24</v>
      </c>
      <c r="G259" t="str" cm="1">
        <f t="array" ref="G259">_xlfn.IFS(F259&lt;25,"Young Adult (18-24)",F259&lt;35,"Early Career (25-34)",F259&lt;45,"Mid-Career (35-44)",F259&lt;55,"Late Career (45-54)",F259&lt;65,"Pre-Retirement (55-64)",F259&gt;=65,"Seniors (65+)")</f>
        <v>Young Adult (18-24)</v>
      </c>
      <c r="H259">
        <v>711</v>
      </c>
      <c r="I259">
        <v>4246</v>
      </c>
      <c r="J259" t="s">
        <v>55</v>
      </c>
      <c r="K259" t="s">
        <v>113</v>
      </c>
      <c r="L259" t="s">
        <v>125</v>
      </c>
      <c r="M259" t="s">
        <v>1306</v>
      </c>
      <c r="N259" t="s">
        <v>1313</v>
      </c>
      <c r="O259">
        <v>60</v>
      </c>
      <c r="P259">
        <v>100</v>
      </c>
      <c r="Q259">
        <v>1</v>
      </c>
      <c r="R259">
        <f t="shared" si="12"/>
        <v>100</v>
      </c>
      <c r="S259">
        <f t="shared" si="13"/>
        <v>40</v>
      </c>
      <c r="T259" t="s">
        <v>26</v>
      </c>
      <c r="U259" s="2">
        <v>43719.163194444445</v>
      </c>
      <c r="V259" s="1">
        <v>43719.163194444445</v>
      </c>
      <c r="W259" t="b">
        <v>1</v>
      </c>
      <c r="X259" s="2">
        <v>43719.167361111111</v>
      </c>
      <c r="Y259" s="1">
        <v>43719.167361111111</v>
      </c>
      <c r="Z259" s="2" t="s">
        <v>116</v>
      </c>
      <c r="AA259" s="2">
        <v>43719.165277777778</v>
      </c>
      <c r="AB259" s="1">
        <v>43719.165277777778</v>
      </c>
      <c r="AC259" t="b">
        <v>0</v>
      </c>
      <c r="AD259" t="s">
        <v>1355</v>
      </c>
      <c r="AE259" s="3">
        <f t="shared" si="14"/>
        <v>5.5555555591126904E-3</v>
      </c>
    </row>
    <row r="260" spans="1:31" x14ac:dyDescent="0.35">
      <c r="A260" s="2">
        <v>43720.161111111112</v>
      </c>
      <c r="B260" s="1">
        <v>43720.161111111112</v>
      </c>
      <c r="C260">
        <v>1259</v>
      </c>
      <c r="D260" t="s">
        <v>368</v>
      </c>
      <c r="E260" t="s">
        <v>22</v>
      </c>
      <c r="F260">
        <v>46</v>
      </c>
      <c r="G260" t="str" cm="1">
        <f t="array" ref="G260">_xlfn.IFS(F260&lt;25,"Young Adult (18-24)",F260&lt;35,"Early Career (25-34)",F260&lt;45,"Mid-Career (35-44)",F260&lt;55,"Late Career (45-54)",F260&lt;65,"Pre-Retirement (55-64)",F260&gt;=65,"Seniors (65+)")</f>
        <v>Late Career (45-54)</v>
      </c>
      <c r="H260">
        <v>775</v>
      </c>
      <c r="I260">
        <v>5439</v>
      </c>
      <c r="J260" t="s">
        <v>23</v>
      </c>
      <c r="K260" t="s">
        <v>24</v>
      </c>
      <c r="L260" t="s">
        <v>192</v>
      </c>
      <c r="M260" t="s">
        <v>1308</v>
      </c>
      <c r="N260" t="s">
        <v>1324</v>
      </c>
      <c r="O260">
        <v>40</v>
      </c>
      <c r="P260">
        <v>60</v>
      </c>
      <c r="Q260">
        <v>1</v>
      </c>
      <c r="R260">
        <f t="shared" si="12"/>
        <v>60</v>
      </c>
      <c r="S260">
        <f t="shared" si="13"/>
        <v>20</v>
      </c>
      <c r="T260" t="s">
        <v>32</v>
      </c>
      <c r="U260" s="2">
        <v>43720.180555555555</v>
      </c>
      <c r="V260" s="1">
        <v>43720.180555555555</v>
      </c>
      <c r="W260" t="b">
        <v>0</v>
      </c>
      <c r="X260" s="2"/>
      <c r="Y260" s="1"/>
      <c r="Z260" s="2" t="s">
        <v>1353</v>
      </c>
      <c r="AA260" s="2">
        <v>43720.173611111109</v>
      </c>
      <c r="AB260" s="1">
        <v>43720.173611111109</v>
      </c>
      <c r="AC260" t="s">
        <v>1353</v>
      </c>
      <c r="AD260" t="s">
        <v>1353</v>
      </c>
      <c r="AE260" s="3">
        <f t="shared" si="14"/>
        <v>1.2499999997089617E-2</v>
      </c>
    </row>
    <row r="261" spans="1:31" x14ac:dyDescent="0.35">
      <c r="A261" s="2">
        <v>43720.754861111112</v>
      </c>
      <c r="B261" s="1">
        <v>43720.754861111112</v>
      </c>
      <c r="C261">
        <v>1260</v>
      </c>
      <c r="D261" t="s">
        <v>369</v>
      </c>
      <c r="E261" t="s">
        <v>22</v>
      </c>
      <c r="F261">
        <v>47</v>
      </c>
      <c r="G261" t="str" cm="1">
        <f t="array" ref="G261">_xlfn.IFS(F261&lt;25,"Young Adult (18-24)",F261&lt;35,"Early Career (25-34)",F261&lt;45,"Mid-Career (35-44)",F261&lt;55,"Late Career (45-54)",F261&lt;65,"Pre-Retirement (55-64)",F261&gt;=65,"Seniors (65+)")</f>
        <v>Late Career (45-54)</v>
      </c>
      <c r="H261">
        <v>726</v>
      </c>
      <c r="I261">
        <v>5998</v>
      </c>
      <c r="J261" t="s">
        <v>71</v>
      </c>
      <c r="K261" t="s">
        <v>72</v>
      </c>
      <c r="L261" t="s">
        <v>141</v>
      </c>
      <c r="M261" t="s">
        <v>1308</v>
      </c>
      <c r="N261" t="s">
        <v>1315</v>
      </c>
      <c r="O261">
        <v>300</v>
      </c>
      <c r="P261">
        <v>500</v>
      </c>
      <c r="Q261">
        <v>6</v>
      </c>
      <c r="R261">
        <f t="shared" si="12"/>
        <v>3000</v>
      </c>
      <c r="S261">
        <f t="shared" si="13"/>
        <v>1200</v>
      </c>
      <c r="T261" t="s">
        <v>42</v>
      </c>
      <c r="U261" s="2">
        <v>43720.770833333336</v>
      </c>
      <c r="V261" s="1">
        <v>43720.770833333336</v>
      </c>
      <c r="W261" t="b">
        <v>1</v>
      </c>
      <c r="X261" s="2">
        <v>43720.777083333334</v>
      </c>
      <c r="Y261" s="1">
        <v>43720.777083333334</v>
      </c>
      <c r="Z261" s="2" t="s">
        <v>33</v>
      </c>
      <c r="AA261" s="2">
        <v>43720.772222222222</v>
      </c>
      <c r="AB261" s="1">
        <v>43720.772222222222</v>
      </c>
      <c r="AC261" t="b">
        <v>0</v>
      </c>
      <c r="AD261" t="s">
        <v>1355</v>
      </c>
      <c r="AE261" s="3">
        <f t="shared" si="14"/>
        <v>1.7361111109494232E-2</v>
      </c>
    </row>
    <row r="262" spans="1:31" x14ac:dyDescent="0.35">
      <c r="A262" s="2">
        <v>43721.847222222219</v>
      </c>
      <c r="B262" s="1">
        <v>43721.847222222219</v>
      </c>
      <c r="C262">
        <v>1261</v>
      </c>
      <c r="D262" t="s">
        <v>370</v>
      </c>
      <c r="E262" t="s">
        <v>29</v>
      </c>
      <c r="F262">
        <v>57</v>
      </c>
      <c r="G262" t="str" cm="1">
        <f t="array" ref="G262">_xlfn.IFS(F262&lt;25,"Young Adult (18-24)",F262&lt;35,"Early Career (25-34)",F262&lt;45,"Mid-Career (35-44)",F262&lt;55,"Late Career (45-54)",F262&lt;65,"Pre-Retirement (55-64)",F262&gt;=65,"Seniors (65+)")</f>
        <v>Pre-Retirement (55-64)</v>
      </c>
      <c r="H262">
        <v>632</v>
      </c>
      <c r="I262">
        <v>5969</v>
      </c>
      <c r="J262" t="s">
        <v>83</v>
      </c>
      <c r="K262" t="s">
        <v>90</v>
      </c>
      <c r="L262" t="s">
        <v>152</v>
      </c>
      <c r="M262" t="s">
        <v>1308</v>
      </c>
      <c r="N262" t="s">
        <v>1324</v>
      </c>
      <c r="O262">
        <v>40</v>
      </c>
      <c r="P262">
        <v>60</v>
      </c>
      <c r="Q262">
        <v>3</v>
      </c>
      <c r="R262">
        <f t="shared" si="12"/>
        <v>180</v>
      </c>
      <c r="S262">
        <f t="shared" si="13"/>
        <v>60</v>
      </c>
      <c r="T262" t="s">
        <v>38</v>
      </c>
      <c r="U262" s="2">
        <v>43721.861805555556</v>
      </c>
      <c r="V262" s="1">
        <v>43721.861805555556</v>
      </c>
      <c r="W262" t="b">
        <v>1</v>
      </c>
      <c r="X262" s="2">
        <v>43721.868055555555</v>
      </c>
      <c r="Y262" s="1">
        <v>43721.868055555555</v>
      </c>
      <c r="Z262" s="2" t="s">
        <v>33</v>
      </c>
      <c r="AA262" s="2">
        <v>43721.863194444442</v>
      </c>
      <c r="AB262" s="1">
        <v>43721.863194444442</v>
      </c>
      <c r="AC262" t="b">
        <v>0</v>
      </c>
      <c r="AD262" t="s">
        <v>1355</v>
      </c>
      <c r="AE262" s="3">
        <f t="shared" si="14"/>
        <v>1.5972222223354038E-2</v>
      </c>
    </row>
    <row r="263" spans="1:31" x14ac:dyDescent="0.35">
      <c r="A263" s="2">
        <v>43724.481944444444</v>
      </c>
      <c r="B263" s="1">
        <v>43724.481944444444</v>
      </c>
      <c r="C263">
        <v>1262</v>
      </c>
      <c r="D263" t="s">
        <v>371</v>
      </c>
      <c r="E263" t="s">
        <v>29</v>
      </c>
      <c r="F263">
        <v>41</v>
      </c>
      <c r="G263" t="str" cm="1">
        <f t="array" ref="G263">_xlfn.IFS(F263&lt;25,"Young Adult (18-24)",F263&lt;35,"Early Career (25-34)",F263&lt;45,"Mid-Career (35-44)",F263&lt;55,"Late Career (45-54)",F263&lt;65,"Pre-Retirement (55-64)",F263&gt;=65,"Seniors (65+)")</f>
        <v>Mid-Career (35-44)</v>
      </c>
      <c r="H263">
        <v>640</v>
      </c>
      <c r="I263">
        <v>4379</v>
      </c>
      <c r="J263" t="s">
        <v>23</v>
      </c>
      <c r="K263" t="s">
        <v>30</v>
      </c>
      <c r="L263" t="s">
        <v>154</v>
      </c>
      <c r="M263" t="s">
        <v>1305</v>
      </c>
      <c r="N263" t="s">
        <v>1328</v>
      </c>
      <c r="O263">
        <v>1000</v>
      </c>
      <c r="P263">
        <v>1500</v>
      </c>
      <c r="Q263">
        <v>1</v>
      </c>
      <c r="R263">
        <f t="shared" si="12"/>
        <v>1500</v>
      </c>
      <c r="S263">
        <f t="shared" si="13"/>
        <v>500</v>
      </c>
      <c r="T263" t="s">
        <v>42</v>
      </c>
      <c r="U263" s="2">
        <v>43724.497916666667</v>
      </c>
      <c r="V263" s="1">
        <v>43724.497916666667</v>
      </c>
      <c r="W263" t="b">
        <v>1</v>
      </c>
      <c r="X263" s="2">
        <v>43724.505555555559</v>
      </c>
      <c r="Y263" s="1">
        <v>43724.505555555559</v>
      </c>
      <c r="Z263" s="2" t="s">
        <v>116</v>
      </c>
      <c r="AA263" s="2">
        <v>43724.500694444447</v>
      </c>
      <c r="AB263" s="1">
        <v>43724.500694444447</v>
      </c>
      <c r="AC263" t="b">
        <v>0</v>
      </c>
      <c r="AD263" t="s">
        <v>1355</v>
      </c>
      <c r="AE263" s="3">
        <f t="shared" si="14"/>
        <v>1.8750000002910383E-2</v>
      </c>
    </row>
    <row r="264" spans="1:31" x14ac:dyDescent="0.35">
      <c r="A264" s="2">
        <v>43725.651388888888</v>
      </c>
      <c r="B264" s="1">
        <v>43725.651388888888</v>
      </c>
      <c r="C264">
        <v>1263</v>
      </c>
      <c r="D264" t="s">
        <v>372</v>
      </c>
      <c r="E264" t="s">
        <v>29</v>
      </c>
      <c r="F264">
        <v>57</v>
      </c>
      <c r="G264" t="str" cm="1">
        <f t="array" ref="G264">_xlfn.IFS(F264&lt;25,"Young Adult (18-24)",F264&lt;35,"Early Career (25-34)",F264&lt;45,"Mid-Career (35-44)",F264&lt;55,"Late Career (45-54)",F264&lt;65,"Pre-Retirement (55-64)",F264&gt;=65,"Seniors (65+)")</f>
        <v>Pre-Retirement (55-64)</v>
      </c>
      <c r="H264">
        <v>739</v>
      </c>
      <c r="I264">
        <v>6939</v>
      </c>
      <c r="J264" t="s">
        <v>71</v>
      </c>
      <c r="K264" t="s">
        <v>160</v>
      </c>
      <c r="L264" t="s">
        <v>163</v>
      </c>
      <c r="M264" t="s">
        <v>1309</v>
      </c>
      <c r="N264" t="s">
        <v>1316</v>
      </c>
      <c r="O264">
        <v>20</v>
      </c>
      <c r="P264">
        <v>35</v>
      </c>
      <c r="Q264">
        <v>4</v>
      </c>
      <c r="R264">
        <f t="shared" si="12"/>
        <v>140</v>
      </c>
      <c r="S264">
        <f t="shared" si="13"/>
        <v>60</v>
      </c>
      <c r="T264" t="s">
        <v>32</v>
      </c>
      <c r="U264" s="2">
        <v>43725.663888888892</v>
      </c>
      <c r="V264" s="1">
        <v>43725.663888888892</v>
      </c>
      <c r="W264" t="b">
        <v>1</v>
      </c>
      <c r="X264" s="2">
        <v>43725.667361111111</v>
      </c>
      <c r="Y264" s="1">
        <v>43725.667361111111</v>
      </c>
      <c r="Z264" s="2" t="s">
        <v>27</v>
      </c>
      <c r="AA264" s="2">
        <v>43725.666666666664</v>
      </c>
      <c r="AB264" s="1">
        <v>43725.666666666664</v>
      </c>
      <c r="AC264" t="b">
        <v>0</v>
      </c>
      <c r="AD264" t="s">
        <v>1355</v>
      </c>
      <c r="AE264" s="3">
        <f t="shared" si="14"/>
        <v>1.5277777776645962E-2</v>
      </c>
    </row>
    <row r="265" spans="1:31" x14ac:dyDescent="0.35">
      <c r="A265" s="2">
        <v>43725.945833333331</v>
      </c>
      <c r="B265" s="1">
        <v>43725.945833333331</v>
      </c>
      <c r="C265">
        <v>1264</v>
      </c>
      <c r="D265" t="s">
        <v>373</v>
      </c>
      <c r="E265" t="s">
        <v>22</v>
      </c>
      <c r="F265">
        <v>37</v>
      </c>
      <c r="G265" t="str" cm="1">
        <f t="array" ref="G265">_xlfn.IFS(F265&lt;25,"Young Adult (18-24)",F265&lt;35,"Early Career (25-34)",F265&lt;45,"Mid-Career (35-44)",F265&lt;55,"Late Career (45-54)",F265&lt;65,"Pre-Retirement (55-64)",F265&gt;=65,"Seniors (65+)")</f>
        <v>Mid-Career (35-44)</v>
      </c>
      <c r="H265">
        <v>693</v>
      </c>
      <c r="I265">
        <v>4785</v>
      </c>
      <c r="J265" t="s">
        <v>71</v>
      </c>
      <c r="K265" t="s">
        <v>72</v>
      </c>
      <c r="L265" t="s">
        <v>141</v>
      </c>
      <c r="M265" t="s">
        <v>1309</v>
      </c>
      <c r="N265" t="s">
        <v>1316</v>
      </c>
      <c r="O265">
        <v>20</v>
      </c>
      <c r="P265">
        <v>35</v>
      </c>
      <c r="Q265">
        <v>2</v>
      </c>
      <c r="R265">
        <f t="shared" si="12"/>
        <v>70</v>
      </c>
      <c r="S265">
        <f t="shared" si="13"/>
        <v>30</v>
      </c>
      <c r="T265" t="s">
        <v>40</v>
      </c>
      <c r="U265" s="2">
        <v>43725.958333333336</v>
      </c>
      <c r="V265" s="1">
        <v>43725.958333333336</v>
      </c>
      <c r="W265" t="b">
        <v>1</v>
      </c>
      <c r="X265" s="2">
        <v>43725.966666666667</v>
      </c>
      <c r="Y265" s="1">
        <v>43725.966666666667</v>
      </c>
      <c r="Z265" s="2" t="s">
        <v>33</v>
      </c>
      <c r="AA265" s="2">
        <v>43725.961805555555</v>
      </c>
      <c r="AB265" s="1">
        <v>43725.961805555555</v>
      </c>
      <c r="AC265" t="b">
        <v>0</v>
      </c>
      <c r="AD265" t="s">
        <v>1355</v>
      </c>
      <c r="AE265" s="3">
        <f t="shared" si="14"/>
        <v>1.5972222223354038E-2</v>
      </c>
    </row>
    <row r="266" spans="1:31" x14ac:dyDescent="0.35">
      <c r="A266" s="2">
        <v>43726.699305555558</v>
      </c>
      <c r="B266" s="1">
        <v>43726.699305555558</v>
      </c>
      <c r="C266">
        <v>1265</v>
      </c>
      <c r="D266" t="s">
        <v>374</v>
      </c>
      <c r="E266" t="s">
        <v>22</v>
      </c>
      <c r="F266">
        <v>23</v>
      </c>
      <c r="G266" t="str" cm="1">
        <f t="array" ref="G266">_xlfn.IFS(F266&lt;25,"Young Adult (18-24)",F266&lt;35,"Early Career (25-34)",F266&lt;45,"Mid-Career (35-44)",F266&lt;55,"Late Career (45-54)",F266&lt;65,"Pre-Retirement (55-64)",F266&gt;=65,"Seniors (65+)")</f>
        <v>Young Adult (18-24)</v>
      </c>
      <c r="H266">
        <v>654</v>
      </c>
      <c r="I266">
        <v>6761</v>
      </c>
      <c r="J266" t="s">
        <v>107</v>
      </c>
      <c r="K266" t="s">
        <v>122</v>
      </c>
      <c r="L266" t="s">
        <v>272</v>
      </c>
      <c r="M266" t="s">
        <v>1307</v>
      </c>
      <c r="N266" t="s">
        <v>1312</v>
      </c>
      <c r="O266">
        <v>12</v>
      </c>
      <c r="P266">
        <v>20</v>
      </c>
      <c r="Q266">
        <v>3</v>
      </c>
      <c r="R266">
        <f t="shared" si="12"/>
        <v>60</v>
      </c>
      <c r="S266">
        <f t="shared" si="13"/>
        <v>24</v>
      </c>
      <c r="T266" t="s">
        <v>26</v>
      </c>
      <c r="U266" s="2">
        <v>43726.714583333334</v>
      </c>
      <c r="V266" s="1">
        <v>43726.714583333334</v>
      </c>
      <c r="W266" t="b">
        <v>1</v>
      </c>
      <c r="X266" s="2">
        <v>43726.719444444447</v>
      </c>
      <c r="Y266" s="1">
        <v>43726.719444444447</v>
      </c>
      <c r="Z266" s="2" t="s">
        <v>27</v>
      </c>
      <c r="AA266" s="2">
        <v>43726.71597222222</v>
      </c>
      <c r="AB266" s="1">
        <v>43726.71597222222</v>
      </c>
      <c r="AC266" t="b">
        <v>1</v>
      </c>
      <c r="AD266" t="s">
        <v>64</v>
      </c>
      <c r="AE266" s="3">
        <f t="shared" si="14"/>
        <v>1.6666666662786156E-2</v>
      </c>
    </row>
    <row r="267" spans="1:31" x14ac:dyDescent="0.35">
      <c r="A267" s="2">
        <v>43727.574305555558</v>
      </c>
      <c r="B267" s="1">
        <v>43727.574305555558</v>
      </c>
      <c r="C267">
        <v>1266</v>
      </c>
      <c r="D267" t="s">
        <v>375</v>
      </c>
      <c r="E267" t="s">
        <v>29</v>
      </c>
      <c r="F267">
        <v>69</v>
      </c>
      <c r="G267" t="str" cm="1">
        <f t="array" ref="G267">_xlfn.IFS(F267&lt;25,"Young Adult (18-24)",F267&lt;35,"Early Career (25-34)",F267&lt;45,"Mid-Career (35-44)",F267&lt;55,"Late Career (45-54)",F267&lt;65,"Pre-Retirement (55-64)",F267&gt;=65,"Seniors (65+)")</f>
        <v>Seniors (65+)</v>
      </c>
      <c r="H267">
        <v>612</v>
      </c>
      <c r="I267">
        <v>7061</v>
      </c>
      <c r="J267" t="s">
        <v>23</v>
      </c>
      <c r="K267" t="s">
        <v>24</v>
      </c>
      <c r="L267" t="s">
        <v>96</v>
      </c>
      <c r="M267" t="s">
        <v>1305</v>
      </c>
      <c r="N267" t="s">
        <v>1310</v>
      </c>
      <c r="O267">
        <v>30</v>
      </c>
      <c r="P267">
        <v>50</v>
      </c>
      <c r="Q267">
        <v>3</v>
      </c>
      <c r="R267">
        <f t="shared" si="12"/>
        <v>150</v>
      </c>
      <c r="S267">
        <f t="shared" si="13"/>
        <v>60</v>
      </c>
      <c r="T267" t="s">
        <v>38</v>
      </c>
      <c r="U267" s="2">
        <v>43727.586805555555</v>
      </c>
      <c r="V267" s="1">
        <v>43727.586805555555</v>
      </c>
      <c r="W267" t="b">
        <v>0</v>
      </c>
      <c r="X267" s="2"/>
      <c r="Y267" s="1"/>
      <c r="Z267" s="2" t="s">
        <v>1353</v>
      </c>
      <c r="AA267" s="2">
        <v>43727.595138888886</v>
      </c>
      <c r="AB267" s="1">
        <v>43727.595138888886</v>
      </c>
      <c r="AC267" t="s">
        <v>1353</v>
      </c>
      <c r="AD267" t="s">
        <v>1353</v>
      </c>
      <c r="AE267" s="3">
        <f t="shared" si="14"/>
        <v>2.0833333328482695E-2</v>
      </c>
    </row>
    <row r="268" spans="1:31" x14ac:dyDescent="0.35">
      <c r="A268" s="2">
        <v>43728.95208333333</v>
      </c>
      <c r="B268" s="1">
        <v>43728.95208333333</v>
      </c>
      <c r="C268">
        <v>1267</v>
      </c>
      <c r="D268" t="s">
        <v>376</v>
      </c>
      <c r="E268" t="s">
        <v>22</v>
      </c>
      <c r="F268">
        <v>64</v>
      </c>
      <c r="G268" t="str" cm="1">
        <f t="array" ref="G268">_xlfn.IFS(F268&lt;25,"Young Adult (18-24)",F268&lt;35,"Early Career (25-34)",F268&lt;45,"Mid-Career (35-44)",F268&lt;55,"Late Career (45-54)",F268&lt;65,"Pre-Retirement (55-64)",F268&gt;=65,"Seniors (65+)")</f>
        <v>Pre-Retirement (55-64)</v>
      </c>
      <c r="H268">
        <v>655</v>
      </c>
      <c r="I268">
        <v>4416</v>
      </c>
      <c r="J268" t="s">
        <v>67</v>
      </c>
      <c r="K268" t="s">
        <v>119</v>
      </c>
      <c r="L268" t="s">
        <v>119</v>
      </c>
      <c r="M268" t="s">
        <v>1309</v>
      </c>
      <c r="N268" t="s">
        <v>1327</v>
      </c>
      <c r="O268">
        <v>5</v>
      </c>
      <c r="P268">
        <v>8</v>
      </c>
      <c r="Q268">
        <v>6</v>
      </c>
      <c r="R268">
        <f t="shared" si="12"/>
        <v>48</v>
      </c>
      <c r="S268">
        <f t="shared" si="13"/>
        <v>18</v>
      </c>
      <c r="T268" t="s">
        <v>42</v>
      </c>
      <c r="U268" s="2">
        <v>43728.964583333334</v>
      </c>
      <c r="V268" s="1">
        <v>43728.964583333334</v>
      </c>
      <c r="W268" t="b">
        <v>1</v>
      </c>
      <c r="X268" s="2">
        <v>43728.97152777778</v>
      </c>
      <c r="Y268" s="1">
        <v>43728.97152777778</v>
      </c>
      <c r="Z268" s="2" t="s">
        <v>47</v>
      </c>
      <c r="AA268" s="2">
        <v>43728.967361111114</v>
      </c>
      <c r="AB268" s="1">
        <v>43728.967361111114</v>
      </c>
      <c r="AC268" t="b">
        <v>0</v>
      </c>
      <c r="AD268" t="s">
        <v>1355</v>
      </c>
      <c r="AE268" s="3">
        <f t="shared" si="14"/>
        <v>1.527777778392192E-2</v>
      </c>
    </row>
    <row r="269" spans="1:31" x14ac:dyDescent="0.35">
      <c r="A269" s="2">
        <v>43729.660416666666</v>
      </c>
      <c r="B269" s="1">
        <v>43729.660416666666</v>
      </c>
      <c r="C269">
        <v>1268</v>
      </c>
      <c r="D269" t="s">
        <v>377</v>
      </c>
      <c r="E269" t="s">
        <v>29</v>
      </c>
      <c r="F269">
        <v>46</v>
      </c>
      <c r="G269" t="str" cm="1">
        <f t="array" ref="G269">_xlfn.IFS(F269&lt;25,"Young Adult (18-24)",F269&lt;35,"Early Career (25-34)",F269&lt;45,"Mid-Career (35-44)",F269&lt;55,"Late Career (45-54)",F269&lt;65,"Pre-Retirement (55-64)",F269&gt;=65,"Seniors (65+)")</f>
        <v>Late Career (45-54)</v>
      </c>
      <c r="H269">
        <v>705</v>
      </c>
      <c r="I269">
        <v>6959</v>
      </c>
      <c r="J269" t="s">
        <v>44</v>
      </c>
      <c r="K269" t="s">
        <v>133</v>
      </c>
      <c r="L269" t="s">
        <v>134</v>
      </c>
      <c r="M269" t="s">
        <v>1307</v>
      </c>
      <c r="N269" t="s">
        <v>1326</v>
      </c>
      <c r="O269">
        <v>20</v>
      </c>
      <c r="P269">
        <v>35</v>
      </c>
      <c r="Q269">
        <v>1</v>
      </c>
      <c r="R269">
        <f t="shared" si="12"/>
        <v>35</v>
      </c>
      <c r="S269">
        <f t="shared" si="13"/>
        <v>15</v>
      </c>
      <c r="T269" t="s">
        <v>26</v>
      </c>
      <c r="U269" s="2">
        <v>43729.664583333331</v>
      </c>
      <c r="V269" s="1">
        <v>43729.664583333331</v>
      </c>
      <c r="W269" t="b">
        <v>0</v>
      </c>
      <c r="X269" s="2"/>
      <c r="Y269" s="1"/>
      <c r="Z269" s="2" t="s">
        <v>1353</v>
      </c>
      <c r="AA269" s="2">
        <v>43729.674305555556</v>
      </c>
      <c r="AB269" s="1">
        <v>43729.674305555556</v>
      </c>
      <c r="AC269" t="s">
        <v>1353</v>
      </c>
      <c r="AD269" t="s">
        <v>1353</v>
      </c>
      <c r="AE269" s="3">
        <f t="shared" si="14"/>
        <v>1.3888888890505768E-2</v>
      </c>
    </row>
    <row r="270" spans="1:31" x14ac:dyDescent="0.35">
      <c r="A270" s="2">
        <v>43729.765972222223</v>
      </c>
      <c r="B270" s="1">
        <v>43729.765972222223</v>
      </c>
      <c r="C270">
        <v>1269</v>
      </c>
      <c r="D270" t="s">
        <v>378</v>
      </c>
      <c r="E270" t="s">
        <v>22</v>
      </c>
      <c r="F270">
        <v>27</v>
      </c>
      <c r="G270" t="str" cm="1">
        <f t="array" ref="G270">_xlfn.IFS(F270&lt;25,"Young Adult (18-24)",F270&lt;35,"Early Career (25-34)",F270&lt;45,"Mid-Career (35-44)",F270&lt;55,"Late Career (45-54)",F270&lt;65,"Pre-Retirement (55-64)",F270&gt;=65,"Seniors (65+)")</f>
        <v>Early Career (25-34)</v>
      </c>
      <c r="H270">
        <v>606</v>
      </c>
      <c r="I270">
        <v>4582</v>
      </c>
      <c r="J270" t="s">
        <v>107</v>
      </c>
      <c r="K270" t="s">
        <v>108</v>
      </c>
      <c r="L270" t="s">
        <v>150</v>
      </c>
      <c r="M270" t="s">
        <v>1309</v>
      </c>
      <c r="N270" t="s">
        <v>1318</v>
      </c>
      <c r="O270">
        <v>10</v>
      </c>
      <c r="P270">
        <v>18</v>
      </c>
      <c r="Q270">
        <v>2</v>
      </c>
      <c r="R270">
        <f t="shared" si="12"/>
        <v>36</v>
      </c>
      <c r="S270">
        <f t="shared" si="13"/>
        <v>16</v>
      </c>
      <c r="T270" t="s">
        <v>32</v>
      </c>
      <c r="U270" s="2">
        <v>43729.786111111112</v>
      </c>
      <c r="V270" s="1">
        <v>43729.786111111112</v>
      </c>
      <c r="W270" t="b">
        <v>1</v>
      </c>
      <c r="X270" s="2">
        <v>43729.794444444444</v>
      </c>
      <c r="Y270" s="1">
        <v>43729.794444444444</v>
      </c>
      <c r="Z270" s="2" t="s">
        <v>33</v>
      </c>
      <c r="AA270" s="2">
        <v>43729.789583333331</v>
      </c>
      <c r="AB270" s="1">
        <v>43729.789583333331</v>
      </c>
      <c r="AC270" t="b">
        <v>1</v>
      </c>
      <c r="AD270" t="s">
        <v>131</v>
      </c>
      <c r="AE270" s="3">
        <f t="shared" si="14"/>
        <v>2.361111110803904E-2</v>
      </c>
    </row>
    <row r="271" spans="1:31" x14ac:dyDescent="0.35">
      <c r="A271" s="2">
        <v>43732.089583333334</v>
      </c>
      <c r="B271" s="1">
        <v>43732.089583333334</v>
      </c>
      <c r="C271">
        <v>1270</v>
      </c>
      <c r="D271" t="s">
        <v>1297</v>
      </c>
      <c r="E271" t="s">
        <v>29</v>
      </c>
      <c r="F271">
        <v>53</v>
      </c>
      <c r="G271" t="str" cm="1">
        <f t="array" ref="G271">_xlfn.IFS(F271&lt;25,"Young Adult (18-24)",F271&lt;35,"Early Career (25-34)",F271&lt;45,"Mid-Career (35-44)",F271&lt;55,"Late Career (45-54)",F271&lt;65,"Pre-Retirement (55-64)",F271&gt;=65,"Seniors (65+)")</f>
        <v>Late Career (45-54)</v>
      </c>
      <c r="H271">
        <v>655</v>
      </c>
      <c r="I271">
        <v>5238</v>
      </c>
      <c r="J271" t="s">
        <v>83</v>
      </c>
      <c r="K271" t="s">
        <v>84</v>
      </c>
      <c r="L271" t="s">
        <v>173</v>
      </c>
      <c r="M271" t="s">
        <v>1309</v>
      </c>
      <c r="N271" t="s">
        <v>1327</v>
      </c>
      <c r="O271">
        <v>5</v>
      </c>
      <c r="P271">
        <v>8</v>
      </c>
      <c r="Q271">
        <v>3</v>
      </c>
      <c r="R271">
        <f t="shared" si="12"/>
        <v>24</v>
      </c>
      <c r="S271">
        <f t="shared" si="13"/>
        <v>9</v>
      </c>
      <c r="T271" t="s">
        <v>38</v>
      </c>
      <c r="U271" s="2">
        <v>43732.094444444447</v>
      </c>
      <c r="V271" s="1">
        <v>43732.094444444447</v>
      </c>
      <c r="W271" t="b">
        <v>1</v>
      </c>
      <c r="X271" s="2">
        <v>43732.103472222225</v>
      </c>
      <c r="Y271" s="1">
        <v>43732.103472222225</v>
      </c>
      <c r="Z271" s="2" t="s">
        <v>116</v>
      </c>
      <c r="AA271" s="2">
        <v>43732.09652777778</v>
      </c>
      <c r="AB271" s="1">
        <v>43732.09652777778</v>
      </c>
      <c r="AC271" t="b">
        <v>0</v>
      </c>
      <c r="AD271" t="s">
        <v>1355</v>
      </c>
      <c r="AE271" s="3">
        <f t="shared" si="14"/>
        <v>6.9444444452528842E-3</v>
      </c>
    </row>
    <row r="272" spans="1:31" x14ac:dyDescent="0.35">
      <c r="A272" s="2">
        <v>43734.045138888891</v>
      </c>
      <c r="B272" s="1">
        <v>43734.045138888891</v>
      </c>
      <c r="C272">
        <v>1271</v>
      </c>
      <c r="D272" t="s">
        <v>379</v>
      </c>
      <c r="E272" t="s">
        <v>29</v>
      </c>
      <c r="F272">
        <v>29</v>
      </c>
      <c r="G272" t="str" cm="1">
        <f t="array" ref="G272">_xlfn.IFS(F272&lt;25,"Young Adult (18-24)",F272&lt;35,"Early Career (25-34)",F272&lt;45,"Mid-Career (35-44)",F272&lt;55,"Late Career (45-54)",F272&lt;65,"Pre-Retirement (55-64)",F272&gt;=65,"Seniors (65+)")</f>
        <v>Early Career (25-34)</v>
      </c>
      <c r="H272">
        <v>720</v>
      </c>
      <c r="I272">
        <v>7476</v>
      </c>
      <c r="J272" t="s">
        <v>23</v>
      </c>
      <c r="K272" t="s">
        <v>24</v>
      </c>
      <c r="L272" t="s">
        <v>25</v>
      </c>
      <c r="M272" t="s">
        <v>1308</v>
      </c>
      <c r="N272" t="s">
        <v>1319</v>
      </c>
      <c r="O272">
        <v>60</v>
      </c>
      <c r="P272">
        <v>90</v>
      </c>
      <c r="Q272">
        <v>6</v>
      </c>
      <c r="R272">
        <f t="shared" si="12"/>
        <v>540</v>
      </c>
      <c r="S272">
        <f t="shared" si="13"/>
        <v>180</v>
      </c>
      <c r="T272" t="s">
        <v>40</v>
      </c>
      <c r="U272" s="2">
        <v>43734.061805555553</v>
      </c>
      <c r="V272" s="1">
        <v>43734.061805555553</v>
      </c>
      <c r="W272" t="b">
        <v>1</v>
      </c>
      <c r="X272" s="2">
        <v>43734.067361111112</v>
      </c>
      <c r="Y272" s="1">
        <v>43734.067361111112</v>
      </c>
      <c r="Z272" s="2" t="s">
        <v>33</v>
      </c>
      <c r="AA272" s="2">
        <v>43734.06527777778</v>
      </c>
      <c r="AB272" s="1">
        <v>43734.06527777778</v>
      </c>
      <c r="AC272" t="b">
        <v>1</v>
      </c>
      <c r="AD272" t="s">
        <v>131</v>
      </c>
      <c r="AE272" s="3">
        <f t="shared" si="14"/>
        <v>2.0138888889050577E-2</v>
      </c>
    </row>
    <row r="273" spans="1:31" x14ac:dyDescent="0.35">
      <c r="A273" s="2">
        <v>43734.204861111109</v>
      </c>
      <c r="B273" s="1">
        <v>43734.204861111109</v>
      </c>
      <c r="C273">
        <v>1272</v>
      </c>
      <c r="D273" t="s">
        <v>380</v>
      </c>
      <c r="E273" t="s">
        <v>29</v>
      </c>
      <c r="F273">
        <v>27</v>
      </c>
      <c r="G273" t="str" cm="1">
        <f t="array" ref="G273">_xlfn.IFS(F273&lt;25,"Young Adult (18-24)",F273&lt;35,"Early Career (25-34)",F273&lt;45,"Mid-Career (35-44)",F273&lt;55,"Late Career (45-54)",F273&lt;65,"Pre-Retirement (55-64)",F273&gt;=65,"Seniors (65+)")</f>
        <v>Early Career (25-34)</v>
      </c>
      <c r="H273">
        <v>655</v>
      </c>
      <c r="I273">
        <v>4736</v>
      </c>
      <c r="J273" t="s">
        <v>67</v>
      </c>
      <c r="K273" t="s">
        <v>68</v>
      </c>
      <c r="L273" t="s">
        <v>120</v>
      </c>
      <c r="M273" t="s">
        <v>1309</v>
      </c>
      <c r="N273" t="s">
        <v>1316</v>
      </c>
      <c r="O273">
        <v>20</v>
      </c>
      <c r="P273">
        <v>35</v>
      </c>
      <c r="Q273">
        <v>3</v>
      </c>
      <c r="R273">
        <f t="shared" si="12"/>
        <v>105</v>
      </c>
      <c r="S273">
        <f t="shared" si="13"/>
        <v>45</v>
      </c>
      <c r="T273" t="s">
        <v>26</v>
      </c>
      <c r="U273" s="2">
        <v>43734.224999999999</v>
      </c>
      <c r="V273" s="1">
        <v>43734.224999999999</v>
      </c>
      <c r="W273" t="b">
        <v>1</v>
      </c>
      <c r="X273" s="2">
        <v>43734.230555555558</v>
      </c>
      <c r="Y273" s="1">
        <v>43734.230555555558</v>
      </c>
      <c r="Z273" s="2" t="s">
        <v>27</v>
      </c>
      <c r="AA273" s="2">
        <v>43734.226388888892</v>
      </c>
      <c r="AB273" s="1">
        <v>43734.226388888892</v>
      </c>
      <c r="AC273" t="b">
        <v>0</v>
      </c>
      <c r="AD273" t="s">
        <v>1355</v>
      </c>
      <c r="AE273" s="3">
        <f t="shared" si="14"/>
        <v>2.1527777782466728E-2</v>
      </c>
    </row>
    <row r="274" spans="1:31" x14ac:dyDescent="0.35">
      <c r="A274" s="2">
        <v>43737.189583333333</v>
      </c>
      <c r="B274" s="1">
        <v>43737.189583333333</v>
      </c>
      <c r="C274">
        <v>1273</v>
      </c>
      <c r="D274" t="s">
        <v>381</v>
      </c>
      <c r="E274" t="s">
        <v>29</v>
      </c>
      <c r="F274">
        <v>67</v>
      </c>
      <c r="G274" t="str" cm="1">
        <f t="array" ref="G274">_xlfn.IFS(F274&lt;25,"Young Adult (18-24)",F274&lt;35,"Early Career (25-34)",F274&lt;45,"Mid-Career (35-44)",F274&lt;55,"Late Career (45-54)",F274&lt;65,"Pre-Retirement (55-64)",F274&gt;=65,"Seniors (65+)")</f>
        <v>Seniors (65+)</v>
      </c>
      <c r="H274">
        <v>710</v>
      </c>
      <c r="I274">
        <v>6854</v>
      </c>
      <c r="J274" t="s">
        <v>67</v>
      </c>
      <c r="K274" t="s">
        <v>68</v>
      </c>
      <c r="L274" t="s">
        <v>98</v>
      </c>
      <c r="M274" t="s">
        <v>1307</v>
      </c>
      <c r="N274" t="s">
        <v>1325</v>
      </c>
      <c r="O274">
        <v>15</v>
      </c>
      <c r="P274">
        <v>25</v>
      </c>
      <c r="Q274">
        <v>3</v>
      </c>
      <c r="R274">
        <f t="shared" si="12"/>
        <v>75</v>
      </c>
      <c r="S274">
        <f t="shared" si="13"/>
        <v>30</v>
      </c>
      <c r="T274" t="s">
        <v>38</v>
      </c>
      <c r="U274" s="2">
        <v>43737.20208333333</v>
      </c>
      <c r="V274" s="1">
        <v>43737.20208333333</v>
      </c>
      <c r="W274" t="b">
        <v>1</v>
      </c>
      <c r="X274" s="2">
        <v>43737.209027777775</v>
      </c>
      <c r="Y274" s="1">
        <v>43737.209027777775</v>
      </c>
      <c r="Z274" s="2" t="s">
        <v>116</v>
      </c>
      <c r="AA274" s="2">
        <v>43737.205555555556</v>
      </c>
      <c r="AB274" s="1">
        <v>43737.205555555556</v>
      </c>
      <c r="AC274" t="b">
        <v>0</v>
      </c>
      <c r="AD274" t="s">
        <v>1355</v>
      </c>
      <c r="AE274" s="3">
        <f t="shared" si="14"/>
        <v>1.5972222223354038E-2</v>
      </c>
    </row>
    <row r="275" spans="1:31" x14ac:dyDescent="0.35">
      <c r="A275" s="2">
        <v>43739.541666666664</v>
      </c>
      <c r="B275" s="1">
        <v>43739.541666666664</v>
      </c>
      <c r="C275">
        <v>1274</v>
      </c>
      <c r="D275" t="s">
        <v>382</v>
      </c>
      <c r="E275" t="s">
        <v>29</v>
      </c>
      <c r="F275">
        <v>18</v>
      </c>
      <c r="G275" t="str" cm="1">
        <f t="array" ref="G275">_xlfn.IFS(F275&lt;25,"Young Adult (18-24)",F275&lt;35,"Early Career (25-34)",F275&lt;45,"Mid-Career (35-44)",F275&lt;55,"Late Career (45-54)",F275&lt;65,"Pre-Retirement (55-64)",F275&gt;=65,"Seniors (65+)")</f>
        <v>Young Adult (18-24)</v>
      </c>
      <c r="H275">
        <v>751</v>
      </c>
      <c r="I275">
        <v>6165</v>
      </c>
      <c r="J275" t="s">
        <v>83</v>
      </c>
      <c r="K275" t="s">
        <v>90</v>
      </c>
      <c r="L275" t="s">
        <v>91</v>
      </c>
      <c r="M275" t="s">
        <v>1308</v>
      </c>
      <c r="N275" t="s">
        <v>1319</v>
      </c>
      <c r="O275">
        <v>60</v>
      </c>
      <c r="P275">
        <v>90</v>
      </c>
      <c r="Q275">
        <v>5</v>
      </c>
      <c r="R275">
        <f t="shared" si="12"/>
        <v>450</v>
      </c>
      <c r="S275">
        <f t="shared" si="13"/>
        <v>150</v>
      </c>
      <c r="T275" t="s">
        <v>78</v>
      </c>
      <c r="U275" s="2">
        <v>43739.546527777777</v>
      </c>
      <c r="V275" s="1">
        <v>43739.546527777777</v>
      </c>
      <c r="W275" t="b">
        <v>1</v>
      </c>
      <c r="X275" s="2">
        <v>43739.556944444441</v>
      </c>
      <c r="Y275" s="1">
        <v>43739.556944444441</v>
      </c>
      <c r="Z275" s="2" t="s">
        <v>47</v>
      </c>
      <c r="AA275" s="2">
        <v>43739.548611111109</v>
      </c>
      <c r="AB275" s="1">
        <v>43739.548611111109</v>
      </c>
      <c r="AC275" t="b">
        <v>0</v>
      </c>
      <c r="AD275" t="s">
        <v>1355</v>
      </c>
      <c r="AE275" s="3">
        <f t="shared" si="14"/>
        <v>6.9444444452528842E-3</v>
      </c>
    </row>
    <row r="276" spans="1:31" x14ac:dyDescent="0.35">
      <c r="A276" s="2">
        <v>43740.236111111109</v>
      </c>
      <c r="B276" s="1">
        <v>43740.236111111109</v>
      </c>
      <c r="C276">
        <v>1275</v>
      </c>
      <c r="D276" t="s">
        <v>383</v>
      </c>
      <c r="E276" t="s">
        <v>22</v>
      </c>
      <c r="F276">
        <v>24</v>
      </c>
      <c r="G276" t="str" cm="1">
        <f t="array" ref="G276">_xlfn.IFS(F276&lt;25,"Young Adult (18-24)",F276&lt;35,"Early Career (25-34)",F276&lt;45,"Mid-Career (35-44)",F276&lt;55,"Late Career (45-54)",F276&lt;65,"Pre-Retirement (55-64)",F276&gt;=65,"Seniors (65+)")</f>
        <v>Young Adult (18-24)</v>
      </c>
      <c r="H276">
        <v>687</v>
      </c>
      <c r="I276">
        <v>7418</v>
      </c>
      <c r="J276" t="s">
        <v>67</v>
      </c>
      <c r="K276" t="s">
        <v>119</v>
      </c>
      <c r="L276" t="s">
        <v>119</v>
      </c>
      <c r="M276" t="s">
        <v>1309</v>
      </c>
      <c r="N276" t="s">
        <v>1316</v>
      </c>
      <c r="O276">
        <v>20</v>
      </c>
      <c r="P276">
        <v>35</v>
      </c>
      <c r="Q276">
        <v>1</v>
      </c>
      <c r="R276">
        <f t="shared" si="12"/>
        <v>35</v>
      </c>
      <c r="S276">
        <f t="shared" si="13"/>
        <v>15</v>
      </c>
      <c r="T276" t="s">
        <v>32</v>
      </c>
      <c r="U276" s="2">
        <v>43740.242361111108</v>
      </c>
      <c r="V276" s="1">
        <v>43740.242361111108</v>
      </c>
      <c r="W276" t="b">
        <v>0</v>
      </c>
      <c r="X276" s="2"/>
      <c r="Y276" s="1"/>
      <c r="Z276" s="2" t="s">
        <v>1353</v>
      </c>
      <c r="AA276" s="2">
        <v>43740.248611111114</v>
      </c>
      <c r="AB276" s="1">
        <v>43740.248611111114</v>
      </c>
      <c r="AC276" t="s">
        <v>1353</v>
      </c>
      <c r="AD276" t="s">
        <v>1353</v>
      </c>
      <c r="AE276" s="3">
        <f t="shared" si="14"/>
        <v>1.2500000004365575E-2</v>
      </c>
    </row>
    <row r="277" spans="1:31" x14ac:dyDescent="0.35">
      <c r="A277" s="2">
        <v>43740.98541666667</v>
      </c>
      <c r="B277" s="1">
        <v>43740.98541666667</v>
      </c>
      <c r="C277">
        <v>1276</v>
      </c>
      <c r="D277" t="s">
        <v>384</v>
      </c>
      <c r="E277" t="s">
        <v>29</v>
      </c>
      <c r="F277">
        <v>55</v>
      </c>
      <c r="G277" t="str" cm="1">
        <f t="array" ref="G277">_xlfn.IFS(F277&lt;25,"Young Adult (18-24)",F277&lt;35,"Early Career (25-34)",F277&lt;45,"Mid-Career (35-44)",F277&lt;55,"Late Career (45-54)",F277&lt;65,"Pre-Retirement (55-64)",F277&gt;=65,"Seniors (65+)")</f>
        <v>Pre-Retirement (55-64)</v>
      </c>
      <c r="H277">
        <v>612</v>
      </c>
      <c r="I277">
        <v>3074</v>
      </c>
      <c r="J277" t="s">
        <v>44</v>
      </c>
      <c r="K277" t="s">
        <v>133</v>
      </c>
      <c r="L277" t="s">
        <v>195</v>
      </c>
      <c r="M277" t="s">
        <v>1305</v>
      </c>
      <c r="N277" t="s">
        <v>1329</v>
      </c>
      <c r="O277">
        <v>25</v>
      </c>
      <c r="P277">
        <v>40</v>
      </c>
      <c r="Q277">
        <v>6</v>
      </c>
      <c r="R277">
        <f t="shared" si="12"/>
        <v>240</v>
      </c>
      <c r="S277">
        <f t="shared" si="13"/>
        <v>90</v>
      </c>
      <c r="T277" t="s">
        <v>32</v>
      </c>
      <c r="U277" s="2">
        <v>43740.998611111114</v>
      </c>
      <c r="V277" s="1">
        <v>43740.998611111114</v>
      </c>
      <c r="W277" t="b">
        <v>1</v>
      </c>
      <c r="X277" s="2">
        <v>43741.008333333331</v>
      </c>
      <c r="Y277" s="1">
        <v>43741.008333333331</v>
      </c>
      <c r="Z277" s="2" t="s">
        <v>33</v>
      </c>
      <c r="AA277" s="2">
        <v>43741.002083333333</v>
      </c>
      <c r="AB277" s="1">
        <v>43741.002083333333</v>
      </c>
      <c r="AC277" t="b">
        <v>0</v>
      </c>
      <c r="AD277" t="s">
        <v>1355</v>
      </c>
      <c r="AE277" s="3">
        <f t="shared" si="14"/>
        <v>1.6666666662786156E-2</v>
      </c>
    </row>
    <row r="278" spans="1:31" x14ac:dyDescent="0.35">
      <c r="A278" s="2">
        <v>43741.852777777778</v>
      </c>
      <c r="B278" s="1">
        <v>43741.852777777778</v>
      </c>
      <c r="C278">
        <v>1277</v>
      </c>
      <c r="D278" t="s">
        <v>385</v>
      </c>
      <c r="E278" t="s">
        <v>22</v>
      </c>
      <c r="F278">
        <v>68</v>
      </c>
      <c r="G278" t="str" cm="1">
        <f t="array" ref="G278">_xlfn.IFS(F278&lt;25,"Young Adult (18-24)",F278&lt;35,"Early Career (25-34)",F278&lt;45,"Mid-Career (35-44)",F278&lt;55,"Late Career (45-54)",F278&lt;65,"Pre-Retirement (55-64)",F278&gt;=65,"Seniors (65+)")</f>
        <v>Seniors (65+)</v>
      </c>
      <c r="H278">
        <v>689</v>
      </c>
      <c r="I278">
        <v>3551</v>
      </c>
      <c r="J278" t="s">
        <v>107</v>
      </c>
      <c r="K278" t="s">
        <v>108</v>
      </c>
      <c r="L278" t="s">
        <v>109</v>
      </c>
      <c r="M278" t="s">
        <v>1305</v>
      </c>
      <c r="N278" t="s">
        <v>1329</v>
      </c>
      <c r="O278">
        <v>25</v>
      </c>
      <c r="P278">
        <v>40</v>
      </c>
      <c r="Q278">
        <v>2</v>
      </c>
      <c r="R278">
        <f t="shared" si="12"/>
        <v>80</v>
      </c>
      <c r="S278">
        <f t="shared" si="13"/>
        <v>30</v>
      </c>
      <c r="T278" t="s">
        <v>78</v>
      </c>
      <c r="U278" s="2">
        <v>43741.859722222223</v>
      </c>
      <c r="V278" s="1">
        <v>43741.859722222223</v>
      </c>
      <c r="W278" t="b">
        <v>1</v>
      </c>
      <c r="X278" s="2">
        <v>43741.866666666669</v>
      </c>
      <c r="Y278" s="1">
        <v>43741.866666666669</v>
      </c>
      <c r="Z278" s="2" t="s">
        <v>47</v>
      </c>
      <c r="AA278" s="2">
        <v>43741.861805555556</v>
      </c>
      <c r="AB278" s="1">
        <v>43741.861805555556</v>
      </c>
      <c r="AC278" t="b">
        <v>0</v>
      </c>
      <c r="AD278" t="s">
        <v>1355</v>
      </c>
      <c r="AE278" s="3">
        <f t="shared" si="14"/>
        <v>9.0277777781011537E-3</v>
      </c>
    </row>
    <row r="279" spans="1:31" x14ac:dyDescent="0.35">
      <c r="A279" s="2">
        <v>43742.353472222225</v>
      </c>
      <c r="B279" s="1">
        <v>43742.353472222225</v>
      </c>
      <c r="C279">
        <v>1278</v>
      </c>
      <c r="D279" t="s">
        <v>386</v>
      </c>
      <c r="E279" t="s">
        <v>29</v>
      </c>
      <c r="F279">
        <v>19</v>
      </c>
      <c r="G279" t="str" cm="1">
        <f t="array" ref="G279">_xlfn.IFS(F279&lt;25,"Young Adult (18-24)",F279&lt;35,"Early Career (25-34)",F279&lt;45,"Mid-Career (35-44)",F279&lt;55,"Late Career (45-54)",F279&lt;65,"Pre-Retirement (55-64)",F279&gt;=65,"Seniors (65+)")</f>
        <v>Young Adult (18-24)</v>
      </c>
      <c r="H279">
        <v>696</v>
      </c>
      <c r="I279">
        <v>3913</v>
      </c>
      <c r="J279" t="s">
        <v>71</v>
      </c>
      <c r="K279" t="s">
        <v>72</v>
      </c>
      <c r="L279" t="s">
        <v>73</v>
      </c>
      <c r="M279" t="s">
        <v>1308</v>
      </c>
      <c r="N279" t="s">
        <v>1315</v>
      </c>
      <c r="O279">
        <v>300</v>
      </c>
      <c r="P279">
        <v>500</v>
      </c>
      <c r="Q279">
        <v>6</v>
      </c>
      <c r="R279">
        <f t="shared" si="12"/>
        <v>3000</v>
      </c>
      <c r="S279">
        <f t="shared" si="13"/>
        <v>1200</v>
      </c>
      <c r="T279" t="s">
        <v>38</v>
      </c>
      <c r="U279" s="2">
        <v>43742.362500000003</v>
      </c>
      <c r="V279" s="1">
        <v>43742.362500000003</v>
      </c>
      <c r="W279" t="b">
        <v>1</v>
      </c>
      <c r="X279" s="2">
        <v>43742.370833333334</v>
      </c>
      <c r="Y279" s="1">
        <v>43742.370833333334</v>
      </c>
      <c r="Z279" s="2" t="s">
        <v>47</v>
      </c>
      <c r="AA279" s="2">
        <v>43742.364583333336</v>
      </c>
      <c r="AB279" s="1">
        <v>43742.364583333336</v>
      </c>
      <c r="AC279" t="b">
        <v>0</v>
      </c>
      <c r="AD279" t="s">
        <v>1355</v>
      </c>
      <c r="AE279" s="3">
        <f t="shared" si="14"/>
        <v>1.1111111110949423E-2</v>
      </c>
    </row>
    <row r="280" spans="1:31" x14ac:dyDescent="0.35">
      <c r="A280" s="2">
        <v>43743.625694444447</v>
      </c>
      <c r="B280" s="1">
        <v>43743.625694444447</v>
      </c>
      <c r="C280">
        <v>1279</v>
      </c>
      <c r="D280" t="s">
        <v>387</v>
      </c>
      <c r="E280" t="s">
        <v>22</v>
      </c>
      <c r="F280">
        <v>66</v>
      </c>
      <c r="G280" t="str" cm="1">
        <f t="array" ref="G280">_xlfn.IFS(F280&lt;25,"Young Adult (18-24)",F280&lt;35,"Early Career (25-34)",F280&lt;45,"Mid-Career (35-44)",F280&lt;55,"Late Career (45-54)",F280&lt;65,"Pre-Retirement (55-64)",F280&gt;=65,"Seniors (65+)")</f>
        <v>Seniors (65+)</v>
      </c>
      <c r="H280">
        <v>727</v>
      </c>
      <c r="I280">
        <v>7823</v>
      </c>
      <c r="J280" t="s">
        <v>23</v>
      </c>
      <c r="K280" t="s">
        <v>24</v>
      </c>
      <c r="L280" t="s">
        <v>96</v>
      </c>
      <c r="M280" t="s">
        <v>1305</v>
      </c>
      <c r="N280" t="s">
        <v>1329</v>
      </c>
      <c r="O280">
        <v>25</v>
      </c>
      <c r="P280">
        <v>40</v>
      </c>
      <c r="Q280">
        <v>1</v>
      </c>
      <c r="R280">
        <f t="shared" si="12"/>
        <v>40</v>
      </c>
      <c r="S280">
        <f t="shared" si="13"/>
        <v>15</v>
      </c>
      <c r="T280" t="s">
        <v>40</v>
      </c>
      <c r="U280" s="2">
        <v>43743.632638888892</v>
      </c>
      <c r="V280" s="1">
        <v>43743.632638888892</v>
      </c>
      <c r="W280" t="b">
        <v>1</v>
      </c>
      <c r="X280" s="2">
        <v>43743.643055555556</v>
      </c>
      <c r="Y280" s="1">
        <v>43743.643055555556</v>
      </c>
      <c r="Z280" s="2" t="s">
        <v>27</v>
      </c>
      <c r="AA280" s="2">
        <v>43743.636111111111</v>
      </c>
      <c r="AB280" s="1">
        <v>43743.636111111111</v>
      </c>
      <c r="AC280" t="b">
        <v>0</v>
      </c>
      <c r="AD280" t="s">
        <v>1355</v>
      </c>
      <c r="AE280" s="3">
        <f t="shared" si="14"/>
        <v>1.0416666664241347E-2</v>
      </c>
    </row>
    <row r="281" spans="1:31" x14ac:dyDescent="0.35">
      <c r="A281" s="2">
        <v>43743.732638888891</v>
      </c>
      <c r="B281" s="1">
        <v>43743.732638888891</v>
      </c>
      <c r="C281">
        <v>1280</v>
      </c>
      <c r="D281" t="s">
        <v>388</v>
      </c>
      <c r="E281" t="s">
        <v>22</v>
      </c>
      <c r="F281">
        <v>65</v>
      </c>
      <c r="G281" t="str" cm="1">
        <f t="array" ref="G281">_xlfn.IFS(F281&lt;25,"Young Adult (18-24)",F281&lt;35,"Early Career (25-34)",F281&lt;45,"Mid-Career (35-44)",F281&lt;55,"Late Career (45-54)",F281&lt;65,"Pre-Retirement (55-64)",F281&gt;=65,"Seniors (65+)")</f>
        <v>Seniors (65+)</v>
      </c>
      <c r="H281">
        <v>738</v>
      </c>
      <c r="I281">
        <v>4740</v>
      </c>
      <c r="J281" t="s">
        <v>107</v>
      </c>
      <c r="K281" t="s">
        <v>108</v>
      </c>
      <c r="L281" t="s">
        <v>150</v>
      </c>
      <c r="M281" t="s">
        <v>1307</v>
      </c>
      <c r="N281" t="s">
        <v>1326</v>
      </c>
      <c r="O281">
        <v>20</v>
      </c>
      <c r="P281">
        <v>35</v>
      </c>
      <c r="Q281">
        <v>1</v>
      </c>
      <c r="R281">
        <f t="shared" si="12"/>
        <v>35</v>
      </c>
      <c r="S281">
        <f t="shared" si="13"/>
        <v>15</v>
      </c>
      <c r="T281" t="s">
        <v>40</v>
      </c>
      <c r="U281" s="2">
        <v>43743.740277777775</v>
      </c>
      <c r="V281" s="1">
        <v>43743.740277777775</v>
      </c>
      <c r="W281" t="b">
        <v>1</v>
      </c>
      <c r="X281" s="2">
        <v>43743.743750000001</v>
      </c>
      <c r="Y281" s="1">
        <v>43743.743750000001</v>
      </c>
      <c r="Z281" s="2" t="s">
        <v>116</v>
      </c>
      <c r="AA281" s="2">
        <v>43743.741666666669</v>
      </c>
      <c r="AB281" s="1">
        <v>43743.741666666669</v>
      </c>
      <c r="AC281" t="b">
        <v>0</v>
      </c>
      <c r="AD281" t="s">
        <v>1355</v>
      </c>
      <c r="AE281" s="3">
        <f t="shared" si="14"/>
        <v>9.0277777781011537E-3</v>
      </c>
    </row>
    <row r="282" spans="1:31" x14ac:dyDescent="0.35">
      <c r="A282" s="2">
        <v>43747.428472222222</v>
      </c>
      <c r="B282" s="1">
        <v>43747.428472222222</v>
      </c>
      <c r="C282">
        <v>1281</v>
      </c>
      <c r="D282" t="s">
        <v>389</v>
      </c>
      <c r="E282" t="s">
        <v>22</v>
      </c>
      <c r="F282">
        <v>58</v>
      </c>
      <c r="G282" t="str" cm="1">
        <f t="array" ref="G282">_xlfn.IFS(F282&lt;25,"Young Adult (18-24)",F282&lt;35,"Early Career (25-34)",F282&lt;45,"Mid-Career (35-44)",F282&lt;55,"Late Career (45-54)",F282&lt;65,"Pre-Retirement (55-64)",F282&gt;=65,"Seniors (65+)")</f>
        <v>Pre-Retirement (55-64)</v>
      </c>
      <c r="H282">
        <v>657</v>
      </c>
      <c r="I282">
        <v>6808</v>
      </c>
      <c r="J282" t="s">
        <v>107</v>
      </c>
      <c r="K282" t="s">
        <v>122</v>
      </c>
      <c r="L282" t="s">
        <v>272</v>
      </c>
      <c r="M282" t="s">
        <v>1309</v>
      </c>
      <c r="N282" t="s">
        <v>1316</v>
      </c>
      <c r="O282">
        <v>20</v>
      </c>
      <c r="P282">
        <v>35</v>
      </c>
      <c r="Q282">
        <v>2</v>
      </c>
      <c r="R282">
        <f t="shared" si="12"/>
        <v>70</v>
      </c>
      <c r="S282">
        <f t="shared" si="13"/>
        <v>30</v>
      </c>
      <c r="T282" t="s">
        <v>40</v>
      </c>
      <c r="U282" s="2">
        <v>43747.442361111112</v>
      </c>
      <c r="V282" s="1">
        <v>43747.442361111112</v>
      </c>
      <c r="W282" t="b">
        <v>0</v>
      </c>
      <c r="X282" s="2"/>
      <c r="Y282" s="1"/>
      <c r="Z282" s="2" t="s">
        <v>1353</v>
      </c>
      <c r="AA282" s="2">
        <v>43747.436111111114</v>
      </c>
      <c r="AB282" s="1">
        <v>43747.436111111114</v>
      </c>
      <c r="AC282" t="s">
        <v>1353</v>
      </c>
      <c r="AD282" t="s">
        <v>1353</v>
      </c>
      <c r="AE282" s="3">
        <f t="shared" si="14"/>
        <v>7.6388888919609599E-3</v>
      </c>
    </row>
    <row r="283" spans="1:31" x14ac:dyDescent="0.35">
      <c r="A283" s="2">
        <v>43749.910416666666</v>
      </c>
      <c r="B283" s="1">
        <v>43749.910416666666</v>
      </c>
      <c r="C283">
        <v>1282</v>
      </c>
      <c r="D283" t="s">
        <v>390</v>
      </c>
      <c r="E283" t="s">
        <v>29</v>
      </c>
      <c r="F283">
        <v>47</v>
      </c>
      <c r="G283" t="str" cm="1">
        <f t="array" ref="G283">_xlfn.IFS(F283&lt;25,"Young Adult (18-24)",F283&lt;35,"Early Career (25-34)",F283&lt;45,"Mid-Career (35-44)",F283&lt;55,"Late Career (45-54)",F283&lt;65,"Pre-Retirement (55-64)",F283&gt;=65,"Seniors (65+)")</f>
        <v>Late Career (45-54)</v>
      </c>
      <c r="H283">
        <v>720</v>
      </c>
      <c r="I283">
        <v>7789</v>
      </c>
      <c r="J283" t="s">
        <v>71</v>
      </c>
      <c r="K283" t="s">
        <v>72</v>
      </c>
      <c r="L283" t="s">
        <v>219</v>
      </c>
      <c r="M283" t="s">
        <v>1307</v>
      </c>
      <c r="N283" t="s">
        <v>1326</v>
      </c>
      <c r="O283">
        <v>20</v>
      </c>
      <c r="P283">
        <v>35</v>
      </c>
      <c r="Q283">
        <v>4</v>
      </c>
      <c r="R283">
        <f t="shared" si="12"/>
        <v>140</v>
      </c>
      <c r="S283">
        <f t="shared" si="13"/>
        <v>60</v>
      </c>
      <c r="T283" t="s">
        <v>40</v>
      </c>
      <c r="U283" s="2">
        <v>43749.918055555558</v>
      </c>
      <c r="V283" s="1">
        <v>43749.918055555558</v>
      </c>
      <c r="W283" t="b">
        <v>1</v>
      </c>
      <c r="X283" s="2">
        <v>43749.925000000003</v>
      </c>
      <c r="Y283" s="1">
        <v>43749.925000000003</v>
      </c>
      <c r="Z283" s="2" t="s">
        <v>33</v>
      </c>
      <c r="AA283" s="2">
        <v>43749.920138888891</v>
      </c>
      <c r="AB283" s="1">
        <v>43749.920138888891</v>
      </c>
      <c r="AC283" t="b">
        <v>1</v>
      </c>
      <c r="AD283" t="s">
        <v>64</v>
      </c>
      <c r="AE283" s="3">
        <f t="shared" si="14"/>
        <v>9.7222222248092294E-3</v>
      </c>
    </row>
    <row r="284" spans="1:31" x14ac:dyDescent="0.35">
      <c r="A284" s="2">
        <v>43750.493055555555</v>
      </c>
      <c r="B284" s="1">
        <v>43750.493055555555</v>
      </c>
      <c r="C284">
        <v>1283</v>
      </c>
      <c r="D284" t="s">
        <v>391</v>
      </c>
      <c r="E284" t="s">
        <v>29</v>
      </c>
      <c r="F284">
        <v>27</v>
      </c>
      <c r="G284" t="str" cm="1">
        <f t="array" ref="G284">_xlfn.IFS(F284&lt;25,"Young Adult (18-24)",F284&lt;35,"Early Career (25-34)",F284&lt;45,"Mid-Career (35-44)",F284&lt;55,"Late Career (45-54)",F284&lt;65,"Pre-Retirement (55-64)",F284&gt;=65,"Seniors (65+)")</f>
        <v>Early Career (25-34)</v>
      </c>
      <c r="H284">
        <v>677</v>
      </c>
      <c r="I284">
        <v>6300</v>
      </c>
      <c r="J284" t="s">
        <v>107</v>
      </c>
      <c r="K284" t="s">
        <v>122</v>
      </c>
      <c r="L284" t="s">
        <v>123</v>
      </c>
      <c r="M284" t="s">
        <v>1309</v>
      </c>
      <c r="N284" t="s">
        <v>1320</v>
      </c>
      <c r="O284">
        <v>30</v>
      </c>
      <c r="P284">
        <v>50</v>
      </c>
      <c r="Q284">
        <v>6</v>
      </c>
      <c r="R284">
        <f t="shared" si="12"/>
        <v>300</v>
      </c>
      <c r="S284">
        <f t="shared" si="13"/>
        <v>120</v>
      </c>
      <c r="T284" t="s">
        <v>42</v>
      </c>
      <c r="U284" s="2">
        <v>43750.50277777778</v>
      </c>
      <c r="V284" s="1">
        <v>43750.50277777778</v>
      </c>
      <c r="W284" t="b">
        <v>1</v>
      </c>
      <c r="X284" s="2">
        <v>43750.507638888892</v>
      </c>
      <c r="Y284" s="1">
        <v>43750.507638888892</v>
      </c>
      <c r="Z284" s="2" t="s">
        <v>33</v>
      </c>
      <c r="AA284" s="2">
        <v>43750.506249999999</v>
      </c>
      <c r="AB284" s="1">
        <v>43750.506249999999</v>
      </c>
      <c r="AC284" t="b">
        <v>1</v>
      </c>
      <c r="AD284" t="s">
        <v>64</v>
      </c>
      <c r="AE284" s="3">
        <f t="shared" si="14"/>
        <v>1.3194444443797693E-2</v>
      </c>
    </row>
    <row r="285" spans="1:31" x14ac:dyDescent="0.35">
      <c r="A285" s="2">
        <v>43752.951388888891</v>
      </c>
      <c r="B285" s="1">
        <v>43752.951388888891</v>
      </c>
      <c r="C285">
        <v>1284</v>
      </c>
      <c r="D285" t="s">
        <v>392</v>
      </c>
      <c r="E285" t="s">
        <v>22</v>
      </c>
      <c r="F285">
        <v>47</v>
      </c>
      <c r="G285" t="str" cm="1">
        <f t="array" ref="G285">_xlfn.IFS(F285&lt;25,"Young Adult (18-24)",F285&lt;35,"Early Career (25-34)",F285&lt;45,"Mid-Career (35-44)",F285&lt;55,"Late Career (45-54)",F285&lt;65,"Pre-Retirement (55-64)",F285&gt;=65,"Seniors (65+)")</f>
        <v>Late Career (45-54)</v>
      </c>
      <c r="H285">
        <v>603</v>
      </c>
      <c r="I285">
        <v>6578</v>
      </c>
      <c r="J285" t="s">
        <v>67</v>
      </c>
      <c r="K285" t="s">
        <v>119</v>
      </c>
      <c r="L285" t="s">
        <v>98</v>
      </c>
      <c r="M285" t="s">
        <v>1309</v>
      </c>
      <c r="N285" t="s">
        <v>1327</v>
      </c>
      <c r="O285">
        <v>5</v>
      </c>
      <c r="P285">
        <v>8</v>
      </c>
      <c r="Q285">
        <v>2</v>
      </c>
      <c r="R285">
        <f t="shared" si="12"/>
        <v>16</v>
      </c>
      <c r="S285">
        <f t="shared" si="13"/>
        <v>6</v>
      </c>
      <c r="T285" t="s">
        <v>78</v>
      </c>
      <c r="U285" s="2">
        <v>43752.966666666667</v>
      </c>
      <c r="V285" s="1">
        <v>43752.966666666667</v>
      </c>
      <c r="W285" t="b">
        <v>1</v>
      </c>
      <c r="X285" s="2">
        <v>43752.974305555559</v>
      </c>
      <c r="Y285" s="1">
        <v>43752.974305555559</v>
      </c>
      <c r="Z285" s="2" t="s">
        <v>33</v>
      </c>
      <c r="AA285" s="2">
        <v>43752.969444444447</v>
      </c>
      <c r="AB285" s="1">
        <v>43752.969444444447</v>
      </c>
      <c r="AC285" t="b">
        <v>0</v>
      </c>
      <c r="AD285" t="s">
        <v>1355</v>
      </c>
      <c r="AE285" s="3">
        <f t="shared" si="14"/>
        <v>1.8055555556202307E-2</v>
      </c>
    </row>
    <row r="286" spans="1:31" x14ac:dyDescent="0.35">
      <c r="A286" s="2">
        <v>43752.981249999997</v>
      </c>
      <c r="B286" s="1">
        <v>43752.981249999997</v>
      </c>
      <c r="C286">
        <v>1285</v>
      </c>
      <c r="D286" t="s">
        <v>393</v>
      </c>
      <c r="E286" t="s">
        <v>22</v>
      </c>
      <c r="F286">
        <v>56</v>
      </c>
      <c r="G286" t="str" cm="1">
        <f t="array" ref="G286">_xlfn.IFS(F286&lt;25,"Young Adult (18-24)",F286&lt;35,"Early Career (25-34)",F286&lt;45,"Mid-Career (35-44)",F286&lt;55,"Late Career (45-54)",F286&lt;65,"Pre-Retirement (55-64)",F286&gt;=65,"Seniors (65+)")</f>
        <v>Pre-Retirement (55-64)</v>
      </c>
      <c r="H286">
        <v>744</v>
      </c>
      <c r="I286">
        <v>5332</v>
      </c>
      <c r="J286" t="s">
        <v>71</v>
      </c>
      <c r="K286" t="s">
        <v>72</v>
      </c>
      <c r="L286" t="s">
        <v>141</v>
      </c>
      <c r="M286" t="s">
        <v>1307</v>
      </c>
      <c r="N286" t="s">
        <v>1325</v>
      </c>
      <c r="O286">
        <v>15</v>
      </c>
      <c r="P286">
        <v>25</v>
      </c>
      <c r="Q286">
        <v>5</v>
      </c>
      <c r="R286">
        <f t="shared" si="12"/>
        <v>125</v>
      </c>
      <c r="S286">
        <f t="shared" si="13"/>
        <v>50</v>
      </c>
      <c r="T286" t="s">
        <v>40</v>
      </c>
      <c r="U286" s="2">
        <v>43752.98541666667</v>
      </c>
      <c r="V286" s="1">
        <v>43752.98541666667</v>
      </c>
      <c r="W286" t="b">
        <v>0</v>
      </c>
      <c r="X286" s="2"/>
      <c r="Y286" s="1"/>
      <c r="Z286" s="2" t="s">
        <v>1353</v>
      </c>
      <c r="AA286" s="2">
        <v>43752.986805555556</v>
      </c>
      <c r="AB286" s="1">
        <v>43752.986805555556</v>
      </c>
      <c r="AC286" t="s">
        <v>1353</v>
      </c>
      <c r="AD286" t="s">
        <v>1353</v>
      </c>
      <c r="AE286" s="3">
        <f t="shared" si="14"/>
        <v>5.5555555591126904E-3</v>
      </c>
    </row>
    <row r="287" spans="1:31" x14ac:dyDescent="0.35">
      <c r="A287" s="2">
        <v>43753.427083333336</v>
      </c>
      <c r="B287" s="1">
        <v>43753.427083333336</v>
      </c>
      <c r="C287">
        <v>1286</v>
      </c>
      <c r="D287" t="s">
        <v>394</v>
      </c>
      <c r="E287" t="s">
        <v>29</v>
      </c>
      <c r="F287">
        <v>50</v>
      </c>
      <c r="G287" t="str" cm="1">
        <f t="array" ref="G287">_xlfn.IFS(F287&lt;25,"Young Adult (18-24)",F287&lt;35,"Early Career (25-34)",F287&lt;45,"Mid-Career (35-44)",F287&lt;55,"Late Career (45-54)",F287&lt;65,"Pre-Retirement (55-64)",F287&gt;=65,"Seniors (65+)")</f>
        <v>Late Career (45-54)</v>
      </c>
      <c r="H287">
        <v>624</v>
      </c>
      <c r="I287">
        <v>6422</v>
      </c>
      <c r="J287" t="s">
        <v>23</v>
      </c>
      <c r="K287" t="s">
        <v>24</v>
      </c>
      <c r="L287" t="s">
        <v>25</v>
      </c>
      <c r="M287" t="s">
        <v>1308</v>
      </c>
      <c r="N287" t="s">
        <v>1315</v>
      </c>
      <c r="O287">
        <v>300</v>
      </c>
      <c r="P287">
        <v>500</v>
      </c>
      <c r="Q287">
        <v>1</v>
      </c>
      <c r="R287">
        <f t="shared" si="12"/>
        <v>500</v>
      </c>
      <c r="S287">
        <f t="shared" si="13"/>
        <v>200</v>
      </c>
      <c r="T287" t="s">
        <v>32</v>
      </c>
      <c r="U287" s="2">
        <v>43753.445138888892</v>
      </c>
      <c r="V287" s="1">
        <v>43753.445138888892</v>
      </c>
      <c r="W287" t="b">
        <v>1</v>
      </c>
      <c r="X287" s="2">
        <v>43753.455555555556</v>
      </c>
      <c r="Y287" s="1">
        <v>43753.455555555556</v>
      </c>
      <c r="Z287" s="2" t="s">
        <v>47</v>
      </c>
      <c r="AA287" s="2">
        <v>43753.446527777778</v>
      </c>
      <c r="AB287" s="1">
        <v>43753.446527777778</v>
      </c>
      <c r="AC287" t="b">
        <v>0</v>
      </c>
      <c r="AD287" t="s">
        <v>1355</v>
      </c>
      <c r="AE287" s="3">
        <f t="shared" si="14"/>
        <v>1.9444444442342501E-2</v>
      </c>
    </row>
    <row r="288" spans="1:31" x14ac:dyDescent="0.35">
      <c r="A288" s="2">
        <v>43754.074999999997</v>
      </c>
      <c r="B288" s="1">
        <v>43754.074999999997</v>
      </c>
      <c r="C288">
        <v>1287</v>
      </c>
      <c r="D288" t="s">
        <v>395</v>
      </c>
      <c r="E288" t="s">
        <v>29</v>
      </c>
      <c r="F288">
        <v>49</v>
      </c>
      <c r="G288" t="str" cm="1">
        <f t="array" ref="G288">_xlfn.IFS(F288&lt;25,"Young Adult (18-24)",F288&lt;35,"Early Career (25-34)",F288&lt;45,"Mid-Career (35-44)",F288&lt;55,"Late Career (45-54)",F288&lt;65,"Pre-Retirement (55-64)",F288&gt;=65,"Seniors (65+)")</f>
        <v>Late Career (45-54)</v>
      </c>
      <c r="H288">
        <v>612</v>
      </c>
      <c r="I288">
        <v>7725</v>
      </c>
      <c r="J288" t="s">
        <v>107</v>
      </c>
      <c r="K288" t="s">
        <v>122</v>
      </c>
      <c r="L288" t="s">
        <v>144</v>
      </c>
      <c r="M288" t="s">
        <v>1308</v>
      </c>
      <c r="N288" t="s">
        <v>1324</v>
      </c>
      <c r="O288">
        <v>40</v>
      </c>
      <c r="P288">
        <v>60</v>
      </c>
      <c r="Q288">
        <v>1</v>
      </c>
      <c r="R288">
        <f t="shared" si="12"/>
        <v>60</v>
      </c>
      <c r="S288">
        <f t="shared" si="13"/>
        <v>20</v>
      </c>
      <c r="T288" t="s">
        <v>42</v>
      </c>
      <c r="U288" s="2">
        <v>43754.082638888889</v>
      </c>
      <c r="V288" s="1">
        <v>43754.082638888889</v>
      </c>
      <c r="W288" t="b">
        <v>1</v>
      </c>
      <c r="X288" s="2">
        <v>43754.088888888888</v>
      </c>
      <c r="Y288" s="1">
        <v>43754.088888888888</v>
      </c>
      <c r="Z288" s="2" t="s">
        <v>33</v>
      </c>
      <c r="AA288" s="2">
        <v>43754.085416666669</v>
      </c>
      <c r="AB288" s="1">
        <v>43754.085416666669</v>
      </c>
      <c r="AC288" t="b">
        <v>0</v>
      </c>
      <c r="AD288" t="s">
        <v>1355</v>
      </c>
      <c r="AE288" s="3">
        <f t="shared" si="14"/>
        <v>1.0416666671517305E-2</v>
      </c>
    </row>
    <row r="289" spans="1:31" x14ac:dyDescent="0.35">
      <c r="A289" s="2">
        <v>43754.556944444441</v>
      </c>
      <c r="B289" s="1">
        <v>43754.556944444441</v>
      </c>
      <c r="C289">
        <v>1288</v>
      </c>
      <c r="D289" t="s">
        <v>396</v>
      </c>
      <c r="E289" t="s">
        <v>22</v>
      </c>
      <c r="F289">
        <v>31</v>
      </c>
      <c r="G289" t="str" cm="1">
        <f t="array" ref="G289">_xlfn.IFS(F289&lt;25,"Young Adult (18-24)",F289&lt;35,"Early Career (25-34)",F289&lt;45,"Mid-Career (35-44)",F289&lt;55,"Late Career (45-54)",F289&lt;65,"Pre-Retirement (55-64)",F289&gt;=65,"Seniors (65+)")</f>
        <v>Early Career (25-34)</v>
      </c>
      <c r="H289">
        <v>608</v>
      </c>
      <c r="I289">
        <v>5451</v>
      </c>
      <c r="J289" t="s">
        <v>71</v>
      </c>
      <c r="K289" t="s">
        <v>72</v>
      </c>
      <c r="L289" t="s">
        <v>219</v>
      </c>
      <c r="M289" t="s">
        <v>1307</v>
      </c>
      <c r="N289" t="s">
        <v>1325</v>
      </c>
      <c r="O289">
        <v>15</v>
      </c>
      <c r="P289">
        <v>25</v>
      </c>
      <c r="Q289">
        <v>1</v>
      </c>
      <c r="R289">
        <f t="shared" si="12"/>
        <v>25</v>
      </c>
      <c r="S289">
        <f t="shared" si="13"/>
        <v>10</v>
      </c>
      <c r="T289" t="s">
        <v>38</v>
      </c>
      <c r="U289" s="2">
        <v>43754.561111111114</v>
      </c>
      <c r="V289" s="1">
        <v>43754.561111111114</v>
      </c>
      <c r="W289" t="b">
        <v>1</v>
      </c>
      <c r="X289" s="2">
        <v>43754.566666666666</v>
      </c>
      <c r="Y289" s="1">
        <v>43754.566666666666</v>
      </c>
      <c r="Z289" s="2" t="s">
        <v>33</v>
      </c>
      <c r="AA289" s="2">
        <v>43754.564583333333</v>
      </c>
      <c r="AB289" s="1">
        <v>43754.564583333333</v>
      </c>
      <c r="AC289" t="b">
        <v>0</v>
      </c>
      <c r="AD289" t="s">
        <v>1355</v>
      </c>
      <c r="AE289" s="3">
        <f t="shared" si="14"/>
        <v>7.6388888919609599E-3</v>
      </c>
    </row>
    <row r="290" spans="1:31" x14ac:dyDescent="0.35">
      <c r="A290" s="2">
        <v>43757.137499999997</v>
      </c>
      <c r="B290" s="1">
        <v>43757.137499999997</v>
      </c>
      <c r="C290">
        <v>1289</v>
      </c>
      <c r="D290" t="s">
        <v>397</v>
      </c>
      <c r="E290" t="s">
        <v>29</v>
      </c>
      <c r="F290">
        <v>35</v>
      </c>
      <c r="G290" t="str" cm="1">
        <f t="array" ref="G290">_xlfn.IFS(F290&lt;25,"Young Adult (18-24)",F290&lt;35,"Early Career (25-34)",F290&lt;45,"Mid-Career (35-44)",F290&lt;55,"Late Career (45-54)",F290&lt;65,"Pre-Retirement (55-64)",F290&gt;=65,"Seniors (65+)")</f>
        <v>Mid-Career (35-44)</v>
      </c>
      <c r="H290">
        <v>627</v>
      </c>
      <c r="I290">
        <v>7763</v>
      </c>
      <c r="J290" t="s">
        <v>44</v>
      </c>
      <c r="K290" t="s">
        <v>133</v>
      </c>
      <c r="L290" t="s">
        <v>202</v>
      </c>
      <c r="M290" t="s">
        <v>1307</v>
      </c>
      <c r="N290" t="s">
        <v>1325</v>
      </c>
      <c r="O290">
        <v>15</v>
      </c>
      <c r="P290">
        <v>25</v>
      </c>
      <c r="Q290">
        <v>6</v>
      </c>
      <c r="R290">
        <f t="shared" si="12"/>
        <v>150</v>
      </c>
      <c r="S290">
        <f t="shared" si="13"/>
        <v>60</v>
      </c>
      <c r="T290" t="s">
        <v>40</v>
      </c>
      <c r="U290" s="2">
        <v>43757.145833333336</v>
      </c>
      <c r="V290" s="1">
        <v>43757.145833333336</v>
      </c>
      <c r="W290" t="b">
        <v>1</v>
      </c>
      <c r="X290" s="2">
        <v>43757.15</v>
      </c>
      <c r="Y290" s="1">
        <v>43757.15</v>
      </c>
      <c r="Z290" s="2" t="s">
        <v>47</v>
      </c>
      <c r="AA290" s="2">
        <v>43757.147916666669</v>
      </c>
      <c r="AB290" s="1">
        <v>43757.147916666669</v>
      </c>
      <c r="AC290" t="b">
        <v>0</v>
      </c>
      <c r="AD290" t="s">
        <v>1355</v>
      </c>
      <c r="AE290" s="3">
        <f t="shared" si="14"/>
        <v>1.0416666671517305E-2</v>
      </c>
    </row>
    <row r="291" spans="1:31" x14ac:dyDescent="0.35">
      <c r="A291" s="2">
        <v>43757.913888888892</v>
      </c>
      <c r="B291" s="1">
        <v>43757.913888888892</v>
      </c>
      <c r="C291">
        <v>1290</v>
      </c>
      <c r="D291" t="s">
        <v>398</v>
      </c>
      <c r="E291" t="s">
        <v>22</v>
      </c>
      <c r="F291">
        <v>43</v>
      </c>
      <c r="G291" t="str" cm="1">
        <f t="array" ref="G291">_xlfn.IFS(F291&lt;25,"Young Adult (18-24)",F291&lt;35,"Early Career (25-34)",F291&lt;45,"Mid-Career (35-44)",F291&lt;55,"Late Career (45-54)",F291&lt;65,"Pre-Retirement (55-64)",F291&gt;=65,"Seniors (65+)")</f>
        <v>Mid-Career (35-44)</v>
      </c>
      <c r="H291">
        <v>715</v>
      </c>
      <c r="I291">
        <v>4222</v>
      </c>
      <c r="J291" t="s">
        <v>61</v>
      </c>
      <c r="K291" t="s">
        <v>62</v>
      </c>
      <c r="L291" t="s">
        <v>182</v>
      </c>
      <c r="M291" t="s">
        <v>1306</v>
      </c>
      <c r="N291" t="s">
        <v>1321</v>
      </c>
      <c r="O291">
        <v>15</v>
      </c>
      <c r="P291">
        <v>25</v>
      </c>
      <c r="Q291">
        <v>5</v>
      </c>
      <c r="R291">
        <f t="shared" si="12"/>
        <v>125</v>
      </c>
      <c r="S291">
        <f t="shared" si="13"/>
        <v>50</v>
      </c>
      <c r="T291" t="s">
        <v>32</v>
      </c>
      <c r="U291" s="2">
        <v>43757.921527777777</v>
      </c>
      <c r="V291" s="1">
        <v>43757.921527777777</v>
      </c>
      <c r="W291" t="b">
        <v>1</v>
      </c>
      <c r="X291" s="2">
        <v>43757.928472222222</v>
      </c>
      <c r="Y291" s="1">
        <v>43757.928472222222</v>
      </c>
      <c r="Z291" s="2" t="s">
        <v>27</v>
      </c>
      <c r="AA291" s="2">
        <v>43757.925000000003</v>
      </c>
      <c r="AB291" s="1">
        <v>43757.925000000003</v>
      </c>
      <c r="AC291" t="b">
        <v>0</v>
      </c>
      <c r="AD291" t="s">
        <v>1355</v>
      </c>
      <c r="AE291" s="3">
        <f t="shared" si="14"/>
        <v>1.1111111110949423E-2</v>
      </c>
    </row>
    <row r="292" spans="1:31" x14ac:dyDescent="0.35">
      <c r="A292" s="2">
        <v>43759.994444444441</v>
      </c>
      <c r="B292" s="1">
        <v>43759.994444444441</v>
      </c>
      <c r="C292">
        <v>1291</v>
      </c>
      <c r="D292" t="s">
        <v>399</v>
      </c>
      <c r="E292" t="s">
        <v>29</v>
      </c>
      <c r="F292">
        <v>58</v>
      </c>
      <c r="G292" t="str" cm="1">
        <f t="array" ref="G292">_xlfn.IFS(F292&lt;25,"Young Adult (18-24)",F292&lt;35,"Early Career (25-34)",F292&lt;45,"Mid-Career (35-44)",F292&lt;55,"Late Career (45-54)",F292&lt;65,"Pre-Retirement (55-64)",F292&gt;=65,"Seniors (65+)")</f>
        <v>Pre-Retirement (55-64)</v>
      </c>
      <c r="H292">
        <v>707</v>
      </c>
      <c r="I292">
        <v>4422</v>
      </c>
      <c r="J292" t="s">
        <v>35</v>
      </c>
      <c r="K292" t="s">
        <v>36</v>
      </c>
      <c r="L292" t="s">
        <v>286</v>
      </c>
      <c r="M292" t="s">
        <v>1309</v>
      </c>
      <c r="N292" t="s">
        <v>1327</v>
      </c>
      <c r="O292">
        <v>5</v>
      </c>
      <c r="P292">
        <v>8</v>
      </c>
      <c r="Q292">
        <v>1</v>
      </c>
      <c r="R292">
        <f t="shared" si="12"/>
        <v>8</v>
      </c>
      <c r="S292">
        <f t="shared" si="13"/>
        <v>3</v>
      </c>
      <c r="T292" t="s">
        <v>38</v>
      </c>
      <c r="U292" s="2">
        <v>43760.00277777778</v>
      </c>
      <c r="V292" s="1">
        <v>43760.00277777778</v>
      </c>
      <c r="W292" t="b">
        <v>1</v>
      </c>
      <c r="X292" s="2">
        <v>43760.008333333331</v>
      </c>
      <c r="Y292" s="1">
        <v>43760.008333333331</v>
      </c>
      <c r="Z292" s="2" t="s">
        <v>33</v>
      </c>
      <c r="AA292" s="2">
        <v>43760.005555555559</v>
      </c>
      <c r="AB292" s="1">
        <v>43760.005555555559</v>
      </c>
      <c r="AC292" t="b">
        <v>0</v>
      </c>
      <c r="AD292" t="s">
        <v>1355</v>
      </c>
      <c r="AE292" s="3">
        <f t="shared" si="14"/>
        <v>1.1111111118225381E-2</v>
      </c>
    </row>
    <row r="293" spans="1:31" x14ac:dyDescent="0.35">
      <c r="A293" s="2">
        <v>43761.020138888889</v>
      </c>
      <c r="B293" s="1">
        <v>43761.020138888889</v>
      </c>
      <c r="C293">
        <v>1292</v>
      </c>
      <c r="D293" t="s">
        <v>400</v>
      </c>
      <c r="E293" t="s">
        <v>22</v>
      </c>
      <c r="F293">
        <v>25</v>
      </c>
      <c r="G293" t="str" cm="1">
        <f t="array" ref="G293">_xlfn.IFS(F293&lt;25,"Young Adult (18-24)",F293&lt;35,"Early Career (25-34)",F293&lt;45,"Mid-Career (35-44)",F293&lt;55,"Late Career (45-54)",F293&lt;65,"Pre-Retirement (55-64)",F293&gt;=65,"Seniors (65+)")</f>
        <v>Early Career (25-34)</v>
      </c>
      <c r="H293">
        <v>608</v>
      </c>
      <c r="I293">
        <v>7887</v>
      </c>
      <c r="J293" t="s">
        <v>71</v>
      </c>
      <c r="K293" t="s">
        <v>72</v>
      </c>
      <c r="L293" t="s">
        <v>141</v>
      </c>
      <c r="M293" t="s">
        <v>1308</v>
      </c>
      <c r="N293" t="s">
        <v>1317</v>
      </c>
      <c r="O293">
        <v>250</v>
      </c>
      <c r="P293">
        <v>400</v>
      </c>
      <c r="Q293">
        <v>4</v>
      </c>
      <c r="R293">
        <f t="shared" si="12"/>
        <v>1600</v>
      </c>
      <c r="S293">
        <f t="shared" si="13"/>
        <v>600</v>
      </c>
      <c r="T293" t="s">
        <v>32</v>
      </c>
      <c r="U293" s="2">
        <v>43761.036805555559</v>
      </c>
      <c r="V293" s="1">
        <v>43761.036805555559</v>
      </c>
      <c r="W293" t="b">
        <v>1</v>
      </c>
      <c r="X293" s="2">
        <v>43761.040277777778</v>
      </c>
      <c r="Y293" s="1">
        <v>43761.040277777778</v>
      </c>
      <c r="Z293" s="2" t="s">
        <v>47</v>
      </c>
      <c r="AA293" s="2">
        <v>43761.038888888892</v>
      </c>
      <c r="AB293" s="1">
        <v>43761.038888888892</v>
      </c>
      <c r="AC293" t="b">
        <v>0</v>
      </c>
      <c r="AD293" t="s">
        <v>1355</v>
      </c>
      <c r="AE293" s="3">
        <f t="shared" si="14"/>
        <v>1.8750000002910383E-2</v>
      </c>
    </row>
    <row r="294" spans="1:31" x14ac:dyDescent="0.35">
      <c r="A294" s="2">
        <v>43762.362500000003</v>
      </c>
      <c r="B294" s="1">
        <v>43762.362500000003</v>
      </c>
      <c r="C294">
        <v>1293</v>
      </c>
      <c r="D294" t="s">
        <v>401</v>
      </c>
      <c r="E294" t="s">
        <v>29</v>
      </c>
      <c r="F294">
        <v>64</v>
      </c>
      <c r="G294" t="str" cm="1">
        <f t="array" ref="G294">_xlfn.IFS(F294&lt;25,"Young Adult (18-24)",F294&lt;35,"Early Career (25-34)",F294&lt;45,"Mid-Career (35-44)",F294&lt;55,"Late Career (45-54)",F294&lt;65,"Pre-Retirement (55-64)",F294&gt;=65,"Seniors (65+)")</f>
        <v>Pre-Retirement (55-64)</v>
      </c>
      <c r="H294">
        <v>657</v>
      </c>
      <c r="I294">
        <v>3462</v>
      </c>
      <c r="J294" t="s">
        <v>67</v>
      </c>
      <c r="K294" t="s">
        <v>68</v>
      </c>
      <c r="L294" t="s">
        <v>98</v>
      </c>
      <c r="M294" t="s">
        <v>1309</v>
      </c>
      <c r="N294" t="s">
        <v>1327</v>
      </c>
      <c r="O294">
        <v>5</v>
      </c>
      <c r="P294">
        <v>8</v>
      </c>
      <c r="Q294">
        <v>6</v>
      </c>
      <c r="R294">
        <f t="shared" si="12"/>
        <v>48</v>
      </c>
      <c r="S294">
        <f t="shared" si="13"/>
        <v>18</v>
      </c>
      <c r="T294" t="s">
        <v>42</v>
      </c>
      <c r="U294" s="2">
        <v>43762.372916666667</v>
      </c>
      <c r="V294" s="1">
        <v>43762.372916666667</v>
      </c>
      <c r="W294" t="b">
        <v>1</v>
      </c>
      <c r="X294" s="2">
        <v>43762.382638888892</v>
      </c>
      <c r="Y294" s="1">
        <v>43762.382638888892</v>
      </c>
      <c r="Z294" s="2" t="s">
        <v>33</v>
      </c>
      <c r="AA294" s="2">
        <v>43762.376388888886</v>
      </c>
      <c r="AB294" s="1">
        <v>43762.376388888886</v>
      </c>
      <c r="AC294" t="b">
        <v>0</v>
      </c>
      <c r="AD294" t="s">
        <v>1355</v>
      </c>
      <c r="AE294" s="3">
        <f t="shared" si="14"/>
        <v>1.3888888883229811E-2</v>
      </c>
    </row>
    <row r="295" spans="1:31" x14ac:dyDescent="0.35">
      <c r="A295" s="2">
        <v>43763.258333333331</v>
      </c>
      <c r="B295" s="1">
        <v>43763.258333333331</v>
      </c>
      <c r="C295">
        <v>1294</v>
      </c>
      <c r="D295" t="s">
        <v>402</v>
      </c>
      <c r="E295" t="s">
        <v>22</v>
      </c>
      <c r="F295">
        <v>48</v>
      </c>
      <c r="G295" t="str" cm="1">
        <f t="array" ref="G295">_xlfn.IFS(F295&lt;25,"Young Adult (18-24)",F295&lt;35,"Early Career (25-34)",F295&lt;45,"Mid-Career (35-44)",F295&lt;55,"Late Career (45-54)",F295&lt;65,"Pre-Retirement (55-64)",F295&gt;=65,"Seniors (65+)")</f>
        <v>Late Career (45-54)</v>
      </c>
      <c r="H295">
        <v>608</v>
      </c>
      <c r="I295">
        <v>6204</v>
      </c>
      <c r="J295" t="s">
        <v>35</v>
      </c>
      <c r="K295" t="s">
        <v>36</v>
      </c>
      <c r="L295" t="s">
        <v>37</v>
      </c>
      <c r="M295" t="s">
        <v>1309</v>
      </c>
      <c r="N295" t="s">
        <v>1320</v>
      </c>
      <c r="O295">
        <v>30</v>
      </c>
      <c r="P295">
        <v>50</v>
      </c>
      <c r="Q295">
        <v>1</v>
      </c>
      <c r="R295">
        <f t="shared" si="12"/>
        <v>50</v>
      </c>
      <c r="S295">
        <f t="shared" si="13"/>
        <v>20</v>
      </c>
      <c r="T295" t="s">
        <v>42</v>
      </c>
      <c r="U295" s="2">
        <v>43763.265972222223</v>
      </c>
      <c r="V295" s="1">
        <v>43763.265972222223</v>
      </c>
      <c r="W295" t="b">
        <v>1</v>
      </c>
      <c r="X295" s="2">
        <v>43763.270138888889</v>
      </c>
      <c r="Y295" s="1">
        <v>43763.270138888889</v>
      </c>
      <c r="Z295" s="2" t="s">
        <v>33</v>
      </c>
      <c r="AA295" s="2">
        <v>43763.268055555556</v>
      </c>
      <c r="AB295" s="1">
        <v>43763.268055555556</v>
      </c>
      <c r="AC295" t="b">
        <v>0</v>
      </c>
      <c r="AD295" t="s">
        <v>1355</v>
      </c>
      <c r="AE295" s="3">
        <f t="shared" si="14"/>
        <v>9.7222222248092294E-3</v>
      </c>
    </row>
    <row r="296" spans="1:31" x14ac:dyDescent="0.35">
      <c r="A296" s="2">
        <v>43764.563888888886</v>
      </c>
      <c r="B296" s="1">
        <v>43764.563888888886</v>
      </c>
      <c r="C296">
        <v>1295</v>
      </c>
      <c r="D296" t="s">
        <v>403</v>
      </c>
      <c r="E296" t="s">
        <v>22</v>
      </c>
      <c r="F296">
        <v>33</v>
      </c>
      <c r="G296" t="str" cm="1">
        <f t="array" ref="G296">_xlfn.IFS(F296&lt;25,"Young Adult (18-24)",F296&lt;35,"Early Career (25-34)",F296&lt;45,"Mid-Career (35-44)",F296&lt;55,"Late Career (45-54)",F296&lt;65,"Pre-Retirement (55-64)",F296&gt;=65,"Seniors (65+)")</f>
        <v>Early Career (25-34)</v>
      </c>
      <c r="H296">
        <v>764</v>
      </c>
      <c r="I296">
        <v>7391</v>
      </c>
      <c r="J296" t="s">
        <v>107</v>
      </c>
      <c r="K296" t="s">
        <v>122</v>
      </c>
      <c r="L296" t="s">
        <v>272</v>
      </c>
      <c r="M296" t="s">
        <v>1305</v>
      </c>
      <c r="N296" t="s">
        <v>1328</v>
      </c>
      <c r="O296">
        <v>1000</v>
      </c>
      <c r="P296">
        <v>1500</v>
      </c>
      <c r="Q296">
        <v>6</v>
      </c>
      <c r="R296">
        <f t="shared" si="12"/>
        <v>9000</v>
      </c>
      <c r="S296">
        <f t="shared" si="13"/>
        <v>3000</v>
      </c>
      <c r="T296" t="s">
        <v>42</v>
      </c>
      <c r="U296" s="2">
        <v>43764.568055555559</v>
      </c>
      <c r="V296" s="1">
        <v>43764.568055555559</v>
      </c>
      <c r="W296" t="b">
        <v>0</v>
      </c>
      <c r="X296" s="2"/>
      <c r="Y296" s="1"/>
      <c r="Z296" s="2" t="s">
        <v>1353</v>
      </c>
      <c r="AA296" s="2">
        <v>43764.571527777778</v>
      </c>
      <c r="AB296" s="1">
        <v>43764.571527777778</v>
      </c>
      <c r="AC296" t="s">
        <v>1353</v>
      </c>
      <c r="AD296" t="s">
        <v>1353</v>
      </c>
      <c r="AE296" s="3">
        <f t="shared" si="14"/>
        <v>7.6388888919609599E-3</v>
      </c>
    </row>
    <row r="297" spans="1:31" x14ac:dyDescent="0.35">
      <c r="A297" s="2">
        <v>43766.328472222223</v>
      </c>
      <c r="B297" s="1">
        <v>43766.328472222223</v>
      </c>
      <c r="C297">
        <v>1296</v>
      </c>
      <c r="D297" t="s">
        <v>404</v>
      </c>
      <c r="E297" t="s">
        <v>22</v>
      </c>
      <c r="F297">
        <v>26</v>
      </c>
      <c r="G297" t="str" cm="1">
        <f t="array" ref="G297">_xlfn.IFS(F297&lt;25,"Young Adult (18-24)",F297&lt;35,"Early Career (25-34)",F297&lt;45,"Mid-Career (35-44)",F297&lt;55,"Late Career (45-54)",F297&lt;65,"Pre-Retirement (55-64)",F297&gt;=65,"Seniors (65+)")</f>
        <v>Early Career (25-34)</v>
      </c>
      <c r="H297">
        <v>703</v>
      </c>
      <c r="I297">
        <v>4919</v>
      </c>
      <c r="J297" t="s">
        <v>67</v>
      </c>
      <c r="K297" t="s">
        <v>68</v>
      </c>
      <c r="L297" t="s">
        <v>69</v>
      </c>
      <c r="M297" t="s">
        <v>1306</v>
      </c>
      <c r="N297" t="s">
        <v>1321</v>
      </c>
      <c r="O297">
        <v>15</v>
      </c>
      <c r="P297">
        <v>25</v>
      </c>
      <c r="Q297">
        <v>3</v>
      </c>
      <c r="R297">
        <f t="shared" si="12"/>
        <v>75</v>
      </c>
      <c r="S297">
        <f t="shared" si="13"/>
        <v>30</v>
      </c>
      <c r="T297" t="s">
        <v>32</v>
      </c>
      <c r="U297" s="2">
        <v>43766.336805555555</v>
      </c>
      <c r="V297" s="1">
        <v>43766.336805555555</v>
      </c>
      <c r="W297" t="b">
        <v>1</v>
      </c>
      <c r="X297" s="2">
        <v>43766.343055555553</v>
      </c>
      <c r="Y297" s="1">
        <v>43766.343055555553</v>
      </c>
      <c r="Z297" s="2" t="s">
        <v>27</v>
      </c>
      <c r="AA297" s="2">
        <v>43766.340277777781</v>
      </c>
      <c r="AB297" s="1">
        <v>43766.340277777781</v>
      </c>
      <c r="AC297" t="b">
        <v>0</v>
      </c>
      <c r="AD297" t="s">
        <v>1355</v>
      </c>
      <c r="AE297" s="3">
        <f t="shared" si="14"/>
        <v>1.1805555557657499E-2</v>
      </c>
    </row>
    <row r="298" spans="1:31" x14ac:dyDescent="0.35">
      <c r="A298" s="2">
        <v>43767.25</v>
      </c>
      <c r="B298" s="1">
        <v>43767.25</v>
      </c>
      <c r="C298">
        <v>1297</v>
      </c>
      <c r="D298" t="s">
        <v>405</v>
      </c>
      <c r="E298" t="s">
        <v>29</v>
      </c>
      <c r="F298">
        <v>18</v>
      </c>
      <c r="G298" t="str" cm="1">
        <f t="array" ref="G298">_xlfn.IFS(F298&lt;25,"Young Adult (18-24)",F298&lt;35,"Early Career (25-34)",F298&lt;45,"Mid-Career (35-44)",F298&lt;55,"Late Career (45-54)",F298&lt;65,"Pre-Retirement (55-64)",F298&gt;=65,"Seniors (65+)")</f>
        <v>Young Adult (18-24)</v>
      </c>
      <c r="H298">
        <v>774</v>
      </c>
      <c r="I298">
        <v>3185</v>
      </c>
      <c r="J298" t="s">
        <v>71</v>
      </c>
      <c r="K298" t="s">
        <v>72</v>
      </c>
      <c r="L298" t="s">
        <v>219</v>
      </c>
      <c r="M298" t="s">
        <v>1309</v>
      </c>
      <c r="N298" t="s">
        <v>1316</v>
      </c>
      <c r="O298">
        <v>20</v>
      </c>
      <c r="P298">
        <v>35</v>
      </c>
      <c r="Q298">
        <v>3</v>
      </c>
      <c r="R298">
        <f t="shared" si="12"/>
        <v>105</v>
      </c>
      <c r="S298">
        <f t="shared" si="13"/>
        <v>45</v>
      </c>
      <c r="T298" t="s">
        <v>78</v>
      </c>
      <c r="U298" s="2">
        <v>43767.254861111112</v>
      </c>
      <c r="V298" s="1">
        <v>43767.254861111112</v>
      </c>
      <c r="W298" t="b">
        <v>1</v>
      </c>
      <c r="X298" s="2">
        <v>43767.263194444444</v>
      </c>
      <c r="Y298" s="1">
        <v>43767.263194444444</v>
      </c>
      <c r="Z298" s="2" t="s">
        <v>47</v>
      </c>
      <c r="AA298" s="2">
        <v>43767.256944444445</v>
      </c>
      <c r="AB298" s="1">
        <v>43767.256944444445</v>
      </c>
      <c r="AC298" t="b">
        <v>0</v>
      </c>
      <c r="AD298" t="s">
        <v>1355</v>
      </c>
      <c r="AE298" s="3">
        <f t="shared" si="14"/>
        <v>6.9444444452528842E-3</v>
      </c>
    </row>
    <row r="299" spans="1:31" x14ac:dyDescent="0.35">
      <c r="A299" s="2">
        <v>43767.67291666667</v>
      </c>
      <c r="B299" s="1">
        <v>43767.67291666667</v>
      </c>
      <c r="C299">
        <v>1298</v>
      </c>
      <c r="D299" t="s">
        <v>406</v>
      </c>
      <c r="E299" t="s">
        <v>29</v>
      </c>
      <c r="F299">
        <v>22</v>
      </c>
      <c r="G299" t="str" cm="1">
        <f t="array" ref="G299">_xlfn.IFS(F299&lt;25,"Young Adult (18-24)",F299&lt;35,"Early Career (25-34)",F299&lt;45,"Mid-Career (35-44)",F299&lt;55,"Late Career (45-54)",F299&lt;65,"Pre-Retirement (55-64)",F299&gt;=65,"Seniors (65+)")</f>
        <v>Young Adult (18-24)</v>
      </c>
      <c r="H299">
        <v>626</v>
      </c>
      <c r="I299">
        <v>5429</v>
      </c>
      <c r="J299" t="s">
        <v>44</v>
      </c>
      <c r="K299" t="s">
        <v>133</v>
      </c>
      <c r="L299" t="s">
        <v>134</v>
      </c>
      <c r="M299" t="s">
        <v>1306</v>
      </c>
      <c r="N299" t="s">
        <v>1311</v>
      </c>
      <c r="O299">
        <v>50</v>
      </c>
      <c r="P299">
        <v>80</v>
      </c>
      <c r="Q299">
        <v>3</v>
      </c>
      <c r="R299">
        <f t="shared" si="12"/>
        <v>240</v>
      </c>
      <c r="S299">
        <f t="shared" si="13"/>
        <v>90</v>
      </c>
      <c r="T299" t="s">
        <v>32</v>
      </c>
      <c r="U299" s="2">
        <v>43767.690972222219</v>
      </c>
      <c r="V299" s="1">
        <v>43767.690972222219</v>
      </c>
      <c r="W299" t="b">
        <v>1</v>
      </c>
      <c r="X299" s="2">
        <v>43767.695138888892</v>
      </c>
      <c r="Y299" s="1">
        <v>43767.695138888892</v>
      </c>
      <c r="Z299" s="2" t="s">
        <v>33</v>
      </c>
      <c r="AA299" s="2">
        <v>43767.692361111112</v>
      </c>
      <c r="AB299" s="1">
        <v>43767.692361111112</v>
      </c>
      <c r="AC299" t="b">
        <v>1</v>
      </c>
      <c r="AD299" t="s">
        <v>75</v>
      </c>
      <c r="AE299" s="3">
        <f t="shared" si="14"/>
        <v>1.9444444442342501E-2</v>
      </c>
    </row>
    <row r="300" spans="1:31" x14ac:dyDescent="0.35">
      <c r="A300" s="2">
        <v>43767.82916666667</v>
      </c>
      <c r="B300" s="1">
        <v>43767.82916666667</v>
      </c>
      <c r="C300">
        <v>1299</v>
      </c>
      <c r="D300" t="s">
        <v>407</v>
      </c>
      <c r="E300" t="s">
        <v>29</v>
      </c>
      <c r="F300">
        <v>59</v>
      </c>
      <c r="G300" t="str" cm="1">
        <f t="array" ref="G300">_xlfn.IFS(F300&lt;25,"Young Adult (18-24)",F300&lt;35,"Early Career (25-34)",F300&lt;45,"Mid-Career (35-44)",F300&lt;55,"Late Career (45-54)",F300&lt;65,"Pre-Retirement (55-64)",F300&gt;=65,"Seniors (65+)")</f>
        <v>Pre-Retirement (55-64)</v>
      </c>
      <c r="H300">
        <v>764</v>
      </c>
      <c r="I300">
        <v>5906</v>
      </c>
      <c r="J300" t="s">
        <v>71</v>
      </c>
      <c r="K300" t="s">
        <v>160</v>
      </c>
      <c r="L300" t="s">
        <v>408</v>
      </c>
      <c r="M300" t="s">
        <v>1307</v>
      </c>
      <c r="N300" t="s">
        <v>1312</v>
      </c>
      <c r="O300">
        <v>12</v>
      </c>
      <c r="P300">
        <v>20</v>
      </c>
      <c r="Q300">
        <v>4</v>
      </c>
      <c r="R300">
        <f t="shared" si="12"/>
        <v>80</v>
      </c>
      <c r="S300">
        <f t="shared" si="13"/>
        <v>32</v>
      </c>
      <c r="T300" t="s">
        <v>26</v>
      </c>
      <c r="U300" s="2">
        <v>43767.838888888888</v>
      </c>
      <c r="V300" s="1">
        <v>43767.838888888888</v>
      </c>
      <c r="W300" t="b">
        <v>1</v>
      </c>
      <c r="X300" s="2">
        <v>43767.844444444447</v>
      </c>
      <c r="Y300" s="1">
        <v>43767.844444444447</v>
      </c>
      <c r="Z300" s="2" t="s">
        <v>33</v>
      </c>
      <c r="AA300" s="2">
        <v>43767.84097222222</v>
      </c>
      <c r="AB300" s="1">
        <v>43767.84097222222</v>
      </c>
      <c r="AC300" t="b">
        <v>0</v>
      </c>
      <c r="AD300" t="s">
        <v>1355</v>
      </c>
      <c r="AE300" s="3">
        <f t="shared" si="14"/>
        <v>1.1805555550381541E-2</v>
      </c>
    </row>
    <row r="301" spans="1:31" x14ac:dyDescent="0.35">
      <c r="A301" s="2">
        <v>43768.631249999999</v>
      </c>
      <c r="B301" s="1">
        <v>43768.631249999999</v>
      </c>
      <c r="C301">
        <v>1300</v>
      </c>
      <c r="D301" t="s">
        <v>409</v>
      </c>
      <c r="E301" t="s">
        <v>29</v>
      </c>
      <c r="F301">
        <v>28</v>
      </c>
      <c r="G301" t="str" cm="1">
        <f t="array" ref="G301">_xlfn.IFS(F301&lt;25,"Young Adult (18-24)",F301&lt;35,"Early Career (25-34)",F301&lt;45,"Mid-Career (35-44)",F301&lt;55,"Late Career (45-54)",F301&lt;65,"Pre-Retirement (55-64)",F301&gt;=65,"Seniors (65+)")</f>
        <v>Early Career (25-34)</v>
      </c>
      <c r="H301">
        <v>614</v>
      </c>
      <c r="I301">
        <v>4826</v>
      </c>
      <c r="J301" t="s">
        <v>107</v>
      </c>
      <c r="K301" t="s">
        <v>122</v>
      </c>
      <c r="L301" t="s">
        <v>272</v>
      </c>
      <c r="M301" t="s">
        <v>1308</v>
      </c>
      <c r="N301" t="s">
        <v>1317</v>
      </c>
      <c r="O301">
        <v>250</v>
      </c>
      <c r="P301">
        <v>400</v>
      </c>
      <c r="Q301">
        <v>5</v>
      </c>
      <c r="R301">
        <f t="shared" si="12"/>
        <v>2000</v>
      </c>
      <c r="S301">
        <f t="shared" si="13"/>
        <v>750</v>
      </c>
      <c r="T301" t="s">
        <v>26</v>
      </c>
      <c r="U301" s="2">
        <v>43768.650694444441</v>
      </c>
      <c r="V301" s="1">
        <v>43768.650694444441</v>
      </c>
      <c r="W301" t="b">
        <v>1</v>
      </c>
      <c r="X301" s="2">
        <v>43768.65902777778</v>
      </c>
      <c r="Y301" s="1">
        <v>43768.65902777778</v>
      </c>
      <c r="Z301" s="2" t="s">
        <v>33</v>
      </c>
      <c r="AA301" s="2">
        <v>43768.654166666667</v>
      </c>
      <c r="AB301" s="1">
        <v>43768.654166666667</v>
      </c>
      <c r="AC301" t="b">
        <v>1</v>
      </c>
      <c r="AD301" t="s">
        <v>51</v>
      </c>
      <c r="AE301" s="3">
        <f t="shared" si="14"/>
        <v>2.2916666668606922E-2</v>
      </c>
    </row>
    <row r="302" spans="1:31" x14ac:dyDescent="0.35">
      <c r="A302" s="2">
        <v>43770.56527777778</v>
      </c>
      <c r="B302" s="1">
        <v>43770.56527777778</v>
      </c>
      <c r="C302">
        <v>1301</v>
      </c>
      <c r="D302" t="s">
        <v>410</v>
      </c>
      <c r="E302" t="s">
        <v>29</v>
      </c>
      <c r="F302">
        <v>44</v>
      </c>
      <c r="G302" t="str" cm="1">
        <f t="array" ref="G302">_xlfn.IFS(F302&lt;25,"Young Adult (18-24)",F302&lt;35,"Early Career (25-34)",F302&lt;45,"Mid-Career (35-44)",F302&lt;55,"Late Career (45-54)",F302&lt;65,"Pre-Retirement (55-64)",F302&gt;=65,"Seniors (65+)")</f>
        <v>Mid-Career (35-44)</v>
      </c>
      <c r="H302">
        <v>759</v>
      </c>
      <c r="I302">
        <v>7166</v>
      </c>
      <c r="J302" t="s">
        <v>55</v>
      </c>
      <c r="K302" t="s">
        <v>113</v>
      </c>
      <c r="L302" t="s">
        <v>125</v>
      </c>
      <c r="M302" t="s">
        <v>1306</v>
      </c>
      <c r="N302" t="s">
        <v>1311</v>
      </c>
      <c r="O302">
        <v>50</v>
      </c>
      <c r="P302">
        <v>80</v>
      </c>
      <c r="Q302">
        <v>3</v>
      </c>
      <c r="R302">
        <f t="shared" si="12"/>
        <v>240</v>
      </c>
      <c r="S302">
        <f t="shared" si="13"/>
        <v>90</v>
      </c>
      <c r="T302" t="s">
        <v>32</v>
      </c>
      <c r="U302" s="2">
        <v>43770.586111111108</v>
      </c>
      <c r="V302" s="1">
        <v>43770.586111111108</v>
      </c>
      <c r="W302" t="b">
        <v>1</v>
      </c>
      <c r="X302" s="2">
        <v>43770.591666666667</v>
      </c>
      <c r="Y302" s="1">
        <v>43770.591666666667</v>
      </c>
      <c r="Z302" s="2" t="s">
        <v>47</v>
      </c>
      <c r="AA302" s="2">
        <v>43770.587500000001</v>
      </c>
      <c r="AB302" s="1">
        <v>43770.587500000001</v>
      </c>
      <c r="AC302" t="b">
        <v>0</v>
      </c>
      <c r="AD302" t="s">
        <v>1355</v>
      </c>
      <c r="AE302" s="3">
        <f t="shared" si="14"/>
        <v>2.2222222221898846E-2</v>
      </c>
    </row>
    <row r="303" spans="1:31" x14ac:dyDescent="0.35">
      <c r="A303" s="2">
        <v>43772.244444444441</v>
      </c>
      <c r="B303" s="1">
        <v>43772.244444444441</v>
      </c>
      <c r="C303">
        <v>1302</v>
      </c>
      <c r="D303" t="s">
        <v>411</v>
      </c>
      <c r="E303" t="s">
        <v>22</v>
      </c>
      <c r="F303">
        <v>56</v>
      </c>
      <c r="G303" t="str" cm="1">
        <f t="array" ref="G303">_xlfn.IFS(F303&lt;25,"Young Adult (18-24)",F303&lt;35,"Early Career (25-34)",F303&lt;45,"Mid-Career (35-44)",F303&lt;55,"Late Career (45-54)",F303&lt;65,"Pre-Retirement (55-64)",F303&gt;=65,"Seniors (65+)")</f>
        <v>Pre-Retirement (55-64)</v>
      </c>
      <c r="H303">
        <v>635</v>
      </c>
      <c r="I303">
        <v>5813</v>
      </c>
      <c r="J303" t="s">
        <v>44</v>
      </c>
      <c r="K303" t="s">
        <v>45</v>
      </c>
      <c r="L303" t="s">
        <v>46</v>
      </c>
      <c r="M303" t="s">
        <v>1309</v>
      </c>
      <c r="N303" t="s">
        <v>1316</v>
      </c>
      <c r="O303">
        <v>20</v>
      </c>
      <c r="P303">
        <v>35</v>
      </c>
      <c r="Q303">
        <v>4</v>
      </c>
      <c r="R303">
        <f t="shared" si="12"/>
        <v>140</v>
      </c>
      <c r="S303">
        <f t="shared" si="13"/>
        <v>60</v>
      </c>
      <c r="T303" t="s">
        <v>26</v>
      </c>
      <c r="U303" s="2">
        <v>43772.255555555559</v>
      </c>
      <c r="V303" s="1">
        <v>43772.255555555559</v>
      </c>
      <c r="W303" t="b">
        <v>1</v>
      </c>
      <c r="X303" s="2">
        <v>43772.261111111111</v>
      </c>
      <c r="Y303" s="1">
        <v>43772.261111111111</v>
      </c>
      <c r="Z303" s="2" t="s">
        <v>47</v>
      </c>
      <c r="AA303" s="2">
        <v>43772.257638888892</v>
      </c>
      <c r="AB303" s="1">
        <v>43772.257638888892</v>
      </c>
      <c r="AC303" t="b">
        <v>0</v>
      </c>
      <c r="AD303" t="s">
        <v>1355</v>
      </c>
      <c r="AE303" s="3">
        <f t="shared" si="14"/>
        <v>1.319444445107365E-2</v>
      </c>
    </row>
    <row r="304" spans="1:31" x14ac:dyDescent="0.35">
      <c r="A304" s="2">
        <v>43772.263194444444</v>
      </c>
      <c r="B304" s="1">
        <v>43772.263194444444</v>
      </c>
      <c r="C304">
        <v>1303</v>
      </c>
      <c r="D304" t="s">
        <v>412</v>
      </c>
      <c r="E304" t="s">
        <v>29</v>
      </c>
      <c r="F304">
        <v>70</v>
      </c>
      <c r="G304" t="str" cm="1">
        <f t="array" ref="G304">_xlfn.IFS(F304&lt;25,"Young Adult (18-24)",F304&lt;35,"Early Career (25-34)",F304&lt;45,"Mid-Career (35-44)",F304&lt;55,"Late Career (45-54)",F304&lt;65,"Pre-Retirement (55-64)",F304&gt;=65,"Seniors (65+)")</f>
        <v>Seniors (65+)</v>
      </c>
      <c r="H304">
        <v>604</v>
      </c>
      <c r="I304">
        <v>3585</v>
      </c>
      <c r="J304" t="s">
        <v>35</v>
      </c>
      <c r="K304" t="s">
        <v>36</v>
      </c>
      <c r="L304" t="s">
        <v>286</v>
      </c>
      <c r="M304" t="s">
        <v>1306</v>
      </c>
      <c r="N304" t="s">
        <v>1313</v>
      </c>
      <c r="O304">
        <v>60</v>
      </c>
      <c r="P304">
        <v>100</v>
      </c>
      <c r="Q304">
        <v>2</v>
      </c>
      <c r="R304">
        <f t="shared" si="12"/>
        <v>200</v>
      </c>
      <c r="S304">
        <f t="shared" si="13"/>
        <v>80</v>
      </c>
      <c r="T304" t="s">
        <v>42</v>
      </c>
      <c r="U304" s="2">
        <v>43772.272222222222</v>
      </c>
      <c r="V304" s="1">
        <v>43772.272222222222</v>
      </c>
      <c r="W304" t="b">
        <v>0</v>
      </c>
      <c r="X304" s="2"/>
      <c r="Y304" s="1"/>
      <c r="Z304" s="2" t="s">
        <v>1353</v>
      </c>
      <c r="AA304" s="2">
        <v>43772.269444444442</v>
      </c>
      <c r="AB304" s="1">
        <v>43772.269444444442</v>
      </c>
      <c r="AC304" t="s">
        <v>1353</v>
      </c>
      <c r="AD304" t="s">
        <v>1353</v>
      </c>
      <c r="AE304" s="3">
        <f t="shared" si="14"/>
        <v>6.2499999985448085E-3</v>
      </c>
    </row>
    <row r="305" spans="1:31" x14ac:dyDescent="0.35">
      <c r="A305" s="2">
        <v>43773.679861111108</v>
      </c>
      <c r="B305" s="1">
        <v>43773.679861111108</v>
      </c>
      <c r="C305">
        <v>1304</v>
      </c>
      <c r="D305" t="s">
        <v>413</v>
      </c>
      <c r="E305" t="s">
        <v>22</v>
      </c>
      <c r="F305">
        <v>43</v>
      </c>
      <c r="G305" t="str" cm="1">
        <f t="array" ref="G305">_xlfn.IFS(F305&lt;25,"Young Adult (18-24)",F305&lt;35,"Early Career (25-34)",F305&lt;45,"Mid-Career (35-44)",F305&lt;55,"Late Career (45-54)",F305&lt;65,"Pre-Retirement (55-64)",F305&gt;=65,"Seniors (65+)")</f>
        <v>Mid-Career (35-44)</v>
      </c>
      <c r="H305">
        <v>731</v>
      </c>
      <c r="I305">
        <v>7302</v>
      </c>
      <c r="J305" t="s">
        <v>107</v>
      </c>
      <c r="K305" t="s">
        <v>108</v>
      </c>
      <c r="L305" t="s">
        <v>150</v>
      </c>
      <c r="M305" t="s">
        <v>1306</v>
      </c>
      <c r="N305" t="s">
        <v>1313</v>
      </c>
      <c r="O305">
        <v>60</v>
      </c>
      <c r="P305">
        <v>100</v>
      </c>
      <c r="Q305">
        <v>1</v>
      </c>
      <c r="R305">
        <f t="shared" si="12"/>
        <v>100</v>
      </c>
      <c r="S305">
        <f t="shared" si="13"/>
        <v>40</v>
      </c>
      <c r="T305" t="s">
        <v>26</v>
      </c>
      <c r="U305" s="2">
        <v>43773.684027777781</v>
      </c>
      <c r="V305" s="1">
        <v>43773.684027777781</v>
      </c>
      <c r="W305" t="b">
        <v>0</v>
      </c>
      <c r="X305" s="2"/>
      <c r="Y305" s="1"/>
      <c r="Z305" s="2" t="s">
        <v>1353</v>
      </c>
      <c r="AA305" s="2">
        <v>43773.707638888889</v>
      </c>
      <c r="AB305" s="1">
        <v>43773.707638888889</v>
      </c>
      <c r="AC305" t="s">
        <v>1353</v>
      </c>
      <c r="AD305" t="s">
        <v>1353</v>
      </c>
      <c r="AE305" s="3">
        <f t="shared" si="14"/>
        <v>2.7777777781011537E-2</v>
      </c>
    </row>
    <row r="306" spans="1:31" x14ac:dyDescent="0.35">
      <c r="A306" s="2">
        <v>43774.3125</v>
      </c>
      <c r="B306" s="1">
        <v>43774.3125</v>
      </c>
      <c r="C306">
        <v>1305</v>
      </c>
      <c r="D306" t="s">
        <v>414</v>
      </c>
      <c r="E306" t="s">
        <v>29</v>
      </c>
      <c r="F306">
        <v>24</v>
      </c>
      <c r="G306" t="str" cm="1">
        <f t="array" ref="G306">_xlfn.IFS(F306&lt;25,"Young Adult (18-24)",F306&lt;35,"Early Career (25-34)",F306&lt;45,"Mid-Career (35-44)",F306&lt;55,"Late Career (45-54)",F306&lt;65,"Pre-Retirement (55-64)",F306&gt;=65,"Seniors (65+)")</f>
        <v>Young Adult (18-24)</v>
      </c>
      <c r="H306">
        <v>774</v>
      </c>
      <c r="I306">
        <v>5124</v>
      </c>
      <c r="J306" t="s">
        <v>44</v>
      </c>
      <c r="K306" t="s">
        <v>45</v>
      </c>
      <c r="L306" t="s">
        <v>81</v>
      </c>
      <c r="M306" t="s">
        <v>1307</v>
      </c>
      <c r="N306" t="s">
        <v>1326</v>
      </c>
      <c r="O306">
        <v>20</v>
      </c>
      <c r="P306">
        <v>35</v>
      </c>
      <c r="Q306">
        <v>2</v>
      </c>
      <c r="R306">
        <f t="shared" si="12"/>
        <v>70</v>
      </c>
      <c r="S306">
        <f t="shared" si="13"/>
        <v>30</v>
      </c>
      <c r="T306" t="s">
        <v>40</v>
      </c>
      <c r="U306" s="2">
        <v>43774.32708333333</v>
      </c>
      <c r="V306" s="1">
        <v>43774.32708333333</v>
      </c>
      <c r="W306" t="b">
        <v>1</v>
      </c>
      <c r="X306" s="2">
        <v>43774.334027777775</v>
      </c>
      <c r="Y306" s="1">
        <v>43774.334027777775</v>
      </c>
      <c r="Z306" s="2" t="s">
        <v>47</v>
      </c>
      <c r="AA306" s="2">
        <v>43774.328472222223</v>
      </c>
      <c r="AB306" s="1">
        <v>43774.328472222223</v>
      </c>
      <c r="AC306" t="b">
        <v>0</v>
      </c>
      <c r="AD306" t="s">
        <v>1355</v>
      </c>
      <c r="AE306" s="3">
        <f t="shared" si="14"/>
        <v>1.5972222223354038E-2</v>
      </c>
    </row>
    <row r="307" spans="1:31" x14ac:dyDescent="0.35">
      <c r="A307" s="2">
        <v>43777.550694444442</v>
      </c>
      <c r="B307" s="1">
        <v>43777.550694444442</v>
      </c>
      <c r="C307">
        <v>1306</v>
      </c>
      <c r="D307" t="s">
        <v>415</v>
      </c>
      <c r="E307" t="s">
        <v>29</v>
      </c>
      <c r="F307">
        <v>56</v>
      </c>
      <c r="G307" t="str" cm="1">
        <f t="array" ref="G307">_xlfn.IFS(F307&lt;25,"Young Adult (18-24)",F307&lt;35,"Early Career (25-34)",F307&lt;45,"Mid-Career (35-44)",F307&lt;55,"Late Career (45-54)",F307&lt;65,"Pre-Retirement (55-64)",F307&gt;=65,"Seniors (65+)")</f>
        <v>Pre-Retirement (55-64)</v>
      </c>
      <c r="H307">
        <v>702</v>
      </c>
      <c r="I307">
        <v>7778</v>
      </c>
      <c r="J307" t="s">
        <v>61</v>
      </c>
      <c r="K307" t="s">
        <v>62</v>
      </c>
      <c r="L307" t="s">
        <v>103</v>
      </c>
      <c r="M307" t="s">
        <v>1309</v>
      </c>
      <c r="N307" t="s">
        <v>1318</v>
      </c>
      <c r="O307">
        <v>10</v>
      </c>
      <c r="P307">
        <v>18</v>
      </c>
      <c r="Q307">
        <v>3</v>
      </c>
      <c r="R307">
        <f t="shared" si="12"/>
        <v>54</v>
      </c>
      <c r="S307">
        <f t="shared" si="13"/>
        <v>24</v>
      </c>
      <c r="T307" t="s">
        <v>38</v>
      </c>
      <c r="U307" s="2">
        <v>43777.565972222219</v>
      </c>
      <c r="V307" s="1">
        <v>43777.565972222219</v>
      </c>
      <c r="W307" t="b">
        <v>1</v>
      </c>
      <c r="X307" s="2">
        <v>43777.574305555558</v>
      </c>
      <c r="Y307" s="1">
        <v>43777.574305555558</v>
      </c>
      <c r="Z307" s="2" t="s">
        <v>27</v>
      </c>
      <c r="AA307" s="2">
        <v>43777.569444444445</v>
      </c>
      <c r="AB307" s="1">
        <v>43777.569444444445</v>
      </c>
      <c r="AC307" t="b">
        <v>1</v>
      </c>
      <c r="AD307" t="s">
        <v>64</v>
      </c>
      <c r="AE307" s="3">
        <f t="shared" si="14"/>
        <v>1.8750000002910383E-2</v>
      </c>
    </row>
    <row r="308" spans="1:31" x14ac:dyDescent="0.35">
      <c r="A308" s="2">
        <v>43778.090277777781</v>
      </c>
      <c r="B308" s="1">
        <v>43778.090277777781</v>
      </c>
      <c r="C308">
        <v>1307</v>
      </c>
      <c r="D308" t="s">
        <v>1339</v>
      </c>
      <c r="E308" t="s">
        <v>22</v>
      </c>
      <c r="F308">
        <v>46</v>
      </c>
      <c r="G308" t="str" cm="1">
        <f t="array" ref="G308">_xlfn.IFS(F308&lt;25,"Young Adult (18-24)",F308&lt;35,"Early Career (25-34)",F308&lt;45,"Mid-Career (35-44)",F308&lt;55,"Late Career (45-54)",F308&lt;65,"Pre-Retirement (55-64)",F308&gt;=65,"Seniors (65+)")</f>
        <v>Late Career (45-54)</v>
      </c>
      <c r="H308">
        <v>767</v>
      </c>
      <c r="I308">
        <v>4721</v>
      </c>
      <c r="J308" t="s">
        <v>55</v>
      </c>
      <c r="K308" t="s">
        <v>56</v>
      </c>
      <c r="L308" t="s">
        <v>249</v>
      </c>
      <c r="M308" t="s">
        <v>1307</v>
      </c>
      <c r="N308" t="s">
        <v>1322</v>
      </c>
      <c r="O308">
        <v>8</v>
      </c>
      <c r="P308">
        <v>15</v>
      </c>
      <c r="Q308">
        <v>5</v>
      </c>
      <c r="R308">
        <f t="shared" si="12"/>
        <v>75</v>
      </c>
      <c r="S308">
        <f t="shared" si="13"/>
        <v>35</v>
      </c>
      <c r="T308" t="s">
        <v>78</v>
      </c>
      <c r="U308" s="2">
        <v>43778.102777777778</v>
      </c>
      <c r="V308" s="1">
        <v>43778.102777777778</v>
      </c>
      <c r="W308" t="b">
        <v>1</v>
      </c>
      <c r="X308" s="2">
        <v>43778.106249999997</v>
      </c>
      <c r="Y308" s="1">
        <v>43778.106249999997</v>
      </c>
      <c r="Z308" s="2" t="s">
        <v>33</v>
      </c>
      <c r="AA308" s="2">
        <v>43778.104861111111</v>
      </c>
      <c r="AB308" s="1">
        <v>43778.104861111111</v>
      </c>
      <c r="AC308" t="b">
        <v>0</v>
      </c>
      <c r="AD308" t="s">
        <v>1355</v>
      </c>
      <c r="AE308" s="3">
        <f t="shared" si="14"/>
        <v>1.4583333329937886E-2</v>
      </c>
    </row>
    <row r="309" spans="1:31" x14ac:dyDescent="0.35">
      <c r="A309" s="2">
        <v>43778.188194444447</v>
      </c>
      <c r="B309" s="1">
        <v>43778.188194444447</v>
      </c>
      <c r="C309">
        <v>1308</v>
      </c>
      <c r="D309" t="s">
        <v>416</v>
      </c>
      <c r="E309" t="s">
        <v>22</v>
      </c>
      <c r="F309">
        <v>44</v>
      </c>
      <c r="G309" t="str" cm="1">
        <f t="array" ref="G309">_xlfn.IFS(F309&lt;25,"Young Adult (18-24)",F309&lt;35,"Early Career (25-34)",F309&lt;45,"Mid-Career (35-44)",F309&lt;55,"Late Career (45-54)",F309&lt;65,"Pre-Retirement (55-64)",F309&gt;=65,"Seniors (65+)")</f>
        <v>Mid-Career (35-44)</v>
      </c>
      <c r="H309">
        <v>732</v>
      </c>
      <c r="I309">
        <v>6838</v>
      </c>
      <c r="J309" t="s">
        <v>83</v>
      </c>
      <c r="K309" t="s">
        <v>84</v>
      </c>
      <c r="L309" t="s">
        <v>156</v>
      </c>
      <c r="M309" t="s">
        <v>1306</v>
      </c>
      <c r="N309" t="s">
        <v>1311</v>
      </c>
      <c r="O309">
        <v>50</v>
      </c>
      <c r="P309">
        <v>80</v>
      </c>
      <c r="Q309">
        <v>4</v>
      </c>
      <c r="R309">
        <f t="shared" si="12"/>
        <v>320</v>
      </c>
      <c r="S309">
        <f t="shared" si="13"/>
        <v>120</v>
      </c>
      <c r="T309" t="s">
        <v>38</v>
      </c>
      <c r="U309" s="2">
        <v>43778.207638888889</v>
      </c>
      <c r="V309" s="1">
        <v>43778.207638888889</v>
      </c>
      <c r="W309" t="b">
        <v>0</v>
      </c>
      <c r="X309" s="2"/>
      <c r="Y309" s="1"/>
      <c r="Z309" s="2" t="s">
        <v>1353</v>
      </c>
      <c r="AA309" s="2">
        <v>43778.195138888892</v>
      </c>
      <c r="AB309" s="1">
        <v>43778.195138888892</v>
      </c>
      <c r="AC309" t="s">
        <v>1353</v>
      </c>
      <c r="AD309" t="s">
        <v>1353</v>
      </c>
      <c r="AE309" s="3">
        <f t="shared" si="14"/>
        <v>6.9444444452528842E-3</v>
      </c>
    </row>
    <row r="310" spans="1:31" x14ac:dyDescent="0.35">
      <c r="A310" s="2">
        <v>43779.890277777777</v>
      </c>
      <c r="B310" s="1">
        <v>43779.890277777777</v>
      </c>
      <c r="C310">
        <v>1309</v>
      </c>
      <c r="D310" t="s">
        <v>417</v>
      </c>
      <c r="E310" t="s">
        <v>29</v>
      </c>
      <c r="F310">
        <v>19</v>
      </c>
      <c r="G310" t="str" cm="1">
        <f t="array" ref="G310">_xlfn.IFS(F310&lt;25,"Young Adult (18-24)",F310&lt;35,"Early Career (25-34)",F310&lt;45,"Mid-Career (35-44)",F310&lt;55,"Late Career (45-54)",F310&lt;65,"Pre-Retirement (55-64)",F310&gt;=65,"Seniors (65+)")</f>
        <v>Young Adult (18-24)</v>
      </c>
      <c r="H310">
        <v>697</v>
      </c>
      <c r="I310">
        <v>4604</v>
      </c>
      <c r="J310" t="s">
        <v>107</v>
      </c>
      <c r="K310" t="s">
        <v>108</v>
      </c>
      <c r="L310" t="s">
        <v>111</v>
      </c>
      <c r="M310" t="s">
        <v>1306</v>
      </c>
      <c r="N310" t="s">
        <v>1321</v>
      </c>
      <c r="O310">
        <v>15</v>
      </c>
      <c r="P310">
        <v>25</v>
      </c>
      <c r="Q310">
        <v>6</v>
      </c>
      <c r="R310">
        <f t="shared" si="12"/>
        <v>150</v>
      </c>
      <c r="S310">
        <f t="shared" si="13"/>
        <v>60</v>
      </c>
      <c r="T310" t="s">
        <v>40</v>
      </c>
      <c r="U310" s="2">
        <v>43779.90347222222</v>
      </c>
      <c r="V310" s="1">
        <v>43779.90347222222</v>
      </c>
      <c r="W310" t="b">
        <v>1</v>
      </c>
      <c r="X310" s="2">
        <v>43779.90902777778</v>
      </c>
      <c r="Y310" s="1">
        <v>43779.90902777778</v>
      </c>
      <c r="Z310" s="2" t="s">
        <v>33</v>
      </c>
      <c r="AA310" s="2">
        <v>43779.90625</v>
      </c>
      <c r="AB310" s="1">
        <v>43779.90625</v>
      </c>
      <c r="AC310" t="b">
        <v>0</v>
      </c>
      <c r="AD310" t="s">
        <v>1355</v>
      </c>
      <c r="AE310" s="3">
        <f t="shared" si="14"/>
        <v>1.5972222223354038E-2</v>
      </c>
    </row>
    <row r="311" spans="1:31" x14ac:dyDescent="0.35">
      <c r="A311" s="2">
        <v>43781.261111111111</v>
      </c>
      <c r="B311" s="1">
        <v>43781.261111111111</v>
      </c>
      <c r="C311">
        <v>1310</v>
      </c>
      <c r="D311" t="s">
        <v>418</v>
      </c>
      <c r="E311" t="s">
        <v>22</v>
      </c>
      <c r="F311">
        <v>62</v>
      </c>
      <c r="G311" t="str" cm="1">
        <f t="array" ref="G311">_xlfn.IFS(F311&lt;25,"Young Adult (18-24)",F311&lt;35,"Early Career (25-34)",F311&lt;45,"Mid-Career (35-44)",F311&lt;55,"Late Career (45-54)",F311&lt;65,"Pre-Retirement (55-64)",F311&gt;=65,"Seniors (65+)")</f>
        <v>Pre-Retirement (55-64)</v>
      </c>
      <c r="H311">
        <v>624</v>
      </c>
      <c r="I311">
        <v>6024</v>
      </c>
      <c r="J311" t="s">
        <v>71</v>
      </c>
      <c r="K311" t="s">
        <v>72</v>
      </c>
      <c r="L311" t="s">
        <v>219</v>
      </c>
      <c r="M311" t="s">
        <v>1306</v>
      </c>
      <c r="N311" t="s">
        <v>1321</v>
      </c>
      <c r="O311">
        <v>15</v>
      </c>
      <c r="P311">
        <v>25</v>
      </c>
      <c r="Q311">
        <v>5</v>
      </c>
      <c r="R311">
        <f t="shared" si="12"/>
        <v>125</v>
      </c>
      <c r="S311">
        <f t="shared" si="13"/>
        <v>50</v>
      </c>
      <c r="T311" t="s">
        <v>40</v>
      </c>
      <c r="U311" s="2">
        <v>43781.268750000003</v>
      </c>
      <c r="V311" s="1">
        <v>43781.268750000003</v>
      </c>
      <c r="W311" t="b">
        <v>0</v>
      </c>
      <c r="X311" s="2"/>
      <c r="Y311" s="1"/>
      <c r="Z311" s="2" t="s">
        <v>1353</v>
      </c>
      <c r="AA311" s="2">
        <v>43781.28125</v>
      </c>
      <c r="AB311" s="1">
        <v>43781.28125</v>
      </c>
      <c r="AC311" t="s">
        <v>1353</v>
      </c>
      <c r="AD311" t="s">
        <v>1353</v>
      </c>
      <c r="AE311" s="3">
        <f t="shared" si="14"/>
        <v>2.0138888889050577E-2</v>
      </c>
    </row>
    <row r="312" spans="1:31" x14ac:dyDescent="0.35">
      <c r="A312" s="2">
        <v>43782.670138888891</v>
      </c>
      <c r="B312" s="1">
        <v>43782.670138888891</v>
      </c>
      <c r="C312">
        <v>1311</v>
      </c>
      <c r="D312" t="s">
        <v>419</v>
      </c>
      <c r="E312" t="s">
        <v>22</v>
      </c>
      <c r="F312">
        <v>34</v>
      </c>
      <c r="G312" t="str" cm="1">
        <f t="array" ref="G312">_xlfn.IFS(F312&lt;25,"Young Adult (18-24)",F312&lt;35,"Early Career (25-34)",F312&lt;45,"Mid-Career (35-44)",F312&lt;55,"Late Career (45-54)",F312&lt;65,"Pre-Retirement (55-64)",F312&gt;=65,"Seniors (65+)")</f>
        <v>Early Career (25-34)</v>
      </c>
      <c r="H312">
        <v>723</v>
      </c>
      <c r="I312">
        <v>3989</v>
      </c>
      <c r="J312" t="s">
        <v>55</v>
      </c>
      <c r="K312" t="s">
        <v>56</v>
      </c>
      <c r="L312" t="s">
        <v>57</v>
      </c>
      <c r="M312" t="s">
        <v>1309</v>
      </c>
      <c r="N312" t="s">
        <v>1327</v>
      </c>
      <c r="O312">
        <v>5</v>
      </c>
      <c r="P312">
        <v>8</v>
      </c>
      <c r="Q312">
        <v>6</v>
      </c>
      <c r="R312">
        <f t="shared" si="12"/>
        <v>48</v>
      </c>
      <c r="S312">
        <f t="shared" si="13"/>
        <v>18</v>
      </c>
      <c r="T312" t="s">
        <v>26</v>
      </c>
      <c r="U312" s="2">
        <v>43782.675694444442</v>
      </c>
      <c r="V312" s="1">
        <v>43782.675694444442</v>
      </c>
      <c r="W312" t="b">
        <v>1</v>
      </c>
      <c r="X312" s="2">
        <v>43782.685416666667</v>
      </c>
      <c r="Y312" s="1">
        <v>43782.685416666667</v>
      </c>
      <c r="Z312" s="2" t="s">
        <v>47</v>
      </c>
      <c r="AA312" s="2">
        <v>43782.677083333336</v>
      </c>
      <c r="AB312" s="1">
        <v>43782.677083333336</v>
      </c>
      <c r="AC312" t="b">
        <v>0</v>
      </c>
      <c r="AD312" t="s">
        <v>1355</v>
      </c>
      <c r="AE312" s="3">
        <f t="shared" si="14"/>
        <v>6.9444444452528842E-3</v>
      </c>
    </row>
    <row r="313" spans="1:31" x14ac:dyDescent="0.35">
      <c r="A313" s="2">
        <v>43783.374305555553</v>
      </c>
      <c r="B313" s="1">
        <v>43783.374305555553</v>
      </c>
      <c r="C313">
        <v>1312</v>
      </c>
      <c r="D313" t="s">
        <v>420</v>
      </c>
      <c r="E313" t="s">
        <v>29</v>
      </c>
      <c r="F313">
        <v>21</v>
      </c>
      <c r="G313" t="str" cm="1">
        <f t="array" ref="G313">_xlfn.IFS(F313&lt;25,"Young Adult (18-24)",F313&lt;35,"Early Career (25-34)",F313&lt;45,"Mid-Career (35-44)",F313&lt;55,"Late Career (45-54)",F313&lt;65,"Pre-Retirement (55-64)",F313&gt;=65,"Seniors (65+)")</f>
        <v>Young Adult (18-24)</v>
      </c>
      <c r="H313">
        <v>697</v>
      </c>
      <c r="I313">
        <v>5127</v>
      </c>
      <c r="J313" t="s">
        <v>83</v>
      </c>
      <c r="K313" t="s">
        <v>90</v>
      </c>
      <c r="L313" t="s">
        <v>91</v>
      </c>
      <c r="M313" t="s">
        <v>1306</v>
      </c>
      <c r="N313" t="s">
        <v>1314</v>
      </c>
      <c r="O313">
        <v>40</v>
      </c>
      <c r="P313">
        <v>70</v>
      </c>
      <c r="Q313">
        <v>5</v>
      </c>
      <c r="R313">
        <f t="shared" si="12"/>
        <v>350</v>
      </c>
      <c r="S313">
        <f t="shared" si="13"/>
        <v>150</v>
      </c>
      <c r="T313" t="s">
        <v>40</v>
      </c>
      <c r="U313" s="2">
        <v>43783.384722222225</v>
      </c>
      <c r="V313" s="1">
        <v>43783.384722222225</v>
      </c>
      <c r="W313" t="b">
        <v>1</v>
      </c>
      <c r="X313" s="2">
        <v>43783.395138888889</v>
      </c>
      <c r="Y313" s="1">
        <v>43783.395138888889</v>
      </c>
      <c r="Z313" s="2" t="s">
        <v>116</v>
      </c>
      <c r="AA313" s="2">
        <v>43783.388194444444</v>
      </c>
      <c r="AB313" s="1">
        <v>43783.388194444444</v>
      </c>
      <c r="AC313" t="b">
        <v>0</v>
      </c>
      <c r="AD313" t="s">
        <v>1355</v>
      </c>
      <c r="AE313" s="3">
        <f t="shared" si="14"/>
        <v>1.3888888890505768E-2</v>
      </c>
    </row>
    <row r="314" spans="1:31" x14ac:dyDescent="0.35">
      <c r="A314" s="2">
        <v>43783.613194444442</v>
      </c>
      <c r="B314" s="1">
        <v>43783.613194444442</v>
      </c>
      <c r="C314">
        <v>1313</v>
      </c>
      <c r="D314" t="s">
        <v>421</v>
      </c>
      <c r="E314" t="s">
        <v>29</v>
      </c>
      <c r="F314">
        <v>54</v>
      </c>
      <c r="G314" t="str" cm="1">
        <f t="array" ref="G314">_xlfn.IFS(F314&lt;25,"Young Adult (18-24)",F314&lt;35,"Early Career (25-34)",F314&lt;45,"Mid-Career (35-44)",F314&lt;55,"Late Career (45-54)",F314&lt;65,"Pre-Retirement (55-64)",F314&gt;=65,"Seniors (65+)")</f>
        <v>Late Career (45-54)</v>
      </c>
      <c r="H314">
        <v>700</v>
      </c>
      <c r="I314">
        <v>3389</v>
      </c>
      <c r="J314" t="s">
        <v>23</v>
      </c>
      <c r="K314" t="s">
        <v>30</v>
      </c>
      <c r="L314" t="s">
        <v>31</v>
      </c>
      <c r="M314" t="s">
        <v>1308</v>
      </c>
      <c r="N314" t="s">
        <v>1324</v>
      </c>
      <c r="O314">
        <v>40</v>
      </c>
      <c r="P314">
        <v>60</v>
      </c>
      <c r="Q314">
        <v>3</v>
      </c>
      <c r="R314">
        <f t="shared" si="12"/>
        <v>180</v>
      </c>
      <c r="S314">
        <f t="shared" si="13"/>
        <v>60</v>
      </c>
      <c r="T314" t="s">
        <v>42</v>
      </c>
      <c r="U314" s="2">
        <v>43783.627083333333</v>
      </c>
      <c r="V314" s="1">
        <v>43783.627083333333</v>
      </c>
      <c r="W314" t="b">
        <v>1</v>
      </c>
      <c r="X314" s="2">
        <v>43783.637499999997</v>
      </c>
      <c r="Y314" s="1">
        <v>43783.637499999997</v>
      </c>
      <c r="Z314" s="2" t="s">
        <v>27</v>
      </c>
      <c r="AA314" s="2">
        <v>43783.628472222219</v>
      </c>
      <c r="AB314" s="1">
        <v>43783.628472222219</v>
      </c>
      <c r="AC314" t="b">
        <v>0</v>
      </c>
      <c r="AD314" t="s">
        <v>1355</v>
      </c>
      <c r="AE314" s="3">
        <f t="shared" si="14"/>
        <v>1.5277777776645962E-2</v>
      </c>
    </row>
    <row r="315" spans="1:31" x14ac:dyDescent="0.35">
      <c r="A315" s="2">
        <v>43784.194444444445</v>
      </c>
      <c r="B315" s="1">
        <v>43784.194444444445</v>
      </c>
      <c r="C315">
        <v>1314</v>
      </c>
      <c r="D315" t="s">
        <v>422</v>
      </c>
      <c r="E315" t="s">
        <v>22</v>
      </c>
      <c r="F315">
        <v>32</v>
      </c>
      <c r="G315" t="str" cm="1">
        <f t="array" ref="G315">_xlfn.IFS(F315&lt;25,"Young Adult (18-24)",F315&lt;35,"Early Career (25-34)",F315&lt;45,"Mid-Career (35-44)",F315&lt;55,"Late Career (45-54)",F315&lt;65,"Pre-Retirement (55-64)",F315&gt;=65,"Seniors (65+)")</f>
        <v>Early Career (25-34)</v>
      </c>
      <c r="H315">
        <v>751</v>
      </c>
      <c r="I315">
        <v>4897</v>
      </c>
      <c r="J315" t="s">
        <v>107</v>
      </c>
      <c r="K315" t="s">
        <v>122</v>
      </c>
      <c r="L315" t="s">
        <v>123</v>
      </c>
      <c r="M315" t="s">
        <v>1307</v>
      </c>
      <c r="N315" t="s">
        <v>1326</v>
      </c>
      <c r="O315">
        <v>20</v>
      </c>
      <c r="P315">
        <v>35</v>
      </c>
      <c r="Q315">
        <v>1</v>
      </c>
      <c r="R315">
        <f t="shared" si="12"/>
        <v>35</v>
      </c>
      <c r="S315">
        <f t="shared" si="13"/>
        <v>15</v>
      </c>
      <c r="T315" t="s">
        <v>40</v>
      </c>
      <c r="U315" s="2">
        <v>43784.202777777777</v>
      </c>
      <c r="V315" s="1">
        <v>43784.202777777777</v>
      </c>
      <c r="W315" t="b">
        <v>1</v>
      </c>
      <c r="X315" s="2">
        <v>43784.206250000003</v>
      </c>
      <c r="Y315" s="1">
        <v>43784.206250000003</v>
      </c>
      <c r="Z315" s="2" t="s">
        <v>47</v>
      </c>
      <c r="AA315" s="2">
        <v>43784.204861111109</v>
      </c>
      <c r="AB315" s="1">
        <v>43784.204861111109</v>
      </c>
      <c r="AC315" t="b">
        <v>0</v>
      </c>
      <c r="AD315" t="s">
        <v>1355</v>
      </c>
      <c r="AE315" s="3">
        <f t="shared" si="14"/>
        <v>1.0416666664241347E-2</v>
      </c>
    </row>
    <row r="316" spans="1:31" x14ac:dyDescent="0.35">
      <c r="A316" s="2">
        <v>43784.563194444447</v>
      </c>
      <c r="B316" s="1">
        <v>43784.563194444447</v>
      </c>
      <c r="C316">
        <v>1315</v>
      </c>
      <c r="D316" t="s">
        <v>423</v>
      </c>
      <c r="E316" t="s">
        <v>22</v>
      </c>
      <c r="F316">
        <v>62</v>
      </c>
      <c r="G316" t="str" cm="1">
        <f t="array" ref="G316">_xlfn.IFS(F316&lt;25,"Young Adult (18-24)",F316&lt;35,"Early Career (25-34)",F316&lt;45,"Mid-Career (35-44)",F316&lt;55,"Late Career (45-54)",F316&lt;65,"Pre-Retirement (55-64)",F316&gt;=65,"Seniors (65+)")</f>
        <v>Pre-Retirement (55-64)</v>
      </c>
      <c r="H316">
        <v>643</v>
      </c>
      <c r="I316">
        <v>5348</v>
      </c>
      <c r="J316" t="s">
        <v>55</v>
      </c>
      <c r="K316" t="s">
        <v>113</v>
      </c>
      <c r="L316" t="s">
        <v>277</v>
      </c>
      <c r="M316" t="s">
        <v>1307</v>
      </c>
      <c r="N316" t="s">
        <v>1322</v>
      </c>
      <c r="O316">
        <v>8</v>
      </c>
      <c r="P316">
        <v>15</v>
      </c>
      <c r="Q316">
        <v>2</v>
      </c>
      <c r="R316">
        <f t="shared" si="12"/>
        <v>30</v>
      </c>
      <c r="S316">
        <f t="shared" si="13"/>
        <v>14</v>
      </c>
      <c r="T316" t="s">
        <v>40</v>
      </c>
      <c r="U316" s="2">
        <v>43784.584027777775</v>
      </c>
      <c r="V316" s="1">
        <v>43784.584027777775</v>
      </c>
      <c r="W316" t="b">
        <v>0</v>
      </c>
      <c r="X316" s="2"/>
      <c r="Y316" s="1"/>
      <c r="Z316" s="2" t="s">
        <v>1353</v>
      </c>
      <c r="AA316" s="2">
        <v>43784.570833333331</v>
      </c>
      <c r="AB316" s="1">
        <v>43784.570833333331</v>
      </c>
      <c r="AC316" t="s">
        <v>1353</v>
      </c>
      <c r="AD316" t="s">
        <v>1353</v>
      </c>
      <c r="AE316" s="3">
        <f t="shared" si="14"/>
        <v>7.6388888846850023E-3</v>
      </c>
    </row>
    <row r="317" spans="1:31" x14ac:dyDescent="0.35">
      <c r="A317" s="2">
        <v>43784.727777777778</v>
      </c>
      <c r="B317" s="1">
        <v>43784.727777777778</v>
      </c>
      <c r="C317">
        <v>1316</v>
      </c>
      <c r="D317" t="s">
        <v>424</v>
      </c>
      <c r="E317" t="s">
        <v>29</v>
      </c>
      <c r="F317">
        <v>30</v>
      </c>
      <c r="G317" t="str" cm="1">
        <f t="array" ref="G317">_xlfn.IFS(F317&lt;25,"Young Adult (18-24)",F317&lt;35,"Early Career (25-34)",F317&lt;45,"Mid-Career (35-44)",F317&lt;55,"Late Career (45-54)",F317&lt;65,"Pre-Retirement (55-64)",F317&gt;=65,"Seniors (65+)")</f>
        <v>Early Career (25-34)</v>
      </c>
      <c r="H317">
        <v>677</v>
      </c>
      <c r="I317">
        <v>7599</v>
      </c>
      <c r="J317" t="s">
        <v>55</v>
      </c>
      <c r="K317" t="s">
        <v>56</v>
      </c>
      <c r="L317" t="s">
        <v>249</v>
      </c>
      <c r="M317" t="s">
        <v>1309</v>
      </c>
      <c r="N317" t="s">
        <v>1316</v>
      </c>
      <c r="O317">
        <v>20</v>
      </c>
      <c r="P317">
        <v>35</v>
      </c>
      <c r="Q317">
        <v>6</v>
      </c>
      <c r="R317">
        <f t="shared" si="12"/>
        <v>210</v>
      </c>
      <c r="S317">
        <f t="shared" si="13"/>
        <v>90</v>
      </c>
      <c r="T317" t="s">
        <v>78</v>
      </c>
      <c r="U317" s="2">
        <v>43784.73333333333</v>
      </c>
      <c r="V317" s="1">
        <v>43784.73333333333</v>
      </c>
      <c r="W317" t="b">
        <v>1</v>
      </c>
      <c r="X317" s="2">
        <v>43784.742361111108</v>
      </c>
      <c r="Y317" s="1">
        <v>43784.742361111108</v>
      </c>
      <c r="Z317" s="2" t="s">
        <v>33</v>
      </c>
      <c r="AA317" s="2">
        <v>43784.736805555556</v>
      </c>
      <c r="AB317" s="1">
        <v>43784.736805555556</v>
      </c>
      <c r="AC317" t="b">
        <v>0</v>
      </c>
      <c r="AD317" t="s">
        <v>1355</v>
      </c>
      <c r="AE317" s="3">
        <f t="shared" si="14"/>
        <v>9.0277777781011537E-3</v>
      </c>
    </row>
    <row r="318" spans="1:31" x14ac:dyDescent="0.35">
      <c r="A318" s="2">
        <v>43784.90625</v>
      </c>
      <c r="B318" s="1">
        <v>43784.90625</v>
      </c>
      <c r="C318">
        <v>1317</v>
      </c>
      <c r="D318" t="s">
        <v>425</v>
      </c>
      <c r="E318" t="s">
        <v>29</v>
      </c>
      <c r="F318">
        <v>59</v>
      </c>
      <c r="G318" t="str" cm="1">
        <f t="array" ref="G318">_xlfn.IFS(F318&lt;25,"Young Adult (18-24)",F318&lt;35,"Early Career (25-34)",F318&lt;45,"Mid-Career (35-44)",F318&lt;55,"Late Career (45-54)",F318&lt;65,"Pre-Retirement (55-64)",F318&gt;=65,"Seniors (65+)")</f>
        <v>Pre-Retirement (55-64)</v>
      </c>
      <c r="H318">
        <v>610</v>
      </c>
      <c r="I318">
        <v>6340</v>
      </c>
      <c r="J318" t="s">
        <v>83</v>
      </c>
      <c r="K318" t="s">
        <v>90</v>
      </c>
      <c r="L318" t="s">
        <v>152</v>
      </c>
      <c r="M318" t="s">
        <v>1306</v>
      </c>
      <c r="N318" t="s">
        <v>1314</v>
      </c>
      <c r="O318">
        <v>40</v>
      </c>
      <c r="P318">
        <v>70</v>
      </c>
      <c r="Q318">
        <v>3</v>
      </c>
      <c r="R318">
        <f t="shared" si="12"/>
        <v>210</v>
      </c>
      <c r="S318">
        <f t="shared" si="13"/>
        <v>90</v>
      </c>
      <c r="T318" t="s">
        <v>40</v>
      </c>
      <c r="U318" s="2">
        <v>43784.926388888889</v>
      </c>
      <c r="V318" s="1">
        <v>43784.926388888889</v>
      </c>
      <c r="W318" t="b">
        <v>1</v>
      </c>
      <c r="X318" s="2">
        <v>43784.931944444441</v>
      </c>
      <c r="Y318" s="1">
        <v>43784.931944444441</v>
      </c>
      <c r="Z318" s="2" t="s">
        <v>33</v>
      </c>
      <c r="AA318" s="2">
        <v>43784.927777777775</v>
      </c>
      <c r="AB318" s="1">
        <v>43784.927777777775</v>
      </c>
      <c r="AC318" t="b">
        <v>0</v>
      </c>
      <c r="AD318" t="s">
        <v>1355</v>
      </c>
      <c r="AE318" s="3">
        <f t="shared" si="14"/>
        <v>2.1527777775190771E-2</v>
      </c>
    </row>
    <row r="319" spans="1:31" x14ac:dyDescent="0.35">
      <c r="A319" s="2">
        <v>43786.863194444442</v>
      </c>
      <c r="B319" s="1">
        <v>43786.863194444442</v>
      </c>
      <c r="C319">
        <v>1318</v>
      </c>
      <c r="D319" t="s">
        <v>426</v>
      </c>
      <c r="E319" t="s">
        <v>29</v>
      </c>
      <c r="F319">
        <v>22</v>
      </c>
      <c r="G319" t="str" cm="1">
        <f t="array" ref="G319">_xlfn.IFS(F319&lt;25,"Young Adult (18-24)",F319&lt;35,"Early Career (25-34)",F319&lt;45,"Mid-Career (35-44)",F319&lt;55,"Late Career (45-54)",F319&lt;65,"Pre-Retirement (55-64)",F319&gt;=65,"Seniors (65+)")</f>
        <v>Young Adult (18-24)</v>
      </c>
      <c r="H319">
        <v>673</v>
      </c>
      <c r="I319">
        <v>7643</v>
      </c>
      <c r="J319" t="s">
        <v>107</v>
      </c>
      <c r="K319" t="s">
        <v>108</v>
      </c>
      <c r="L319" t="s">
        <v>150</v>
      </c>
      <c r="M319" t="s">
        <v>1309</v>
      </c>
      <c r="N319" t="s">
        <v>1327</v>
      </c>
      <c r="O319">
        <v>5</v>
      </c>
      <c r="P319">
        <v>8</v>
      </c>
      <c r="Q319">
        <v>1</v>
      </c>
      <c r="R319">
        <f t="shared" si="12"/>
        <v>8</v>
      </c>
      <c r="S319">
        <f t="shared" si="13"/>
        <v>3</v>
      </c>
      <c r="T319" t="s">
        <v>26</v>
      </c>
      <c r="U319" s="2">
        <v>43786.879166666666</v>
      </c>
      <c r="V319" s="1">
        <v>43786.879166666666</v>
      </c>
      <c r="W319" t="b">
        <v>1</v>
      </c>
      <c r="X319" s="2">
        <v>43786.884027777778</v>
      </c>
      <c r="Y319" s="1">
        <v>43786.884027777778</v>
      </c>
      <c r="Z319" s="2" t="s">
        <v>33</v>
      </c>
      <c r="AA319" s="2">
        <v>43786.881249999999</v>
      </c>
      <c r="AB319" s="1">
        <v>43786.881249999999</v>
      </c>
      <c r="AC319" t="b">
        <v>0</v>
      </c>
      <c r="AD319" t="s">
        <v>1355</v>
      </c>
      <c r="AE319" s="3">
        <f t="shared" si="14"/>
        <v>1.8055555556202307E-2</v>
      </c>
    </row>
    <row r="320" spans="1:31" x14ac:dyDescent="0.35">
      <c r="A320" s="2">
        <v>43787.852083333331</v>
      </c>
      <c r="B320" s="1">
        <v>43787.852083333331</v>
      </c>
      <c r="C320">
        <v>1319</v>
      </c>
      <c r="D320" t="s">
        <v>1340</v>
      </c>
      <c r="E320" t="s">
        <v>29</v>
      </c>
      <c r="F320">
        <v>55</v>
      </c>
      <c r="G320" t="str" cm="1">
        <f t="array" ref="G320">_xlfn.IFS(F320&lt;25,"Young Adult (18-24)",F320&lt;35,"Early Career (25-34)",F320&lt;45,"Mid-Career (35-44)",F320&lt;55,"Late Career (45-54)",F320&lt;65,"Pre-Retirement (55-64)",F320&gt;=65,"Seniors (65+)")</f>
        <v>Pre-Retirement (55-64)</v>
      </c>
      <c r="H320">
        <v>772</v>
      </c>
      <c r="I320">
        <v>4387</v>
      </c>
      <c r="J320" t="s">
        <v>61</v>
      </c>
      <c r="K320" t="s">
        <v>62</v>
      </c>
      <c r="L320" t="s">
        <v>103</v>
      </c>
      <c r="M320" t="s">
        <v>1307</v>
      </c>
      <c r="N320" t="s">
        <v>1326</v>
      </c>
      <c r="O320">
        <v>20</v>
      </c>
      <c r="P320">
        <v>35</v>
      </c>
      <c r="Q320">
        <v>3</v>
      </c>
      <c r="R320">
        <f t="shared" si="12"/>
        <v>105</v>
      </c>
      <c r="S320">
        <f t="shared" si="13"/>
        <v>45</v>
      </c>
      <c r="T320" t="s">
        <v>38</v>
      </c>
      <c r="U320" s="2">
        <v>43787.862500000003</v>
      </c>
      <c r="V320" s="1">
        <v>43787.862500000003</v>
      </c>
      <c r="W320" t="b">
        <v>1</v>
      </c>
      <c r="X320" s="2">
        <v>43787.87222222222</v>
      </c>
      <c r="Y320" s="1">
        <v>43787.87222222222</v>
      </c>
      <c r="Z320" s="2" t="s">
        <v>47</v>
      </c>
      <c r="AA320" s="2">
        <v>43787.865277777775</v>
      </c>
      <c r="AB320" s="1">
        <v>43787.865277777775</v>
      </c>
      <c r="AC320" t="b">
        <v>0</v>
      </c>
      <c r="AD320" t="s">
        <v>1355</v>
      </c>
      <c r="AE320" s="3">
        <f t="shared" si="14"/>
        <v>1.3194444443797693E-2</v>
      </c>
    </row>
    <row r="321" spans="1:31" x14ac:dyDescent="0.35">
      <c r="A321" s="2">
        <v>43788.734027777777</v>
      </c>
      <c r="B321" s="1">
        <v>43788.734027777777</v>
      </c>
      <c r="C321">
        <v>1320</v>
      </c>
      <c r="D321" t="s">
        <v>427</v>
      </c>
      <c r="E321" t="s">
        <v>29</v>
      </c>
      <c r="F321">
        <v>36</v>
      </c>
      <c r="G321" t="str" cm="1">
        <f t="array" ref="G321">_xlfn.IFS(F321&lt;25,"Young Adult (18-24)",F321&lt;35,"Early Career (25-34)",F321&lt;45,"Mid-Career (35-44)",F321&lt;55,"Late Career (45-54)",F321&lt;65,"Pre-Retirement (55-64)",F321&gt;=65,"Seniors (65+)")</f>
        <v>Mid-Career (35-44)</v>
      </c>
      <c r="H321">
        <v>700</v>
      </c>
      <c r="I321">
        <v>4538</v>
      </c>
      <c r="J321" t="s">
        <v>35</v>
      </c>
      <c r="K321" t="s">
        <v>36</v>
      </c>
      <c r="L321" t="s">
        <v>286</v>
      </c>
      <c r="M321" t="s">
        <v>1309</v>
      </c>
      <c r="N321" t="s">
        <v>1316</v>
      </c>
      <c r="O321">
        <v>20</v>
      </c>
      <c r="P321">
        <v>35</v>
      </c>
      <c r="Q321">
        <v>4</v>
      </c>
      <c r="R321">
        <f t="shared" si="12"/>
        <v>140</v>
      </c>
      <c r="S321">
        <f t="shared" si="13"/>
        <v>60</v>
      </c>
      <c r="T321" t="s">
        <v>78</v>
      </c>
      <c r="U321" s="2">
        <v>43788.743055555555</v>
      </c>
      <c r="V321" s="1">
        <v>43788.743055555555</v>
      </c>
      <c r="W321" t="b">
        <v>0</v>
      </c>
      <c r="X321" s="2"/>
      <c r="Y321" s="1"/>
      <c r="Z321" s="2" t="s">
        <v>1353</v>
      </c>
      <c r="AA321" s="2">
        <v>43788.759027777778</v>
      </c>
      <c r="AB321" s="1">
        <v>43788.759027777778</v>
      </c>
      <c r="AC321" t="s">
        <v>1353</v>
      </c>
      <c r="AD321" t="s">
        <v>1353</v>
      </c>
      <c r="AE321" s="3">
        <f t="shared" si="14"/>
        <v>2.5000000001455192E-2</v>
      </c>
    </row>
    <row r="322" spans="1:31" x14ac:dyDescent="0.35">
      <c r="A322" s="2">
        <v>43789.133333333331</v>
      </c>
      <c r="B322" s="1">
        <v>43789.133333333331</v>
      </c>
      <c r="C322">
        <v>1321</v>
      </c>
      <c r="D322" t="s">
        <v>428</v>
      </c>
      <c r="E322" t="s">
        <v>29</v>
      </c>
      <c r="F322">
        <v>23</v>
      </c>
      <c r="G322" t="str" cm="1">
        <f t="array" ref="G322">_xlfn.IFS(F322&lt;25,"Young Adult (18-24)",F322&lt;35,"Early Career (25-34)",F322&lt;45,"Mid-Career (35-44)",F322&lt;55,"Late Career (45-54)",F322&lt;65,"Pre-Retirement (55-64)",F322&gt;=65,"Seniors (65+)")</f>
        <v>Young Adult (18-24)</v>
      </c>
      <c r="H322">
        <v>600</v>
      </c>
      <c r="I322">
        <v>3272</v>
      </c>
      <c r="J322" t="s">
        <v>23</v>
      </c>
      <c r="K322" t="s">
        <v>24</v>
      </c>
      <c r="L322" t="s">
        <v>25</v>
      </c>
      <c r="M322" t="s">
        <v>1308</v>
      </c>
      <c r="N322" t="s">
        <v>1319</v>
      </c>
      <c r="O322">
        <v>60</v>
      </c>
      <c r="P322">
        <v>90</v>
      </c>
      <c r="Q322">
        <v>6</v>
      </c>
      <c r="R322">
        <f t="shared" ref="R322:R385" si="15">P322*Q322</f>
        <v>540</v>
      </c>
      <c r="S322">
        <f t="shared" ref="S322:S385" si="16">R322-(O322*Q322)</f>
        <v>180</v>
      </c>
      <c r="T322" t="s">
        <v>40</v>
      </c>
      <c r="U322" s="2">
        <v>43789.147916666669</v>
      </c>
      <c r="V322" s="1">
        <v>43789.147916666669</v>
      </c>
      <c r="W322" t="b">
        <v>1</v>
      </c>
      <c r="X322" s="2">
        <v>43789.154166666667</v>
      </c>
      <c r="Y322" s="1">
        <v>43789.154166666667</v>
      </c>
      <c r="Z322" s="2" t="s">
        <v>33</v>
      </c>
      <c r="AA322" s="2">
        <v>43789.15</v>
      </c>
      <c r="AB322" s="1">
        <v>43789.15</v>
      </c>
      <c r="AC322" t="b">
        <v>1</v>
      </c>
      <c r="AD322" t="s">
        <v>58</v>
      </c>
      <c r="AE322" s="3">
        <f t="shared" ref="AE322:AE385" si="17">AB322-B322</f>
        <v>1.6666666670062114E-2</v>
      </c>
    </row>
    <row r="323" spans="1:31" x14ac:dyDescent="0.35">
      <c r="A323" s="2">
        <v>43790.508333333331</v>
      </c>
      <c r="B323" s="1">
        <v>43790.508333333331</v>
      </c>
      <c r="C323">
        <v>1322</v>
      </c>
      <c r="D323" t="s">
        <v>429</v>
      </c>
      <c r="E323" t="s">
        <v>29</v>
      </c>
      <c r="F323">
        <v>66</v>
      </c>
      <c r="G323" t="str" cm="1">
        <f t="array" ref="G323">_xlfn.IFS(F323&lt;25,"Young Adult (18-24)",F323&lt;35,"Early Career (25-34)",F323&lt;45,"Mid-Career (35-44)",F323&lt;55,"Late Career (45-54)",F323&lt;65,"Pre-Retirement (55-64)",F323&gt;=65,"Seniors (65+)")</f>
        <v>Seniors (65+)</v>
      </c>
      <c r="H323">
        <v>637</v>
      </c>
      <c r="I323">
        <v>5126</v>
      </c>
      <c r="J323" t="s">
        <v>35</v>
      </c>
      <c r="K323" t="s">
        <v>36</v>
      </c>
      <c r="L323" t="s">
        <v>37</v>
      </c>
      <c r="M323" t="s">
        <v>1306</v>
      </c>
      <c r="N323" t="s">
        <v>1311</v>
      </c>
      <c r="O323">
        <v>50</v>
      </c>
      <c r="P323">
        <v>80</v>
      </c>
      <c r="Q323">
        <v>5</v>
      </c>
      <c r="R323">
        <f t="shared" si="15"/>
        <v>400</v>
      </c>
      <c r="S323">
        <f t="shared" si="16"/>
        <v>150</v>
      </c>
      <c r="T323" t="s">
        <v>78</v>
      </c>
      <c r="U323" s="2">
        <v>43790.519444444442</v>
      </c>
      <c r="V323" s="1">
        <v>43790.519444444442</v>
      </c>
      <c r="W323" t="b">
        <v>1</v>
      </c>
      <c r="X323" s="2">
        <v>43790.529166666667</v>
      </c>
      <c r="Y323" s="1">
        <v>43790.529166666667</v>
      </c>
      <c r="Z323" s="2" t="s">
        <v>33</v>
      </c>
      <c r="AA323" s="2">
        <v>43790.522916666669</v>
      </c>
      <c r="AB323" s="1">
        <v>43790.522916666669</v>
      </c>
      <c r="AC323" t="b">
        <v>1</v>
      </c>
      <c r="AD323" t="s">
        <v>58</v>
      </c>
      <c r="AE323" s="3">
        <f t="shared" si="17"/>
        <v>1.4583333337213844E-2</v>
      </c>
    </row>
    <row r="324" spans="1:31" x14ac:dyDescent="0.35">
      <c r="A324" s="2">
        <v>43790.761805555558</v>
      </c>
      <c r="B324" s="1">
        <v>43790.761805555558</v>
      </c>
      <c r="C324">
        <v>1323</v>
      </c>
      <c r="D324" t="s">
        <v>430</v>
      </c>
      <c r="E324" t="s">
        <v>22</v>
      </c>
      <c r="F324">
        <v>64</v>
      </c>
      <c r="G324" t="str" cm="1">
        <f t="array" ref="G324">_xlfn.IFS(F324&lt;25,"Young Adult (18-24)",F324&lt;35,"Early Career (25-34)",F324&lt;45,"Mid-Career (35-44)",F324&lt;55,"Late Career (45-54)",F324&lt;65,"Pre-Retirement (55-64)",F324&gt;=65,"Seniors (65+)")</f>
        <v>Pre-Retirement (55-64)</v>
      </c>
      <c r="H324">
        <v>640</v>
      </c>
      <c r="I324">
        <v>7217</v>
      </c>
      <c r="J324" t="s">
        <v>83</v>
      </c>
      <c r="K324" t="s">
        <v>84</v>
      </c>
      <c r="L324" t="s">
        <v>156</v>
      </c>
      <c r="M324" t="s">
        <v>1306</v>
      </c>
      <c r="N324" t="s">
        <v>1314</v>
      </c>
      <c r="O324">
        <v>40</v>
      </c>
      <c r="P324">
        <v>70</v>
      </c>
      <c r="Q324">
        <v>6</v>
      </c>
      <c r="R324">
        <f t="shared" si="15"/>
        <v>420</v>
      </c>
      <c r="S324">
        <f t="shared" si="16"/>
        <v>180</v>
      </c>
      <c r="T324" t="s">
        <v>40</v>
      </c>
      <c r="U324" s="2">
        <v>43790.777083333334</v>
      </c>
      <c r="V324" s="1">
        <v>43790.777083333334</v>
      </c>
      <c r="W324" t="b">
        <v>1</v>
      </c>
      <c r="X324" s="2">
        <v>43790.781944444447</v>
      </c>
      <c r="Y324" s="1">
        <v>43790.781944444447</v>
      </c>
      <c r="Z324" s="2" t="s">
        <v>47</v>
      </c>
      <c r="AA324" s="2">
        <v>43790.780555555553</v>
      </c>
      <c r="AB324" s="1">
        <v>43790.780555555553</v>
      </c>
      <c r="AC324" t="b">
        <v>0</v>
      </c>
      <c r="AD324" t="s">
        <v>1355</v>
      </c>
      <c r="AE324" s="3">
        <f t="shared" si="17"/>
        <v>1.8749999995634425E-2</v>
      </c>
    </row>
    <row r="325" spans="1:31" x14ac:dyDescent="0.35">
      <c r="A325" s="2">
        <v>43791.688888888886</v>
      </c>
      <c r="B325" s="1">
        <v>43791.688888888886</v>
      </c>
      <c r="C325">
        <v>1324</v>
      </c>
      <c r="D325" t="s">
        <v>431</v>
      </c>
      <c r="E325" t="s">
        <v>29</v>
      </c>
      <c r="F325">
        <v>63</v>
      </c>
      <c r="G325" t="str" cm="1">
        <f t="array" ref="G325">_xlfn.IFS(F325&lt;25,"Young Adult (18-24)",F325&lt;35,"Early Career (25-34)",F325&lt;45,"Mid-Career (35-44)",F325&lt;55,"Late Career (45-54)",F325&lt;65,"Pre-Retirement (55-64)",F325&gt;=65,"Seniors (65+)")</f>
        <v>Pre-Retirement (55-64)</v>
      </c>
      <c r="H325">
        <v>705</v>
      </c>
      <c r="I325">
        <v>6055</v>
      </c>
      <c r="J325" t="s">
        <v>71</v>
      </c>
      <c r="K325" t="s">
        <v>160</v>
      </c>
      <c r="L325" t="s">
        <v>408</v>
      </c>
      <c r="M325" t="s">
        <v>1306</v>
      </c>
      <c r="N325" t="s">
        <v>1313</v>
      </c>
      <c r="O325">
        <v>60</v>
      </c>
      <c r="P325">
        <v>100</v>
      </c>
      <c r="Q325">
        <v>4</v>
      </c>
      <c r="R325">
        <f t="shared" si="15"/>
        <v>400</v>
      </c>
      <c r="S325">
        <f t="shared" si="16"/>
        <v>160</v>
      </c>
      <c r="T325" t="s">
        <v>42</v>
      </c>
      <c r="U325" s="2">
        <v>43791.708333333336</v>
      </c>
      <c r="V325" s="1">
        <v>43791.708333333336</v>
      </c>
      <c r="W325" t="b">
        <v>1</v>
      </c>
      <c r="X325" s="2">
        <v>43791.718055555553</v>
      </c>
      <c r="Y325" s="1">
        <v>43791.718055555553</v>
      </c>
      <c r="Z325" s="2" t="s">
        <v>47</v>
      </c>
      <c r="AA325" s="2">
        <v>43791.710416666669</v>
      </c>
      <c r="AB325" s="1">
        <v>43791.710416666669</v>
      </c>
      <c r="AC325" t="b">
        <v>0</v>
      </c>
      <c r="AD325" t="s">
        <v>1355</v>
      </c>
      <c r="AE325" s="3">
        <f t="shared" si="17"/>
        <v>2.1527777782466728E-2</v>
      </c>
    </row>
    <row r="326" spans="1:31" x14ac:dyDescent="0.35">
      <c r="A326" s="2">
        <v>43793.829861111109</v>
      </c>
      <c r="B326" s="1">
        <v>43793.829861111109</v>
      </c>
      <c r="C326">
        <v>1325</v>
      </c>
      <c r="D326" t="s">
        <v>432</v>
      </c>
      <c r="E326" t="s">
        <v>22</v>
      </c>
      <c r="F326">
        <v>66</v>
      </c>
      <c r="G326" t="str" cm="1">
        <f t="array" ref="G326">_xlfn.IFS(F326&lt;25,"Young Adult (18-24)",F326&lt;35,"Early Career (25-34)",F326&lt;45,"Mid-Career (35-44)",F326&lt;55,"Late Career (45-54)",F326&lt;65,"Pre-Retirement (55-64)",F326&gt;=65,"Seniors (65+)")</f>
        <v>Seniors (65+)</v>
      </c>
      <c r="H326">
        <v>712</v>
      </c>
      <c r="I326">
        <v>3279</v>
      </c>
      <c r="J326" t="s">
        <v>44</v>
      </c>
      <c r="K326" t="s">
        <v>45</v>
      </c>
      <c r="L326" t="s">
        <v>46</v>
      </c>
      <c r="M326" t="s">
        <v>1308</v>
      </c>
      <c r="N326" t="s">
        <v>1315</v>
      </c>
      <c r="O326">
        <v>300</v>
      </c>
      <c r="P326">
        <v>500</v>
      </c>
      <c r="Q326">
        <v>1</v>
      </c>
      <c r="R326">
        <f t="shared" si="15"/>
        <v>500</v>
      </c>
      <c r="S326">
        <f t="shared" si="16"/>
        <v>200</v>
      </c>
      <c r="T326" t="s">
        <v>42</v>
      </c>
      <c r="U326" s="2">
        <v>43793.85</v>
      </c>
      <c r="V326" s="1">
        <v>43793.85</v>
      </c>
      <c r="W326" t="b">
        <v>0</v>
      </c>
      <c r="X326" s="2"/>
      <c r="Y326" s="1"/>
      <c r="Z326" s="2" t="s">
        <v>1353</v>
      </c>
      <c r="AA326" s="2">
        <v>43793.856249999997</v>
      </c>
      <c r="AB326" s="1">
        <v>43793.856249999997</v>
      </c>
      <c r="AC326" t="s">
        <v>1353</v>
      </c>
      <c r="AD326" t="s">
        <v>1353</v>
      </c>
      <c r="AE326" s="3">
        <f t="shared" si="17"/>
        <v>2.6388888887595385E-2</v>
      </c>
    </row>
    <row r="327" spans="1:31" x14ac:dyDescent="0.35">
      <c r="A327" s="2">
        <v>43793.904166666667</v>
      </c>
      <c r="B327" s="1">
        <v>43793.904166666667</v>
      </c>
      <c r="C327">
        <v>1326</v>
      </c>
      <c r="D327" t="s">
        <v>433</v>
      </c>
      <c r="E327" t="s">
        <v>22</v>
      </c>
      <c r="F327">
        <v>60</v>
      </c>
      <c r="G327" t="str" cm="1">
        <f t="array" ref="G327">_xlfn.IFS(F327&lt;25,"Young Adult (18-24)",F327&lt;35,"Early Career (25-34)",F327&lt;45,"Mid-Career (35-44)",F327&lt;55,"Late Career (45-54)",F327&lt;65,"Pre-Retirement (55-64)",F327&gt;=65,"Seniors (65+)")</f>
        <v>Pre-Retirement (55-64)</v>
      </c>
      <c r="H327">
        <v>661</v>
      </c>
      <c r="I327">
        <v>6237</v>
      </c>
      <c r="J327" t="s">
        <v>107</v>
      </c>
      <c r="K327" t="s">
        <v>122</v>
      </c>
      <c r="L327" t="s">
        <v>272</v>
      </c>
      <c r="M327" t="s">
        <v>1306</v>
      </c>
      <c r="N327" t="s">
        <v>1313</v>
      </c>
      <c r="O327">
        <v>60</v>
      </c>
      <c r="P327">
        <v>100</v>
      </c>
      <c r="Q327">
        <v>1</v>
      </c>
      <c r="R327">
        <f t="shared" si="15"/>
        <v>100</v>
      </c>
      <c r="S327">
        <f t="shared" si="16"/>
        <v>40</v>
      </c>
      <c r="T327" t="s">
        <v>38</v>
      </c>
      <c r="U327" s="2">
        <v>43793.919444444444</v>
      </c>
      <c r="V327" s="1">
        <v>43793.919444444444</v>
      </c>
      <c r="W327" t="b">
        <v>1</v>
      </c>
      <c r="X327" s="2">
        <v>43793.927777777775</v>
      </c>
      <c r="Y327" s="1">
        <v>43793.927777777775</v>
      </c>
      <c r="Z327" s="2" t="s">
        <v>47</v>
      </c>
      <c r="AA327" s="2">
        <v>43793.921527777777</v>
      </c>
      <c r="AB327" s="1">
        <v>43793.921527777777</v>
      </c>
      <c r="AC327" t="b">
        <v>0</v>
      </c>
      <c r="AD327" t="s">
        <v>1355</v>
      </c>
      <c r="AE327" s="3">
        <f t="shared" si="17"/>
        <v>1.7361111109494232E-2</v>
      </c>
    </row>
    <row r="328" spans="1:31" x14ac:dyDescent="0.35">
      <c r="A328" s="2">
        <v>43795.056250000001</v>
      </c>
      <c r="B328" s="1">
        <v>43795.056250000001</v>
      </c>
      <c r="C328">
        <v>1327</v>
      </c>
      <c r="D328" t="s">
        <v>434</v>
      </c>
      <c r="E328" t="s">
        <v>22</v>
      </c>
      <c r="F328">
        <v>43</v>
      </c>
      <c r="G328" t="str" cm="1">
        <f t="array" ref="G328">_xlfn.IFS(F328&lt;25,"Young Adult (18-24)",F328&lt;35,"Early Career (25-34)",F328&lt;45,"Mid-Career (35-44)",F328&lt;55,"Late Career (45-54)",F328&lt;65,"Pre-Retirement (55-64)",F328&gt;=65,"Seniors (65+)")</f>
        <v>Mid-Career (35-44)</v>
      </c>
      <c r="H328">
        <v>694</v>
      </c>
      <c r="I328">
        <v>4749</v>
      </c>
      <c r="J328" t="s">
        <v>67</v>
      </c>
      <c r="K328" t="s">
        <v>68</v>
      </c>
      <c r="L328" t="s">
        <v>98</v>
      </c>
      <c r="M328" t="s">
        <v>1307</v>
      </c>
      <c r="N328" t="s">
        <v>1312</v>
      </c>
      <c r="O328">
        <v>12</v>
      </c>
      <c r="P328">
        <v>20</v>
      </c>
      <c r="Q328">
        <v>3</v>
      </c>
      <c r="R328">
        <f t="shared" si="15"/>
        <v>60</v>
      </c>
      <c r="S328">
        <f t="shared" si="16"/>
        <v>24</v>
      </c>
      <c r="T328" t="s">
        <v>32</v>
      </c>
      <c r="U328" s="2">
        <v>43795.066666666666</v>
      </c>
      <c r="V328" s="1">
        <v>43795.066666666666</v>
      </c>
      <c r="W328" t="b">
        <v>1</v>
      </c>
      <c r="X328" s="2">
        <v>43795.074305555558</v>
      </c>
      <c r="Y328" s="1">
        <v>43795.074305555558</v>
      </c>
      <c r="Z328" s="2" t="s">
        <v>47</v>
      </c>
      <c r="AA328" s="2">
        <v>43795.068749999999</v>
      </c>
      <c r="AB328" s="1">
        <v>43795.068749999999</v>
      </c>
      <c r="AC328" t="b">
        <v>0</v>
      </c>
      <c r="AD328" t="s">
        <v>1355</v>
      </c>
      <c r="AE328" s="3">
        <f t="shared" si="17"/>
        <v>1.2499999997089617E-2</v>
      </c>
    </row>
    <row r="329" spans="1:31" x14ac:dyDescent="0.35">
      <c r="A329" s="2">
        <v>43795.93472222222</v>
      </c>
      <c r="B329" s="1">
        <v>43795.93472222222</v>
      </c>
      <c r="C329">
        <v>1328</v>
      </c>
      <c r="D329" t="s">
        <v>435</v>
      </c>
      <c r="E329" t="s">
        <v>29</v>
      </c>
      <c r="F329">
        <v>62</v>
      </c>
      <c r="G329" t="str" cm="1">
        <f t="array" ref="G329">_xlfn.IFS(F329&lt;25,"Young Adult (18-24)",F329&lt;35,"Early Career (25-34)",F329&lt;45,"Mid-Career (35-44)",F329&lt;55,"Late Career (45-54)",F329&lt;65,"Pre-Retirement (55-64)",F329&gt;=65,"Seniors (65+)")</f>
        <v>Pre-Retirement (55-64)</v>
      </c>
      <c r="H329">
        <v>649</v>
      </c>
      <c r="I329">
        <v>6183</v>
      </c>
      <c r="J329" t="s">
        <v>83</v>
      </c>
      <c r="K329" t="s">
        <v>90</v>
      </c>
      <c r="L329" t="s">
        <v>152</v>
      </c>
      <c r="M329" t="s">
        <v>1305</v>
      </c>
      <c r="N329" t="s">
        <v>1328</v>
      </c>
      <c r="O329">
        <v>1000</v>
      </c>
      <c r="P329">
        <v>1500</v>
      </c>
      <c r="Q329">
        <v>4</v>
      </c>
      <c r="R329">
        <f t="shared" si="15"/>
        <v>6000</v>
      </c>
      <c r="S329">
        <f t="shared" si="16"/>
        <v>2000</v>
      </c>
      <c r="T329" t="s">
        <v>32</v>
      </c>
      <c r="U329" s="2">
        <v>43795.954861111109</v>
      </c>
      <c r="V329" s="1">
        <v>43795.954861111109</v>
      </c>
      <c r="W329" t="b">
        <v>1</v>
      </c>
      <c r="X329" s="2">
        <v>43795.960416666669</v>
      </c>
      <c r="Y329" s="1">
        <v>43795.960416666669</v>
      </c>
      <c r="Z329" s="2" t="s">
        <v>47</v>
      </c>
      <c r="AA329" s="2">
        <v>43795.957638888889</v>
      </c>
      <c r="AB329" s="1">
        <v>43795.957638888889</v>
      </c>
      <c r="AC329" t="b">
        <v>1</v>
      </c>
      <c r="AD329" t="s">
        <v>64</v>
      </c>
      <c r="AE329" s="3">
        <f t="shared" si="17"/>
        <v>2.2916666668606922E-2</v>
      </c>
    </row>
    <row r="330" spans="1:31" x14ac:dyDescent="0.35">
      <c r="A330" s="2">
        <v>43796.244444444441</v>
      </c>
      <c r="B330" s="1">
        <v>43796.244444444441</v>
      </c>
      <c r="C330">
        <v>1329</v>
      </c>
      <c r="D330" t="s">
        <v>436</v>
      </c>
      <c r="E330" t="s">
        <v>29</v>
      </c>
      <c r="F330">
        <v>19</v>
      </c>
      <c r="G330" t="str" cm="1">
        <f t="array" ref="G330">_xlfn.IFS(F330&lt;25,"Young Adult (18-24)",F330&lt;35,"Early Career (25-34)",F330&lt;45,"Mid-Career (35-44)",F330&lt;55,"Late Career (45-54)",F330&lt;65,"Pre-Retirement (55-64)",F330&gt;=65,"Seniors (65+)")</f>
        <v>Young Adult (18-24)</v>
      </c>
      <c r="H330">
        <v>725</v>
      </c>
      <c r="I330">
        <v>3825</v>
      </c>
      <c r="J330" t="s">
        <v>67</v>
      </c>
      <c r="K330" t="s">
        <v>68</v>
      </c>
      <c r="L330" t="s">
        <v>69</v>
      </c>
      <c r="M330" t="s">
        <v>1305</v>
      </c>
      <c r="N330" t="s">
        <v>1323</v>
      </c>
      <c r="O330">
        <v>800</v>
      </c>
      <c r="P330">
        <v>1200</v>
      </c>
      <c r="Q330">
        <v>1</v>
      </c>
      <c r="R330">
        <f t="shared" si="15"/>
        <v>1200</v>
      </c>
      <c r="S330">
        <f t="shared" si="16"/>
        <v>400</v>
      </c>
      <c r="T330" t="s">
        <v>26</v>
      </c>
      <c r="U330" s="2">
        <v>43796.26458333333</v>
      </c>
      <c r="V330" s="1">
        <v>43796.26458333333</v>
      </c>
      <c r="W330" t="b">
        <v>1</v>
      </c>
      <c r="X330" s="2">
        <v>43796.270833333336</v>
      </c>
      <c r="Y330" s="1">
        <v>43796.270833333336</v>
      </c>
      <c r="Z330" s="2" t="s">
        <v>47</v>
      </c>
      <c r="AA330" s="2">
        <v>43796.267361111109</v>
      </c>
      <c r="AB330" s="1">
        <v>43796.267361111109</v>
      </c>
      <c r="AC330" t="b">
        <v>0</v>
      </c>
      <c r="AD330" t="s">
        <v>1355</v>
      </c>
      <c r="AE330" s="3">
        <f t="shared" si="17"/>
        <v>2.2916666668606922E-2</v>
      </c>
    </row>
    <row r="331" spans="1:31" x14ac:dyDescent="0.35">
      <c r="A331" s="2">
        <v>43796.496527777781</v>
      </c>
      <c r="B331" s="1">
        <v>43796.496527777781</v>
      </c>
      <c r="C331">
        <v>1330</v>
      </c>
      <c r="D331" t="s">
        <v>437</v>
      </c>
      <c r="E331" t="s">
        <v>22</v>
      </c>
      <c r="F331">
        <v>60</v>
      </c>
      <c r="G331" t="str" cm="1">
        <f t="array" ref="G331">_xlfn.IFS(F331&lt;25,"Young Adult (18-24)",F331&lt;35,"Early Career (25-34)",F331&lt;45,"Mid-Career (35-44)",F331&lt;55,"Late Career (45-54)",F331&lt;65,"Pre-Retirement (55-64)",F331&gt;=65,"Seniors (65+)")</f>
        <v>Pre-Retirement (55-64)</v>
      </c>
      <c r="H331">
        <v>690</v>
      </c>
      <c r="I331">
        <v>3972</v>
      </c>
      <c r="J331" t="s">
        <v>35</v>
      </c>
      <c r="K331" t="s">
        <v>49</v>
      </c>
      <c r="L331" t="s">
        <v>207</v>
      </c>
      <c r="M331" t="s">
        <v>1305</v>
      </c>
      <c r="N331" t="s">
        <v>1310</v>
      </c>
      <c r="O331">
        <v>30</v>
      </c>
      <c r="P331">
        <v>50</v>
      </c>
      <c r="Q331">
        <v>5</v>
      </c>
      <c r="R331">
        <f t="shared" si="15"/>
        <v>250</v>
      </c>
      <c r="S331">
        <f t="shared" si="16"/>
        <v>100</v>
      </c>
      <c r="T331" t="s">
        <v>32</v>
      </c>
      <c r="U331" s="2">
        <v>43796.504166666666</v>
      </c>
      <c r="V331" s="1">
        <v>43796.504166666666</v>
      </c>
      <c r="W331" t="b">
        <v>1</v>
      </c>
      <c r="X331" s="2">
        <v>43796.508333333331</v>
      </c>
      <c r="Y331" s="1">
        <v>43796.508333333331</v>
      </c>
      <c r="Z331" s="2" t="s">
        <v>47</v>
      </c>
      <c r="AA331" s="2">
        <v>43796.505555555559</v>
      </c>
      <c r="AB331" s="1">
        <v>43796.505555555559</v>
      </c>
      <c r="AC331" t="b">
        <v>1</v>
      </c>
      <c r="AD331" t="s">
        <v>51</v>
      </c>
      <c r="AE331" s="3">
        <f t="shared" si="17"/>
        <v>9.0277777781011537E-3</v>
      </c>
    </row>
    <row r="332" spans="1:31" x14ac:dyDescent="0.35">
      <c r="A332" s="2">
        <v>43796.656944444447</v>
      </c>
      <c r="B332" s="1">
        <v>43796.656944444447</v>
      </c>
      <c r="C332">
        <v>1331</v>
      </c>
      <c r="D332" t="s">
        <v>438</v>
      </c>
      <c r="E332" t="s">
        <v>29</v>
      </c>
      <c r="F332">
        <v>30</v>
      </c>
      <c r="G332" t="str" cm="1">
        <f t="array" ref="G332">_xlfn.IFS(F332&lt;25,"Young Adult (18-24)",F332&lt;35,"Early Career (25-34)",F332&lt;45,"Mid-Career (35-44)",F332&lt;55,"Late Career (45-54)",F332&lt;65,"Pre-Retirement (55-64)",F332&gt;=65,"Seniors (65+)")</f>
        <v>Early Career (25-34)</v>
      </c>
      <c r="H332">
        <v>692</v>
      </c>
      <c r="I332">
        <v>3329</v>
      </c>
      <c r="J332" t="s">
        <v>71</v>
      </c>
      <c r="K332" t="s">
        <v>72</v>
      </c>
      <c r="L332" t="s">
        <v>219</v>
      </c>
      <c r="M332" t="s">
        <v>1308</v>
      </c>
      <c r="N332" t="s">
        <v>1319</v>
      </c>
      <c r="O332">
        <v>60</v>
      </c>
      <c r="P332">
        <v>90</v>
      </c>
      <c r="Q332">
        <v>5</v>
      </c>
      <c r="R332">
        <f t="shared" si="15"/>
        <v>450</v>
      </c>
      <c r="S332">
        <f t="shared" si="16"/>
        <v>150</v>
      </c>
      <c r="T332" t="s">
        <v>38</v>
      </c>
      <c r="U332" s="2">
        <v>43796.662499999999</v>
      </c>
      <c r="V332" s="1">
        <v>43796.662499999999</v>
      </c>
      <c r="W332" t="b">
        <v>1</v>
      </c>
      <c r="X332" s="2">
        <v>43796.67083333333</v>
      </c>
      <c r="Y332" s="1">
        <v>43796.67083333333</v>
      </c>
      <c r="Z332" s="2" t="s">
        <v>27</v>
      </c>
      <c r="AA332" s="2">
        <v>43796.664583333331</v>
      </c>
      <c r="AB332" s="1">
        <v>43796.664583333331</v>
      </c>
      <c r="AC332" t="b">
        <v>0</v>
      </c>
      <c r="AD332" t="s">
        <v>1355</v>
      </c>
      <c r="AE332" s="3">
        <f t="shared" si="17"/>
        <v>7.6388888846850023E-3</v>
      </c>
    </row>
    <row r="333" spans="1:31" x14ac:dyDescent="0.35">
      <c r="A333" s="2">
        <v>43797.459027777775</v>
      </c>
      <c r="B333" s="1">
        <v>43797.459027777775</v>
      </c>
      <c r="C333">
        <v>1332</v>
      </c>
      <c r="D333" t="s">
        <v>439</v>
      </c>
      <c r="E333" t="s">
        <v>22</v>
      </c>
      <c r="F333">
        <v>18</v>
      </c>
      <c r="G333" t="str" cm="1">
        <f t="array" ref="G333">_xlfn.IFS(F333&lt;25,"Young Adult (18-24)",F333&lt;35,"Early Career (25-34)",F333&lt;45,"Mid-Career (35-44)",F333&lt;55,"Late Career (45-54)",F333&lt;65,"Pre-Retirement (55-64)",F333&gt;=65,"Seniors (65+)")</f>
        <v>Young Adult (18-24)</v>
      </c>
      <c r="H333">
        <v>705</v>
      </c>
      <c r="I333">
        <v>5211</v>
      </c>
      <c r="J333" t="s">
        <v>55</v>
      </c>
      <c r="K333" t="s">
        <v>113</v>
      </c>
      <c r="L333" t="s">
        <v>277</v>
      </c>
      <c r="M333" t="s">
        <v>1309</v>
      </c>
      <c r="N333" t="s">
        <v>1320</v>
      </c>
      <c r="O333">
        <v>30</v>
      </c>
      <c r="P333">
        <v>50</v>
      </c>
      <c r="Q333">
        <v>6</v>
      </c>
      <c r="R333">
        <f t="shared" si="15"/>
        <v>300</v>
      </c>
      <c r="S333">
        <f t="shared" si="16"/>
        <v>120</v>
      </c>
      <c r="T333" t="s">
        <v>38</v>
      </c>
      <c r="U333" s="2">
        <v>43797.468055555553</v>
      </c>
      <c r="V333" s="1">
        <v>43797.468055555553</v>
      </c>
      <c r="W333" t="b">
        <v>1</v>
      </c>
      <c r="X333" s="2">
        <v>43797.472916666666</v>
      </c>
      <c r="Y333" s="1">
        <v>43797.472916666666</v>
      </c>
      <c r="Z333" s="2" t="s">
        <v>33</v>
      </c>
      <c r="AA333" s="2">
        <v>43797.470833333333</v>
      </c>
      <c r="AB333" s="1">
        <v>43797.470833333333</v>
      </c>
      <c r="AC333" t="b">
        <v>0</v>
      </c>
      <c r="AD333" t="s">
        <v>1355</v>
      </c>
      <c r="AE333" s="3">
        <f t="shared" si="17"/>
        <v>1.1805555557657499E-2</v>
      </c>
    </row>
    <row r="334" spans="1:31" x14ac:dyDescent="0.35">
      <c r="A334" s="2">
        <v>43800.23333333333</v>
      </c>
      <c r="B334" s="1">
        <v>43800.23333333333</v>
      </c>
      <c r="C334">
        <v>1333</v>
      </c>
      <c r="D334" t="s">
        <v>440</v>
      </c>
      <c r="E334" t="s">
        <v>22</v>
      </c>
      <c r="F334">
        <v>43</v>
      </c>
      <c r="G334" t="str" cm="1">
        <f t="array" ref="G334">_xlfn.IFS(F334&lt;25,"Young Adult (18-24)",F334&lt;35,"Early Career (25-34)",F334&lt;45,"Mid-Career (35-44)",F334&lt;55,"Late Career (45-54)",F334&lt;65,"Pre-Retirement (55-64)",F334&gt;=65,"Seniors (65+)")</f>
        <v>Mid-Career (35-44)</v>
      </c>
      <c r="H334">
        <v>622</v>
      </c>
      <c r="I334">
        <v>4981</v>
      </c>
      <c r="J334" t="s">
        <v>107</v>
      </c>
      <c r="K334" t="s">
        <v>108</v>
      </c>
      <c r="L334" t="s">
        <v>109</v>
      </c>
      <c r="M334" t="s">
        <v>1307</v>
      </c>
      <c r="N334" t="s">
        <v>1325</v>
      </c>
      <c r="O334">
        <v>15</v>
      </c>
      <c r="P334">
        <v>25</v>
      </c>
      <c r="Q334">
        <v>1</v>
      </c>
      <c r="R334">
        <f t="shared" si="15"/>
        <v>25</v>
      </c>
      <c r="S334">
        <f t="shared" si="16"/>
        <v>10</v>
      </c>
      <c r="T334" t="s">
        <v>78</v>
      </c>
      <c r="U334" s="2">
        <v>43800.241666666669</v>
      </c>
      <c r="V334" s="1">
        <v>43800.241666666669</v>
      </c>
      <c r="W334" t="b">
        <v>1</v>
      </c>
      <c r="X334" s="2">
        <v>43800.247916666667</v>
      </c>
      <c r="Y334" s="1">
        <v>43800.247916666667</v>
      </c>
      <c r="Z334" s="2" t="s">
        <v>27</v>
      </c>
      <c r="AA334" s="2">
        <v>43800.243055555555</v>
      </c>
      <c r="AB334" s="1">
        <v>43800.243055555555</v>
      </c>
      <c r="AC334" t="b">
        <v>0</v>
      </c>
      <c r="AD334" t="s">
        <v>1355</v>
      </c>
      <c r="AE334" s="3">
        <f t="shared" si="17"/>
        <v>9.7222222248092294E-3</v>
      </c>
    </row>
    <row r="335" spans="1:31" x14ac:dyDescent="0.35">
      <c r="A335" s="2">
        <v>43800.361111111109</v>
      </c>
      <c r="B335" s="1">
        <v>43800.361111111109</v>
      </c>
      <c r="C335">
        <v>1334</v>
      </c>
      <c r="D335" t="s">
        <v>441</v>
      </c>
      <c r="E335" t="s">
        <v>29</v>
      </c>
      <c r="F335">
        <v>21</v>
      </c>
      <c r="G335" t="str" cm="1">
        <f t="array" ref="G335">_xlfn.IFS(F335&lt;25,"Young Adult (18-24)",F335&lt;35,"Early Career (25-34)",F335&lt;45,"Mid-Career (35-44)",F335&lt;55,"Late Career (45-54)",F335&lt;65,"Pre-Retirement (55-64)",F335&gt;=65,"Seniors (65+)")</f>
        <v>Young Adult (18-24)</v>
      </c>
      <c r="H335">
        <v>662</v>
      </c>
      <c r="I335">
        <v>4426</v>
      </c>
      <c r="J335" t="s">
        <v>35</v>
      </c>
      <c r="K335" t="s">
        <v>36</v>
      </c>
      <c r="L335" t="s">
        <v>329</v>
      </c>
      <c r="M335" t="s">
        <v>1306</v>
      </c>
      <c r="N335" t="s">
        <v>1314</v>
      </c>
      <c r="O335">
        <v>40</v>
      </c>
      <c r="P335">
        <v>70</v>
      </c>
      <c r="Q335">
        <v>1</v>
      </c>
      <c r="R335">
        <f t="shared" si="15"/>
        <v>70</v>
      </c>
      <c r="S335">
        <f t="shared" si="16"/>
        <v>30</v>
      </c>
      <c r="T335" t="s">
        <v>32</v>
      </c>
      <c r="U335" s="2">
        <v>43800.378472222219</v>
      </c>
      <c r="V335" s="1">
        <v>43800.378472222219</v>
      </c>
      <c r="W335" t="b">
        <v>1</v>
      </c>
      <c r="X335" s="2">
        <v>43800.382638888892</v>
      </c>
      <c r="Y335" s="1">
        <v>43800.382638888892</v>
      </c>
      <c r="Z335" s="2" t="s">
        <v>47</v>
      </c>
      <c r="AA335" s="2">
        <v>43800.379861111112</v>
      </c>
      <c r="AB335" s="1">
        <v>43800.379861111112</v>
      </c>
      <c r="AC335" t="b">
        <v>0</v>
      </c>
      <c r="AD335" t="s">
        <v>1355</v>
      </c>
      <c r="AE335" s="3">
        <f t="shared" si="17"/>
        <v>1.8750000002910383E-2</v>
      </c>
    </row>
    <row r="336" spans="1:31" x14ac:dyDescent="0.35">
      <c r="A336" s="2">
        <v>43803.160416666666</v>
      </c>
      <c r="B336" s="1">
        <v>43803.160416666666</v>
      </c>
      <c r="C336">
        <v>1335</v>
      </c>
      <c r="D336" t="s">
        <v>442</v>
      </c>
      <c r="E336" t="s">
        <v>22</v>
      </c>
      <c r="F336">
        <v>44</v>
      </c>
      <c r="G336" t="str" cm="1">
        <f t="array" ref="G336">_xlfn.IFS(F336&lt;25,"Young Adult (18-24)",F336&lt;35,"Early Career (25-34)",F336&lt;45,"Mid-Career (35-44)",F336&lt;55,"Late Career (45-54)",F336&lt;65,"Pre-Retirement (55-64)",F336&gt;=65,"Seniors (65+)")</f>
        <v>Mid-Career (35-44)</v>
      </c>
      <c r="H336">
        <v>629</v>
      </c>
      <c r="I336">
        <v>3990</v>
      </c>
      <c r="J336" t="s">
        <v>44</v>
      </c>
      <c r="K336" t="s">
        <v>45</v>
      </c>
      <c r="L336" t="s">
        <v>53</v>
      </c>
      <c r="M336" t="s">
        <v>1307</v>
      </c>
      <c r="N336" t="s">
        <v>1326</v>
      </c>
      <c r="O336">
        <v>20</v>
      </c>
      <c r="P336">
        <v>35</v>
      </c>
      <c r="Q336">
        <v>4</v>
      </c>
      <c r="R336">
        <f t="shared" si="15"/>
        <v>140</v>
      </c>
      <c r="S336">
        <f t="shared" si="16"/>
        <v>60</v>
      </c>
      <c r="T336" t="s">
        <v>38</v>
      </c>
      <c r="U336" s="2">
        <v>43803.17291666667</v>
      </c>
      <c r="V336" s="1">
        <v>43803.17291666667</v>
      </c>
      <c r="W336" t="b">
        <v>1</v>
      </c>
      <c r="X336" s="2">
        <v>43803.179861111108</v>
      </c>
      <c r="Y336" s="1">
        <v>43803.179861111108</v>
      </c>
      <c r="Z336" s="2" t="s">
        <v>33</v>
      </c>
      <c r="AA336" s="2">
        <v>43803.174305555556</v>
      </c>
      <c r="AB336" s="1">
        <v>43803.174305555556</v>
      </c>
      <c r="AC336" t="b">
        <v>0</v>
      </c>
      <c r="AD336" t="s">
        <v>1355</v>
      </c>
      <c r="AE336" s="3">
        <f t="shared" si="17"/>
        <v>1.3888888890505768E-2</v>
      </c>
    </row>
    <row r="337" spans="1:31" x14ac:dyDescent="0.35">
      <c r="A337" s="2">
        <v>43803.416666666664</v>
      </c>
      <c r="B337" s="1">
        <v>43803.416666666664</v>
      </c>
      <c r="C337">
        <v>1336</v>
      </c>
      <c r="D337" t="s">
        <v>443</v>
      </c>
      <c r="E337" t="s">
        <v>22</v>
      </c>
      <c r="F337">
        <v>22</v>
      </c>
      <c r="G337" t="str" cm="1">
        <f t="array" ref="G337">_xlfn.IFS(F337&lt;25,"Young Adult (18-24)",F337&lt;35,"Early Career (25-34)",F337&lt;45,"Mid-Career (35-44)",F337&lt;55,"Late Career (45-54)",F337&lt;65,"Pre-Retirement (55-64)",F337&gt;=65,"Seniors (65+)")</f>
        <v>Young Adult (18-24)</v>
      </c>
      <c r="H337">
        <v>627</v>
      </c>
      <c r="I337">
        <v>7692</v>
      </c>
      <c r="J337" t="s">
        <v>61</v>
      </c>
      <c r="K337" t="s">
        <v>62</v>
      </c>
      <c r="L337" t="s">
        <v>63</v>
      </c>
      <c r="M337" t="s">
        <v>1308</v>
      </c>
      <c r="N337" t="s">
        <v>1324</v>
      </c>
      <c r="O337">
        <v>40</v>
      </c>
      <c r="P337">
        <v>60</v>
      </c>
      <c r="Q337">
        <v>5</v>
      </c>
      <c r="R337">
        <f t="shared" si="15"/>
        <v>300</v>
      </c>
      <c r="S337">
        <f t="shared" si="16"/>
        <v>100</v>
      </c>
      <c r="T337" t="s">
        <v>32</v>
      </c>
      <c r="U337" s="2">
        <v>43803.433333333334</v>
      </c>
      <c r="V337" s="1">
        <v>43803.433333333334</v>
      </c>
      <c r="W337" t="b">
        <v>1</v>
      </c>
      <c r="X337" s="2">
        <v>43803.436805555553</v>
      </c>
      <c r="Y337" s="1">
        <v>43803.436805555553</v>
      </c>
      <c r="Z337" s="2" t="s">
        <v>33</v>
      </c>
      <c r="AA337" s="2">
        <v>43803.436805555553</v>
      </c>
      <c r="AB337" s="1">
        <v>43803.436805555553</v>
      </c>
      <c r="AC337" t="b">
        <v>0</v>
      </c>
      <c r="AD337" t="s">
        <v>1355</v>
      </c>
      <c r="AE337" s="3">
        <f t="shared" si="17"/>
        <v>2.0138888889050577E-2</v>
      </c>
    </row>
    <row r="338" spans="1:31" x14ac:dyDescent="0.35">
      <c r="A338" s="2">
        <v>43803.714583333334</v>
      </c>
      <c r="B338" s="1">
        <v>43803.714583333334</v>
      </c>
      <c r="C338">
        <v>1337</v>
      </c>
      <c r="D338" t="s">
        <v>444</v>
      </c>
      <c r="E338" t="s">
        <v>22</v>
      </c>
      <c r="F338">
        <v>39</v>
      </c>
      <c r="G338" t="str" cm="1">
        <f t="array" ref="G338">_xlfn.IFS(F338&lt;25,"Young Adult (18-24)",F338&lt;35,"Early Career (25-34)",F338&lt;45,"Mid-Career (35-44)",F338&lt;55,"Late Career (45-54)",F338&lt;65,"Pre-Retirement (55-64)",F338&gt;=65,"Seniors (65+)")</f>
        <v>Mid-Career (35-44)</v>
      </c>
      <c r="H338">
        <v>701</v>
      </c>
      <c r="I338">
        <v>5683</v>
      </c>
      <c r="J338" t="s">
        <v>67</v>
      </c>
      <c r="K338" t="s">
        <v>119</v>
      </c>
      <c r="L338" t="s">
        <v>119</v>
      </c>
      <c r="M338" t="s">
        <v>1307</v>
      </c>
      <c r="N338" t="s">
        <v>1322</v>
      </c>
      <c r="O338">
        <v>8</v>
      </c>
      <c r="P338">
        <v>15</v>
      </c>
      <c r="Q338">
        <v>5</v>
      </c>
      <c r="R338">
        <f t="shared" si="15"/>
        <v>75</v>
      </c>
      <c r="S338">
        <f t="shared" si="16"/>
        <v>35</v>
      </c>
      <c r="T338" t="s">
        <v>38</v>
      </c>
      <c r="U338" s="2">
        <v>43803.727777777778</v>
      </c>
      <c r="V338" s="1">
        <v>43803.727777777778</v>
      </c>
      <c r="W338" t="b">
        <v>0</v>
      </c>
      <c r="X338" s="2"/>
      <c r="Y338" s="1"/>
      <c r="Z338" s="2" t="s">
        <v>1353</v>
      </c>
      <c r="AA338" s="2">
        <v>43803.718055555553</v>
      </c>
      <c r="AB338" s="1">
        <v>43803.718055555553</v>
      </c>
      <c r="AC338" t="s">
        <v>1353</v>
      </c>
      <c r="AD338" t="s">
        <v>1353</v>
      </c>
      <c r="AE338" s="3">
        <f t="shared" si="17"/>
        <v>3.4722222189884633E-3</v>
      </c>
    </row>
    <row r="339" spans="1:31" x14ac:dyDescent="0.35">
      <c r="A339" s="2">
        <v>43804.086805555555</v>
      </c>
      <c r="B339" s="1">
        <v>43804.086805555555</v>
      </c>
      <c r="C339">
        <v>1338</v>
      </c>
      <c r="D339" t="s">
        <v>445</v>
      </c>
      <c r="E339" t="s">
        <v>22</v>
      </c>
      <c r="F339">
        <v>69</v>
      </c>
      <c r="G339" t="str" cm="1">
        <f t="array" ref="G339">_xlfn.IFS(F339&lt;25,"Young Adult (18-24)",F339&lt;35,"Early Career (25-34)",F339&lt;45,"Mid-Career (35-44)",F339&lt;55,"Late Career (45-54)",F339&lt;65,"Pre-Retirement (55-64)",F339&gt;=65,"Seniors (65+)")</f>
        <v>Seniors (65+)</v>
      </c>
      <c r="H339">
        <v>620</v>
      </c>
      <c r="I339">
        <v>4105</v>
      </c>
      <c r="J339" t="s">
        <v>67</v>
      </c>
      <c r="K339" t="s">
        <v>68</v>
      </c>
      <c r="L339" t="s">
        <v>120</v>
      </c>
      <c r="M339" t="s">
        <v>1308</v>
      </c>
      <c r="N339" t="s">
        <v>1324</v>
      </c>
      <c r="O339">
        <v>40</v>
      </c>
      <c r="P339">
        <v>60</v>
      </c>
      <c r="Q339">
        <v>2</v>
      </c>
      <c r="R339">
        <f t="shared" si="15"/>
        <v>120</v>
      </c>
      <c r="S339">
        <f t="shared" si="16"/>
        <v>40</v>
      </c>
      <c r="T339" t="s">
        <v>32</v>
      </c>
      <c r="U339" s="2">
        <v>43804.093055555553</v>
      </c>
      <c r="V339" s="1">
        <v>43804.093055555553</v>
      </c>
      <c r="W339" t="b">
        <v>1</v>
      </c>
      <c r="X339" s="2">
        <v>43804.099305555559</v>
      </c>
      <c r="Y339" s="1">
        <v>43804.099305555559</v>
      </c>
      <c r="Z339" s="2" t="s">
        <v>116</v>
      </c>
      <c r="AA339" s="2">
        <v>43804.09652777778</v>
      </c>
      <c r="AB339" s="1">
        <v>43804.09652777778</v>
      </c>
      <c r="AC339" t="b">
        <v>0</v>
      </c>
      <c r="AD339" t="s">
        <v>1355</v>
      </c>
      <c r="AE339" s="3">
        <f t="shared" si="17"/>
        <v>9.7222222248092294E-3</v>
      </c>
    </row>
    <row r="340" spans="1:31" x14ac:dyDescent="0.35">
      <c r="A340" s="2">
        <v>43804.425000000003</v>
      </c>
      <c r="B340" s="1">
        <v>43804.425000000003</v>
      </c>
      <c r="C340">
        <v>1339</v>
      </c>
      <c r="D340" t="s">
        <v>446</v>
      </c>
      <c r="E340" t="s">
        <v>22</v>
      </c>
      <c r="F340">
        <v>59</v>
      </c>
      <c r="G340" t="str" cm="1">
        <f t="array" ref="G340">_xlfn.IFS(F340&lt;25,"Young Adult (18-24)",F340&lt;35,"Early Career (25-34)",F340&lt;45,"Mid-Career (35-44)",F340&lt;55,"Late Career (45-54)",F340&lt;65,"Pre-Retirement (55-64)",F340&gt;=65,"Seniors (65+)")</f>
        <v>Pre-Retirement (55-64)</v>
      </c>
      <c r="H340">
        <v>672</v>
      </c>
      <c r="I340">
        <v>7944</v>
      </c>
      <c r="J340" t="s">
        <v>83</v>
      </c>
      <c r="K340" t="s">
        <v>84</v>
      </c>
      <c r="L340" t="s">
        <v>156</v>
      </c>
      <c r="M340" t="s">
        <v>1309</v>
      </c>
      <c r="N340" t="s">
        <v>1316</v>
      </c>
      <c r="O340">
        <v>20</v>
      </c>
      <c r="P340">
        <v>35</v>
      </c>
      <c r="Q340">
        <v>5</v>
      </c>
      <c r="R340">
        <f t="shared" si="15"/>
        <v>175</v>
      </c>
      <c r="S340">
        <f t="shared" si="16"/>
        <v>75</v>
      </c>
      <c r="T340" t="s">
        <v>32</v>
      </c>
      <c r="U340" s="2">
        <v>43804.445138888892</v>
      </c>
      <c r="V340" s="1">
        <v>43804.445138888892</v>
      </c>
      <c r="W340" t="b">
        <v>1</v>
      </c>
      <c r="X340" s="2">
        <v>43804.449305555558</v>
      </c>
      <c r="Y340" s="1">
        <v>43804.449305555558</v>
      </c>
      <c r="Z340" s="2" t="s">
        <v>27</v>
      </c>
      <c r="AA340" s="2">
        <v>43804.447222222225</v>
      </c>
      <c r="AB340" s="1">
        <v>43804.447222222225</v>
      </c>
      <c r="AC340" t="b">
        <v>0</v>
      </c>
      <c r="AD340" t="s">
        <v>1355</v>
      </c>
      <c r="AE340" s="3">
        <f t="shared" si="17"/>
        <v>2.2222222221898846E-2</v>
      </c>
    </row>
    <row r="341" spans="1:31" x14ac:dyDescent="0.35">
      <c r="A341" s="2">
        <v>43804.539583333331</v>
      </c>
      <c r="B341" s="1">
        <v>43804.539583333331</v>
      </c>
      <c r="C341">
        <v>1340</v>
      </c>
      <c r="D341" t="s">
        <v>447</v>
      </c>
      <c r="E341" t="s">
        <v>29</v>
      </c>
      <c r="F341">
        <v>49</v>
      </c>
      <c r="G341" t="str" cm="1">
        <f t="array" ref="G341">_xlfn.IFS(F341&lt;25,"Young Adult (18-24)",F341&lt;35,"Early Career (25-34)",F341&lt;45,"Mid-Career (35-44)",F341&lt;55,"Late Career (45-54)",F341&lt;65,"Pre-Retirement (55-64)",F341&gt;=65,"Seniors (65+)")</f>
        <v>Late Career (45-54)</v>
      </c>
      <c r="H341">
        <v>600</v>
      </c>
      <c r="I341">
        <v>4589</v>
      </c>
      <c r="J341" t="s">
        <v>23</v>
      </c>
      <c r="K341" t="s">
        <v>24</v>
      </c>
      <c r="L341" t="s">
        <v>192</v>
      </c>
      <c r="M341" t="s">
        <v>1306</v>
      </c>
      <c r="N341" t="s">
        <v>1313</v>
      </c>
      <c r="O341">
        <v>60</v>
      </c>
      <c r="P341">
        <v>100</v>
      </c>
      <c r="Q341">
        <v>4</v>
      </c>
      <c r="R341">
        <f t="shared" si="15"/>
        <v>400</v>
      </c>
      <c r="S341">
        <f t="shared" si="16"/>
        <v>160</v>
      </c>
      <c r="T341" t="s">
        <v>78</v>
      </c>
      <c r="U341" s="2">
        <v>43804.543055555558</v>
      </c>
      <c r="V341" s="1">
        <v>43804.543055555558</v>
      </c>
      <c r="W341" t="b">
        <v>1</v>
      </c>
      <c r="X341" s="2">
        <v>43804.551388888889</v>
      </c>
      <c r="Y341" s="1">
        <v>43804.551388888889</v>
      </c>
      <c r="Z341" s="2" t="s">
        <v>33</v>
      </c>
      <c r="AA341" s="2">
        <v>43804.546527777777</v>
      </c>
      <c r="AB341" s="1">
        <v>43804.546527777777</v>
      </c>
      <c r="AC341" t="b">
        <v>1</v>
      </c>
      <c r="AD341" t="s">
        <v>58</v>
      </c>
      <c r="AE341" s="3">
        <f t="shared" si="17"/>
        <v>6.9444444452528842E-3</v>
      </c>
    </row>
    <row r="342" spans="1:31" x14ac:dyDescent="0.35">
      <c r="A342" s="2">
        <v>43804.677777777775</v>
      </c>
      <c r="B342" s="1">
        <v>43804.677777777775</v>
      </c>
      <c r="C342">
        <v>1341</v>
      </c>
      <c r="D342" t="s">
        <v>448</v>
      </c>
      <c r="E342" t="s">
        <v>22</v>
      </c>
      <c r="F342">
        <v>21</v>
      </c>
      <c r="G342" t="str" cm="1">
        <f t="array" ref="G342">_xlfn.IFS(F342&lt;25,"Young Adult (18-24)",F342&lt;35,"Early Career (25-34)",F342&lt;45,"Mid-Career (35-44)",F342&lt;55,"Late Career (45-54)",F342&lt;65,"Pre-Retirement (55-64)",F342&gt;=65,"Seniors (65+)")</f>
        <v>Young Adult (18-24)</v>
      </c>
      <c r="H342">
        <v>668</v>
      </c>
      <c r="I342">
        <v>6666</v>
      </c>
      <c r="J342" t="s">
        <v>55</v>
      </c>
      <c r="K342" t="s">
        <v>113</v>
      </c>
      <c r="L342" t="s">
        <v>277</v>
      </c>
      <c r="M342" t="s">
        <v>1305</v>
      </c>
      <c r="N342" t="s">
        <v>1323</v>
      </c>
      <c r="O342">
        <v>800</v>
      </c>
      <c r="P342">
        <v>1200</v>
      </c>
      <c r="Q342">
        <v>1</v>
      </c>
      <c r="R342">
        <f t="shared" si="15"/>
        <v>1200</v>
      </c>
      <c r="S342">
        <f t="shared" si="16"/>
        <v>400</v>
      </c>
      <c r="T342" t="s">
        <v>40</v>
      </c>
      <c r="U342" s="2">
        <v>43804.688888888886</v>
      </c>
      <c r="V342" s="1">
        <v>43804.688888888886</v>
      </c>
      <c r="W342" t="b">
        <v>1</v>
      </c>
      <c r="X342" s="2">
        <v>43804.695833333331</v>
      </c>
      <c r="Y342" s="1">
        <v>43804.695833333331</v>
      </c>
      <c r="Z342" s="2" t="s">
        <v>33</v>
      </c>
      <c r="AA342" s="2">
        <v>43804.69027777778</v>
      </c>
      <c r="AB342" s="1">
        <v>43804.69027777778</v>
      </c>
      <c r="AC342" t="b">
        <v>0</v>
      </c>
      <c r="AD342" t="s">
        <v>1355</v>
      </c>
      <c r="AE342" s="3">
        <f t="shared" si="17"/>
        <v>1.2500000004365575E-2</v>
      </c>
    </row>
    <row r="343" spans="1:31" x14ac:dyDescent="0.35">
      <c r="A343" s="2">
        <v>43805.851388888892</v>
      </c>
      <c r="B343" s="1">
        <v>43805.851388888892</v>
      </c>
      <c r="C343">
        <v>1342</v>
      </c>
      <c r="D343" t="s">
        <v>449</v>
      </c>
      <c r="E343" t="s">
        <v>29</v>
      </c>
      <c r="F343">
        <v>66</v>
      </c>
      <c r="G343" t="str" cm="1">
        <f t="array" ref="G343">_xlfn.IFS(F343&lt;25,"Young Adult (18-24)",F343&lt;35,"Early Career (25-34)",F343&lt;45,"Mid-Career (35-44)",F343&lt;55,"Late Career (45-54)",F343&lt;65,"Pre-Retirement (55-64)",F343&gt;=65,"Seniors (65+)")</f>
        <v>Seniors (65+)</v>
      </c>
      <c r="H343">
        <v>694</v>
      </c>
      <c r="I343">
        <v>6589</v>
      </c>
      <c r="J343" t="s">
        <v>61</v>
      </c>
      <c r="K343" t="s">
        <v>87</v>
      </c>
      <c r="L343" t="s">
        <v>94</v>
      </c>
      <c r="M343" t="s">
        <v>1307</v>
      </c>
      <c r="N343" t="s">
        <v>1322</v>
      </c>
      <c r="O343">
        <v>8</v>
      </c>
      <c r="P343">
        <v>15</v>
      </c>
      <c r="Q343">
        <v>6</v>
      </c>
      <c r="R343">
        <f t="shared" si="15"/>
        <v>90</v>
      </c>
      <c r="S343">
        <f t="shared" si="16"/>
        <v>42</v>
      </c>
      <c r="T343" t="s">
        <v>38</v>
      </c>
      <c r="U343" s="2">
        <v>43805.855555555558</v>
      </c>
      <c r="V343" s="1">
        <v>43805.855555555558</v>
      </c>
      <c r="W343" t="b">
        <v>1</v>
      </c>
      <c r="X343" s="2">
        <v>43805.863888888889</v>
      </c>
      <c r="Y343" s="1">
        <v>43805.863888888889</v>
      </c>
      <c r="Z343" s="2" t="s">
        <v>27</v>
      </c>
      <c r="AA343" s="2">
        <v>43805.85833333333</v>
      </c>
      <c r="AB343" s="1">
        <v>43805.85833333333</v>
      </c>
      <c r="AC343" t="b">
        <v>0</v>
      </c>
      <c r="AD343" t="s">
        <v>1355</v>
      </c>
      <c r="AE343" s="3">
        <f t="shared" si="17"/>
        <v>6.9444444379769266E-3</v>
      </c>
    </row>
    <row r="344" spans="1:31" x14ac:dyDescent="0.35">
      <c r="A344" s="2">
        <v>43809.649305555555</v>
      </c>
      <c r="B344" s="1">
        <v>43809.649305555555</v>
      </c>
      <c r="C344">
        <v>1343</v>
      </c>
      <c r="D344" t="s">
        <v>450</v>
      </c>
      <c r="E344" t="s">
        <v>22</v>
      </c>
      <c r="F344">
        <v>69</v>
      </c>
      <c r="G344" t="str" cm="1">
        <f t="array" ref="G344">_xlfn.IFS(F344&lt;25,"Young Adult (18-24)",F344&lt;35,"Early Career (25-34)",F344&lt;45,"Mid-Career (35-44)",F344&lt;55,"Late Career (45-54)",F344&lt;65,"Pre-Retirement (55-64)",F344&gt;=65,"Seniors (65+)")</f>
        <v>Seniors (65+)</v>
      </c>
      <c r="H344">
        <v>717</v>
      </c>
      <c r="I344">
        <v>5644</v>
      </c>
      <c r="J344" t="s">
        <v>61</v>
      </c>
      <c r="K344" t="s">
        <v>87</v>
      </c>
      <c r="L344" t="s">
        <v>88</v>
      </c>
      <c r="M344" t="s">
        <v>1307</v>
      </c>
      <c r="N344" t="s">
        <v>1326</v>
      </c>
      <c r="O344">
        <v>20</v>
      </c>
      <c r="P344">
        <v>35</v>
      </c>
      <c r="Q344">
        <v>4</v>
      </c>
      <c r="R344">
        <f t="shared" si="15"/>
        <v>140</v>
      </c>
      <c r="S344">
        <f t="shared" si="16"/>
        <v>60</v>
      </c>
      <c r="T344" t="s">
        <v>42</v>
      </c>
      <c r="U344" s="2">
        <v>43809.663888888892</v>
      </c>
      <c r="V344" s="1">
        <v>43809.663888888892</v>
      </c>
      <c r="W344" t="b">
        <v>1</v>
      </c>
      <c r="X344" s="2">
        <v>43809.673611111109</v>
      </c>
      <c r="Y344" s="1">
        <v>43809.673611111109</v>
      </c>
      <c r="Z344" s="2" t="s">
        <v>47</v>
      </c>
      <c r="AA344" s="2">
        <v>43809.667361111111</v>
      </c>
      <c r="AB344" s="1">
        <v>43809.667361111111</v>
      </c>
      <c r="AC344" t="b">
        <v>0</v>
      </c>
      <c r="AD344" t="s">
        <v>1355</v>
      </c>
      <c r="AE344" s="3">
        <f t="shared" si="17"/>
        <v>1.8055555556202307E-2</v>
      </c>
    </row>
    <row r="345" spans="1:31" x14ac:dyDescent="0.35">
      <c r="A345" s="2">
        <v>43809.697916666664</v>
      </c>
      <c r="B345" s="1">
        <v>43809.697916666664</v>
      </c>
      <c r="C345">
        <v>1344</v>
      </c>
      <c r="D345" t="s">
        <v>451</v>
      </c>
      <c r="E345" t="s">
        <v>29</v>
      </c>
      <c r="F345">
        <v>24</v>
      </c>
      <c r="G345" t="str" cm="1">
        <f t="array" ref="G345">_xlfn.IFS(F345&lt;25,"Young Adult (18-24)",F345&lt;35,"Early Career (25-34)",F345&lt;45,"Mid-Career (35-44)",F345&lt;55,"Late Career (45-54)",F345&lt;65,"Pre-Retirement (55-64)",F345&gt;=65,"Seniors (65+)")</f>
        <v>Young Adult (18-24)</v>
      </c>
      <c r="H345">
        <v>659</v>
      </c>
      <c r="I345">
        <v>6718</v>
      </c>
      <c r="J345" t="s">
        <v>107</v>
      </c>
      <c r="K345" t="s">
        <v>122</v>
      </c>
      <c r="L345" t="s">
        <v>144</v>
      </c>
      <c r="M345" t="s">
        <v>1309</v>
      </c>
      <c r="N345" t="s">
        <v>1327</v>
      </c>
      <c r="O345">
        <v>5</v>
      </c>
      <c r="P345">
        <v>8</v>
      </c>
      <c r="Q345">
        <v>4</v>
      </c>
      <c r="R345">
        <f t="shared" si="15"/>
        <v>32</v>
      </c>
      <c r="S345">
        <f t="shared" si="16"/>
        <v>12</v>
      </c>
      <c r="T345" t="s">
        <v>78</v>
      </c>
      <c r="U345" s="2">
        <v>43809.70416666667</v>
      </c>
      <c r="V345" s="1">
        <v>43809.70416666667</v>
      </c>
      <c r="W345" t="b">
        <v>1</v>
      </c>
      <c r="X345" s="2">
        <v>43809.707638888889</v>
      </c>
      <c r="Y345" s="1">
        <v>43809.707638888889</v>
      </c>
      <c r="Z345" s="2" t="s">
        <v>33</v>
      </c>
      <c r="AA345" s="2">
        <v>43809.705555555556</v>
      </c>
      <c r="AB345" s="1">
        <v>43809.705555555556</v>
      </c>
      <c r="AC345" t="b">
        <v>0</v>
      </c>
      <c r="AD345" t="s">
        <v>1355</v>
      </c>
      <c r="AE345" s="3">
        <f t="shared" si="17"/>
        <v>7.6388888919609599E-3</v>
      </c>
    </row>
    <row r="346" spans="1:31" x14ac:dyDescent="0.35">
      <c r="A346" s="2">
        <v>43810.041666666664</v>
      </c>
      <c r="B346" s="1">
        <v>43810.041666666664</v>
      </c>
      <c r="C346">
        <v>1345</v>
      </c>
      <c r="D346" t="s">
        <v>452</v>
      </c>
      <c r="E346" t="s">
        <v>29</v>
      </c>
      <c r="F346">
        <v>23</v>
      </c>
      <c r="G346" t="str" cm="1">
        <f t="array" ref="G346">_xlfn.IFS(F346&lt;25,"Young Adult (18-24)",F346&lt;35,"Early Career (25-34)",F346&lt;45,"Mid-Career (35-44)",F346&lt;55,"Late Career (45-54)",F346&lt;65,"Pre-Retirement (55-64)",F346&gt;=65,"Seniors (65+)")</f>
        <v>Young Adult (18-24)</v>
      </c>
      <c r="H346">
        <v>604</v>
      </c>
      <c r="I346">
        <v>4169</v>
      </c>
      <c r="J346" t="s">
        <v>83</v>
      </c>
      <c r="K346" t="s">
        <v>90</v>
      </c>
      <c r="L346" t="s">
        <v>244</v>
      </c>
      <c r="M346" t="s">
        <v>1309</v>
      </c>
      <c r="N346" t="s">
        <v>1318</v>
      </c>
      <c r="O346">
        <v>10</v>
      </c>
      <c r="P346">
        <v>18</v>
      </c>
      <c r="Q346">
        <v>1</v>
      </c>
      <c r="R346">
        <f t="shared" si="15"/>
        <v>18</v>
      </c>
      <c r="S346">
        <f t="shared" si="16"/>
        <v>8</v>
      </c>
      <c r="T346" t="s">
        <v>26</v>
      </c>
      <c r="U346" s="2">
        <v>43810.05972222222</v>
      </c>
      <c r="V346" s="1">
        <v>43810.05972222222</v>
      </c>
      <c r="W346" t="b">
        <v>1</v>
      </c>
      <c r="X346" s="2">
        <v>43810.065972222219</v>
      </c>
      <c r="Y346" s="1">
        <v>43810.065972222219</v>
      </c>
      <c r="Z346" s="2" t="s">
        <v>27</v>
      </c>
      <c r="AA346" s="2">
        <v>43810.061805555553</v>
      </c>
      <c r="AB346" s="1">
        <v>43810.061805555553</v>
      </c>
      <c r="AC346" t="b">
        <v>0</v>
      </c>
      <c r="AD346" t="s">
        <v>1355</v>
      </c>
      <c r="AE346" s="3">
        <f t="shared" si="17"/>
        <v>2.0138888889050577E-2</v>
      </c>
    </row>
    <row r="347" spans="1:31" x14ac:dyDescent="0.35">
      <c r="A347" s="2">
        <v>43810.738194444442</v>
      </c>
      <c r="B347" s="1">
        <v>43810.738194444442</v>
      </c>
      <c r="C347">
        <v>1346</v>
      </c>
      <c r="D347" t="s">
        <v>453</v>
      </c>
      <c r="E347" t="s">
        <v>22</v>
      </c>
      <c r="F347">
        <v>69</v>
      </c>
      <c r="G347" t="str" cm="1">
        <f t="array" ref="G347">_xlfn.IFS(F347&lt;25,"Young Adult (18-24)",F347&lt;35,"Early Career (25-34)",F347&lt;45,"Mid-Career (35-44)",F347&lt;55,"Late Career (45-54)",F347&lt;65,"Pre-Retirement (55-64)",F347&gt;=65,"Seniors (65+)")</f>
        <v>Seniors (65+)</v>
      </c>
      <c r="H347">
        <v>740</v>
      </c>
      <c r="I347">
        <v>7213</v>
      </c>
      <c r="J347" t="s">
        <v>71</v>
      </c>
      <c r="K347" t="s">
        <v>160</v>
      </c>
      <c r="L347" t="s">
        <v>408</v>
      </c>
      <c r="M347" t="s">
        <v>1306</v>
      </c>
      <c r="N347" t="s">
        <v>1313</v>
      </c>
      <c r="O347">
        <v>60</v>
      </c>
      <c r="P347">
        <v>100</v>
      </c>
      <c r="Q347">
        <v>2</v>
      </c>
      <c r="R347">
        <f t="shared" si="15"/>
        <v>200</v>
      </c>
      <c r="S347">
        <f t="shared" si="16"/>
        <v>80</v>
      </c>
      <c r="T347" t="s">
        <v>26</v>
      </c>
      <c r="U347" s="2">
        <v>43810.744444444441</v>
      </c>
      <c r="V347" s="1">
        <v>43810.744444444441</v>
      </c>
      <c r="W347" t="b">
        <v>0</v>
      </c>
      <c r="X347" s="2"/>
      <c r="Y347" s="1"/>
      <c r="Z347" s="2" t="s">
        <v>1353</v>
      </c>
      <c r="AA347" s="2">
        <v>43810.756249999999</v>
      </c>
      <c r="AB347" s="1">
        <v>43810.756249999999</v>
      </c>
      <c r="AC347" t="s">
        <v>1353</v>
      </c>
      <c r="AD347" t="s">
        <v>1353</v>
      </c>
      <c r="AE347" s="3">
        <f t="shared" si="17"/>
        <v>1.8055555556202307E-2</v>
      </c>
    </row>
    <row r="348" spans="1:31" x14ac:dyDescent="0.35">
      <c r="A348" s="2">
        <v>43810.861805555556</v>
      </c>
      <c r="B348" s="1">
        <v>43810.861805555556</v>
      </c>
      <c r="C348">
        <v>1347</v>
      </c>
      <c r="D348" t="s">
        <v>454</v>
      </c>
      <c r="E348" t="s">
        <v>22</v>
      </c>
      <c r="F348">
        <v>35</v>
      </c>
      <c r="G348" t="str" cm="1">
        <f t="array" ref="G348">_xlfn.IFS(F348&lt;25,"Young Adult (18-24)",F348&lt;35,"Early Career (25-34)",F348&lt;45,"Mid-Career (35-44)",F348&lt;55,"Late Career (45-54)",F348&lt;65,"Pre-Retirement (55-64)",F348&gt;=65,"Seniors (65+)")</f>
        <v>Mid-Career (35-44)</v>
      </c>
      <c r="H348">
        <v>714</v>
      </c>
      <c r="I348">
        <v>5146</v>
      </c>
      <c r="J348" t="s">
        <v>107</v>
      </c>
      <c r="K348" t="s">
        <v>122</v>
      </c>
      <c r="L348" t="s">
        <v>272</v>
      </c>
      <c r="M348" t="s">
        <v>1305</v>
      </c>
      <c r="N348" t="s">
        <v>1323</v>
      </c>
      <c r="O348">
        <v>800</v>
      </c>
      <c r="P348">
        <v>1200</v>
      </c>
      <c r="Q348">
        <v>6</v>
      </c>
      <c r="R348">
        <f t="shared" si="15"/>
        <v>7200</v>
      </c>
      <c r="S348">
        <f t="shared" si="16"/>
        <v>2400</v>
      </c>
      <c r="T348" t="s">
        <v>42</v>
      </c>
      <c r="U348" s="2">
        <v>43810.87777777778</v>
      </c>
      <c r="V348" s="1">
        <v>43810.87777777778</v>
      </c>
      <c r="W348" t="b">
        <v>1</v>
      </c>
      <c r="X348" s="2">
        <v>43810.886111111111</v>
      </c>
      <c r="Y348" s="1">
        <v>43810.886111111111</v>
      </c>
      <c r="Z348" s="2" t="s">
        <v>33</v>
      </c>
      <c r="AA348" s="2">
        <v>43810.880555555559</v>
      </c>
      <c r="AB348" s="1">
        <v>43810.880555555559</v>
      </c>
      <c r="AC348" t="b">
        <v>0</v>
      </c>
      <c r="AD348" t="s">
        <v>1355</v>
      </c>
      <c r="AE348" s="3">
        <f t="shared" si="17"/>
        <v>1.8750000002910383E-2</v>
      </c>
    </row>
    <row r="349" spans="1:31" x14ac:dyDescent="0.35">
      <c r="A349" s="2">
        <v>43812.624305555553</v>
      </c>
      <c r="B349" s="1">
        <v>43812.624305555553</v>
      </c>
      <c r="C349">
        <v>1348</v>
      </c>
      <c r="D349" t="s">
        <v>455</v>
      </c>
      <c r="E349" t="s">
        <v>29</v>
      </c>
      <c r="F349">
        <v>45</v>
      </c>
      <c r="G349" t="str" cm="1">
        <f t="array" ref="G349">_xlfn.IFS(F349&lt;25,"Young Adult (18-24)",F349&lt;35,"Early Career (25-34)",F349&lt;45,"Mid-Career (35-44)",F349&lt;55,"Late Career (45-54)",F349&lt;65,"Pre-Retirement (55-64)",F349&gt;=65,"Seniors (65+)")</f>
        <v>Late Career (45-54)</v>
      </c>
      <c r="H349">
        <v>656</v>
      </c>
      <c r="I349">
        <v>7408</v>
      </c>
      <c r="J349" t="s">
        <v>107</v>
      </c>
      <c r="K349" t="s">
        <v>108</v>
      </c>
      <c r="L349" t="s">
        <v>150</v>
      </c>
      <c r="M349" t="s">
        <v>1308</v>
      </c>
      <c r="N349" t="s">
        <v>1317</v>
      </c>
      <c r="O349">
        <v>250</v>
      </c>
      <c r="P349">
        <v>400</v>
      </c>
      <c r="Q349">
        <v>3</v>
      </c>
      <c r="R349">
        <f t="shared" si="15"/>
        <v>1200</v>
      </c>
      <c r="S349">
        <f t="shared" si="16"/>
        <v>450</v>
      </c>
      <c r="T349" t="s">
        <v>38</v>
      </c>
      <c r="U349" s="2">
        <v>43812.640972222223</v>
      </c>
      <c r="V349" s="1">
        <v>43812.640972222223</v>
      </c>
      <c r="W349" t="b">
        <v>1</v>
      </c>
      <c r="X349" s="2">
        <v>43812.646527777775</v>
      </c>
      <c r="Y349" s="1">
        <v>43812.646527777775</v>
      </c>
      <c r="Z349" s="2" t="s">
        <v>47</v>
      </c>
      <c r="AA349" s="2">
        <v>43812.643055555556</v>
      </c>
      <c r="AB349" s="1">
        <v>43812.643055555556</v>
      </c>
      <c r="AC349" t="b">
        <v>0</v>
      </c>
      <c r="AD349" t="s">
        <v>1355</v>
      </c>
      <c r="AE349" s="3">
        <f t="shared" si="17"/>
        <v>1.8750000002910383E-2</v>
      </c>
    </row>
    <row r="350" spans="1:31" x14ac:dyDescent="0.35">
      <c r="A350" s="2">
        <v>43812.902083333334</v>
      </c>
      <c r="B350" s="1">
        <v>43812.902083333334</v>
      </c>
      <c r="C350">
        <v>1349</v>
      </c>
      <c r="D350" t="s">
        <v>456</v>
      </c>
      <c r="E350" t="s">
        <v>29</v>
      </c>
      <c r="F350">
        <v>55</v>
      </c>
      <c r="G350" t="str" cm="1">
        <f t="array" ref="G350">_xlfn.IFS(F350&lt;25,"Young Adult (18-24)",F350&lt;35,"Early Career (25-34)",F350&lt;45,"Mid-Career (35-44)",F350&lt;55,"Late Career (45-54)",F350&lt;65,"Pre-Retirement (55-64)",F350&gt;=65,"Seniors (65+)")</f>
        <v>Pre-Retirement (55-64)</v>
      </c>
      <c r="H350">
        <v>752</v>
      </c>
      <c r="I350">
        <v>6916</v>
      </c>
      <c r="J350" t="s">
        <v>55</v>
      </c>
      <c r="K350" t="s">
        <v>113</v>
      </c>
      <c r="L350" t="s">
        <v>125</v>
      </c>
      <c r="M350" t="s">
        <v>1307</v>
      </c>
      <c r="N350" t="s">
        <v>1326</v>
      </c>
      <c r="O350">
        <v>20</v>
      </c>
      <c r="P350">
        <v>35</v>
      </c>
      <c r="Q350">
        <v>3</v>
      </c>
      <c r="R350">
        <f t="shared" si="15"/>
        <v>105</v>
      </c>
      <c r="S350">
        <f t="shared" si="16"/>
        <v>45</v>
      </c>
      <c r="T350" t="s">
        <v>32</v>
      </c>
      <c r="U350" s="2">
        <v>43812.911111111112</v>
      </c>
      <c r="V350" s="1">
        <v>43812.911111111112</v>
      </c>
      <c r="W350" t="b">
        <v>1</v>
      </c>
      <c r="X350" s="2">
        <v>43812.916666666664</v>
      </c>
      <c r="Y350" s="1">
        <v>43812.916666666664</v>
      </c>
      <c r="Z350" s="2" t="s">
        <v>27</v>
      </c>
      <c r="AA350" s="2">
        <v>43812.913888888892</v>
      </c>
      <c r="AB350" s="1">
        <v>43812.913888888892</v>
      </c>
      <c r="AC350" t="b">
        <v>0</v>
      </c>
      <c r="AD350" t="s">
        <v>1355</v>
      </c>
      <c r="AE350" s="3">
        <f t="shared" si="17"/>
        <v>1.1805555557657499E-2</v>
      </c>
    </row>
    <row r="351" spans="1:31" x14ac:dyDescent="0.35">
      <c r="A351" s="2">
        <v>43814.184027777781</v>
      </c>
      <c r="B351" s="1">
        <v>43814.184027777781</v>
      </c>
      <c r="C351">
        <v>1350</v>
      </c>
      <c r="D351" t="s">
        <v>457</v>
      </c>
      <c r="E351" t="s">
        <v>29</v>
      </c>
      <c r="F351">
        <v>49</v>
      </c>
      <c r="G351" t="str" cm="1">
        <f t="array" ref="G351">_xlfn.IFS(F351&lt;25,"Young Adult (18-24)",F351&lt;35,"Early Career (25-34)",F351&lt;45,"Mid-Career (35-44)",F351&lt;55,"Late Career (45-54)",F351&lt;65,"Pre-Retirement (55-64)",F351&gt;=65,"Seniors (65+)")</f>
        <v>Late Career (45-54)</v>
      </c>
      <c r="H351">
        <v>648</v>
      </c>
      <c r="I351">
        <v>5854</v>
      </c>
      <c r="J351" t="s">
        <v>83</v>
      </c>
      <c r="K351" t="s">
        <v>84</v>
      </c>
      <c r="L351" t="s">
        <v>173</v>
      </c>
      <c r="M351" t="s">
        <v>1308</v>
      </c>
      <c r="N351" t="s">
        <v>1317</v>
      </c>
      <c r="O351">
        <v>250</v>
      </c>
      <c r="P351">
        <v>400</v>
      </c>
      <c r="Q351">
        <v>4</v>
      </c>
      <c r="R351">
        <f t="shared" si="15"/>
        <v>1600</v>
      </c>
      <c r="S351">
        <f t="shared" si="16"/>
        <v>600</v>
      </c>
      <c r="T351" t="s">
        <v>40</v>
      </c>
      <c r="U351" s="2">
        <v>43814.2</v>
      </c>
      <c r="V351" s="1">
        <v>43814.2</v>
      </c>
      <c r="W351" t="b">
        <v>1</v>
      </c>
      <c r="X351" s="2">
        <v>43814.20416666667</v>
      </c>
      <c r="Y351" s="1">
        <v>43814.20416666667</v>
      </c>
      <c r="Z351" s="2" t="s">
        <v>47</v>
      </c>
      <c r="AA351" s="2">
        <v>43814.20208333333</v>
      </c>
      <c r="AB351" s="1">
        <v>43814.20208333333</v>
      </c>
      <c r="AC351" t="b">
        <v>0</v>
      </c>
      <c r="AD351" t="s">
        <v>1355</v>
      </c>
      <c r="AE351" s="3">
        <f t="shared" si="17"/>
        <v>1.805555554892635E-2</v>
      </c>
    </row>
    <row r="352" spans="1:31" x14ac:dyDescent="0.35">
      <c r="A352" s="2">
        <v>43814.572222222225</v>
      </c>
      <c r="B352" s="1">
        <v>43814.572222222225</v>
      </c>
      <c r="C352">
        <v>1351</v>
      </c>
      <c r="D352" t="s">
        <v>458</v>
      </c>
      <c r="E352" t="s">
        <v>22</v>
      </c>
      <c r="F352">
        <v>67</v>
      </c>
      <c r="G352" t="str" cm="1">
        <f t="array" ref="G352">_xlfn.IFS(F352&lt;25,"Young Adult (18-24)",F352&lt;35,"Early Career (25-34)",F352&lt;45,"Mid-Career (35-44)",F352&lt;55,"Late Career (45-54)",F352&lt;65,"Pre-Retirement (55-64)",F352&gt;=65,"Seniors (65+)")</f>
        <v>Seniors (65+)</v>
      </c>
      <c r="H352">
        <v>760</v>
      </c>
      <c r="I352">
        <v>4930</v>
      </c>
      <c r="J352" t="s">
        <v>71</v>
      </c>
      <c r="K352" t="s">
        <v>160</v>
      </c>
      <c r="L352" t="s">
        <v>163</v>
      </c>
      <c r="M352" t="s">
        <v>1309</v>
      </c>
      <c r="N352" t="s">
        <v>1318</v>
      </c>
      <c r="O352">
        <v>10</v>
      </c>
      <c r="P352">
        <v>18</v>
      </c>
      <c r="Q352">
        <v>3</v>
      </c>
      <c r="R352">
        <f t="shared" si="15"/>
        <v>54</v>
      </c>
      <c r="S352">
        <f t="shared" si="16"/>
        <v>24</v>
      </c>
      <c r="T352" t="s">
        <v>42</v>
      </c>
      <c r="U352" s="2">
        <v>43814.576388888891</v>
      </c>
      <c r="V352" s="1">
        <v>43814.576388888891</v>
      </c>
      <c r="W352" t="b">
        <v>0</v>
      </c>
      <c r="X352" s="2"/>
      <c r="Y352" s="1"/>
      <c r="Z352" s="2" t="s">
        <v>1353</v>
      </c>
      <c r="AA352" s="2">
        <v>43814.586805555555</v>
      </c>
      <c r="AB352" s="1">
        <v>43814.586805555555</v>
      </c>
      <c r="AC352" t="s">
        <v>1353</v>
      </c>
      <c r="AD352" t="s">
        <v>1353</v>
      </c>
      <c r="AE352" s="3">
        <f t="shared" si="17"/>
        <v>1.4583333329937886E-2</v>
      </c>
    </row>
    <row r="353" spans="1:31" x14ac:dyDescent="0.35">
      <c r="A353" s="2">
        <v>43814.839583333334</v>
      </c>
      <c r="B353" s="1">
        <v>43814.839583333334</v>
      </c>
      <c r="C353">
        <v>1352</v>
      </c>
      <c r="D353" t="s">
        <v>459</v>
      </c>
      <c r="E353" t="s">
        <v>29</v>
      </c>
      <c r="F353">
        <v>37</v>
      </c>
      <c r="G353" t="str" cm="1">
        <f t="array" ref="G353">_xlfn.IFS(F353&lt;25,"Young Adult (18-24)",F353&lt;35,"Early Career (25-34)",F353&lt;45,"Mid-Career (35-44)",F353&lt;55,"Late Career (45-54)",F353&lt;65,"Pre-Retirement (55-64)",F353&gt;=65,"Seniors (65+)")</f>
        <v>Mid-Career (35-44)</v>
      </c>
      <c r="H353">
        <v>624</v>
      </c>
      <c r="I353">
        <v>6521</v>
      </c>
      <c r="J353" t="s">
        <v>44</v>
      </c>
      <c r="K353" t="s">
        <v>45</v>
      </c>
      <c r="L353" t="s">
        <v>53</v>
      </c>
      <c r="M353" t="s">
        <v>1306</v>
      </c>
      <c r="N353" t="s">
        <v>1313</v>
      </c>
      <c r="O353">
        <v>60</v>
      </c>
      <c r="P353">
        <v>100</v>
      </c>
      <c r="Q353">
        <v>6</v>
      </c>
      <c r="R353">
        <f t="shared" si="15"/>
        <v>600</v>
      </c>
      <c r="S353">
        <f t="shared" si="16"/>
        <v>240</v>
      </c>
      <c r="T353" t="s">
        <v>32</v>
      </c>
      <c r="U353" s="2">
        <v>43814.859027777777</v>
      </c>
      <c r="V353" s="1">
        <v>43814.859027777777</v>
      </c>
      <c r="W353" t="b">
        <v>1</v>
      </c>
      <c r="X353" s="2">
        <v>43814.868055555555</v>
      </c>
      <c r="Y353" s="1">
        <v>43814.868055555555</v>
      </c>
      <c r="Z353" s="2" t="s">
        <v>27</v>
      </c>
      <c r="AA353" s="2">
        <v>43814.86041666667</v>
      </c>
      <c r="AB353" s="1">
        <v>43814.86041666667</v>
      </c>
      <c r="AC353" t="b">
        <v>0</v>
      </c>
      <c r="AD353" t="s">
        <v>1355</v>
      </c>
      <c r="AE353" s="3">
        <f t="shared" si="17"/>
        <v>2.0833333335758653E-2</v>
      </c>
    </row>
    <row r="354" spans="1:31" x14ac:dyDescent="0.35">
      <c r="A354" s="2">
        <v>43815.12777777778</v>
      </c>
      <c r="B354" s="1">
        <v>43815.12777777778</v>
      </c>
      <c r="C354">
        <v>1353</v>
      </c>
      <c r="D354" t="s">
        <v>460</v>
      </c>
      <c r="E354" t="s">
        <v>22</v>
      </c>
      <c r="F354">
        <v>21</v>
      </c>
      <c r="G354" t="str" cm="1">
        <f t="array" ref="G354">_xlfn.IFS(F354&lt;25,"Young Adult (18-24)",F354&lt;35,"Early Career (25-34)",F354&lt;45,"Mid-Career (35-44)",F354&lt;55,"Late Career (45-54)",F354&lt;65,"Pre-Retirement (55-64)",F354&gt;=65,"Seniors (65+)")</f>
        <v>Young Adult (18-24)</v>
      </c>
      <c r="H354">
        <v>645</v>
      </c>
      <c r="I354">
        <v>6746</v>
      </c>
      <c r="J354" t="s">
        <v>107</v>
      </c>
      <c r="K354" t="s">
        <v>108</v>
      </c>
      <c r="L354" t="s">
        <v>111</v>
      </c>
      <c r="M354" t="s">
        <v>1308</v>
      </c>
      <c r="N354" t="s">
        <v>1324</v>
      </c>
      <c r="O354">
        <v>40</v>
      </c>
      <c r="P354">
        <v>60</v>
      </c>
      <c r="Q354">
        <v>6</v>
      </c>
      <c r="R354">
        <f t="shared" si="15"/>
        <v>360</v>
      </c>
      <c r="S354">
        <f t="shared" si="16"/>
        <v>120</v>
      </c>
      <c r="T354" t="s">
        <v>42</v>
      </c>
      <c r="U354" s="2">
        <v>43815.133333333331</v>
      </c>
      <c r="V354" s="1">
        <v>43815.133333333331</v>
      </c>
      <c r="W354" t="b">
        <v>0</v>
      </c>
      <c r="X354" s="2"/>
      <c r="Y354" s="1"/>
      <c r="Z354" s="2" t="s">
        <v>1353</v>
      </c>
      <c r="AA354" s="2">
        <v>43815.134027777778</v>
      </c>
      <c r="AB354" s="1">
        <v>43815.134027777778</v>
      </c>
      <c r="AC354" t="s">
        <v>1353</v>
      </c>
      <c r="AD354" t="s">
        <v>1353</v>
      </c>
      <c r="AE354" s="3">
        <f t="shared" si="17"/>
        <v>6.2499999985448085E-3</v>
      </c>
    </row>
    <row r="355" spans="1:31" x14ac:dyDescent="0.35">
      <c r="A355" s="2">
        <v>43816.240972222222</v>
      </c>
      <c r="B355" s="1">
        <v>43816.240972222222</v>
      </c>
      <c r="C355">
        <v>1354</v>
      </c>
      <c r="D355" t="s">
        <v>461</v>
      </c>
      <c r="E355" t="s">
        <v>29</v>
      </c>
      <c r="F355">
        <v>59</v>
      </c>
      <c r="G355" t="str" cm="1">
        <f t="array" ref="G355">_xlfn.IFS(F355&lt;25,"Young Adult (18-24)",F355&lt;35,"Early Career (25-34)",F355&lt;45,"Mid-Career (35-44)",F355&lt;55,"Late Career (45-54)",F355&lt;65,"Pre-Retirement (55-64)",F355&gt;=65,"Seniors (65+)")</f>
        <v>Pre-Retirement (55-64)</v>
      </c>
      <c r="H355">
        <v>644</v>
      </c>
      <c r="I355">
        <v>3332</v>
      </c>
      <c r="J355" t="s">
        <v>23</v>
      </c>
      <c r="K355" t="s">
        <v>24</v>
      </c>
      <c r="L355" t="s">
        <v>192</v>
      </c>
      <c r="M355" t="s">
        <v>1305</v>
      </c>
      <c r="N355" t="s">
        <v>1310</v>
      </c>
      <c r="O355">
        <v>30</v>
      </c>
      <c r="P355">
        <v>50</v>
      </c>
      <c r="Q355">
        <v>3</v>
      </c>
      <c r="R355">
        <f t="shared" si="15"/>
        <v>150</v>
      </c>
      <c r="S355">
        <f t="shared" si="16"/>
        <v>60</v>
      </c>
      <c r="T355" t="s">
        <v>26</v>
      </c>
      <c r="U355" s="2">
        <v>43816.254166666666</v>
      </c>
      <c r="V355" s="1">
        <v>43816.254166666666</v>
      </c>
      <c r="W355" t="b">
        <v>0</v>
      </c>
      <c r="X355" s="2"/>
      <c r="Y355" s="1"/>
      <c r="Z355" s="2" t="s">
        <v>1353</v>
      </c>
      <c r="AA355" s="2">
        <v>43816.243750000001</v>
      </c>
      <c r="AB355" s="1">
        <v>43816.243750000001</v>
      </c>
      <c r="AC355" t="s">
        <v>1353</v>
      </c>
      <c r="AD355" t="s">
        <v>1353</v>
      </c>
      <c r="AE355" s="3">
        <f t="shared" si="17"/>
        <v>2.7777777795563452E-3</v>
      </c>
    </row>
    <row r="356" spans="1:31" x14ac:dyDescent="0.35">
      <c r="A356" s="2">
        <v>43816.912499999999</v>
      </c>
      <c r="B356" s="1">
        <v>43816.912499999999</v>
      </c>
      <c r="C356">
        <v>1355</v>
      </c>
      <c r="D356" t="s">
        <v>462</v>
      </c>
      <c r="E356" t="s">
        <v>29</v>
      </c>
      <c r="F356">
        <v>45</v>
      </c>
      <c r="G356" t="str" cm="1">
        <f t="array" ref="G356">_xlfn.IFS(F356&lt;25,"Young Adult (18-24)",F356&lt;35,"Early Career (25-34)",F356&lt;45,"Mid-Career (35-44)",F356&lt;55,"Late Career (45-54)",F356&lt;65,"Pre-Retirement (55-64)",F356&gt;=65,"Seniors (65+)")</f>
        <v>Late Career (45-54)</v>
      </c>
      <c r="H356">
        <v>711</v>
      </c>
      <c r="I356">
        <v>4678</v>
      </c>
      <c r="J356" t="s">
        <v>55</v>
      </c>
      <c r="K356" t="s">
        <v>56</v>
      </c>
      <c r="L356" t="s">
        <v>57</v>
      </c>
      <c r="M356" t="s">
        <v>1308</v>
      </c>
      <c r="N356" t="s">
        <v>1324</v>
      </c>
      <c r="O356">
        <v>40</v>
      </c>
      <c r="P356">
        <v>60</v>
      </c>
      <c r="Q356">
        <v>6</v>
      </c>
      <c r="R356">
        <f t="shared" si="15"/>
        <v>360</v>
      </c>
      <c r="S356">
        <f t="shared" si="16"/>
        <v>120</v>
      </c>
      <c r="T356" t="s">
        <v>78</v>
      </c>
      <c r="U356" s="2">
        <v>43816.931250000001</v>
      </c>
      <c r="V356" s="1">
        <v>43816.931250000001</v>
      </c>
      <c r="W356" t="b">
        <v>1</v>
      </c>
      <c r="X356" s="2">
        <v>43816.936805555553</v>
      </c>
      <c r="Y356" s="1">
        <v>43816.936805555553</v>
      </c>
      <c r="Z356" s="2" t="s">
        <v>33</v>
      </c>
      <c r="AA356" s="2">
        <v>43816.932638888888</v>
      </c>
      <c r="AB356" s="1">
        <v>43816.932638888888</v>
      </c>
      <c r="AC356" t="b">
        <v>0</v>
      </c>
      <c r="AD356" t="s">
        <v>1355</v>
      </c>
      <c r="AE356" s="3">
        <f t="shared" si="17"/>
        <v>2.0138888889050577E-2</v>
      </c>
    </row>
    <row r="357" spans="1:31" x14ac:dyDescent="0.35">
      <c r="A357" s="2">
        <v>43817.663194444445</v>
      </c>
      <c r="B357" s="1">
        <v>43817.663194444445</v>
      </c>
      <c r="C357">
        <v>1356</v>
      </c>
      <c r="D357" t="s">
        <v>463</v>
      </c>
      <c r="E357" t="s">
        <v>29</v>
      </c>
      <c r="F357">
        <v>42</v>
      </c>
      <c r="G357" t="str" cm="1">
        <f t="array" ref="G357">_xlfn.IFS(F357&lt;25,"Young Adult (18-24)",F357&lt;35,"Early Career (25-34)",F357&lt;45,"Mid-Career (35-44)",F357&lt;55,"Late Career (45-54)",F357&lt;65,"Pre-Retirement (55-64)",F357&gt;=65,"Seniors (65+)")</f>
        <v>Mid-Career (35-44)</v>
      </c>
      <c r="H357">
        <v>688</v>
      </c>
      <c r="I357">
        <v>4365</v>
      </c>
      <c r="J357" t="s">
        <v>107</v>
      </c>
      <c r="K357" t="s">
        <v>122</v>
      </c>
      <c r="L357" t="s">
        <v>144</v>
      </c>
      <c r="M357" t="s">
        <v>1307</v>
      </c>
      <c r="N357" t="s">
        <v>1312</v>
      </c>
      <c r="O357">
        <v>12</v>
      </c>
      <c r="P357">
        <v>20</v>
      </c>
      <c r="Q357">
        <v>3</v>
      </c>
      <c r="R357">
        <f t="shared" si="15"/>
        <v>60</v>
      </c>
      <c r="S357">
        <f t="shared" si="16"/>
        <v>24</v>
      </c>
      <c r="T357" t="s">
        <v>42</v>
      </c>
      <c r="U357" s="2">
        <v>43817.674305555556</v>
      </c>
      <c r="V357" s="1">
        <v>43817.674305555556</v>
      </c>
      <c r="W357" t="b">
        <v>1</v>
      </c>
      <c r="X357" s="2">
        <v>43817.681250000001</v>
      </c>
      <c r="Y357" s="1">
        <v>43817.681250000001</v>
      </c>
      <c r="Z357" s="2" t="s">
        <v>27</v>
      </c>
      <c r="AA357" s="2">
        <v>43817.677777777775</v>
      </c>
      <c r="AB357" s="1">
        <v>43817.677777777775</v>
      </c>
      <c r="AC357" t="b">
        <v>0</v>
      </c>
      <c r="AD357" t="s">
        <v>1355</v>
      </c>
      <c r="AE357" s="3">
        <f t="shared" si="17"/>
        <v>1.4583333329937886E-2</v>
      </c>
    </row>
    <row r="358" spans="1:31" x14ac:dyDescent="0.35">
      <c r="A358" s="2">
        <v>43818.161805555559</v>
      </c>
      <c r="B358" s="1">
        <v>43818.161805555559</v>
      </c>
      <c r="C358">
        <v>1357</v>
      </c>
      <c r="D358" t="s">
        <v>464</v>
      </c>
      <c r="E358" t="s">
        <v>29</v>
      </c>
      <c r="F358">
        <v>45</v>
      </c>
      <c r="G358" t="str" cm="1">
        <f t="array" ref="G358">_xlfn.IFS(F358&lt;25,"Young Adult (18-24)",F358&lt;35,"Early Career (25-34)",F358&lt;45,"Mid-Career (35-44)",F358&lt;55,"Late Career (45-54)",F358&lt;65,"Pre-Retirement (55-64)",F358&gt;=65,"Seniors (65+)")</f>
        <v>Late Career (45-54)</v>
      </c>
      <c r="H358">
        <v>648</v>
      </c>
      <c r="I358">
        <v>6160</v>
      </c>
      <c r="J358" t="s">
        <v>61</v>
      </c>
      <c r="K358" t="s">
        <v>62</v>
      </c>
      <c r="L358" t="s">
        <v>103</v>
      </c>
      <c r="M358" t="s">
        <v>1309</v>
      </c>
      <c r="N358" t="s">
        <v>1318</v>
      </c>
      <c r="O358">
        <v>10</v>
      </c>
      <c r="P358">
        <v>18</v>
      </c>
      <c r="Q358">
        <v>5</v>
      </c>
      <c r="R358">
        <f t="shared" si="15"/>
        <v>90</v>
      </c>
      <c r="S358">
        <f t="shared" si="16"/>
        <v>40</v>
      </c>
      <c r="T358" t="s">
        <v>32</v>
      </c>
      <c r="U358" s="2">
        <v>43818.169444444444</v>
      </c>
      <c r="V358" s="1">
        <v>43818.169444444444</v>
      </c>
      <c r="W358" t="b">
        <v>0</v>
      </c>
      <c r="X358" s="2"/>
      <c r="Y358" s="1"/>
      <c r="Z358" s="2" t="s">
        <v>1353</v>
      </c>
      <c r="AA358" s="2">
        <v>43818.167361111111</v>
      </c>
      <c r="AB358" s="1">
        <v>43818.167361111111</v>
      </c>
      <c r="AC358" t="s">
        <v>1353</v>
      </c>
      <c r="AD358" t="s">
        <v>1353</v>
      </c>
      <c r="AE358" s="3">
        <f t="shared" si="17"/>
        <v>5.5555555518367328E-3</v>
      </c>
    </row>
    <row r="359" spans="1:31" x14ac:dyDescent="0.35">
      <c r="A359" s="2">
        <v>43819.064583333333</v>
      </c>
      <c r="B359" s="1">
        <v>43819.064583333333</v>
      </c>
      <c r="C359">
        <v>1358</v>
      </c>
      <c r="D359" t="s">
        <v>465</v>
      </c>
      <c r="E359" t="s">
        <v>29</v>
      </c>
      <c r="F359">
        <v>46</v>
      </c>
      <c r="G359" t="str" cm="1">
        <f t="array" ref="G359">_xlfn.IFS(F359&lt;25,"Young Adult (18-24)",F359&lt;35,"Early Career (25-34)",F359&lt;45,"Mid-Career (35-44)",F359&lt;55,"Late Career (45-54)",F359&lt;65,"Pre-Retirement (55-64)",F359&gt;=65,"Seniors (65+)")</f>
        <v>Late Career (45-54)</v>
      </c>
      <c r="H359">
        <v>643</v>
      </c>
      <c r="I359">
        <v>3074</v>
      </c>
      <c r="J359" t="s">
        <v>44</v>
      </c>
      <c r="K359" t="s">
        <v>45</v>
      </c>
      <c r="L359" t="s">
        <v>53</v>
      </c>
      <c r="M359" t="s">
        <v>1307</v>
      </c>
      <c r="N359" t="s">
        <v>1312</v>
      </c>
      <c r="O359">
        <v>12</v>
      </c>
      <c r="P359">
        <v>20</v>
      </c>
      <c r="Q359">
        <v>2</v>
      </c>
      <c r="R359">
        <f t="shared" si="15"/>
        <v>40</v>
      </c>
      <c r="S359">
        <f t="shared" si="16"/>
        <v>16</v>
      </c>
      <c r="T359" t="s">
        <v>38</v>
      </c>
      <c r="U359" s="2">
        <v>43819.074305555558</v>
      </c>
      <c r="V359" s="1">
        <v>43819.074305555558</v>
      </c>
      <c r="W359" t="b">
        <v>1</v>
      </c>
      <c r="X359" s="2">
        <v>43819.080555555556</v>
      </c>
      <c r="Y359" s="1">
        <v>43819.080555555556</v>
      </c>
      <c r="Z359" s="2" t="s">
        <v>33</v>
      </c>
      <c r="AA359" s="2">
        <v>43819.077777777777</v>
      </c>
      <c r="AB359" s="1">
        <v>43819.077777777777</v>
      </c>
      <c r="AC359" t="b">
        <v>0</v>
      </c>
      <c r="AD359" t="s">
        <v>1355</v>
      </c>
      <c r="AE359" s="3">
        <f t="shared" si="17"/>
        <v>1.3194444443797693E-2</v>
      </c>
    </row>
    <row r="360" spans="1:31" x14ac:dyDescent="0.35">
      <c r="A360" s="2">
        <v>43819.213194444441</v>
      </c>
      <c r="B360" s="1">
        <v>43819.213194444441</v>
      </c>
      <c r="C360">
        <v>1359</v>
      </c>
      <c r="D360" t="s">
        <v>466</v>
      </c>
      <c r="E360" t="s">
        <v>22</v>
      </c>
      <c r="F360">
        <v>52</v>
      </c>
      <c r="G360" t="str" cm="1">
        <f t="array" ref="G360">_xlfn.IFS(F360&lt;25,"Young Adult (18-24)",F360&lt;35,"Early Career (25-34)",F360&lt;45,"Mid-Career (35-44)",F360&lt;55,"Late Career (45-54)",F360&lt;65,"Pre-Retirement (55-64)",F360&gt;=65,"Seniors (65+)")</f>
        <v>Late Career (45-54)</v>
      </c>
      <c r="H360">
        <v>751</v>
      </c>
      <c r="I360">
        <v>6430</v>
      </c>
      <c r="J360" t="s">
        <v>71</v>
      </c>
      <c r="K360" t="s">
        <v>160</v>
      </c>
      <c r="L360" t="s">
        <v>163</v>
      </c>
      <c r="M360" t="s">
        <v>1308</v>
      </c>
      <c r="N360" t="s">
        <v>1324</v>
      </c>
      <c r="O360">
        <v>40</v>
      </c>
      <c r="P360">
        <v>60</v>
      </c>
      <c r="Q360">
        <v>6</v>
      </c>
      <c r="R360">
        <f t="shared" si="15"/>
        <v>360</v>
      </c>
      <c r="S360">
        <f t="shared" si="16"/>
        <v>120</v>
      </c>
      <c r="T360" t="s">
        <v>38</v>
      </c>
      <c r="U360" s="2">
        <v>43819.218055555553</v>
      </c>
      <c r="V360" s="1">
        <v>43819.218055555553</v>
      </c>
      <c r="W360" t="b">
        <v>0</v>
      </c>
      <c r="X360" s="2"/>
      <c r="Y360" s="1"/>
      <c r="Z360" s="2" t="s">
        <v>1353</v>
      </c>
      <c r="AA360" s="2">
        <v>43819.224305555559</v>
      </c>
      <c r="AB360" s="1">
        <v>43819.224305555559</v>
      </c>
      <c r="AC360" t="s">
        <v>1353</v>
      </c>
      <c r="AD360" t="s">
        <v>1353</v>
      </c>
      <c r="AE360" s="3">
        <f t="shared" si="17"/>
        <v>1.1111111118225381E-2</v>
      </c>
    </row>
    <row r="361" spans="1:31" x14ac:dyDescent="0.35">
      <c r="A361" s="2">
        <v>43819.759027777778</v>
      </c>
      <c r="B361" s="1">
        <v>43819.759027777778</v>
      </c>
      <c r="C361">
        <v>1360</v>
      </c>
      <c r="D361" t="s">
        <v>467</v>
      </c>
      <c r="E361" t="s">
        <v>29</v>
      </c>
      <c r="F361">
        <v>60</v>
      </c>
      <c r="G361" t="str" cm="1">
        <f t="array" ref="G361">_xlfn.IFS(F361&lt;25,"Young Adult (18-24)",F361&lt;35,"Early Career (25-34)",F361&lt;45,"Mid-Career (35-44)",F361&lt;55,"Late Career (45-54)",F361&lt;65,"Pre-Retirement (55-64)",F361&gt;=65,"Seniors (65+)")</f>
        <v>Pre-Retirement (55-64)</v>
      </c>
      <c r="H361">
        <v>685</v>
      </c>
      <c r="I361">
        <v>6092</v>
      </c>
      <c r="J361" t="s">
        <v>83</v>
      </c>
      <c r="K361" t="s">
        <v>84</v>
      </c>
      <c r="L361" t="s">
        <v>156</v>
      </c>
      <c r="M361" t="s">
        <v>1306</v>
      </c>
      <c r="N361" t="s">
        <v>1311</v>
      </c>
      <c r="O361">
        <v>50</v>
      </c>
      <c r="P361">
        <v>80</v>
      </c>
      <c r="Q361">
        <v>6</v>
      </c>
      <c r="R361">
        <f t="shared" si="15"/>
        <v>480</v>
      </c>
      <c r="S361">
        <f t="shared" si="16"/>
        <v>180</v>
      </c>
      <c r="T361" t="s">
        <v>32</v>
      </c>
      <c r="U361" s="2">
        <v>43819.767361111109</v>
      </c>
      <c r="V361" s="1">
        <v>43819.767361111109</v>
      </c>
      <c r="W361" t="b">
        <v>1</v>
      </c>
      <c r="X361" s="2">
        <v>43819.775000000001</v>
      </c>
      <c r="Y361" s="1">
        <v>43819.775000000001</v>
      </c>
      <c r="Z361" s="2" t="s">
        <v>47</v>
      </c>
      <c r="AA361" s="2">
        <v>43819.769444444442</v>
      </c>
      <c r="AB361" s="1">
        <v>43819.769444444442</v>
      </c>
      <c r="AC361" t="b">
        <v>1</v>
      </c>
      <c r="AD361" t="s">
        <v>64</v>
      </c>
      <c r="AE361" s="3">
        <f t="shared" si="17"/>
        <v>1.0416666664241347E-2</v>
      </c>
    </row>
    <row r="362" spans="1:31" x14ac:dyDescent="0.35">
      <c r="A362" s="2">
        <v>43819.783333333333</v>
      </c>
      <c r="B362" s="1">
        <v>43819.783333333333</v>
      </c>
      <c r="C362">
        <v>1361</v>
      </c>
      <c r="D362" t="s">
        <v>468</v>
      </c>
      <c r="E362" t="s">
        <v>29</v>
      </c>
      <c r="F362">
        <v>53</v>
      </c>
      <c r="G362" t="str" cm="1">
        <f t="array" ref="G362">_xlfn.IFS(F362&lt;25,"Young Adult (18-24)",F362&lt;35,"Early Career (25-34)",F362&lt;45,"Mid-Career (35-44)",F362&lt;55,"Late Career (45-54)",F362&lt;65,"Pre-Retirement (55-64)",F362&gt;=65,"Seniors (65+)")</f>
        <v>Late Career (45-54)</v>
      </c>
      <c r="H362">
        <v>702</v>
      </c>
      <c r="I362">
        <v>4909</v>
      </c>
      <c r="J362" t="s">
        <v>61</v>
      </c>
      <c r="K362" t="s">
        <v>87</v>
      </c>
      <c r="L362" t="s">
        <v>260</v>
      </c>
      <c r="M362" t="s">
        <v>1309</v>
      </c>
      <c r="N362" t="s">
        <v>1318</v>
      </c>
      <c r="O362">
        <v>10</v>
      </c>
      <c r="P362">
        <v>18</v>
      </c>
      <c r="Q362">
        <v>6</v>
      </c>
      <c r="R362">
        <f t="shared" si="15"/>
        <v>108</v>
      </c>
      <c r="S362">
        <f t="shared" si="16"/>
        <v>48</v>
      </c>
      <c r="T362" t="s">
        <v>42</v>
      </c>
      <c r="U362" s="2">
        <v>43819.789583333331</v>
      </c>
      <c r="V362" s="1">
        <v>43819.789583333331</v>
      </c>
      <c r="W362" t="b">
        <v>1</v>
      </c>
      <c r="X362" s="2">
        <v>43819.795138888891</v>
      </c>
      <c r="Y362" s="1">
        <v>43819.795138888891</v>
      </c>
      <c r="Z362" s="2" t="s">
        <v>47</v>
      </c>
      <c r="AA362" s="2">
        <v>43819.791666666664</v>
      </c>
      <c r="AB362" s="1">
        <v>43819.791666666664</v>
      </c>
      <c r="AC362" t="b">
        <v>0</v>
      </c>
      <c r="AD362" t="s">
        <v>1355</v>
      </c>
      <c r="AE362" s="3">
        <f t="shared" si="17"/>
        <v>8.333333331393078E-3</v>
      </c>
    </row>
    <row r="363" spans="1:31" x14ac:dyDescent="0.35">
      <c r="A363" s="2">
        <v>43824.647222222222</v>
      </c>
      <c r="B363" s="1">
        <v>43824.647222222222</v>
      </c>
      <c r="C363">
        <v>1362</v>
      </c>
      <c r="D363" t="s">
        <v>469</v>
      </c>
      <c r="E363" t="s">
        <v>29</v>
      </c>
      <c r="F363">
        <v>49</v>
      </c>
      <c r="G363" t="str" cm="1">
        <f t="array" ref="G363">_xlfn.IFS(F363&lt;25,"Young Adult (18-24)",F363&lt;35,"Early Career (25-34)",F363&lt;45,"Mid-Career (35-44)",F363&lt;55,"Late Career (45-54)",F363&lt;65,"Pre-Retirement (55-64)",F363&gt;=65,"Seniors (65+)")</f>
        <v>Late Career (45-54)</v>
      </c>
      <c r="H363">
        <v>639</v>
      </c>
      <c r="I363">
        <v>7072</v>
      </c>
      <c r="J363" t="s">
        <v>71</v>
      </c>
      <c r="K363" t="s">
        <v>72</v>
      </c>
      <c r="L363" t="s">
        <v>219</v>
      </c>
      <c r="M363" t="s">
        <v>1308</v>
      </c>
      <c r="N363" t="s">
        <v>1315</v>
      </c>
      <c r="O363">
        <v>300</v>
      </c>
      <c r="P363">
        <v>500</v>
      </c>
      <c r="Q363">
        <v>2</v>
      </c>
      <c r="R363">
        <f t="shared" si="15"/>
        <v>1000</v>
      </c>
      <c r="S363">
        <f t="shared" si="16"/>
        <v>400</v>
      </c>
      <c r="T363" t="s">
        <v>32</v>
      </c>
      <c r="U363" s="2">
        <v>43824.660416666666</v>
      </c>
      <c r="V363" s="1">
        <v>43824.660416666666</v>
      </c>
      <c r="W363" t="b">
        <v>1</v>
      </c>
      <c r="X363" s="2">
        <v>43824.669444444444</v>
      </c>
      <c r="Y363" s="1">
        <v>43824.669444444444</v>
      </c>
      <c r="Z363" s="2" t="s">
        <v>47</v>
      </c>
      <c r="AA363" s="2">
        <v>43824.663194444445</v>
      </c>
      <c r="AB363" s="1">
        <v>43824.663194444445</v>
      </c>
      <c r="AC363" t="b">
        <v>0</v>
      </c>
      <c r="AD363" t="s">
        <v>1355</v>
      </c>
      <c r="AE363" s="3">
        <f t="shared" si="17"/>
        <v>1.5972222223354038E-2</v>
      </c>
    </row>
    <row r="364" spans="1:31" x14ac:dyDescent="0.35">
      <c r="A364" s="2">
        <v>43825.100694444445</v>
      </c>
      <c r="B364" s="1">
        <v>43825.100694444445</v>
      </c>
      <c r="C364">
        <v>1363</v>
      </c>
      <c r="D364" t="s">
        <v>470</v>
      </c>
      <c r="E364" t="s">
        <v>29</v>
      </c>
      <c r="F364">
        <v>22</v>
      </c>
      <c r="G364" t="str" cm="1">
        <f t="array" ref="G364">_xlfn.IFS(F364&lt;25,"Young Adult (18-24)",F364&lt;35,"Early Career (25-34)",F364&lt;45,"Mid-Career (35-44)",F364&lt;55,"Late Career (45-54)",F364&lt;65,"Pre-Retirement (55-64)",F364&gt;=65,"Seniors (65+)")</f>
        <v>Young Adult (18-24)</v>
      </c>
      <c r="H364">
        <v>658</v>
      </c>
      <c r="I364">
        <v>3642</v>
      </c>
      <c r="J364" t="s">
        <v>55</v>
      </c>
      <c r="K364" t="s">
        <v>113</v>
      </c>
      <c r="L364" t="s">
        <v>277</v>
      </c>
      <c r="M364" t="s">
        <v>1308</v>
      </c>
      <c r="N364" t="s">
        <v>1324</v>
      </c>
      <c r="O364">
        <v>40</v>
      </c>
      <c r="P364">
        <v>60</v>
      </c>
      <c r="Q364">
        <v>6</v>
      </c>
      <c r="R364">
        <f t="shared" si="15"/>
        <v>360</v>
      </c>
      <c r="S364">
        <f t="shared" si="16"/>
        <v>120</v>
      </c>
      <c r="T364" t="s">
        <v>38</v>
      </c>
      <c r="U364" s="2">
        <v>43825.104166666664</v>
      </c>
      <c r="V364" s="1">
        <v>43825.104166666664</v>
      </c>
      <c r="W364" t="b">
        <v>1</v>
      </c>
      <c r="X364" s="2">
        <v>43825.111111111109</v>
      </c>
      <c r="Y364" s="1">
        <v>43825.111111111109</v>
      </c>
      <c r="Z364" s="2" t="s">
        <v>33</v>
      </c>
      <c r="AA364" s="2">
        <v>43825.105555555558</v>
      </c>
      <c r="AB364" s="1">
        <v>43825.105555555558</v>
      </c>
      <c r="AC364" t="b">
        <v>0</v>
      </c>
      <c r="AD364" t="s">
        <v>1355</v>
      </c>
      <c r="AE364" s="3">
        <f t="shared" si="17"/>
        <v>4.8611111124046147E-3</v>
      </c>
    </row>
    <row r="365" spans="1:31" x14ac:dyDescent="0.35">
      <c r="A365" s="2">
        <v>43825.900694444441</v>
      </c>
      <c r="B365" s="1">
        <v>43825.900694444441</v>
      </c>
      <c r="C365">
        <v>1364</v>
      </c>
      <c r="D365" t="s">
        <v>471</v>
      </c>
      <c r="E365" t="s">
        <v>22</v>
      </c>
      <c r="F365">
        <v>37</v>
      </c>
      <c r="G365" t="str" cm="1">
        <f t="array" ref="G365">_xlfn.IFS(F365&lt;25,"Young Adult (18-24)",F365&lt;35,"Early Career (25-34)",F365&lt;45,"Mid-Career (35-44)",F365&lt;55,"Late Career (45-54)",F365&lt;65,"Pre-Retirement (55-64)",F365&gt;=65,"Seniors (65+)")</f>
        <v>Mid-Career (35-44)</v>
      </c>
      <c r="H365">
        <v>633</v>
      </c>
      <c r="I365">
        <v>6144</v>
      </c>
      <c r="J365" t="s">
        <v>83</v>
      </c>
      <c r="K365" t="s">
        <v>84</v>
      </c>
      <c r="L365" t="s">
        <v>173</v>
      </c>
      <c r="M365" t="s">
        <v>1307</v>
      </c>
      <c r="N365" t="s">
        <v>1312</v>
      </c>
      <c r="O365">
        <v>12</v>
      </c>
      <c r="P365">
        <v>20</v>
      </c>
      <c r="Q365">
        <v>6</v>
      </c>
      <c r="R365">
        <f t="shared" si="15"/>
        <v>120</v>
      </c>
      <c r="S365">
        <f t="shared" si="16"/>
        <v>48</v>
      </c>
      <c r="T365" t="s">
        <v>32</v>
      </c>
      <c r="U365" s="2">
        <v>43825.90902777778</v>
      </c>
      <c r="V365" s="1">
        <v>43825.90902777778</v>
      </c>
      <c r="W365" t="b">
        <v>1</v>
      </c>
      <c r="X365" s="2">
        <v>43825.913888888892</v>
      </c>
      <c r="Y365" s="1">
        <v>43825.913888888892</v>
      </c>
      <c r="Z365" s="2" t="s">
        <v>33</v>
      </c>
      <c r="AA365" s="2">
        <v>43825.912499999999</v>
      </c>
      <c r="AB365" s="1">
        <v>43825.912499999999</v>
      </c>
      <c r="AC365" t="b">
        <v>0</v>
      </c>
      <c r="AD365" t="s">
        <v>1355</v>
      </c>
      <c r="AE365" s="3">
        <f t="shared" si="17"/>
        <v>1.1805555557657499E-2</v>
      </c>
    </row>
    <row r="366" spans="1:31" x14ac:dyDescent="0.35">
      <c r="A366" s="2">
        <v>43826.201388888891</v>
      </c>
      <c r="B366" s="1">
        <v>43826.201388888891</v>
      </c>
      <c r="C366">
        <v>1365</v>
      </c>
      <c r="D366" t="s">
        <v>472</v>
      </c>
      <c r="E366" t="s">
        <v>29</v>
      </c>
      <c r="F366">
        <v>42</v>
      </c>
      <c r="G366" t="str" cm="1">
        <f t="array" ref="G366">_xlfn.IFS(F366&lt;25,"Young Adult (18-24)",F366&lt;35,"Early Career (25-34)",F366&lt;45,"Mid-Career (35-44)",F366&lt;55,"Late Career (45-54)",F366&lt;65,"Pre-Retirement (55-64)",F366&gt;=65,"Seniors (65+)")</f>
        <v>Mid-Career (35-44)</v>
      </c>
      <c r="H366">
        <v>603</v>
      </c>
      <c r="I366">
        <v>7633</v>
      </c>
      <c r="J366" t="s">
        <v>67</v>
      </c>
      <c r="K366" t="s">
        <v>68</v>
      </c>
      <c r="L366" t="s">
        <v>120</v>
      </c>
      <c r="M366" t="s">
        <v>1307</v>
      </c>
      <c r="N366" t="s">
        <v>1326</v>
      </c>
      <c r="O366">
        <v>20</v>
      </c>
      <c r="P366">
        <v>35</v>
      </c>
      <c r="Q366">
        <v>1</v>
      </c>
      <c r="R366">
        <f t="shared" si="15"/>
        <v>35</v>
      </c>
      <c r="S366">
        <f t="shared" si="16"/>
        <v>15</v>
      </c>
      <c r="T366" t="s">
        <v>38</v>
      </c>
      <c r="U366" s="2">
        <v>43826.206250000003</v>
      </c>
      <c r="V366" s="1">
        <v>43826.206250000003</v>
      </c>
      <c r="W366" t="b">
        <v>1</v>
      </c>
      <c r="X366" s="2">
        <v>43826.213194444441</v>
      </c>
      <c r="Y366" s="1">
        <v>43826.213194444441</v>
      </c>
      <c r="Z366" s="2" t="s">
        <v>47</v>
      </c>
      <c r="AA366" s="2">
        <v>43826.209027777775</v>
      </c>
      <c r="AB366" s="1">
        <v>43826.209027777775</v>
      </c>
      <c r="AC366" t="b">
        <v>0</v>
      </c>
      <c r="AD366" t="s">
        <v>1355</v>
      </c>
      <c r="AE366" s="3">
        <f t="shared" si="17"/>
        <v>7.6388888846850023E-3</v>
      </c>
    </row>
    <row r="367" spans="1:31" x14ac:dyDescent="0.35">
      <c r="A367" s="2">
        <v>43830.820138888892</v>
      </c>
      <c r="B367" s="1">
        <v>43830.820138888892</v>
      </c>
      <c r="C367">
        <v>1366</v>
      </c>
      <c r="D367" t="s">
        <v>473</v>
      </c>
      <c r="E367" t="s">
        <v>29</v>
      </c>
      <c r="F367">
        <v>39</v>
      </c>
      <c r="G367" t="str" cm="1">
        <f t="array" ref="G367">_xlfn.IFS(F367&lt;25,"Young Adult (18-24)",F367&lt;35,"Early Career (25-34)",F367&lt;45,"Mid-Career (35-44)",F367&lt;55,"Late Career (45-54)",F367&lt;65,"Pre-Retirement (55-64)",F367&gt;=65,"Seniors (65+)")</f>
        <v>Mid-Career (35-44)</v>
      </c>
      <c r="H367">
        <v>620</v>
      </c>
      <c r="I367">
        <v>5930</v>
      </c>
      <c r="J367" t="s">
        <v>35</v>
      </c>
      <c r="K367" t="s">
        <v>36</v>
      </c>
      <c r="L367" t="s">
        <v>286</v>
      </c>
      <c r="M367" t="s">
        <v>1305</v>
      </c>
      <c r="N367" t="s">
        <v>1323</v>
      </c>
      <c r="O367">
        <v>800</v>
      </c>
      <c r="P367">
        <v>1200</v>
      </c>
      <c r="Q367">
        <v>2</v>
      </c>
      <c r="R367">
        <f t="shared" si="15"/>
        <v>2400</v>
      </c>
      <c r="S367">
        <f t="shared" si="16"/>
        <v>800</v>
      </c>
      <c r="T367" t="s">
        <v>78</v>
      </c>
      <c r="U367" s="2">
        <v>43830.836111111108</v>
      </c>
      <c r="V367" s="1">
        <v>43830.836111111108</v>
      </c>
      <c r="W367" t="b">
        <v>1</v>
      </c>
      <c r="X367" s="2">
        <v>43830.844444444447</v>
      </c>
      <c r="Y367" s="1">
        <v>43830.844444444447</v>
      </c>
      <c r="Z367" s="2" t="s">
        <v>47</v>
      </c>
      <c r="AA367" s="2">
        <v>43830.838888888888</v>
      </c>
      <c r="AB367" s="1">
        <v>43830.838888888888</v>
      </c>
      <c r="AC367" t="b">
        <v>0</v>
      </c>
      <c r="AD367" t="s">
        <v>1355</v>
      </c>
      <c r="AE367" s="3">
        <f t="shared" si="17"/>
        <v>1.8749999995634425E-2</v>
      </c>
    </row>
    <row r="368" spans="1:31" x14ac:dyDescent="0.35">
      <c r="A368" s="2">
        <v>43830.85833333333</v>
      </c>
      <c r="B368" s="1">
        <v>43830.85833333333</v>
      </c>
      <c r="C368">
        <v>1367</v>
      </c>
      <c r="D368" t="s">
        <v>474</v>
      </c>
      <c r="E368" t="s">
        <v>29</v>
      </c>
      <c r="F368">
        <v>39</v>
      </c>
      <c r="G368" t="str" cm="1">
        <f t="array" ref="G368">_xlfn.IFS(F368&lt;25,"Young Adult (18-24)",F368&lt;35,"Early Career (25-34)",F368&lt;45,"Mid-Career (35-44)",F368&lt;55,"Late Career (45-54)",F368&lt;65,"Pre-Retirement (55-64)",F368&gt;=65,"Seniors (65+)")</f>
        <v>Mid-Career (35-44)</v>
      </c>
      <c r="H368">
        <v>704</v>
      </c>
      <c r="I368">
        <v>7465</v>
      </c>
      <c r="J368" t="s">
        <v>35</v>
      </c>
      <c r="K368" t="s">
        <v>36</v>
      </c>
      <c r="L368" t="s">
        <v>286</v>
      </c>
      <c r="M368" t="s">
        <v>1308</v>
      </c>
      <c r="N368" t="s">
        <v>1317</v>
      </c>
      <c r="O368">
        <v>250</v>
      </c>
      <c r="P368">
        <v>400</v>
      </c>
      <c r="Q368">
        <v>4</v>
      </c>
      <c r="R368">
        <f t="shared" si="15"/>
        <v>1600</v>
      </c>
      <c r="S368">
        <f t="shared" si="16"/>
        <v>600</v>
      </c>
      <c r="T368" t="s">
        <v>78</v>
      </c>
      <c r="U368" s="2">
        <v>43830.879166666666</v>
      </c>
      <c r="V368" s="1">
        <v>43830.879166666666</v>
      </c>
      <c r="W368" t="b">
        <v>1</v>
      </c>
      <c r="X368" s="2">
        <v>43830.885416666664</v>
      </c>
      <c r="Y368" s="1">
        <v>43830.885416666664</v>
      </c>
      <c r="Z368" s="2" t="s">
        <v>47</v>
      </c>
      <c r="AA368" s="2">
        <v>43830.882638888892</v>
      </c>
      <c r="AB368" s="1">
        <v>43830.882638888892</v>
      </c>
      <c r="AC368" t="b">
        <v>0</v>
      </c>
      <c r="AD368" t="s">
        <v>1355</v>
      </c>
      <c r="AE368" s="3">
        <f t="shared" si="17"/>
        <v>2.4305555562023073E-2</v>
      </c>
    </row>
    <row r="369" spans="1:31" x14ac:dyDescent="0.35">
      <c r="A369" s="2">
        <v>43833.013888888891</v>
      </c>
      <c r="B369" s="1">
        <v>43833.013888888891</v>
      </c>
      <c r="C369">
        <v>1368</v>
      </c>
      <c r="D369" t="s">
        <v>475</v>
      </c>
      <c r="E369" t="s">
        <v>29</v>
      </c>
      <c r="F369">
        <v>31</v>
      </c>
      <c r="G369" t="str" cm="1">
        <f t="array" ref="G369">_xlfn.IFS(F369&lt;25,"Young Adult (18-24)",F369&lt;35,"Early Career (25-34)",F369&lt;45,"Mid-Career (35-44)",F369&lt;55,"Late Career (45-54)",F369&lt;65,"Pre-Retirement (55-64)",F369&gt;=65,"Seniors (65+)")</f>
        <v>Early Career (25-34)</v>
      </c>
      <c r="H369">
        <v>747</v>
      </c>
      <c r="I369">
        <v>5787</v>
      </c>
      <c r="J369" t="s">
        <v>44</v>
      </c>
      <c r="K369" t="s">
        <v>45</v>
      </c>
      <c r="L369" t="s">
        <v>53</v>
      </c>
      <c r="M369" t="s">
        <v>1305</v>
      </c>
      <c r="N369" t="s">
        <v>1329</v>
      </c>
      <c r="O369">
        <v>25</v>
      </c>
      <c r="P369">
        <v>40</v>
      </c>
      <c r="Q369">
        <v>2</v>
      </c>
      <c r="R369">
        <f t="shared" si="15"/>
        <v>80</v>
      </c>
      <c r="S369">
        <f t="shared" si="16"/>
        <v>30</v>
      </c>
      <c r="T369" t="s">
        <v>32</v>
      </c>
      <c r="U369" s="2">
        <v>43833.029166666667</v>
      </c>
      <c r="V369" s="1">
        <v>43833.029166666667</v>
      </c>
      <c r="W369" t="b">
        <v>1</v>
      </c>
      <c r="X369" s="2">
        <v>43833.039583333331</v>
      </c>
      <c r="Y369" s="1">
        <v>43833.039583333331</v>
      </c>
      <c r="Z369" s="2" t="s">
        <v>33</v>
      </c>
      <c r="AA369" s="2">
        <v>43833.03125</v>
      </c>
      <c r="AB369" s="1">
        <v>43833.03125</v>
      </c>
      <c r="AC369" t="b">
        <v>0</v>
      </c>
      <c r="AD369" t="s">
        <v>1355</v>
      </c>
      <c r="AE369" s="3">
        <f t="shared" si="17"/>
        <v>1.7361111109494232E-2</v>
      </c>
    </row>
    <row r="370" spans="1:31" x14ac:dyDescent="0.35">
      <c r="A370" s="2">
        <v>43834.568055555559</v>
      </c>
      <c r="B370" s="1">
        <v>43834.568055555559</v>
      </c>
      <c r="C370">
        <v>1369</v>
      </c>
      <c r="D370" t="s">
        <v>476</v>
      </c>
      <c r="E370" t="s">
        <v>29</v>
      </c>
      <c r="F370">
        <v>35</v>
      </c>
      <c r="G370" t="str" cm="1">
        <f t="array" ref="G370">_xlfn.IFS(F370&lt;25,"Young Adult (18-24)",F370&lt;35,"Early Career (25-34)",F370&lt;45,"Mid-Career (35-44)",F370&lt;55,"Late Career (45-54)",F370&lt;65,"Pre-Retirement (55-64)",F370&gt;=65,"Seniors (65+)")</f>
        <v>Mid-Career (35-44)</v>
      </c>
      <c r="H370">
        <v>637</v>
      </c>
      <c r="I370">
        <v>5270</v>
      </c>
      <c r="J370" t="s">
        <v>67</v>
      </c>
      <c r="K370" t="s">
        <v>68</v>
      </c>
      <c r="L370" t="s">
        <v>98</v>
      </c>
      <c r="M370" t="s">
        <v>1307</v>
      </c>
      <c r="N370" t="s">
        <v>1325</v>
      </c>
      <c r="O370">
        <v>15</v>
      </c>
      <c r="P370">
        <v>25</v>
      </c>
      <c r="Q370">
        <v>3</v>
      </c>
      <c r="R370">
        <f t="shared" si="15"/>
        <v>75</v>
      </c>
      <c r="S370">
        <f t="shared" si="16"/>
        <v>30</v>
      </c>
      <c r="T370" t="s">
        <v>40</v>
      </c>
      <c r="U370" s="2">
        <v>43834.576388888891</v>
      </c>
      <c r="V370" s="1">
        <v>43834.576388888891</v>
      </c>
      <c r="W370" t="b">
        <v>1</v>
      </c>
      <c r="X370" s="2">
        <v>43834.580555555556</v>
      </c>
      <c r="Y370" s="1">
        <v>43834.580555555556</v>
      </c>
      <c r="Z370" s="2" t="s">
        <v>47</v>
      </c>
      <c r="AA370" s="2">
        <v>43834.578472222223</v>
      </c>
      <c r="AB370" s="1">
        <v>43834.578472222223</v>
      </c>
      <c r="AC370" t="b">
        <v>0</v>
      </c>
      <c r="AD370" t="s">
        <v>1355</v>
      </c>
      <c r="AE370" s="3">
        <f t="shared" si="17"/>
        <v>1.0416666664241347E-2</v>
      </c>
    </row>
    <row r="371" spans="1:31" x14ac:dyDescent="0.35">
      <c r="A371" s="2">
        <v>43834.961111111108</v>
      </c>
      <c r="B371" s="1">
        <v>43834.961111111108</v>
      </c>
      <c r="C371">
        <v>1370</v>
      </c>
      <c r="D371" t="s">
        <v>477</v>
      </c>
      <c r="E371" t="s">
        <v>29</v>
      </c>
      <c r="F371">
        <v>58</v>
      </c>
      <c r="G371" t="str" cm="1">
        <f t="array" ref="G371">_xlfn.IFS(F371&lt;25,"Young Adult (18-24)",F371&lt;35,"Early Career (25-34)",F371&lt;45,"Mid-Career (35-44)",F371&lt;55,"Late Career (45-54)",F371&lt;65,"Pre-Retirement (55-64)",F371&gt;=65,"Seniors (65+)")</f>
        <v>Pre-Retirement (55-64)</v>
      </c>
      <c r="H371">
        <v>769</v>
      </c>
      <c r="I371">
        <v>3238</v>
      </c>
      <c r="J371" t="s">
        <v>44</v>
      </c>
      <c r="K371" t="s">
        <v>133</v>
      </c>
      <c r="L371" t="s">
        <v>134</v>
      </c>
      <c r="M371" t="s">
        <v>1305</v>
      </c>
      <c r="N371" t="s">
        <v>1323</v>
      </c>
      <c r="O371">
        <v>800</v>
      </c>
      <c r="P371">
        <v>1200</v>
      </c>
      <c r="Q371">
        <v>2</v>
      </c>
      <c r="R371">
        <f t="shared" si="15"/>
        <v>2400</v>
      </c>
      <c r="S371">
        <f t="shared" si="16"/>
        <v>800</v>
      </c>
      <c r="T371" t="s">
        <v>26</v>
      </c>
      <c r="U371" s="2">
        <v>43834.968055555553</v>
      </c>
      <c r="V371" s="1">
        <v>43834.968055555553</v>
      </c>
      <c r="W371" t="b">
        <v>1</v>
      </c>
      <c r="X371" s="2">
        <v>43834.976388888892</v>
      </c>
      <c r="Y371" s="1">
        <v>43834.976388888892</v>
      </c>
      <c r="Z371" s="2" t="s">
        <v>47</v>
      </c>
      <c r="AA371" s="2">
        <v>43834.97152777778</v>
      </c>
      <c r="AB371" s="1">
        <v>43834.97152777778</v>
      </c>
      <c r="AC371" t="b">
        <v>0</v>
      </c>
      <c r="AD371" t="s">
        <v>1355</v>
      </c>
      <c r="AE371" s="3">
        <f t="shared" si="17"/>
        <v>1.0416666671517305E-2</v>
      </c>
    </row>
    <row r="372" spans="1:31" x14ac:dyDescent="0.35">
      <c r="A372" s="2">
        <v>43836.0625</v>
      </c>
      <c r="B372" s="1">
        <v>43836.0625</v>
      </c>
      <c r="C372">
        <v>1371</v>
      </c>
      <c r="D372" t="s">
        <v>478</v>
      </c>
      <c r="E372" t="s">
        <v>29</v>
      </c>
      <c r="F372">
        <v>71</v>
      </c>
      <c r="G372" t="str" cm="1">
        <f t="array" ref="G372">_xlfn.IFS(F372&lt;25,"Young Adult (18-24)",F372&lt;35,"Early Career (25-34)",F372&lt;45,"Mid-Career (35-44)",F372&lt;55,"Late Career (45-54)",F372&lt;65,"Pre-Retirement (55-64)",F372&gt;=65,"Seniors (65+)")</f>
        <v>Seniors (65+)</v>
      </c>
      <c r="H372">
        <v>748</v>
      </c>
      <c r="I372">
        <v>4686</v>
      </c>
      <c r="J372" t="s">
        <v>55</v>
      </c>
      <c r="K372" t="s">
        <v>56</v>
      </c>
      <c r="L372" t="s">
        <v>249</v>
      </c>
      <c r="M372" t="s">
        <v>1307</v>
      </c>
      <c r="N372" t="s">
        <v>1322</v>
      </c>
      <c r="O372">
        <v>8</v>
      </c>
      <c r="P372">
        <v>15</v>
      </c>
      <c r="Q372">
        <v>2</v>
      </c>
      <c r="R372">
        <f t="shared" si="15"/>
        <v>30</v>
      </c>
      <c r="S372">
        <f t="shared" si="16"/>
        <v>14</v>
      </c>
      <c r="T372" t="s">
        <v>42</v>
      </c>
      <c r="U372" s="2">
        <v>43836.068055555559</v>
      </c>
      <c r="V372" s="1">
        <v>43836.068055555559</v>
      </c>
      <c r="W372" t="b">
        <v>1</v>
      </c>
      <c r="X372" s="2">
        <v>43836.077777777777</v>
      </c>
      <c r="Y372" s="1">
        <v>43836.077777777777</v>
      </c>
      <c r="Z372" s="2" t="s">
        <v>27</v>
      </c>
      <c r="AA372" s="2">
        <v>43836.070833333331</v>
      </c>
      <c r="AB372" s="1">
        <v>43836.070833333331</v>
      </c>
      <c r="AC372" t="b">
        <v>0</v>
      </c>
      <c r="AD372" t="s">
        <v>1355</v>
      </c>
      <c r="AE372" s="3">
        <f t="shared" si="17"/>
        <v>8.333333331393078E-3</v>
      </c>
    </row>
    <row r="373" spans="1:31" x14ac:dyDescent="0.35">
      <c r="A373" s="2">
        <v>43837.836111111108</v>
      </c>
      <c r="B373" s="1">
        <v>43837.836111111108</v>
      </c>
      <c r="C373">
        <v>1372</v>
      </c>
      <c r="D373" t="s">
        <v>479</v>
      </c>
      <c r="E373" t="s">
        <v>29</v>
      </c>
      <c r="F373">
        <v>43</v>
      </c>
      <c r="G373" t="str" cm="1">
        <f t="array" ref="G373">_xlfn.IFS(F373&lt;25,"Young Adult (18-24)",F373&lt;35,"Early Career (25-34)",F373&lt;45,"Mid-Career (35-44)",F373&lt;55,"Late Career (45-54)",F373&lt;65,"Pre-Retirement (55-64)",F373&gt;=65,"Seniors (65+)")</f>
        <v>Mid-Career (35-44)</v>
      </c>
      <c r="H373">
        <v>740</v>
      </c>
      <c r="I373">
        <v>7839</v>
      </c>
      <c r="J373" t="s">
        <v>107</v>
      </c>
      <c r="K373" t="s">
        <v>122</v>
      </c>
      <c r="L373" t="s">
        <v>144</v>
      </c>
      <c r="M373" t="s">
        <v>1308</v>
      </c>
      <c r="N373" t="s">
        <v>1324</v>
      </c>
      <c r="O373">
        <v>40</v>
      </c>
      <c r="P373">
        <v>60</v>
      </c>
      <c r="Q373">
        <v>2</v>
      </c>
      <c r="R373">
        <f t="shared" si="15"/>
        <v>120</v>
      </c>
      <c r="S373">
        <f t="shared" si="16"/>
        <v>40</v>
      </c>
      <c r="T373" t="s">
        <v>40</v>
      </c>
      <c r="U373" s="2">
        <v>43837.84097222222</v>
      </c>
      <c r="V373" s="1">
        <v>43837.84097222222</v>
      </c>
      <c r="W373" t="b">
        <v>1</v>
      </c>
      <c r="X373" s="2">
        <v>43837.847916666666</v>
      </c>
      <c r="Y373" s="1">
        <v>43837.847916666666</v>
      </c>
      <c r="Z373" s="2" t="s">
        <v>47</v>
      </c>
      <c r="AA373" s="2">
        <v>43837.843055555553</v>
      </c>
      <c r="AB373" s="1">
        <v>43837.843055555553</v>
      </c>
      <c r="AC373" t="b">
        <v>0</v>
      </c>
      <c r="AD373" t="s">
        <v>1355</v>
      </c>
      <c r="AE373" s="3">
        <f t="shared" si="17"/>
        <v>6.9444444452528842E-3</v>
      </c>
    </row>
    <row r="374" spans="1:31" x14ac:dyDescent="0.35">
      <c r="A374" s="2">
        <v>43837.92291666667</v>
      </c>
      <c r="B374" s="1">
        <v>43837.92291666667</v>
      </c>
      <c r="C374">
        <v>1373</v>
      </c>
      <c r="D374" t="s">
        <v>480</v>
      </c>
      <c r="E374" t="s">
        <v>22</v>
      </c>
      <c r="F374">
        <v>34</v>
      </c>
      <c r="G374" t="str" cm="1">
        <f t="array" ref="G374">_xlfn.IFS(F374&lt;25,"Young Adult (18-24)",F374&lt;35,"Early Career (25-34)",F374&lt;45,"Mid-Career (35-44)",F374&lt;55,"Late Career (45-54)",F374&lt;65,"Pre-Retirement (55-64)",F374&gt;=65,"Seniors (65+)")</f>
        <v>Early Career (25-34)</v>
      </c>
      <c r="H374">
        <v>746</v>
      </c>
      <c r="I374">
        <v>5770</v>
      </c>
      <c r="J374" t="s">
        <v>71</v>
      </c>
      <c r="K374" t="s">
        <v>160</v>
      </c>
      <c r="L374" t="s">
        <v>161</v>
      </c>
      <c r="M374" t="s">
        <v>1309</v>
      </c>
      <c r="N374" t="s">
        <v>1320</v>
      </c>
      <c r="O374">
        <v>30</v>
      </c>
      <c r="P374">
        <v>50</v>
      </c>
      <c r="Q374">
        <v>3</v>
      </c>
      <c r="R374">
        <f t="shared" si="15"/>
        <v>150</v>
      </c>
      <c r="S374">
        <f t="shared" si="16"/>
        <v>60</v>
      </c>
      <c r="T374" t="s">
        <v>26</v>
      </c>
      <c r="U374" s="2">
        <v>43837.927777777775</v>
      </c>
      <c r="V374" s="1">
        <v>43837.927777777775</v>
      </c>
      <c r="W374" t="b">
        <v>1</v>
      </c>
      <c r="X374" s="2">
        <v>43837.936805555553</v>
      </c>
      <c r="Y374" s="1">
        <v>43837.936805555553</v>
      </c>
      <c r="Z374" s="2" t="s">
        <v>27</v>
      </c>
      <c r="AA374" s="2">
        <v>43837.931250000001</v>
      </c>
      <c r="AB374" s="1">
        <v>43837.931250000001</v>
      </c>
      <c r="AC374" t="b">
        <v>0</v>
      </c>
      <c r="AD374" t="s">
        <v>1355</v>
      </c>
      <c r="AE374" s="3">
        <f t="shared" si="17"/>
        <v>8.333333331393078E-3</v>
      </c>
    </row>
    <row r="375" spans="1:31" x14ac:dyDescent="0.35">
      <c r="A375" s="2">
        <v>43837.943055555559</v>
      </c>
      <c r="B375" s="1">
        <v>43837.943055555559</v>
      </c>
      <c r="C375">
        <v>1374</v>
      </c>
      <c r="D375" t="s">
        <v>481</v>
      </c>
      <c r="E375" t="s">
        <v>29</v>
      </c>
      <c r="F375">
        <v>29</v>
      </c>
      <c r="G375" t="str" cm="1">
        <f t="array" ref="G375">_xlfn.IFS(F375&lt;25,"Young Adult (18-24)",F375&lt;35,"Early Career (25-34)",F375&lt;45,"Mid-Career (35-44)",F375&lt;55,"Late Career (45-54)",F375&lt;65,"Pre-Retirement (55-64)",F375&gt;=65,"Seniors (65+)")</f>
        <v>Early Career (25-34)</v>
      </c>
      <c r="H375">
        <v>752</v>
      </c>
      <c r="I375">
        <v>3147</v>
      </c>
      <c r="J375" t="s">
        <v>83</v>
      </c>
      <c r="K375" t="s">
        <v>84</v>
      </c>
      <c r="L375" t="s">
        <v>173</v>
      </c>
      <c r="M375" t="s">
        <v>1308</v>
      </c>
      <c r="N375" t="s">
        <v>1315</v>
      </c>
      <c r="O375">
        <v>300</v>
      </c>
      <c r="P375">
        <v>500</v>
      </c>
      <c r="Q375">
        <v>6</v>
      </c>
      <c r="R375">
        <f t="shared" si="15"/>
        <v>3000</v>
      </c>
      <c r="S375">
        <f t="shared" si="16"/>
        <v>1200</v>
      </c>
      <c r="T375" t="s">
        <v>40</v>
      </c>
      <c r="U375" s="2">
        <v>43837.962500000001</v>
      </c>
      <c r="V375" s="1">
        <v>43837.962500000001</v>
      </c>
      <c r="W375" t="b">
        <v>1</v>
      </c>
      <c r="X375" s="2">
        <v>43837.968055555553</v>
      </c>
      <c r="Y375" s="1">
        <v>43837.968055555553</v>
      </c>
      <c r="Z375" s="2" t="s">
        <v>33</v>
      </c>
      <c r="AA375" s="2">
        <v>43837.96597222222</v>
      </c>
      <c r="AB375" s="1">
        <v>43837.96597222222</v>
      </c>
      <c r="AC375" t="b">
        <v>0</v>
      </c>
      <c r="AD375" t="s">
        <v>1355</v>
      </c>
      <c r="AE375" s="3">
        <f t="shared" si="17"/>
        <v>2.2916666661330964E-2</v>
      </c>
    </row>
    <row r="376" spans="1:31" x14ac:dyDescent="0.35">
      <c r="A376" s="2">
        <v>43838.185416666667</v>
      </c>
      <c r="B376" s="1">
        <v>43838.185416666667</v>
      </c>
      <c r="C376">
        <v>1375</v>
      </c>
      <c r="D376" t="s">
        <v>482</v>
      </c>
      <c r="E376" t="s">
        <v>29</v>
      </c>
      <c r="F376">
        <v>41</v>
      </c>
      <c r="G376" t="str" cm="1">
        <f t="array" ref="G376">_xlfn.IFS(F376&lt;25,"Young Adult (18-24)",F376&lt;35,"Early Career (25-34)",F376&lt;45,"Mid-Career (35-44)",F376&lt;55,"Late Career (45-54)",F376&lt;65,"Pre-Retirement (55-64)",F376&gt;=65,"Seniors (65+)")</f>
        <v>Mid-Career (35-44)</v>
      </c>
      <c r="H376">
        <v>645</v>
      </c>
      <c r="I376">
        <v>5641</v>
      </c>
      <c r="J376" t="s">
        <v>35</v>
      </c>
      <c r="K376" t="s">
        <v>49</v>
      </c>
      <c r="L376" t="s">
        <v>184</v>
      </c>
      <c r="M376" t="s">
        <v>1305</v>
      </c>
      <c r="N376" t="s">
        <v>1329</v>
      </c>
      <c r="O376">
        <v>25</v>
      </c>
      <c r="P376">
        <v>40</v>
      </c>
      <c r="Q376">
        <v>2</v>
      </c>
      <c r="R376">
        <f t="shared" si="15"/>
        <v>80</v>
      </c>
      <c r="S376">
        <f t="shared" si="16"/>
        <v>30</v>
      </c>
      <c r="T376" t="s">
        <v>38</v>
      </c>
      <c r="U376" s="2">
        <v>43838.195833333331</v>
      </c>
      <c r="V376" s="1">
        <v>43838.195833333331</v>
      </c>
      <c r="W376" t="b">
        <v>1</v>
      </c>
      <c r="X376" s="2">
        <v>43838.199305555558</v>
      </c>
      <c r="Y376" s="1">
        <v>43838.199305555558</v>
      </c>
      <c r="Z376" s="2" t="s">
        <v>47</v>
      </c>
      <c r="AA376" s="2">
        <v>43838.197222222225</v>
      </c>
      <c r="AB376" s="1">
        <v>43838.197222222225</v>
      </c>
      <c r="AC376" t="b">
        <v>0</v>
      </c>
      <c r="AD376" t="s">
        <v>1355</v>
      </c>
      <c r="AE376" s="3">
        <f t="shared" si="17"/>
        <v>1.1805555557657499E-2</v>
      </c>
    </row>
    <row r="377" spans="1:31" x14ac:dyDescent="0.35">
      <c r="A377" s="2">
        <v>43838.965277777781</v>
      </c>
      <c r="B377" s="1">
        <v>43838.965277777781</v>
      </c>
      <c r="C377">
        <v>1376</v>
      </c>
      <c r="D377" t="s">
        <v>483</v>
      </c>
      <c r="E377" t="s">
        <v>22</v>
      </c>
      <c r="F377">
        <v>66</v>
      </c>
      <c r="G377" t="str" cm="1">
        <f t="array" ref="G377">_xlfn.IFS(F377&lt;25,"Young Adult (18-24)",F377&lt;35,"Early Career (25-34)",F377&lt;45,"Mid-Career (35-44)",F377&lt;55,"Late Career (45-54)",F377&lt;65,"Pre-Retirement (55-64)",F377&gt;=65,"Seniors (65+)")</f>
        <v>Seniors (65+)</v>
      </c>
      <c r="H377">
        <v>639</v>
      </c>
      <c r="I377">
        <v>6126</v>
      </c>
      <c r="J377" t="s">
        <v>23</v>
      </c>
      <c r="K377" t="s">
        <v>24</v>
      </c>
      <c r="L377" t="s">
        <v>192</v>
      </c>
      <c r="M377" t="s">
        <v>1307</v>
      </c>
      <c r="N377" t="s">
        <v>1326</v>
      </c>
      <c r="O377">
        <v>20</v>
      </c>
      <c r="P377">
        <v>35</v>
      </c>
      <c r="Q377">
        <v>4</v>
      </c>
      <c r="R377">
        <f t="shared" si="15"/>
        <v>140</v>
      </c>
      <c r="S377">
        <f t="shared" si="16"/>
        <v>60</v>
      </c>
      <c r="T377" t="s">
        <v>78</v>
      </c>
      <c r="U377" s="2">
        <v>43838.984027777777</v>
      </c>
      <c r="V377" s="1">
        <v>43838.984027777777</v>
      </c>
      <c r="W377" t="b">
        <v>0</v>
      </c>
      <c r="X377" s="2"/>
      <c r="Y377" s="1"/>
      <c r="Z377" s="2" t="s">
        <v>1353</v>
      </c>
      <c r="AA377" s="2">
        <v>43838.972222222219</v>
      </c>
      <c r="AB377" s="1">
        <v>43838.972222222219</v>
      </c>
      <c r="AC377" t="s">
        <v>1353</v>
      </c>
      <c r="AD377" t="s">
        <v>1353</v>
      </c>
      <c r="AE377" s="3">
        <f t="shared" si="17"/>
        <v>6.9444444379769266E-3</v>
      </c>
    </row>
    <row r="378" spans="1:31" x14ac:dyDescent="0.35">
      <c r="A378" s="2">
        <v>43840.214583333334</v>
      </c>
      <c r="B378" s="1">
        <v>43840.214583333334</v>
      </c>
      <c r="C378">
        <v>1377</v>
      </c>
      <c r="D378" t="s">
        <v>484</v>
      </c>
      <c r="E378" t="s">
        <v>29</v>
      </c>
      <c r="F378">
        <v>58</v>
      </c>
      <c r="G378" t="str" cm="1">
        <f t="array" ref="G378">_xlfn.IFS(F378&lt;25,"Young Adult (18-24)",F378&lt;35,"Early Career (25-34)",F378&lt;45,"Mid-Career (35-44)",F378&lt;55,"Late Career (45-54)",F378&lt;65,"Pre-Retirement (55-64)",F378&gt;=65,"Seniors (65+)")</f>
        <v>Pre-Retirement (55-64)</v>
      </c>
      <c r="H378">
        <v>712</v>
      </c>
      <c r="I378">
        <v>4005</v>
      </c>
      <c r="J378" t="s">
        <v>55</v>
      </c>
      <c r="K378" t="s">
        <v>56</v>
      </c>
      <c r="L378" t="s">
        <v>129</v>
      </c>
      <c r="M378" t="s">
        <v>1305</v>
      </c>
      <c r="N378" t="s">
        <v>1328</v>
      </c>
      <c r="O378">
        <v>1000</v>
      </c>
      <c r="P378">
        <v>1500</v>
      </c>
      <c r="Q378">
        <v>2</v>
      </c>
      <c r="R378">
        <f t="shared" si="15"/>
        <v>3000</v>
      </c>
      <c r="S378">
        <f t="shared" si="16"/>
        <v>1000</v>
      </c>
      <c r="T378" t="s">
        <v>38</v>
      </c>
      <c r="U378" s="2">
        <v>43840.227083333331</v>
      </c>
      <c r="V378" s="1">
        <v>43840.227083333331</v>
      </c>
      <c r="W378" t="b">
        <v>0</v>
      </c>
      <c r="X378" s="2"/>
      <c r="Y378" s="1"/>
      <c r="Z378" s="2" t="s">
        <v>1353</v>
      </c>
      <c r="AA378" s="2">
        <v>43840.227083333331</v>
      </c>
      <c r="AB378" s="1">
        <v>43840.227083333331</v>
      </c>
      <c r="AC378" t="s">
        <v>1353</v>
      </c>
      <c r="AD378" t="s">
        <v>1353</v>
      </c>
      <c r="AE378" s="3">
        <f t="shared" si="17"/>
        <v>1.2499999997089617E-2</v>
      </c>
    </row>
    <row r="379" spans="1:31" x14ac:dyDescent="0.35">
      <c r="A379" s="2">
        <v>43840.913194444445</v>
      </c>
      <c r="B379" s="1">
        <v>43840.913194444445</v>
      </c>
      <c r="C379">
        <v>1378</v>
      </c>
      <c r="D379" t="s">
        <v>485</v>
      </c>
      <c r="E379" t="s">
        <v>29</v>
      </c>
      <c r="F379">
        <v>71</v>
      </c>
      <c r="G379" t="str" cm="1">
        <f t="array" ref="G379">_xlfn.IFS(F379&lt;25,"Young Adult (18-24)",F379&lt;35,"Early Career (25-34)",F379&lt;45,"Mid-Career (35-44)",F379&lt;55,"Late Career (45-54)",F379&lt;65,"Pre-Retirement (55-64)",F379&gt;=65,"Seniors (65+)")</f>
        <v>Seniors (65+)</v>
      </c>
      <c r="H379">
        <v>639</v>
      </c>
      <c r="I379">
        <v>7151</v>
      </c>
      <c r="J379" t="s">
        <v>83</v>
      </c>
      <c r="K379" t="s">
        <v>84</v>
      </c>
      <c r="L379" t="s">
        <v>85</v>
      </c>
      <c r="M379" t="s">
        <v>1306</v>
      </c>
      <c r="N379" t="s">
        <v>1321</v>
      </c>
      <c r="O379">
        <v>15</v>
      </c>
      <c r="P379">
        <v>25</v>
      </c>
      <c r="Q379">
        <v>6</v>
      </c>
      <c r="R379">
        <f t="shared" si="15"/>
        <v>150</v>
      </c>
      <c r="S379">
        <f t="shared" si="16"/>
        <v>60</v>
      </c>
      <c r="T379" t="s">
        <v>38</v>
      </c>
      <c r="U379" s="2">
        <v>43840.923611111109</v>
      </c>
      <c r="V379" s="1">
        <v>43840.923611111109</v>
      </c>
      <c r="W379" t="b">
        <v>1</v>
      </c>
      <c r="X379" s="2">
        <v>43840.930555555555</v>
      </c>
      <c r="Y379" s="1">
        <v>43840.930555555555</v>
      </c>
      <c r="Z379" s="2" t="s">
        <v>27</v>
      </c>
      <c r="AA379" s="2">
        <v>43840.925000000003</v>
      </c>
      <c r="AB379" s="1">
        <v>43840.925000000003</v>
      </c>
      <c r="AC379" t="b">
        <v>0</v>
      </c>
      <c r="AD379" t="s">
        <v>1355</v>
      </c>
      <c r="AE379" s="3">
        <f t="shared" si="17"/>
        <v>1.1805555557657499E-2</v>
      </c>
    </row>
    <row r="380" spans="1:31" x14ac:dyDescent="0.35">
      <c r="A380" s="2">
        <v>43841.09097222222</v>
      </c>
      <c r="B380" s="1">
        <v>43841.09097222222</v>
      </c>
      <c r="C380">
        <v>1379</v>
      </c>
      <c r="D380" t="s">
        <v>486</v>
      </c>
      <c r="E380" t="s">
        <v>22</v>
      </c>
      <c r="F380">
        <v>66</v>
      </c>
      <c r="G380" t="str" cm="1">
        <f t="array" ref="G380">_xlfn.IFS(F380&lt;25,"Young Adult (18-24)",F380&lt;35,"Early Career (25-34)",F380&lt;45,"Mid-Career (35-44)",F380&lt;55,"Late Career (45-54)",F380&lt;65,"Pre-Retirement (55-64)",F380&gt;=65,"Seniors (65+)")</f>
        <v>Seniors (65+)</v>
      </c>
      <c r="H380">
        <v>740</v>
      </c>
      <c r="I380">
        <v>6364</v>
      </c>
      <c r="J380" t="s">
        <v>55</v>
      </c>
      <c r="K380" t="s">
        <v>113</v>
      </c>
      <c r="L380" t="s">
        <v>277</v>
      </c>
      <c r="M380" t="s">
        <v>1305</v>
      </c>
      <c r="N380" t="s">
        <v>1329</v>
      </c>
      <c r="O380">
        <v>25</v>
      </c>
      <c r="P380">
        <v>40</v>
      </c>
      <c r="Q380">
        <v>3</v>
      </c>
      <c r="R380">
        <f t="shared" si="15"/>
        <v>120</v>
      </c>
      <c r="S380">
        <f t="shared" si="16"/>
        <v>45</v>
      </c>
      <c r="T380" t="s">
        <v>40</v>
      </c>
      <c r="U380" s="2">
        <v>43841.098611111112</v>
      </c>
      <c r="V380" s="1">
        <v>43841.098611111112</v>
      </c>
      <c r="W380" t="b">
        <v>1</v>
      </c>
      <c r="X380" s="2">
        <v>43841.103472222225</v>
      </c>
      <c r="Y380" s="1">
        <v>43841.103472222225</v>
      </c>
      <c r="Z380" s="2" t="s">
        <v>47</v>
      </c>
      <c r="AA380" s="2">
        <v>43841.100694444445</v>
      </c>
      <c r="AB380" s="1">
        <v>43841.100694444445</v>
      </c>
      <c r="AC380" t="b">
        <v>0</v>
      </c>
      <c r="AD380" t="s">
        <v>1355</v>
      </c>
      <c r="AE380" s="3">
        <f t="shared" si="17"/>
        <v>9.7222222248092294E-3</v>
      </c>
    </row>
    <row r="381" spans="1:31" x14ac:dyDescent="0.35">
      <c r="A381" s="2">
        <v>43841.718055555553</v>
      </c>
      <c r="B381" s="1">
        <v>43841.718055555553</v>
      </c>
      <c r="C381">
        <v>1380</v>
      </c>
      <c r="D381" t="s">
        <v>487</v>
      </c>
      <c r="E381" t="s">
        <v>29</v>
      </c>
      <c r="F381">
        <v>20</v>
      </c>
      <c r="G381" t="str" cm="1">
        <f t="array" ref="G381">_xlfn.IFS(F381&lt;25,"Young Adult (18-24)",F381&lt;35,"Early Career (25-34)",F381&lt;45,"Mid-Career (35-44)",F381&lt;55,"Late Career (45-54)",F381&lt;65,"Pre-Retirement (55-64)",F381&gt;=65,"Seniors (65+)")</f>
        <v>Young Adult (18-24)</v>
      </c>
      <c r="H381">
        <v>713</v>
      </c>
      <c r="I381">
        <v>6046</v>
      </c>
      <c r="J381" t="s">
        <v>71</v>
      </c>
      <c r="K381" t="s">
        <v>160</v>
      </c>
      <c r="L381" t="s">
        <v>163</v>
      </c>
      <c r="M381" t="s">
        <v>1306</v>
      </c>
      <c r="N381" t="s">
        <v>1311</v>
      </c>
      <c r="O381">
        <v>50</v>
      </c>
      <c r="P381">
        <v>80</v>
      </c>
      <c r="Q381">
        <v>2</v>
      </c>
      <c r="R381">
        <f t="shared" si="15"/>
        <v>160</v>
      </c>
      <c r="S381">
        <f t="shared" si="16"/>
        <v>60</v>
      </c>
      <c r="T381" t="s">
        <v>32</v>
      </c>
      <c r="U381" s="2">
        <v>43841.734027777777</v>
      </c>
      <c r="V381" s="1">
        <v>43841.734027777777</v>
      </c>
      <c r="W381" t="b">
        <v>1</v>
      </c>
      <c r="X381" s="2">
        <v>43841.739583333336</v>
      </c>
      <c r="Y381" s="1">
        <v>43841.739583333336</v>
      </c>
      <c r="Z381" s="2" t="s">
        <v>27</v>
      </c>
      <c r="AA381" s="2">
        <v>43841.737500000003</v>
      </c>
      <c r="AB381" s="1">
        <v>43841.737500000003</v>
      </c>
      <c r="AC381" t="b">
        <v>0</v>
      </c>
      <c r="AD381" t="s">
        <v>1355</v>
      </c>
      <c r="AE381" s="3">
        <f t="shared" si="17"/>
        <v>1.9444444449618459E-2</v>
      </c>
    </row>
    <row r="382" spans="1:31" x14ac:dyDescent="0.35">
      <c r="A382" s="2">
        <v>43844.3125</v>
      </c>
      <c r="B382" s="1">
        <v>43844.3125</v>
      </c>
      <c r="C382">
        <v>1381</v>
      </c>
      <c r="D382" t="s">
        <v>488</v>
      </c>
      <c r="E382" t="s">
        <v>22</v>
      </c>
      <c r="F382">
        <v>40</v>
      </c>
      <c r="G382" t="str" cm="1">
        <f t="array" ref="G382">_xlfn.IFS(F382&lt;25,"Young Adult (18-24)",F382&lt;35,"Early Career (25-34)",F382&lt;45,"Mid-Career (35-44)",F382&lt;55,"Late Career (45-54)",F382&lt;65,"Pre-Retirement (55-64)",F382&gt;=65,"Seniors (65+)")</f>
        <v>Mid-Career (35-44)</v>
      </c>
      <c r="H382">
        <v>769</v>
      </c>
      <c r="I382">
        <v>3766</v>
      </c>
      <c r="J382" t="s">
        <v>83</v>
      </c>
      <c r="K382" t="s">
        <v>90</v>
      </c>
      <c r="L382" t="s">
        <v>152</v>
      </c>
      <c r="M382" t="s">
        <v>1309</v>
      </c>
      <c r="N382" t="s">
        <v>1320</v>
      </c>
      <c r="O382">
        <v>30</v>
      </c>
      <c r="P382">
        <v>50</v>
      </c>
      <c r="Q382">
        <v>3</v>
      </c>
      <c r="R382">
        <f t="shared" si="15"/>
        <v>150</v>
      </c>
      <c r="S382">
        <f t="shared" si="16"/>
        <v>60</v>
      </c>
      <c r="T382" t="s">
        <v>32</v>
      </c>
      <c r="U382" s="2">
        <v>43844.327777777777</v>
      </c>
      <c r="V382" s="1">
        <v>43844.327777777777</v>
      </c>
      <c r="W382" t="b">
        <v>1</v>
      </c>
      <c r="X382" s="2">
        <v>43844.338194444441</v>
      </c>
      <c r="Y382" s="1">
        <v>43844.338194444441</v>
      </c>
      <c r="Z382" s="2" t="s">
        <v>47</v>
      </c>
      <c r="AA382" s="2">
        <v>43844.331250000003</v>
      </c>
      <c r="AB382" s="1">
        <v>43844.331250000003</v>
      </c>
      <c r="AC382" t="b">
        <v>1</v>
      </c>
      <c r="AD382" t="s">
        <v>58</v>
      </c>
      <c r="AE382" s="3">
        <f t="shared" si="17"/>
        <v>1.8750000002910383E-2</v>
      </c>
    </row>
    <row r="383" spans="1:31" x14ac:dyDescent="0.35">
      <c r="A383" s="2">
        <v>43846.386111111111</v>
      </c>
      <c r="B383" s="1">
        <v>43846.386111111111</v>
      </c>
      <c r="C383">
        <v>1382</v>
      </c>
      <c r="D383" t="s">
        <v>489</v>
      </c>
      <c r="E383" t="s">
        <v>22</v>
      </c>
      <c r="F383">
        <v>44</v>
      </c>
      <c r="G383" t="str" cm="1">
        <f t="array" ref="G383">_xlfn.IFS(F383&lt;25,"Young Adult (18-24)",F383&lt;35,"Early Career (25-34)",F383&lt;45,"Mid-Career (35-44)",F383&lt;55,"Late Career (45-54)",F383&lt;65,"Pre-Retirement (55-64)",F383&gt;=65,"Seniors (65+)")</f>
        <v>Mid-Career (35-44)</v>
      </c>
      <c r="H383">
        <v>687</v>
      </c>
      <c r="I383">
        <v>6124</v>
      </c>
      <c r="J383" t="s">
        <v>55</v>
      </c>
      <c r="K383" t="s">
        <v>56</v>
      </c>
      <c r="L383" t="s">
        <v>129</v>
      </c>
      <c r="M383" t="s">
        <v>1309</v>
      </c>
      <c r="N383" t="s">
        <v>1320</v>
      </c>
      <c r="O383">
        <v>30</v>
      </c>
      <c r="P383">
        <v>50</v>
      </c>
      <c r="Q383">
        <v>3</v>
      </c>
      <c r="R383">
        <f t="shared" si="15"/>
        <v>150</v>
      </c>
      <c r="S383">
        <f t="shared" si="16"/>
        <v>60</v>
      </c>
      <c r="T383" t="s">
        <v>38</v>
      </c>
      <c r="U383" s="2">
        <v>43846.392361111109</v>
      </c>
      <c r="V383" s="1">
        <v>43846.392361111109</v>
      </c>
      <c r="W383" t="b">
        <v>1</v>
      </c>
      <c r="X383" s="2">
        <v>43846.399305555555</v>
      </c>
      <c r="Y383" s="1">
        <v>43846.399305555555</v>
      </c>
      <c r="Z383" s="2" t="s">
        <v>47</v>
      </c>
      <c r="AA383" s="2">
        <v>43846.394444444442</v>
      </c>
      <c r="AB383" s="1">
        <v>43846.394444444442</v>
      </c>
      <c r="AC383" t="b">
        <v>0</v>
      </c>
      <c r="AD383" t="s">
        <v>1355</v>
      </c>
      <c r="AE383" s="3">
        <f t="shared" si="17"/>
        <v>8.333333331393078E-3</v>
      </c>
    </row>
    <row r="384" spans="1:31" x14ac:dyDescent="0.35">
      <c r="A384" s="2">
        <v>43847.568055555559</v>
      </c>
      <c r="B384" s="1">
        <v>43847.568055555559</v>
      </c>
      <c r="C384">
        <v>1383</v>
      </c>
      <c r="D384" t="s">
        <v>490</v>
      </c>
      <c r="E384" t="s">
        <v>22</v>
      </c>
      <c r="F384">
        <v>36</v>
      </c>
      <c r="G384" t="str" cm="1">
        <f t="array" ref="G384">_xlfn.IFS(F384&lt;25,"Young Adult (18-24)",F384&lt;35,"Early Career (25-34)",F384&lt;45,"Mid-Career (35-44)",F384&lt;55,"Late Career (45-54)",F384&lt;65,"Pre-Retirement (55-64)",F384&gt;=65,"Seniors (65+)")</f>
        <v>Mid-Career (35-44)</v>
      </c>
      <c r="H384">
        <v>727</v>
      </c>
      <c r="I384">
        <v>3778</v>
      </c>
      <c r="J384" t="s">
        <v>67</v>
      </c>
      <c r="K384" t="s">
        <v>119</v>
      </c>
      <c r="L384" t="s">
        <v>120</v>
      </c>
      <c r="M384" t="s">
        <v>1309</v>
      </c>
      <c r="N384" t="s">
        <v>1318</v>
      </c>
      <c r="O384">
        <v>10</v>
      </c>
      <c r="P384">
        <v>18</v>
      </c>
      <c r="Q384">
        <v>2</v>
      </c>
      <c r="R384">
        <f t="shared" si="15"/>
        <v>36</v>
      </c>
      <c r="S384">
        <f t="shared" si="16"/>
        <v>16</v>
      </c>
      <c r="T384" t="s">
        <v>40</v>
      </c>
      <c r="U384" s="2">
        <v>43847.573611111111</v>
      </c>
      <c r="V384" s="1">
        <v>43847.573611111111</v>
      </c>
      <c r="W384" t="b">
        <v>1</v>
      </c>
      <c r="X384" s="2">
        <v>43847.578472222223</v>
      </c>
      <c r="Y384" s="1">
        <v>43847.578472222223</v>
      </c>
      <c r="Z384" s="2" t="s">
        <v>116</v>
      </c>
      <c r="AA384" s="2">
        <v>43847.576388888891</v>
      </c>
      <c r="AB384" s="1">
        <v>43847.576388888891</v>
      </c>
      <c r="AC384" t="b">
        <v>1</v>
      </c>
      <c r="AD384" t="s">
        <v>75</v>
      </c>
      <c r="AE384" s="3">
        <f t="shared" si="17"/>
        <v>8.333333331393078E-3</v>
      </c>
    </row>
    <row r="385" spans="1:31" x14ac:dyDescent="0.35">
      <c r="A385" s="2">
        <v>43848.853472222225</v>
      </c>
      <c r="B385" s="1">
        <v>43848.853472222225</v>
      </c>
      <c r="C385">
        <v>1384</v>
      </c>
      <c r="D385" t="s">
        <v>491</v>
      </c>
      <c r="E385" t="s">
        <v>29</v>
      </c>
      <c r="F385">
        <v>54</v>
      </c>
      <c r="G385" t="str" cm="1">
        <f t="array" ref="G385">_xlfn.IFS(F385&lt;25,"Young Adult (18-24)",F385&lt;35,"Early Career (25-34)",F385&lt;45,"Mid-Career (35-44)",F385&lt;55,"Late Career (45-54)",F385&lt;65,"Pre-Retirement (55-64)",F385&gt;=65,"Seniors (65+)")</f>
        <v>Late Career (45-54)</v>
      </c>
      <c r="H385">
        <v>635</v>
      </c>
      <c r="I385">
        <v>6975</v>
      </c>
      <c r="J385" t="s">
        <v>23</v>
      </c>
      <c r="K385" t="s">
        <v>30</v>
      </c>
      <c r="L385" t="s">
        <v>154</v>
      </c>
      <c r="M385" t="s">
        <v>1306</v>
      </c>
      <c r="N385" t="s">
        <v>1311</v>
      </c>
      <c r="O385">
        <v>50</v>
      </c>
      <c r="P385">
        <v>80</v>
      </c>
      <c r="Q385">
        <v>2</v>
      </c>
      <c r="R385">
        <f t="shared" si="15"/>
        <v>160</v>
      </c>
      <c r="S385">
        <f t="shared" si="16"/>
        <v>60</v>
      </c>
      <c r="T385" t="s">
        <v>78</v>
      </c>
      <c r="U385" s="2">
        <v>43848.871527777781</v>
      </c>
      <c r="V385" s="1">
        <v>43848.871527777781</v>
      </c>
      <c r="W385" t="b">
        <v>1</v>
      </c>
      <c r="X385" s="2">
        <v>43848.875</v>
      </c>
      <c r="Y385" s="1">
        <v>43848.875</v>
      </c>
      <c r="Z385" s="2" t="s">
        <v>33</v>
      </c>
      <c r="AA385" s="2">
        <v>43848.874305555553</v>
      </c>
      <c r="AB385" s="1">
        <v>43848.874305555553</v>
      </c>
      <c r="AC385" t="b">
        <v>1</v>
      </c>
      <c r="AD385" t="s">
        <v>51</v>
      </c>
      <c r="AE385" s="3">
        <f t="shared" si="17"/>
        <v>2.0833333328482695E-2</v>
      </c>
    </row>
    <row r="386" spans="1:31" x14ac:dyDescent="0.35">
      <c r="A386" s="2">
        <v>43851.688194444447</v>
      </c>
      <c r="B386" s="1">
        <v>43851.688194444447</v>
      </c>
      <c r="C386">
        <v>1385</v>
      </c>
      <c r="D386" t="s">
        <v>492</v>
      </c>
      <c r="E386" t="s">
        <v>22</v>
      </c>
      <c r="F386">
        <v>51</v>
      </c>
      <c r="G386" t="str" cm="1">
        <f t="array" ref="G386">_xlfn.IFS(F386&lt;25,"Young Adult (18-24)",F386&lt;35,"Early Career (25-34)",F386&lt;45,"Mid-Career (35-44)",F386&lt;55,"Late Career (45-54)",F386&lt;65,"Pre-Retirement (55-64)",F386&gt;=65,"Seniors (65+)")</f>
        <v>Late Career (45-54)</v>
      </c>
      <c r="H386">
        <v>688</v>
      </c>
      <c r="I386">
        <v>7278</v>
      </c>
      <c r="J386" t="s">
        <v>71</v>
      </c>
      <c r="K386" t="s">
        <v>72</v>
      </c>
      <c r="L386" t="s">
        <v>73</v>
      </c>
      <c r="M386" t="s">
        <v>1305</v>
      </c>
      <c r="N386" t="s">
        <v>1323</v>
      </c>
      <c r="O386">
        <v>800</v>
      </c>
      <c r="P386">
        <v>1200</v>
      </c>
      <c r="Q386">
        <v>6</v>
      </c>
      <c r="R386">
        <f t="shared" ref="R386:R449" si="18">P386*Q386</f>
        <v>7200</v>
      </c>
      <c r="S386">
        <f t="shared" ref="S386:S449" si="19">R386-(O386*Q386)</f>
        <v>2400</v>
      </c>
      <c r="T386" t="s">
        <v>26</v>
      </c>
      <c r="U386" s="2">
        <v>43851.691666666666</v>
      </c>
      <c r="V386" s="1">
        <v>43851.691666666666</v>
      </c>
      <c r="W386" t="b">
        <v>1</v>
      </c>
      <c r="X386" s="2">
        <v>43851.695138888892</v>
      </c>
      <c r="Y386" s="1">
        <v>43851.695138888892</v>
      </c>
      <c r="Z386" s="2" t="s">
        <v>47</v>
      </c>
      <c r="AA386" s="2">
        <v>43851.693055555559</v>
      </c>
      <c r="AB386" s="1">
        <v>43851.693055555559</v>
      </c>
      <c r="AC386" t="b">
        <v>0</v>
      </c>
      <c r="AD386" t="s">
        <v>1355</v>
      </c>
      <c r="AE386" s="3">
        <f t="shared" ref="AE386:AE449" si="20">AB386-B386</f>
        <v>4.8611111124046147E-3</v>
      </c>
    </row>
    <row r="387" spans="1:31" x14ac:dyDescent="0.35">
      <c r="A387" s="2">
        <v>43852.931944444441</v>
      </c>
      <c r="B387" s="1">
        <v>43852.931944444441</v>
      </c>
      <c r="C387">
        <v>1386</v>
      </c>
      <c r="D387" t="s">
        <v>493</v>
      </c>
      <c r="E387" t="s">
        <v>22</v>
      </c>
      <c r="F387">
        <v>55</v>
      </c>
      <c r="G387" t="str" cm="1">
        <f t="array" ref="G387">_xlfn.IFS(F387&lt;25,"Young Adult (18-24)",F387&lt;35,"Early Career (25-34)",F387&lt;45,"Mid-Career (35-44)",F387&lt;55,"Late Career (45-54)",F387&lt;65,"Pre-Retirement (55-64)",F387&gt;=65,"Seniors (65+)")</f>
        <v>Pre-Retirement (55-64)</v>
      </c>
      <c r="H387">
        <v>760</v>
      </c>
      <c r="I387">
        <v>3558</v>
      </c>
      <c r="J387" t="s">
        <v>23</v>
      </c>
      <c r="K387" t="s">
        <v>30</v>
      </c>
      <c r="L387" t="s">
        <v>77</v>
      </c>
      <c r="M387" t="s">
        <v>1307</v>
      </c>
      <c r="N387" t="s">
        <v>1322</v>
      </c>
      <c r="O387">
        <v>8</v>
      </c>
      <c r="P387">
        <v>15</v>
      </c>
      <c r="Q387">
        <v>2</v>
      </c>
      <c r="R387">
        <f t="shared" si="18"/>
        <v>30</v>
      </c>
      <c r="S387">
        <f t="shared" si="19"/>
        <v>14</v>
      </c>
      <c r="T387" t="s">
        <v>32</v>
      </c>
      <c r="U387" s="2">
        <v>43852.938888888886</v>
      </c>
      <c r="V387" s="1">
        <v>43852.938888888886</v>
      </c>
      <c r="W387" t="b">
        <v>0</v>
      </c>
      <c r="X387" s="2"/>
      <c r="Y387" s="1"/>
      <c r="Z387" s="2" t="s">
        <v>1353</v>
      </c>
      <c r="AA387" s="2">
        <v>43852.959722222222</v>
      </c>
      <c r="AB387" s="1">
        <v>43852.959722222222</v>
      </c>
      <c r="AC387" t="s">
        <v>1353</v>
      </c>
      <c r="AD387" t="s">
        <v>1353</v>
      </c>
      <c r="AE387" s="3">
        <f t="shared" si="20"/>
        <v>2.7777777781011537E-2</v>
      </c>
    </row>
    <row r="388" spans="1:31" x14ac:dyDescent="0.35">
      <c r="A388" s="2">
        <v>43853.896527777775</v>
      </c>
      <c r="B388" s="1">
        <v>43853.896527777775</v>
      </c>
      <c r="C388">
        <v>1387</v>
      </c>
      <c r="D388" t="s">
        <v>494</v>
      </c>
      <c r="E388" t="s">
        <v>29</v>
      </c>
      <c r="F388">
        <v>50</v>
      </c>
      <c r="G388" t="str" cm="1">
        <f t="array" ref="G388">_xlfn.IFS(F388&lt;25,"Young Adult (18-24)",F388&lt;35,"Early Career (25-34)",F388&lt;45,"Mid-Career (35-44)",F388&lt;55,"Late Career (45-54)",F388&lt;65,"Pre-Retirement (55-64)",F388&gt;=65,"Seniors (65+)")</f>
        <v>Late Career (45-54)</v>
      </c>
      <c r="H388">
        <v>778</v>
      </c>
      <c r="I388">
        <v>5251</v>
      </c>
      <c r="J388" t="s">
        <v>55</v>
      </c>
      <c r="K388" t="s">
        <v>56</v>
      </c>
      <c r="L388" t="s">
        <v>249</v>
      </c>
      <c r="M388" t="s">
        <v>1306</v>
      </c>
      <c r="N388" t="s">
        <v>1314</v>
      </c>
      <c r="O388">
        <v>40</v>
      </c>
      <c r="P388">
        <v>70</v>
      </c>
      <c r="Q388">
        <v>5</v>
      </c>
      <c r="R388">
        <f t="shared" si="18"/>
        <v>350</v>
      </c>
      <c r="S388">
        <f t="shared" si="19"/>
        <v>150</v>
      </c>
      <c r="T388" t="s">
        <v>38</v>
      </c>
      <c r="U388" s="2">
        <v>43853.901388888888</v>
      </c>
      <c r="V388" s="1">
        <v>43853.901388888888</v>
      </c>
      <c r="W388" t="b">
        <v>1</v>
      </c>
      <c r="X388" s="2">
        <v>43853.907638888886</v>
      </c>
      <c r="Y388" s="1">
        <v>43853.907638888886</v>
      </c>
      <c r="Z388" s="2" t="s">
        <v>47</v>
      </c>
      <c r="AA388" s="2">
        <v>43853.904166666667</v>
      </c>
      <c r="AB388" s="1">
        <v>43853.904166666667</v>
      </c>
      <c r="AC388" t="b">
        <v>0</v>
      </c>
      <c r="AD388" t="s">
        <v>1355</v>
      </c>
      <c r="AE388" s="3">
        <f t="shared" si="20"/>
        <v>7.6388888919609599E-3</v>
      </c>
    </row>
    <row r="389" spans="1:31" x14ac:dyDescent="0.35">
      <c r="A389" s="2">
        <v>43854.40347222222</v>
      </c>
      <c r="B389" s="1">
        <v>43854.40347222222</v>
      </c>
      <c r="C389">
        <v>1388</v>
      </c>
      <c r="D389" t="s">
        <v>495</v>
      </c>
      <c r="E389" t="s">
        <v>22</v>
      </c>
      <c r="F389">
        <v>19</v>
      </c>
      <c r="G389" t="str" cm="1">
        <f t="array" ref="G389">_xlfn.IFS(F389&lt;25,"Young Adult (18-24)",F389&lt;35,"Early Career (25-34)",F389&lt;45,"Mid-Career (35-44)",F389&lt;55,"Late Career (45-54)",F389&lt;65,"Pre-Retirement (55-64)",F389&gt;=65,"Seniors (65+)")</f>
        <v>Young Adult (18-24)</v>
      </c>
      <c r="H389">
        <v>637</v>
      </c>
      <c r="I389">
        <v>4296</v>
      </c>
      <c r="J389" t="s">
        <v>67</v>
      </c>
      <c r="K389" t="s">
        <v>119</v>
      </c>
      <c r="L389" t="s">
        <v>119</v>
      </c>
      <c r="M389" t="s">
        <v>1306</v>
      </c>
      <c r="N389" t="s">
        <v>1311</v>
      </c>
      <c r="O389">
        <v>50</v>
      </c>
      <c r="P389">
        <v>80</v>
      </c>
      <c r="Q389">
        <v>5</v>
      </c>
      <c r="R389">
        <f t="shared" si="18"/>
        <v>400</v>
      </c>
      <c r="S389">
        <f t="shared" si="19"/>
        <v>150</v>
      </c>
      <c r="T389" t="s">
        <v>32</v>
      </c>
      <c r="U389" s="2">
        <v>43854.411111111112</v>
      </c>
      <c r="V389" s="1">
        <v>43854.411111111112</v>
      </c>
      <c r="W389" t="b">
        <v>1</v>
      </c>
      <c r="X389" s="2">
        <v>43854.420138888891</v>
      </c>
      <c r="Y389" s="1">
        <v>43854.420138888891</v>
      </c>
      <c r="Z389" s="2" t="s">
        <v>47</v>
      </c>
      <c r="AA389" s="2">
        <v>43854.412499999999</v>
      </c>
      <c r="AB389" s="1">
        <v>43854.412499999999</v>
      </c>
      <c r="AC389" t="b">
        <v>0</v>
      </c>
      <c r="AD389" t="s">
        <v>1355</v>
      </c>
      <c r="AE389" s="3">
        <f t="shared" si="20"/>
        <v>9.0277777781011537E-3</v>
      </c>
    </row>
    <row r="390" spans="1:31" x14ac:dyDescent="0.35">
      <c r="A390" s="2">
        <v>43856.238194444442</v>
      </c>
      <c r="B390" s="1">
        <v>43856.238194444442</v>
      </c>
      <c r="C390">
        <v>1389</v>
      </c>
      <c r="D390" t="s">
        <v>496</v>
      </c>
      <c r="E390" t="s">
        <v>22</v>
      </c>
      <c r="F390">
        <v>34</v>
      </c>
      <c r="G390" t="str" cm="1">
        <f t="array" ref="G390">_xlfn.IFS(F390&lt;25,"Young Adult (18-24)",F390&lt;35,"Early Career (25-34)",F390&lt;45,"Mid-Career (35-44)",F390&lt;55,"Late Career (45-54)",F390&lt;65,"Pre-Retirement (55-64)",F390&gt;=65,"Seniors (65+)")</f>
        <v>Early Career (25-34)</v>
      </c>
      <c r="H390">
        <v>736</v>
      </c>
      <c r="I390">
        <v>4038</v>
      </c>
      <c r="J390" t="s">
        <v>83</v>
      </c>
      <c r="K390" t="s">
        <v>84</v>
      </c>
      <c r="L390" t="s">
        <v>173</v>
      </c>
      <c r="M390" t="s">
        <v>1309</v>
      </c>
      <c r="N390" t="s">
        <v>1318</v>
      </c>
      <c r="O390">
        <v>10</v>
      </c>
      <c r="P390">
        <v>18</v>
      </c>
      <c r="Q390">
        <v>5</v>
      </c>
      <c r="R390">
        <f t="shared" si="18"/>
        <v>90</v>
      </c>
      <c r="S390">
        <f t="shared" si="19"/>
        <v>40</v>
      </c>
      <c r="T390" t="s">
        <v>40</v>
      </c>
      <c r="U390" s="2">
        <v>43856.259027777778</v>
      </c>
      <c r="V390" s="1">
        <v>43856.259027777778</v>
      </c>
      <c r="W390" t="b">
        <v>0</v>
      </c>
      <c r="X390" s="2"/>
      <c r="Y390" s="1"/>
      <c r="Z390" s="2" t="s">
        <v>1353</v>
      </c>
      <c r="AA390" s="2">
        <v>43856.254861111112</v>
      </c>
      <c r="AB390" s="1">
        <v>43856.254861111112</v>
      </c>
      <c r="AC390" t="s">
        <v>1353</v>
      </c>
      <c r="AD390" t="s">
        <v>1353</v>
      </c>
      <c r="AE390" s="3">
        <f t="shared" si="20"/>
        <v>1.6666666670062114E-2</v>
      </c>
    </row>
    <row r="391" spans="1:31" x14ac:dyDescent="0.35">
      <c r="A391" s="2">
        <v>43856.29791666667</v>
      </c>
      <c r="B391" s="1">
        <v>43856.29791666667</v>
      </c>
      <c r="C391">
        <v>1390</v>
      </c>
      <c r="D391" t="s">
        <v>497</v>
      </c>
      <c r="E391" t="s">
        <v>22</v>
      </c>
      <c r="F391">
        <v>44</v>
      </c>
      <c r="G391" t="str" cm="1">
        <f t="array" ref="G391">_xlfn.IFS(F391&lt;25,"Young Adult (18-24)",F391&lt;35,"Early Career (25-34)",F391&lt;45,"Mid-Career (35-44)",F391&lt;55,"Late Career (45-54)",F391&lt;65,"Pre-Retirement (55-64)",F391&gt;=65,"Seniors (65+)")</f>
        <v>Mid-Career (35-44)</v>
      </c>
      <c r="H391">
        <v>748</v>
      </c>
      <c r="I391">
        <v>4380</v>
      </c>
      <c r="J391" t="s">
        <v>55</v>
      </c>
      <c r="K391" t="s">
        <v>113</v>
      </c>
      <c r="L391" t="s">
        <v>277</v>
      </c>
      <c r="M391" t="s">
        <v>1305</v>
      </c>
      <c r="N391" t="s">
        <v>1310</v>
      </c>
      <c r="O391">
        <v>30</v>
      </c>
      <c r="P391">
        <v>50</v>
      </c>
      <c r="Q391">
        <v>2</v>
      </c>
      <c r="R391">
        <f t="shared" si="18"/>
        <v>100</v>
      </c>
      <c r="S391">
        <f t="shared" si="19"/>
        <v>40</v>
      </c>
      <c r="T391" t="s">
        <v>78</v>
      </c>
      <c r="U391" s="2">
        <v>43856.30972222222</v>
      </c>
      <c r="V391" s="1">
        <v>43856.30972222222</v>
      </c>
      <c r="W391" t="b">
        <v>1</v>
      </c>
      <c r="X391" s="2">
        <v>43856.313194444447</v>
      </c>
      <c r="Y391" s="1">
        <v>43856.313194444447</v>
      </c>
      <c r="Z391" s="2" t="s">
        <v>33</v>
      </c>
      <c r="AA391" s="2">
        <v>43856.313194444447</v>
      </c>
      <c r="AB391" s="1">
        <v>43856.313194444447</v>
      </c>
      <c r="AC391" t="b">
        <v>1</v>
      </c>
      <c r="AD391" t="s">
        <v>64</v>
      </c>
      <c r="AE391" s="3">
        <f t="shared" si="20"/>
        <v>1.5277777776645962E-2</v>
      </c>
    </row>
    <row r="392" spans="1:31" x14ac:dyDescent="0.35">
      <c r="A392" s="2">
        <v>43857.078472222223</v>
      </c>
      <c r="B392" s="1">
        <v>43857.078472222223</v>
      </c>
      <c r="C392">
        <v>1391</v>
      </c>
      <c r="D392" t="s">
        <v>498</v>
      </c>
      <c r="E392" t="s">
        <v>29</v>
      </c>
      <c r="F392">
        <v>21</v>
      </c>
      <c r="G392" t="str" cm="1">
        <f t="array" ref="G392">_xlfn.IFS(F392&lt;25,"Young Adult (18-24)",F392&lt;35,"Early Career (25-34)",F392&lt;45,"Mid-Career (35-44)",F392&lt;55,"Late Career (45-54)",F392&lt;65,"Pre-Retirement (55-64)",F392&gt;=65,"Seniors (65+)")</f>
        <v>Young Adult (18-24)</v>
      </c>
      <c r="H392">
        <v>625</v>
      </c>
      <c r="I392">
        <v>5462</v>
      </c>
      <c r="J392" t="s">
        <v>55</v>
      </c>
      <c r="K392" t="s">
        <v>56</v>
      </c>
      <c r="L392" t="s">
        <v>57</v>
      </c>
      <c r="M392" t="s">
        <v>1305</v>
      </c>
      <c r="N392" t="s">
        <v>1328</v>
      </c>
      <c r="O392">
        <v>1000</v>
      </c>
      <c r="P392">
        <v>1500</v>
      </c>
      <c r="Q392">
        <v>5</v>
      </c>
      <c r="R392">
        <f t="shared" si="18"/>
        <v>7500</v>
      </c>
      <c r="S392">
        <f t="shared" si="19"/>
        <v>2500</v>
      </c>
      <c r="T392" t="s">
        <v>32</v>
      </c>
      <c r="U392" s="2">
        <v>43857.097916666666</v>
      </c>
      <c r="V392" s="1">
        <v>43857.097916666666</v>
      </c>
      <c r="W392" t="b">
        <v>1</v>
      </c>
      <c r="X392" s="2">
        <v>43857.106944444444</v>
      </c>
      <c r="Y392" s="1">
        <v>43857.106944444444</v>
      </c>
      <c r="Z392" s="2" t="s">
        <v>27</v>
      </c>
      <c r="AA392" s="2">
        <v>43857.099305555559</v>
      </c>
      <c r="AB392" s="1">
        <v>43857.099305555559</v>
      </c>
      <c r="AC392" t="b">
        <v>0</v>
      </c>
      <c r="AD392" t="s">
        <v>1355</v>
      </c>
      <c r="AE392" s="3">
        <f t="shared" si="20"/>
        <v>2.0833333335758653E-2</v>
      </c>
    </row>
    <row r="393" spans="1:31" x14ac:dyDescent="0.35">
      <c r="A393" s="2">
        <v>43858.468055555553</v>
      </c>
      <c r="B393" s="1">
        <v>43858.468055555553</v>
      </c>
      <c r="C393">
        <v>1392</v>
      </c>
      <c r="D393" t="s">
        <v>499</v>
      </c>
      <c r="E393" t="s">
        <v>29</v>
      </c>
      <c r="F393">
        <v>72</v>
      </c>
      <c r="G393" t="str" cm="1">
        <f t="array" ref="G393">_xlfn.IFS(F393&lt;25,"Young Adult (18-24)",F393&lt;35,"Early Career (25-34)",F393&lt;45,"Mid-Career (35-44)",F393&lt;55,"Late Career (45-54)",F393&lt;65,"Pre-Retirement (55-64)",F393&gt;=65,"Seniors (65+)")</f>
        <v>Seniors (65+)</v>
      </c>
      <c r="H393">
        <v>722</v>
      </c>
      <c r="I393">
        <v>3929</v>
      </c>
      <c r="J393" t="s">
        <v>67</v>
      </c>
      <c r="K393" t="s">
        <v>119</v>
      </c>
      <c r="L393" t="s">
        <v>119</v>
      </c>
      <c r="M393" t="s">
        <v>1308</v>
      </c>
      <c r="N393" t="s">
        <v>1315</v>
      </c>
      <c r="O393">
        <v>300</v>
      </c>
      <c r="P393">
        <v>500</v>
      </c>
      <c r="Q393">
        <v>4</v>
      </c>
      <c r="R393">
        <f t="shared" si="18"/>
        <v>2000</v>
      </c>
      <c r="S393">
        <f t="shared" si="19"/>
        <v>800</v>
      </c>
      <c r="T393" t="s">
        <v>32</v>
      </c>
      <c r="U393" s="2">
        <v>43858.48541666667</v>
      </c>
      <c r="V393" s="1">
        <v>43858.48541666667</v>
      </c>
      <c r="W393" t="b">
        <v>1</v>
      </c>
      <c r="X393" s="2">
        <v>43858.490277777775</v>
      </c>
      <c r="Y393" s="1">
        <v>43858.490277777775</v>
      </c>
      <c r="Z393" s="2" t="s">
        <v>27</v>
      </c>
      <c r="AA393" s="2">
        <v>43858.487500000003</v>
      </c>
      <c r="AB393" s="1">
        <v>43858.487500000003</v>
      </c>
      <c r="AC393" t="b">
        <v>0</v>
      </c>
      <c r="AD393" t="s">
        <v>1355</v>
      </c>
      <c r="AE393" s="3">
        <f t="shared" si="20"/>
        <v>1.9444444449618459E-2</v>
      </c>
    </row>
    <row r="394" spans="1:31" x14ac:dyDescent="0.35">
      <c r="A394" s="2">
        <v>43858.590277777781</v>
      </c>
      <c r="B394" s="1">
        <v>43858.590277777781</v>
      </c>
      <c r="C394">
        <v>1393</v>
      </c>
      <c r="D394" t="s">
        <v>500</v>
      </c>
      <c r="E394" t="s">
        <v>22</v>
      </c>
      <c r="F394">
        <v>45</v>
      </c>
      <c r="G394" t="str" cm="1">
        <f t="array" ref="G394">_xlfn.IFS(F394&lt;25,"Young Adult (18-24)",F394&lt;35,"Early Career (25-34)",F394&lt;45,"Mid-Career (35-44)",F394&lt;55,"Late Career (45-54)",F394&lt;65,"Pre-Retirement (55-64)",F394&gt;=65,"Seniors (65+)")</f>
        <v>Late Career (45-54)</v>
      </c>
      <c r="H394">
        <v>731</v>
      </c>
      <c r="I394">
        <v>3557</v>
      </c>
      <c r="J394" t="s">
        <v>35</v>
      </c>
      <c r="K394" t="s">
        <v>49</v>
      </c>
      <c r="L394" t="s">
        <v>207</v>
      </c>
      <c r="M394" t="s">
        <v>1309</v>
      </c>
      <c r="N394" t="s">
        <v>1318</v>
      </c>
      <c r="O394">
        <v>10</v>
      </c>
      <c r="P394">
        <v>18</v>
      </c>
      <c r="Q394">
        <v>2</v>
      </c>
      <c r="R394">
        <f t="shared" si="18"/>
        <v>36</v>
      </c>
      <c r="S394">
        <f t="shared" si="19"/>
        <v>16</v>
      </c>
      <c r="T394" t="s">
        <v>38</v>
      </c>
      <c r="U394" s="2">
        <v>43858.600694444445</v>
      </c>
      <c r="V394" s="1">
        <v>43858.600694444445</v>
      </c>
      <c r="W394" t="b">
        <v>1</v>
      </c>
      <c r="X394" s="2">
        <v>43858.60833333333</v>
      </c>
      <c r="Y394" s="1">
        <v>43858.60833333333</v>
      </c>
      <c r="Z394" s="2" t="s">
        <v>47</v>
      </c>
      <c r="AA394" s="2">
        <v>43858.603472222225</v>
      </c>
      <c r="AB394" s="1">
        <v>43858.603472222225</v>
      </c>
      <c r="AC394" t="b">
        <v>1</v>
      </c>
      <c r="AD394" t="s">
        <v>64</v>
      </c>
      <c r="AE394" s="3">
        <f t="shared" si="20"/>
        <v>1.3194444443797693E-2</v>
      </c>
    </row>
    <row r="395" spans="1:31" x14ac:dyDescent="0.35">
      <c r="A395" s="2">
        <v>43859.511111111111</v>
      </c>
      <c r="B395" s="1">
        <v>43859.511111111111</v>
      </c>
      <c r="C395">
        <v>1394</v>
      </c>
      <c r="D395" t="s">
        <v>501</v>
      </c>
      <c r="E395" t="s">
        <v>22</v>
      </c>
      <c r="F395">
        <v>23</v>
      </c>
      <c r="G395" t="str" cm="1">
        <f t="array" ref="G395">_xlfn.IFS(F395&lt;25,"Young Adult (18-24)",F395&lt;35,"Early Career (25-34)",F395&lt;45,"Mid-Career (35-44)",F395&lt;55,"Late Career (45-54)",F395&lt;65,"Pre-Retirement (55-64)",F395&gt;=65,"Seniors (65+)")</f>
        <v>Young Adult (18-24)</v>
      </c>
      <c r="H395">
        <v>673</v>
      </c>
      <c r="I395">
        <v>7771</v>
      </c>
      <c r="J395" t="s">
        <v>61</v>
      </c>
      <c r="K395" t="s">
        <v>87</v>
      </c>
      <c r="L395" t="s">
        <v>260</v>
      </c>
      <c r="M395" t="s">
        <v>1305</v>
      </c>
      <c r="N395" t="s">
        <v>1323</v>
      </c>
      <c r="O395">
        <v>800</v>
      </c>
      <c r="P395">
        <v>1200</v>
      </c>
      <c r="Q395">
        <v>6</v>
      </c>
      <c r="R395">
        <f t="shared" si="18"/>
        <v>7200</v>
      </c>
      <c r="S395">
        <f t="shared" si="19"/>
        <v>2400</v>
      </c>
      <c r="T395" t="s">
        <v>38</v>
      </c>
      <c r="U395" s="2">
        <v>43859.520833333336</v>
      </c>
      <c r="V395" s="1">
        <v>43859.520833333336</v>
      </c>
      <c r="W395" t="b">
        <v>1</v>
      </c>
      <c r="X395" s="2">
        <v>43859.527083333334</v>
      </c>
      <c r="Y395" s="1">
        <v>43859.527083333334</v>
      </c>
      <c r="Z395" s="2" t="s">
        <v>47</v>
      </c>
      <c r="AA395" s="2">
        <v>43859.522222222222</v>
      </c>
      <c r="AB395" s="1">
        <v>43859.522222222222</v>
      </c>
      <c r="AC395" t="b">
        <v>0</v>
      </c>
      <c r="AD395" t="s">
        <v>1355</v>
      </c>
      <c r="AE395" s="3">
        <f t="shared" si="20"/>
        <v>1.1111111110949423E-2</v>
      </c>
    </row>
    <row r="396" spans="1:31" x14ac:dyDescent="0.35">
      <c r="A396" s="2">
        <v>43859.693749999999</v>
      </c>
      <c r="B396" s="1">
        <v>43859.693749999999</v>
      </c>
      <c r="C396">
        <v>1395</v>
      </c>
      <c r="D396" t="s">
        <v>502</v>
      </c>
      <c r="E396" t="s">
        <v>29</v>
      </c>
      <c r="F396">
        <v>44</v>
      </c>
      <c r="G396" t="str" cm="1">
        <f t="array" ref="G396">_xlfn.IFS(F396&lt;25,"Young Adult (18-24)",F396&lt;35,"Early Career (25-34)",F396&lt;45,"Mid-Career (35-44)",F396&lt;55,"Late Career (45-54)",F396&lt;65,"Pre-Retirement (55-64)",F396&gt;=65,"Seniors (65+)")</f>
        <v>Mid-Career (35-44)</v>
      </c>
      <c r="H396">
        <v>646</v>
      </c>
      <c r="I396">
        <v>6587</v>
      </c>
      <c r="J396" t="s">
        <v>71</v>
      </c>
      <c r="K396" t="s">
        <v>160</v>
      </c>
      <c r="L396" t="s">
        <v>163</v>
      </c>
      <c r="M396" t="s">
        <v>1306</v>
      </c>
      <c r="N396" t="s">
        <v>1313</v>
      </c>
      <c r="O396">
        <v>60</v>
      </c>
      <c r="P396">
        <v>100</v>
      </c>
      <c r="Q396">
        <v>2</v>
      </c>
      <c r="R396">
        <f t="shared" si="18"/>
        <v>200</v>
      </c>
      <c r="S396">
        <f t="shared" si="19"/>
        <v>80</v>
      </c>
      <c r="T396" t="s">
        <v>32</v>
      </c>
      <c r="U396" s="2">
        <v>43859.709722222222</v>
      </c>
      <c r="V396" s="1">
        <v>43859.709722222222</v>
      </c>
      <c r="W396" t="b">
        <v>1</v>
      </c>
      <c r="X396" s="2">
        <v>43859.714583333334</v>
      </c>
      <c r="Y396" s="1">
        <v>43859.714583333334</v>
      </c>
      <c r="Z396" s="2" t="s">
        <v>47</v>
      </c>
      <c r="AA396" s="2">
        <v>43859.711111111108</v>
      </c>
      <c r="AB396" s="1">
        <v>43859.711111111108</v>
      </c>
      <c r="AC396" t="b">
        <v>0</v>
      </c>
      <c r="AD396" t="s">
        <v>1355</v>
      </c>
      <c r="AE396" s="3">
        <f t="shared" si="20"/>
        <v>1.7361111109494232E-2</v>
      </c>
    </row>
    <row r="397" spans="1:31" x14ac:dyDescent="0.35">
      <c r="A397" s="2">
        <v>43859.995138888888</v>
      </c>
      <c r="B397" s="1">
        <v>43859.995138888888</v>
      </c>
      <c r="C397">
        <v>1396</v>
      </c>
      <c r="D397" t="s">
        <v>503</v>
      </c>
      <c r="E397" t="s">
        <v>22</v>
      </c>
      <c r="F397">
        <v>41</v>
      </c>
      <c r="G397" t="str" cm="1">
        <f t="array" ref="G397">_xlfn.IFS(F397&lt;25,"Young Adult (18-24)",F397&lt;35,"Early Career (25-34)",F397&lt;45,"Mid-Career (35-44)",F397&lt;55,"Late Career (45-54)",F397&lt;65,"Pre-Retirement (55-64)",F397&gt;=65,"Seniors (65+)")</f>
        <v>Mid-Career (35-44)</v>
      </c>
      <c r="H397">
        <v>671</v>
      </c>
      <c r="I397">
        <v>5383</v>
      </c>
      <c r="J397" t="s">
        <v>55</v>
      </c>
      <c r="K397" t="s">
        <v>56</v>
      </c>
      <c r="L397" t="s">
        <v>249</v>
      </c>
      <c r="M397" t="s">
        <v>1308</v>
      </c>
      <c r="N397" t="s">
        <v>1315</v>
      </c>
      <c r="O397">
        <v>300</v>
      </c>
      <c r="P397">
        <v>500</v>
      </c>
      <c r="Q397">
        <v>3</v>
      </c>
      <c r="R397">
        <f t="shared" si="18"/>
        <v>1500</v>
      </c>
      <c r="S397">
        <f t="shared" si="19"/>
        <v>600</v>
      </c>
      <c r="T397" t="s">
        <v>38</v>
      </c>
      <c r="U397" s="2">
        <v>43860.005555555559</v>
      </c>
      <c r="V397" s="1">
        <v>43860.005555555559</v>
      </c>
      <c r="W397" t="b">
        <v>1</v>
      </c>
      <c r="X397" s="2">
        <v>43860.009027777778</v>
      </c>
      <c r="Y397" s="1">
        <v>43860.009027777778</v>
      </c>
      <c r="Z397" s="2" t="s">
        <v>33</v>
      </c>
      <c r="AA397" s="2">
        <v>43860.008333333331</v>
      </c>
      <c r="AB397" s="1">
        <v>43860.008333333331</v>
      </c>
      <c r="AC397" t="b">
        <v>0</v>
      </c>
      <c r="AD397" t="s">
        <v>1355</v>
      </c>
      <c r="AE397" s="3">
        <f t="shared" si="20"/>
        <v>1.3194444443797693E-2</v>
      </c>
    </row>
    <row r="398" spans="1:31" x14ac:dyDescent="0.35">
      <c r="A398" s="2">
        <v>43861.731249999997</v>
      </c>
      <c r="B398" s="1">
        <v>43861.731249999997</v>
      </c>
      <c r="C398">
        <v>1397</v>
      </c>
      <c r="D398" t="s">
        <v>504</v>
      </c>
      <c r="E398" t="s">
        <v>22</v>
      </c>
      <c r="F398">
        <v>34</v>
      </c>
      <c r="G398" t="str" cm="1">
        <f t="array" ref="G398">_xlfn.IFS(F398&lt;25,"Young Adult (18-24)",F398&lt;35,"Early Career (25-34)",F398&lt;45,"Mid-Career (35-44)",F398&lt;55,"Late Career (45-54)",F398&lt;65,"Pre-Retirement (55-64)",F398&gt;=65,"Seniors (65+)")</f>
        <v>Early Career (25-34)</v>
      </c>
      <c r="H398">
        <v>761</v>
      </c>
      <c r="I398">
        <v>5376</v>
      </c>
      <c r="J398" t="s">
        <v>107</v>
      </c>
      <c r="K398" t="s">
        <v>108</v>
      </c>
      <c r="L398" t="s">
        <v>111</v>
      </c>
      <c r="M398" t="s">
        <v>1307</v>
      </c>
      <c r="N398" t="s">
        <v>1326</v>
      </c>
      <c r="O398">
        <v>20</v>
      </c>
      <c r="P398">
        <v>35</v>
      </c>
      <c r="Q398">
        <v>4</v>
      </c>
      <c r="R398">
        <f t="shared" si="18"/>
        <v>140</v>
      </c>
      <c r="S398">
        <f t="shared" si="19"/>
        <v>60</v>
      </c>
      <c r="T398" t="s">
        <v>38</v>
      </c>
      <c r="U398" s="2">
        <v>43861.750694444447</v>
      </c>
      <c r="V398" s="1">
        <v>43861.750694444447</v>
      </c>
      <c r="W398" t="b">
        <v>1</v>
      </c>
      <c r="X398" s="2">
        <v>43861.758333333331</v>
      </c>
      <c r="Y398" s="1">
        <v>43861.758333333331</v>
      </c>
      <c r="Z398" s="2" t="s">
        <v>47</v>
      </c>
      <c r="AA398" s="2">
        <v>43861.75277777778</v>
      </c>
      <c r="AB398" s="1">
        <v>43861.75277777778</v>
      </c>
      <c r="AC398" t="b">
        <v>0</v>
      </c>
      <c r="AD398" t="s">
        <v>1355</v>
      </c>
      <c r="AE398" s="3">
        <f t="shared" si="20"/>
        <v>2.1527777782466728E-2</v>
      </c>
    </row>
    <row r="399" spans="1:31" x14ac:dyDescent="0.35">
      <c r="A399" s="2">
        <v>43862.811111111114</v>
      </c>
      <c r="B399" s="1">
        <v>43862.811111111114</v>
      </c>
      <c r="C399">
        <v>1398</v>
      </c>
      <c r="D399" t="s">
        <v>505</v>
      </c>
      <c r="E399" t="s">
        <v>22</v>
      </c>
      <c r="F399">
        <v>30</v>
      </c>
      <c r="G399" t="str" cm="1">
        <f t="array" ref="G399">_xlfn.IFS(F399&lt;25,"Young Adult (18-24)",F399&lt;35,"Early Career (25-34)",F399&lt;45,"Mid-Career (35-44)",F399&lt;55,"Late Career (45-54)",F399&lt;65,"Pre-Retirement (55-64)",F399&gt;=65,"Seniors (65+)")</f>
        <v>Early Career (25-34)</v>
      </c>
      <c r="H399">
        <v>620</v>
      </c>
      <c r="I399">
        <v>3307</v>
      </c>
      <c r="J399" t="s">
        <v>71</v>
      </c>
      <c r="K399" t="s">
        <v>72</v>
      </c>
      <c r="L399" t="s">
        <v>73</v>
      </c>
      <c r="M399" t="s">
        <v>1306</v>
      </c>
      <c r="N399" t="s">
        <v>1314</v>
      </c>
      <c r="O399">
        <v>40</v>
      </c>
      <c r="P399">
        <v>70</v>
      </c>
      <c r="Q399">
        <v>3</v>
      </c>
      <c r="R399">
        <f t="shared" si="18"/>
        <v>210</v>
      </c>
      <c r="S399">
        <f t="shared" si="19"/>
        <v>90</v>
      </c>
      <c r="T399" t="s">
        <v>78</v>
      </c>
      <c r="U399" s="2">
        <v>43862.831944444442</v>
      </c>
      <c r="V399" s="1">
        <v>43862.831944444442</v>
      </c>
      <c r="W399" t="b">
        <v>1</v>
      </c>
      <c r="X399" s="2">
        <v>43862.837500000001</v>
      </c>
      <c r="Y399" s="1">
        <v>43862.837500000001</v>
      </c>
      <c r="Z399" s="2" t="s">
        <v>47</v>
      </c>
      <c r="AA399" s="2">
        <v>43862.834722222222</v>
      </c>
      <c r="AB399" s="1">
        <v>43862.834722222222</v>
      </c>
      <c r="AC399" t="b">
        <v>1</v>
      </c>
      <c r="AD399" t="s">
        <v>131</v>
      </c>
      <c r="AE399" s="3">
        <f t="shared" si="20"/>
        <v>2.361111110803904E-2</v>
      </c>
    </row>
    <row r="400" spans="1:31" x14ac:dyDescent="0.35">
      <c r="A400" s="2">
        <v>43864.222222222219</v>
      </c>
      <c r="B400" s="1">
        <v>43864.222222222219</v>
      </c>
      <c r="C400">
        <v>1399</v>
      </c>
      <c r="D400" t="s">
        <v>1341</v>
      </c>
      <c r="E400" t="s">
        <v>29</v>
      </c>
      <c r="F400">
        <v>38</v>
      </c>
      <c r="G400" t="str" cm="1">
        <f t="array" ref="G400">_xlfn.IFS(F400&lt;25,"Young Adult (18-24)",F400&lt;35,"Early Career (25-34)",F400&lt;45,"Mid-Career (35-44)",F400&lt;55,"Late Career (45-54)",F400&lt;65,"Pre-Retirement (55-64)",F400&gt;=65,"Seniors (65+)")</f>
        <v>Mid-Career (35-44)</v>
      </c>
      <c r="H400">
        <v>708</v>
      </c>
      <c r="I400">
        <v>4161</v>
      </c>
      <c r="J400" t="s">
        <v>55</v>
      </c>
      <c r="K400" t="s">
        <v>113</v>
      </c>
      <c r="L400" t="s">
        <v>277</v>
      </c>
      <c r="M400" t="s">
        <v>1306</v>
      </c>
      <c r="N400" t="s">
        <v>1311</v>
      </c>
      <c r="O400">
        <v>50</v>
      </c>
      <c r="P400">
        <v>80</v>
      </c>
      <c r="Q400">
        <v>2</v>
      </c>
      <c r="R400">
        <f t="shared" si="18"/>
        <v>160</v>
      </c>
      <c r="S400">
        <f t="shared" si="19"/>
        <v>60</v>
      </c>
      <c r="T400" t="s">
        <v>38</v>
      </c>
      <c r="U400" s="2">
        <v>43864.234722222223</v>
      </c>
      <c r="V400" s="1">
        <v>43864.234722222223</v>
      </c>
      <c r="W400" t="b">
        <v>0</v>
      </c>
      <c r="X400" s="2"/>
      <c r="Y400" s="1"/>
      <c r="Z400" s="2" t="s">
        <v>1353</v>
      </c>
      <c r="AA400" s="2">
        <v>43864.232638888891</v>
      </c>
      <c r="AB400" s="1">
        <v>43864.232638888891</v>
      </c>
      <c r="AC400" t="s">
        <v>1353</v>
      </c>
      <c r="AD400" t="s">
        <v>1353</v>
      </c>
      <c r="AE400" s="3">
        <f t="shared" si="20"/>
        <v>1.0416666671517305E-2</v>
      </c>
    </row>
    <row r="401" spans="1:31" x14ac:dyDescent="0.35">
      <c r="A401" s="2">
        <v>43865.388194444444</v>
      </c>
      <c r="B401" s="1">
        <v>43865.388194444444</v>
      </c>
      <c r="C401">
        <v>1400</v>
      </c>
      <c r="D401" t="s">
        <v>506</v>
      </c>
      <c r="E401" t="s">
        <v>29</v>
      </c>
      <c r="F401">
        <v>68</v>
      </c>
      <c r="G401" t="str" cm="1">
        <f t="array" ref="G401">_xlfn.IFS(F401&lt;25,"Young Adult (18-24)",F401&lt;35,"Early Career (25-34)",F401&lt;45,"Mid-Career (35-44)",F401&lt;55,"Late Career (45-54)",F401&lt;65,"Pre-Retirement (55-64)",F401&gt;=65,"Seniors (65+)")</f>
        <v>Seniors (65+)</v>
      </c>
      <c r="H401">
        <v>614</v>
      </c>
      <c r="I401">
        <v>7217</v>
      </c>
      <c r="J401" t="s">
        <v>35</v>
      </c>
      <c r="K401" t="s">
        <v>36</v>
      </c>
      <c r="L401" t="s">
        <v>37</v>
      </c>
      <c r="M401" t="s">
        <v>1306</v>
      </c>
      <c r="N401" t="s">
        <v>1313</v>
      </c>
      <c r="O401">
        <v>60</v>
      </c>
      <c r="P401">
        <v>100</v>
      </c>
      <c r="Q401">
        <v>6</v>
      </c>
      <c r="R401">
        <f t="shared" si="18"/>
        <v>600</v>
      </c>
      <c r="S401">
        <f t="shared" si="19"/>
        <v>240</v>
      </c>
      <c r="T401" t="s">
        <v>38</v>
      </c>
      <c r="U401" s="2">
        <v>43865.393750000003</v>
      </c>
      <c r="V401" s="1">
        <v>43865.393750000003</v>
      </c>
      <c r="W401" t="b">
        <v>1</v>
      </c>
      <c r="X401" s="2">
        <v>43865.398611111108</v>
      </c>
      <c r="Y401" s="1">
        <v>43865.398611111108</v>
      </c>
      <c r="Z401" s="2" t="s">
        <v>47</v>
      </c>
      <c r="AA401" s="2">
        <v>43865.395138888889</v>
      </c>
      <c r="AB401" s="1">
        <v>43865.395138888889</v>
      </c>
      <c r="AC401" t="b">
        <v>1</v>
      </c>
      <c r="AD401" t="s">
        <v>64</v>
      </c>
      <c r="AE401" s="3">
        <f t="shared" si="20"/>
        <v>6.9444444452528842E-3</v>
      </c>
    </row>
    <row r="402" spans="1:31" x14ac:dyDescent="0.35">
      <c r="A402" s="2">
        <v>43865.526388888888</v>
      </c>
      <c r="B402" s="1">
        <v>43865.526388888888</v>
      </c>
      <c r="C402">
        <v>1401</v>
      </c>
      <c r="D402" t="s">
        <v>507</v>
      </c>
      <c r="E402" t="s">
        <v>29</v>
      </c>
      <c r="F402">
        <v>34</v>
      </c>
      <c r="G402" t="str" cm="1">
        <f t="array" ref="G402">_xlfn.IFS(F402&lt;25,"Young Adult (18-24)",F402&lt;35,"Early Career (25-34)",F402&lt;45,"Mid-Career (35-44)",F402&lt;55,"Late Career (45-54)",F402&lt;65,"Pre-Retirement (55-64)",F402&gt;=65,"Seniors (65+)")</f>
        <v>Early Career (25-34)</v>
      </c>
      <c r="H402">
        <v>692</v>
      </c>
      <c r="I402">
        <v>6617</v>
      </c>
      <c r="J402" t="s">
        <v>35</v>
      </c>
      <c r="K402" t="s">
        <v>49</v>
      </c>
      <c r="L402" t="s">
        <v>50</v>
      </c>
      <c r="M402" t="s">
        <v>1307</v>
      </c>
      <c r="N402" t="s">
        <v>1322</v>
      </c>
      <c r="O402">
        <v>8</v>
      </c>
      <c r="P402">
        <v>15</v>
      </c>
      <c r="Q402">
        <v>2</v>
      </c>
      <c r="R402">
        <f t="shared" si="18"/>
        <v>30</v>
      </c>
      <c r="S402">
        <f t="shared" si="19"/>
        <v>14</v>
      </c>
      <c r="T402" t="s">
        <v>32</v>
      </c>
      <c r="U402" s="2">
        <v>43865.532638888886</v>
      </c>
      <c r="V402" s="1">
        <v>43865.532638888886</v>
      </c>
      <c r="W402" t="b">
        <v>1</v>
      </c>
      <c r="X402" s="2">
        <v>43865.539583333331</v>
      </c>
      <c r="Y402" s="1">
        <v>43865.539583333331</v>
      </c>
      <c r="Z402" s="2" t="s">
        <v>116</v>
      </c>
      <c r="AA402" s="2">
        <v>43865.536111111112</v>
      </c>
      <c r="AB402" s="1">
        <v>43865.536111111112</v>
      </c>
      <c r="AC402" t="b">
        <v>0</v>
      </c>
      <c r="AD402" t="s">
        <v>1355</v>
      </c>
      <c r="AE402" s="3">
        <f t="shared" si="20"/>
        <v>9.7222222248092294E-3</v>
      </c>
    </row>
    <row r="403" spans="1:31" x14ac:dyDescent="0.35">
      <c r="A403" s="2">
        <v>43866.161805555559</v>
      </c>
      <c r="B403" s="1">
        <v>43866.161805555559</v>
      </c>
      <c r="C403">
        <v>1402</v>
      </c>
      <c r="D403" t="s">
        <v>508</v>
      </c>
      <c r="E403" t="s">
        <v>22</v>
      </c>
      <c r="F403">
        <v>25</v>
      </c>
      <c r="G403" t="str" cm="1">
        <f t="array" ref="G403">_xlfn.IFS(F403&lt;25,"Young Adult (18-24)",F403&lt;35,"Early Career (25-34)",F403&lt;45,"Mid-Career (35-44)",F403&lt;55,"Late Career (45-54)",F403&lt;65,"Pre-Retirement (55-64)",F403&gt;=65,"Seniors (65+)")</f>
        <v>Early Career (25-34)</v>
      </c>
      <c r="H403">
        <v>714</v>
      </c>
      <c r="I403">
        <v>7070</v>
      </c>
      <c r="J403" t="s">
        <v>23</v>
      </c>
      <c r="K403" t="s">
        <v>30</v>
      </c>
      <c r="L403" t="s">
        <v>154</v>
      </c>
      <c r="M403" t="s">
        <v>1306</v>
      </c>
      <c r="N403" t="s">
        <v>1314</v>
      </c>
      <c r="O403">
        <v>40</v>
      </c>
      <c r="P403">
        <v>70</v>
      </c>
      <c r="Q403">
        <v>3</v>
      </c>
      <c r="R403">
        <f t="shared" si="18"/>
        <v>210</v>
      </c>
      <c r="S403">
        <f t="shared" si="19"/>
        <v>90</v>
      </c>
      <c r="T403" t="s">
        <v>32</v>
      </c>
      <c r="U403" s="2">
        <v>43866.173611111109</v>
      </c>
      <c r="V403" s="1">
        <v>43866.173611111109</v>
      </c>
      <c r="W403" t="b">
        <v>1</v>
      </c>
      <c r="X403" s="2">
        <v>43866.178472222222</v>
      </c>
      <c r="Y403" s="1">
        <v>43866.178472222222</v>
      </c>
      <c r="Z403" s="2" t="s">
        <v>47</v>
      </c>
      <c r="AA403" s="2">
        <v>43866.176388888889</v>
      </c>
      <c r="AB403" s="1">
        <v>43866.176388888889</v>
      </c>
      <c r="AC403" t="b">
        <v>0</v>
      </c>
      <c r="AD403" t="s">
        <v>1355</v>
      </c>
      <c r="AE403" s="3">
        <f t="shared" si="20"/>
        <v>1.4583333329937886E-2</v>
      </c>
    </row>
    <row r="404" spans="1:31" x14ac:dyDescent="0.35">
      <c r="A404" s="2">
        <v>43866.669444444444</v>
      </c>
      <c r="B404" s="1">
        <v>43866.669444444444</v>
      </c>
      <c r="C404">
        <v>1403</v>
      </c>
      <c r="D404" t="s">
        <v>509</v>
      </c>
      <c r="E404" t="s">
        <v>22</v>
      </c>
      <c r="F404">
        <v>22</v>
      </c>
      <c r="G404" t="str" cm="1">
        <f t="array" ref="G404">_xlfn.IFS(F404&lt;25,"Young Adult (18-24)",F404&lt;35,"Early Career (25-34)",F404&lt;45,"Mid-Career (35-44)",F404&lt;55,"Late Career (45-54)",F404&lt;65,"Pre-Retirement (55-64)",F404&gt;=65,"Seniors (65+)")</f>
        <v>Young Adult (18-24)</v>
      </c>
      <c r="H404">
        <v>651</v>
      </c>
      <c r="I404">
        <v>6263</v>
      </c>
      <c r="J404" t="s">
        <v>71</v>
      </c>
      <c r="K404" t="s">
        <v>160</v>
      </c>
      <c r="L404" t="s">
        <v>161</v>
      </c>
      <c r="M404" t="s">
        <v>1309</v>
      </c>
      <c r="N404" t="s">
        <v>1327</v>
      </c>
      <c r="O404">
        <v>5</v>
      </c>
      <c r="P404">
        <v>8</v>
      </c>
      <c r="Q404">
        <v>3</v>
      </c>
      <c r="R404">
        <f t="shared" si="18"/>
        <v>24</v>
      </c>
      <c r="S404">
        <f t="shared" si="19"/>
        <v>9</v>
      </c>
      <c r="T404" t="s">
        <v>42</v>
      </c>
      <c r="U404" s="2">
        <v>43866.683333333334</v>
      </c>
      <c r="V404" s="1">
        <v>43866.683333333334</v>
      </c>
      <c r="W404" t="b">
        <v>1</v>
      </c>
      <c r="X404" s="2">
        <v>43866.693749999999</v>
      </c>
      <c r="Y404" s="1">
        <v>43866.693749999999</v>
      </c>
      <c r="Z404" s="2" t="s">
        <v>116</v>
      </c>
      <c r="AA404" s="2">
        <v>43866.686111111114</v>
      </c>
      <c r="AB404" s="1">
        <v>43866.686111111114</v>
      </c>
      <c r="AC404" t="b">
        <v>0</v>
      </c>
      <c r="AD404" t="s">
        <v>1355</v>
      </c>
      <c r="AE404" s="3">
        <f t="shared" si="20"/>
        <v>1.6666666670062114E-2</v>
      </c>
    </row>
    <row r="405" spans="1:31" x14ac:dyDescent="0.35">
      <c r="A405" s="2">
        <v>43866.738888888889</v>
      </c>
      <c r="B405" s="1">
        <v>43866.738888888889</v>
      </c>
      <c r="C405">
        <v>1404</v>
      </c>
      <c r="D405" t="s">
        <v>510</v>
      </c>
      <c r="E405" t="s">
        <v>29</v>
      </c>
      <c r="F405">
        <v>71</v>
      </c>
      <c r="G405" t="str" cm="1">
        <f t="array" ref="G405">_xlfn.IFS(F405&lt;25,"Young Adult (18-24)",F405&lt;35,"Early Career (25-34)",F405&lt;45,"Mid-Career (35-44)",F405&lt;55,"Late Career (45-54)",F405&lt;65,"Pre-Retirement (55-64)",F405&gt;=65,"Seniors (65+)")</f>
        <v>Seniors (65+)</v>
      </c>
      <c r="H405">
        <v>622</v>
      </c>
      <c r="I405">
        <v>3747</v>
      </c>
      <c r="J405" t="s">
        <v>71</v>
      </c>
      <c r="K405" t="s">
        <v>160</v>
      </c>
      <c r="L405" t="s">
        <v>163</v>
      </c>
      <c r="M405" t="s">
        <v>1309</v>
      </c>
      <c r="N405" t="s">
        <v>1316</v>
      </c>
      <c r="O405">
        <v>20</v>
      </c>
      <c r="P405">
        <v>35</v>
      </c>
      <c r="Q405">
        <v>6</v>
      </c>
      <c r="R405">
        <f t="shared" si="18"/>
        <v>210</v>
      </c>
      <c r="S405">
        <f t="shared" si="19"/>
        <v>90</v>
      </c>
      <c r="T405" t="s">
        <v>26</v>
      </c>
      <c r="U405" s="2">
        <v>43866.752083333333</v>
      </c>
      <c r="V405" s="1">
        <v>43866.752083333333</v>
      </c>
      <c r="W405" t="b">
        <v>0</v>
      </c>
      <c r="X405" s="2"/>
      <c r="Y405" s="1"/>
      <c r="Z405" s="2" t="s">
        <v>1353</v>
      </c>
      <c r="AA405" s="2">
        <v>43866.748611111114</v>
      </c>
      <c r="AB405" s="1">
        <v>43866.748611111114</v>
      </c>
      <c r="AC405" t="s">
        <v>1353</v>
      </c>
      <c r="AD405" t="s">
        <v>1353</v>
      </c>
      <c r="AE405" s="3">
        <f t="shared" si="20"/>
        <v>9.7222222248092294E-3</v>
      </c>
    </row>
    <row r="406" spans="1:31" x14ac:dyDescent="0.35">
      <c r="A406" s="2">
        <v>43866.974999999999</v>
      </c>
      <c r="B406" s="1">
        <v>43866.974999999999</v>
      </c>
      <c r="C406">
        <v>1405</v>
      </c>
      <c r="D406" t="s">
        <v>511</v>
      </c>
      <c r="E406" t="s">
        <v>29</v>
      </c>
      <c r="F406">
        <v>47</v>
      </c>
      <c r="G406" t="str" cm="1">
        <f t="array" ref="G406">_xlfn.IFS(F406&lt;25,"Young Adult (18-24)",F406&lt;35,"Early Career (25-34)",F406&lt;45,"Mid-Career (35-44)",F406&lt;55,"Late Career (45-54)",F406&lt;65,"Pre-Retirement (55-64)",F406&gt;=65,"Seniors (65+)")</f>
        <v>Late Career (45-54)</v>
      </c>
      <c r="H406">
        <v>605</v>
      </c>
      <c r="I406">
        <v>7568</v>
      </c>
      <c r="J406" t="s">
        <v>61</v>
      </c>
      <c r="K406" t="s">
        <v>87</v>
      </c>
      <c r="L406" t="s">
        <v>88</v>
      </c>
      <c r="M406" t="s">
        <v>1305</v>
      </c>
      <c r="N406" t="s">
        <v>1328</v>
      </c>
      <c r="O406">
        <v>1000</v>
      </c>
      <c r="P406">
        <v>1500</v>
      </c>
      <c r="Q406">
        <v>1</v>
      </c>
      <c r="R406">
        <f t="shared" si="18"/>
        <v>1500</v>
      </c>
      <c r="S406">
        <f t="shared" si="19"/>
        <v>500</v>
      </c>
      <c r="T406" t="s">
        <v>32</v>
      </c>
      <c r="U406" s="2">
        <v>43866.979166666664</v>
      </c>
      <c r="V406" s="1">
        <v>43866.979166666664</v>
      </c>
      <c r="W406" t="b">
        <v>1</v>
      </c>
      <c r="X406" s="2">
        <v>43866.982638888891</v>
      </c>
      <c r="Y406" s="1">
        <v>43866.982638888891</v>
      </c>
      <c r="Z406" s="2" t="s">
        <v>33</v>
      </c>
      <c r="AA406" s="2">
        <v>43866.980555555558</v>
      </c>
      <c r="AB406" s="1">
        <v>43866.980555555558</v>
      </c>
      <c r="AC406" t="b">
        <v>0</v>
      </c>
      <c r="AD406" t="s">
        <v>1355</v>
      </c>
      <c r="AE406" s="3">
        <f t="shared" si="20"/>
        <v>5.5555555591126904E-3</v>
      </c>
    </row>
    <row r="407" spans="1:31" x14ac:dyDescent="0.35">
      <c r="A407" s="2">
        <v>43868.438194444447</v>
      </c>
      <c r="B407" s="1">
        <v>43868.438194444447</v>
      </c>
      <c r="C407">
        <v>1406</v>
      </c>
      <c r="D407" t="s">
        <v>512</v>
      </c>
      <c r="E407" t="s">
        <v>22</v>
      </c>
      <c r="F407">
        <v>44</v>
      </c>
      <c r="G407" t="str" cm="1">
        <f t="array" ref="G407">_xlfn.IFS(F407&lt;25,"Young Adult (18-24)",F407&lt;35,"Early Career (25-34)",F407&lt;45,"Mid-Career (35-44)",F407&lt;55,"Late Career (45-54)",F407&lt;65,"Pre-Retirement (55-64)",F407&gt;=65,"Seniors (65+)")</f>
        <v>Mid-Career (35-44)</v>
      </c>
      <c r="H407">
        <v>687</v>
      </c>
      <c r="I407">
        <v>6409</v>
      </c>
      <c r="J407" t="s">
        <v>67</v>
      </c>
      <c r="K407" t="s">
        <v>68</v>
      </c>
      <c r="L407" t="s">
        <v>69</v>
      </c>
      <c r="M407" t="s">
        <v>1306</v>
      </c>
      <c r="N407" t="s">
        <v>1314</v>
      </c>
      <c r="O407">
        <v>40</v>
      </c>
      <c r="P407">
        <v>70</v>
      </c>
      <c r="Q407">
        <v>4</v>
      </c>
      <c r="R407">
        <f t="shared" si="18"/>
        <v>280</v>
      </c>
      <c r="S407">
        <f t="shared" si="19"/>
        <v>120</v>
      </c>
      <c r="T407" t="s">
        <v>26</v>
      </c>
      <c r="U407" s="2">
        <v>43868.443055555559</v>
      </c>
      <c r="V407" s="1">
        <v>43868.443055555559</v>
      </c>
      <c r="W407" t="b">
        <v>1</v>
      </c>
      <c r="X407" s="2">
        <v>43868.453472222223</v>
      </c>
      <c r="Y407" s="1">
        <v>43868.453472222223</v>
      </c>
      <c r="Z407" s="2" t="s">
        <v>27</v>
      </c>
      <c r="AA407" s="2">
        <v>43868.445138888892</v>
      </c>
      <c r="AB407" s="1">
        <v>43868.445138888892</v>
      </c>
      <c r="AC407" t="b">
        <v>0</v>
      </c>
      <c r="AD407" t="s">
        <v>1355</v>
      </c>
      <c r="AE407" s="3">
        <f t="shared" si="20"/>
        <v>6.9444444452528842E-3</v>
      </c>
    </row>
    <row r="408" spans="1:31" x14ac:dyDescent="0.35">
      <c r="A408" s="2">
        <v>43868.738194444442</v>
      </c>
      <c r="B408" s="1">
        <v>43868.738194444442</v>
      </c>
      <c r="C408">
        <v>1407</v>
      </c>
      <c r="D408" t="s">
        <v>513</v>
      </c>
      <c r="E408" t="s">
        <v>22</v>
      </c>
      <c r="F408">
        <v>50</v>
      </c>
      <c r="G408" t="str" cm="1">
        <f t="array" ref="G408">_xlfn.IFS(F408&lt;25,"Young Adult (18-24)",F408&lt;35,"Early Career (25-34)",F408&lt;45,"Mid-Career (35-44)",F408&lt;55,"Late Career (45-54)",F408&lt;65,"Pre-Retirement (55-64)",F408&gt;=65,"Seniors (65+)")</f>
        <v>Late Career (45-54)</v>
      </c>
      <c r="H408">
        <v>630</v>
      </c>
      <c r="I408">
        <v>5843</v>
      </c>
      <c r="J408" t="s">
        <v>55</v>
      </c>
      <c r="K408" t="s">
        <v>113</v>
      </c>
      <c r="L408" t="s">
        <v>277</v>
      </c>
      <c r="M408" t="s">
        <v>1305</v>
      </c>
      <c r="N408" t="s">
        <v>1323</v>
      </c>
      <c r="O408">
        <v>800</v>
      </c>
      <c r="P408">
        <v>1200</v>
      </c>
      <c r="Q408">
        <v>6</v>
      </c>
      <c r="R408">
        <f t="shared" si="18"/>
        <v>7200</v>
      </c>
      <c r="S408">
        <f t="shared" si="19"/>
        <v>2400</v>
      </c>
      <c r="T408" t="s">
        <v>32</v>
      </c>
      <c r="U408" s="2">
        <v>43868.757638888892</v>
      </c>
      <c r="V408" s="1">
        <v>43868.757638888892</v>
      </c>
      <c r="W408" t="b">
        <v>1</v>
      </c>
      <c r="X408" s="2">
        <v>43868.762499999997</v>
      </c>
      <c r="Y408" s="1">
        <v>43868.762499999997</v>
      </c>
      <c r="Z408" s="2" t="s">
        <v>47</v>
      </c>
      <c r="AA408" s="2">
        <v>43868.761111111111</v>
      </c>
      <c r="AB408" s="1">
        <v>43868.761111111111</v>
      </c>
      <c r="AC408" t="b">
        <v>1</v>
      </c>
      <c r="AD408" t="s">
        <v>131</v>
      </c>
      <c r="AE408" s="3">
        <f t="shared" si="20"/>
        <v>2.2916666668606922E-2</v>
      </c>
    </row>
    <row r="409" spans="1:31" x14ac:dyDescent="0.35">
      <c r="A409" s="2">
        <v>43869.279166666667</v>
      </c>
      <c r="B409" s="1">
        <v>43869.279166666667</v>
      </c>
      <c r="C409">
        <v>1408</v>
      </c>
      <c r="D409" t="s">
        <v>514</v>
      </c>
      <c r="E409" t="s">
        <v>22</v>
      </c>
      <c r="F409">
        <v>44</v>
      </c>
      <c r="G409" t="str" cm="1">
        <f t="array" ref="G409">_xlfn.IFS(F409&lt;25,"Young Adult (18-24)",F409&lt;35,"Early Career (25-34)",F409&lt;45,"Mid-Career (35-44)",F409&lt;55,"Late Career (45-54)",F409&lt;65,"Pre-Retirement (55-64)",F409&gt;=65,"Seniors (65+)")</f>
        <v>Mid-Career (35-44)</v>
      </c>
      <c r="H409">
        <v>719</v>
      </c>
      <c r="I409">
        <v>3626</v>
      </c>
      <c r="J409" t="s">
        <v>71</v>
      </c>
      <c r="K409" t="s">
        <v>72</v>
      </c>
      <c r="L409" t="s">
        <v>219</v>
      </c>
      <c r="M409" t="s">
        <v>1309</v>
      </c>
      <c r="N409" t="s">
        <v>1327</v>
      </c>
      <c r="O409">
        <v>5</v>
      </c>
      <c r="P409">
        <v>8</v>
      </c>
      <c r="Q409">
        <v>2</v>
      </c>
      <c r="R409">
        <f t="shared" si="18"/>
        <v>16</v>
      </c>
      <c r="S409">
        <f t="shared" si="19"/>
        <v>6</v>
      </c>
      <c r="T409" t="s">
        <v>26</v>
      </c>
      <c r="U409" s="2">
        <v>43869.288194444445</v>
      </c>
      <c r="V409" s="1">
        <v>43869.288194444445</v>
      </c>
      <c r="W409" t="b">
        <v>1</v>
      </c>
      <c r="X409" s="2">
        <v>43869.296527777777</v>
      </c>
      <c r="Y409" s="1">
        <v>43869.296527777777</v>
      </c>
      <c r="Z409" s="2" t="s">
        <v>116</v>
      </c>
      <c r="AA409" s="2">
        <v>43869.290277777778</v>
      </c>
      <c r="AB409" s="1">
        <v>43869.290277777778</v>
      </c>
      <c r="AC409" t="b">
        <v>0</v>
      </c>
      <c r="AD409" t="s">
        <v>1355</v>
      </c>
      <c r="AE409" s="3">
        <f t="shared" si="20"/>
        <v>1.1111111110949423E-2</v>
      </c>
    </row>
    <row r="410" spans="1:31" x14ac:dyDescent="0.35">
      <c r="A410" s="2">
        <v>43869.620138888888</v>
      </c>
      <c r="B410" s="1">
        <v>43869.620138888888</v>
      </c>
      <c r="C410">
        <v>1409</v>
      </c>
      <c r="D410" t="s">
        <v>515</v>
      </c>
      <c r="E410" t="s">
        <v>29</v>
      </c>
      <c r="F410">
        <v>46</v>
      </c>
      <c r="G410" t="str" cm="1">
        <f t="array" ref="G410">_xlfn.IFS(F410&lt;25,"Young Adult (18-24)",F410&lt;35,"Early Career (25-34)",F410&lt;45,"Mid-Career (35-44)",F410&lt;55,"Late Career (45-54)",F410&lt;65,"Pre-Retirement (55-64)",F410&gt;=65,"Seniors (65+)")</f>
        <v>Late Career (45-54)</v>
      </c>
      <c r="H410">
        <v>776</v>
      </c>
      <c r="I410">
        <v>5319</v>
      </c>
      <c r="J410" t="s">
        <v>23</v>
      </c>
      <c r="K410" t="s">
        <v>24</v>
      </c>
      <c r="L410" t="s">
        <v>192</v>
      </c>
      <c r="M410" t="s">
        <v>1309</v>
      </c>
      <c r="N410" t="s">
        <v>1316</v>
      </c>
      <c r="O410">
        <v>20</v>
      </c>
      <c r="P410">
        <v>35</v>
      </c>
      <c r="Q410">
        <v>2</v>
      </c>
      <c r="R410">
        <f t="shared" si="18"/>
        <v>70</v>
      </c>
      <c r="S410">
        <f t="shared" si="19"/>
        <v>30</v>
      </c>
      <c r="T410" t="s">
        <v>32</v>
      </c>
      <c r="U410" s="2">
        <v>43869.640972222223</v>
      </c>
      <c r="V410" s="1">
        <v>43869.640972222223</v>
      </c>
      <c r="W410" t="b">
        <v>1</v>
      </c>
      <c r="X410" s="2">
        <v>43869.648611111108</v>
      </c>
      <c r="Y410" s="1">
        <v>43869.648611111108</v>
      </c>
      <c r="Z410" s="2" t="s">
        <v>47</v>
      </c>
      <c r="AA410" s="2">
        <v>43869.643055555556</v>
      </c>
      <c r="AB410" s="1">
        <v>43869.643055555556</v>
      </c>
      <c r="AC410" t="b">
        <v>1</v>
      </c>
      <c r="AD410" t="s">
        <v>64</v>
      </c>
      <c r="AE410" s="3">
        <f t="shared" si="20"/>
        <v>2.2916666668606922E-2</v>
      </c>
    </row>
    <row r="411" spans="1:31" x14ac:dyDescent="0.35">
      <c r="A411" s="2">
        <v>43869.70208333333</v>
      </c>
      <c r="B411" s="1">
        <v>43869.70208333333</v>
      </c>
      <c r="C411">
        <v>1410</v>
      </c>
      <c r="D411" t="s">
        <v>516</v>
      </c>
      <c r="E411" t="s">
        <v>29</v>
      </c>
      <c r="F411">
        <v>64</v>
      </c>
      <c r="G411" t="str" cm="1">
        <f t="array" ref="G411">_xlfn.IFS(F411&lt;25,"Young Adult (18-24)",F411&lt;35,"Early Career (25-34)",F411&lt;45,"Mid-Career (35-44)",F411&lt;55,"Late Career (45-54)",F411&lt;65,"Pre-Retirement (55-64)",F411&gt;=65,"Seniors (65+)")</f>
        <v>Pre-Retirement (55-64)</v>
      </c>
      <c r="H411">
        <v>728</v>
      </c>
      <c r="I411">
        <v>4735</v>
      </c>
      <c r="J411" t="s">
        <v>23</v>
      </c>
      <c r="K411" t="s">
        <v>30</v>
      </c>
      <c r="L411" t="s">
        <v>31</v>
      </c>
      <c r="M411" t="s">
        <v>1309</v>
      </c>
      <c r="N411" t="s">
        <v>1320</v>
      </c>
      <c r="O411">
        <v>30</v>
      </c>
      <c r="P411">
        <v>50</v>
      </c>
      <c r="Q411">
        <v>1</v>
      </c>
      <c r="R411">
        <f t="shared" si="18"/>
        <v>50</v>
      </c>
      <c r="S411">
        <f t="shared" si="19"/>
        <v>20</v>
      </c>
      <c r="T411" t="s">
        <v>40</v>
      </c>
      <c r="U411" s="2">
        <v>43869.717361111114</v>
      </c>
      <c r="V411" s="1">
        <v>43869.717361111114</v>
      </c>
      <c r="W411" t="b">
        <v>1</v>
      </c>
      <c r="X411" s="2">
        <v>43869.725694444445</v>
      </c>
      <c r="Y411" s="1">
        <v>43869.725694444445</v>
      </c>
      <c r="Z411" s="2" t="s">
        <v>27</v>
      </c>
      <c r="AA411" s="2">
        <v>43869.720138888886</v>
      </c>
      <c r="AB411" s="1">
        <v>43869.720138888886</v>
      </c>
      <c r="AC411" t="b">
        <v>0</v>
      </c>
      <c r="AD411" t="s">
        <v>1355</v>
      </c>
      <c r="AE411" s="3">
        <f t="shared" si="20"/>
        <v>1.8055555556202307E-2</v>
      </c>
    </row>
    <row r="412" spans="1:31" x14ac:dyDescent="0.35">
      <c r="A412" s="2">
        <v>43870.070833333331</v>
      </c>
      <c r="B412" s="1">
        <v>43870.070833333331</v>
      </c>
      <c r="C412">
        <v>1411</v>
      </c>
      <c r="D412" t="s">
        <v>517</v>
      </c>
      <c r="E412" t="s">
        <v>29</v>
      </c>
      <c r="F412">
        <v>35</v>
      </c>
      <c r="G412" t="str" cm="1">
        <f t="array" ref="G412">_xlfn.IFS(F412&lt;25,"Young Adult (18-24)",F412&lt;35,"Early Career (25-34)",F412&lt;45,"Mid-Career (35-44)",F412&lt;55,"Late Career (45-54)",F412&lt;65,"Pre-Retirement (55-64)",F412&gt;=65,"Seniors (65+)")</f>
        <v>Mid-Career (35-44)</v>
      </c>
      <c r="H412">
        <v>664</v>
      </c>
      <c r="I412">
        <v>3796</v>
      </c>
      <c r="J412" t="s">
        <v>55</v>
      </c>
      <c r="K412" t="s">
        <v>56</v>
      </c>
      <c r="L412" t="s">
        <v>249</v>
      </c>
      <c r="M412" t="s">
        <v>1308</v>
      </c>
      <c r="N412" t="s">
        <v>1324</v>
      </c>
      <c r="O412">
        <v>40</v>
      </c>
      <c r="P412">
        <v>60</v>
      </c>
      <c r="Q412">
        <v>6</v>
      </c>
      <c r="R412">
        <f t="shared" si="18"/>
        <v>360</v>
      </c>
      <c r="S412">
        <f t="shared" si="19"/>
        <v>120</v>
      </c>
      <c r="T412" t="s">
        <v>78</v>
      </c>
      <c r="U412" s="2">
        <v>43870.089583333334</v>
      </c>
      <c r="V412" s="1">
        <v>43870.089583333334</v>
      </c>
      <c r="W412" t="b">
        <v>1</v>
      </c>
      <c r="X412" s="2">
        <v>43870.098611111112</v>
      </c>
      <c r="Y412" s="1">
        <v>43870.098611111112</v>
      </c>
      <c r="Z412" s="2" t="s">
        <v>33</v>
      </c>
      <c r="AA412" s="2">
        <v>43870.092361111114</v>
      </c>
      <c r="AB412" s="1">
        <v>43870.092361111114</v>
      </c>
      <c r="AC412" t="b">
        <v>0</v>
      </c>
      <c r="AD412" t="s">
        <v>1355</v>
      </c>
      <c r="AE412" s="3">
        <f t="shared" si="20"/>
        <v>2.1527777782466728E-2</v>
      </c>
    </row>
    <row r="413" spans="1:31" x14ac:dyDescent="0.35">
      <c r="A413" s="2">
        <v>43870.956250000003</v>
      </c>
      <c r="B413" s="1">
        <v>43870.956250000003</v>
      </c>
      <c r="C413">
        <v>1412</v>
      </c>
      <c r="D413" t="s">
        <v>518</v>
      </c>
      <c r="E413" t="s">
        <v>29</v>
      </c>
      <c r="F413">
        <v>37</v>
      </c>
      <c r="G413" t="str" cm="1">
        <f t="array" ref="G413">_xlfn.IFS(F413&lt;25,"Young Adult (18-24)",F413&lt;35,"Early Career (25-34)",F413&lt;45,"Mid-Career (35-44)",F413&lt;55,"Late Career (45-54)",F413&lt;65,"Pre-Retirement (55-64)",F413&gt;=65,"Seniors (65+)")</f>
        <v>Mid-Career (35-44)</v>
      </c>
      <c r="H413">
        <v>710</v>
      </c>
      <c r="I413">
        <v>5803</v>
      </c>
      <c r="J413" t="s">
        <v>35</v>
      </c>
      <c r="K413" t="s">
        <v>49</v>
      </c>
      <c r="L413" t="s">
        <v>50</v>
      </c>
      <c r="M413" t="s">
        <v>1308</v>
      </c>
      <c r="N413" t="s">
        <v>1319</v>
      </c>
      <c r="O413">
        <v>60</v>
      </c>
      <c r="P413">
        <v>90</v>
      </c>
      <c r="Q413">
        <v>3</v>
      </c>
      <c r="R413">
        <f t="shared" si="18"/>
        <v>270</v>
      </c>
      <c r="S413">
        <f t="shared" si="19"/>
        <v>90</v>
      </c>
      <c r="T413" t="s">
        <v>42</v>
      </c>
      <c r="U413" s="2">
        <v>43870.966666666667</v>
      </c>
      <c r="V413" s="1">
        <v>43870.966666666667</v>
      </c>
      <c r="W413" t="b">
        <v>1</v>
      </c>
      <c r="X413" s="2">
        <v>43870.973611111112</v>
      </c>
      <c r="Y413" s="1">
        <v>43870.973611111112</v>
      </c>
      <c r="Z413" s="2" t="s">
        <v>116</v>
      </c>
      <c r="AA413" s="2">
        <v>43870.968055555553</v>
      </c>
      <c r="AB413" s="1">
        <v>43870.968055555553</v>
      </c>
      <c r="AC413" t="b">
        <v>0</v>
      </c>
      <c r="AD413" t="s">
        <v>1355</v>
      </c>
      <c r="AE413" s="3">
        <f t="shared" si="20"/>
        <v>1.1805555550381541E-2</v>
      </c>
    </row>
    <row r="414" spans="1:31" x14ac:dyDescent="0.35">
      <c r="A414" s="2">
        <v>43870.963888888888</v>
      </c>
      <c r="B414" s="1">
        <v>43870.963888888888</v>
      </c>
      <c r="C414">
        <v>1413</v>
      </c>
      <c r="D414" t="s">
        <v>519</v>
      </c>
      <c r="E414" t="s">
        <v>29</v>
      </c>
      <c r="F414">
        <v>22</v>
      </c>
      <c r="G414" t="str" cm="1">
        <f t="array" ref="G414">_xlfn.IFS(F414&lt;25,"Young Adult (18-24)",F414&lt;35,"Early Career (25-34)",F414&lt;45,"Mid-Career (35-44)",F414&lt;55,"Late Career (45-54)",F414&lt;65,"Pre-Retirement (55-64)",F414&gt;=65,"Seniors (65+)")</f>
        <v>Young Adult (18-24)</v>
      </c>
      <c r="H414">
        <v>754</v>
      </c>
      <c r="I414">
        <v>3027</v>
      </c>
      <c r="J414" t="s">
        <v>44</v>
      </c>
      <c r="K414" t="s">
        <v>133</v>
      </c>
      <c r="L414" t="s">
        <v>202</v>
      </c>
      <c r="M414" t="s">
        <v>1305</v>
      </c>
      <c r="N414" t="s">
        <v>1310</v>
      </c>
      <c r="O414">
        <v>30</v>
      </c>
      <c r="P414">
        <v>50</v>
      </c>
      <c r="Q414">
        <v>3</v>
      </c>
      <c r="R414">
        <f t="shared" si="18"/>
        <v>150</v>
      </c>
      <c r="S414">
        <f t="shared" si="19"/>
        <v>60</v>
      </c>
      <c r="T414" t="s">
        <v>38</v>
      </c>
      <c r="U414" s="2">
        <v>43870.98333333333</v>
      </c>
      <c r="V414" s="1">
        <v>43870.98333333333</v>
      </c>
      <c r="W414" t="b">
        <v>1</v>
      </c>
      <c r="X414" s="2">
        <v>43870.987500000003</v>
      </c>
      <c r="Y414" s="1">
        <v>43870.987500000003</v>
      </c>
      <c r="Z414" s="2" t="s">
        <v>116</v>
      </c>
      <c r="AA414" s="2">
        <v>43870.986111111109</v>
      </c>
      <c r="AB414" s="1">
        <v>43870.986111111109</v>
      </c>
      <c r="AC414" t="b">
        <v>0</v>
      </c>
      <c r="AD414" t="s">
        <v>1355</v>
      </c>
      <c r="AE414" s="3">
        <f t="shared" si="20"/>
        <v>2.2222222221898846E-2</v>
      </c>
    </row>
    <row r="415" spans="1:31" x14ac:dyDescent="0.35">
      <c r="A415" s="2">
        <v>43872.176388888889</v>
      </c>
      <c r="B415" s="1">
        <v>43872.176388888889</v>
      </c>
      <c r="C415">
        <v>1414</v>
      </c>
      <c r="D415" t="s">
        <v>520</v>
      </c>
      <c r="E415" t="s">
        <v>29</v>
      </c>
      <c r="F415">
        <v>71</v>
      </c>
      <c r="G415" t="str" cm="1">
        <f t="array" ref="G415">_xlfn.IFS(F415&lt;25,"Young Adult (18-24)",F415&lt;35,"Early Career (25-34)",F415&lt;45,"Mid-Career (35-44)",F415&lt;55,"Late Career (45-54)",F415&lt;65,"Pre-Retirement (55-64)",F415&gt;=65,"Seniors (65+)")</f>
        <v>Seniors (65+)</v>
      </c>
      <c r="H415">
        <v>688</v>
      </c>
      <c r="I415">
        <v>5406</v>
      </c>
      <c r="J415" t="s">
        <v>67</v>
      </c>
      <c r="K415" t="s">
        <v>119</v>
      </c>
      <c r="L415" t="s">
        <v>119</v>
      </c>
      <c r="M415" t="s">
        <v>1307</v>
      </c>
      <c r="N415" t="s">
        <v>1312</v>
      </c>
      <c r="O415">
        <v>12</v>
      </c>
      <c r="P415">
        <v>20</v>
      </c>
      <c r="Q415">
        <v>5</v>
      </c>
      <c r="R415">
        <f t="shared" si="18"/>
        <v>100</v>
      </c>
      <c r="S415">
        <f t="shared" si="19"/>
        <v>40</v>
      </c>
      <c r="T415" t="s">
        <v>32</v>
      </c>
      <c r="U415" s="2">
        <v>43872.181250000001</v>
      </c>
      <c r="V415" s="1">
        <v>43872.181250000001</v>
      </c>
      <c r="W415" t="b">
        <v>1</v>
      </c>
      <c r="X415" s="2">
        <v>43872.188194444447</v>
      </c>
      <c r="Y415" s="1">
        <v>43872.188194444447</v>
      </c>
      <c r="Z415" s="2" t="s">
        <v>33</v>
      </c>
      <c r="AA415" s="2">
        <v>43872.184027777781</v>
      </c>
      <c r="AB415" s="1">
        <v>43872.184027777781</v>
      </c>
      <c r="AC415" t="b">
        <v>0</v>
      </c>
      <c r="AD415" t="s">
        <v>1355</v>
      </c>
      <c r="AE415" s="3">
        <f t="shared" si="20"/>
        <v>7.6388888919609599E-3</v>
      </c>
    </row>
    <row r="416" spans="1:31" x14ac:dyDescent="0.35">
      <c r="A416" s="2">
        <v>43872.594444444447</v>
      </c>
      <c r="B416" s="1">
        <v>43872.594444444447</v>
      </c>
      <c r="C416">
        <v>1415</v>
      </c>
      <c r="D416" t="s">
        <v>521</v>
      </c>
      <c r="E416" t="s">
        <v>29</v>
      </c>
      <c r="F416">
        <v>64</v>
      </c>
      <c r="G416" t="str" cm="1">
        <f t="array" ref="G416">_xlfn.IFS(F416&lt;25,"Young Adult (18-24)",F416&lt;35,"Early Career (25-34)",F416&lt;45,"Mid-Career (35-44)",F416&lt;55,"Late Career (45-54)",F416&lt;65,"Pre-Retirement (55-64)",F416&gt;=65,"Seniors (65+)")</f>
        <v>Pre-Retirement (55-64)</v>
      </c>
      <c r="H416">
        <v>645</v>
      </c>
      <c r="I416">
        <v>7848</v>
      </c>
      <c r="J416" t="s">
        <v>107</v>
      </c>
      <c r="K416" t="s">
        <v>108</v>
      </c>
      <c r="L416" t="s">
        <v>150</v>
      </c>
      <c r="M416" t="s">
        <v>1309</v>
      </c>
      <c r="N416" t="s">
        <v>1320</v>
      </c>
      <c r="O416">
        <v>30</v>
      </c>
      <c r="P416">
        <v>50</v>
      </c>
      <c r="Q416">
        <v>2</v>
      </c>
      <c r="R416">
        <f t="shared" si="18"/>
        <v>100</v>
      </c>
      <c r="S416">
        <f t="shared" si="19"/>
        <v>40</v>
      </c>
      <c r="T416" t="s">
        <v>26</v>
      </c>
      <c r="U416" s="2">
        <v>43872.615277777775</v>
      </c>
      <c r="V416" s="1">
        <v>43872.615277777775</v>
      </c>
      <c r="W416" t="b">
        <v>0</v>
      </c>
      <c r="X416" s="2"/>
      <c r="Y416" s="1"/>
      <c r="Z416" s="2" t="s">
        <v>1353</v>
      </c>
      <c r="AA416" s="2">
        <v>43872.600694444445</v>
      </c>
      <c r="AB416" s="1">
        <v>43872.600694444445</v>
      </c>
      <c r="AC416" t="s">
        <v>1353</v>
      </c>
      <c r="AD416" t="s">
        <v>1353</v>
      </c>
      <c r="AE416" s="3">
        <f t="shared" si="20"/>
        <v>6.2499999985448085E-3</v>
      </c>
    </row>
    <row r="417" spans="1:31" x14ac:dyDescent="0.35">
      <c r="A417" s="2">
        <v>43872.70416666667</v>
      </c>
      <c r="B417" s="1">
        <v>43872.70416666667</v>
      </c>
      <c r="C417">
        <v>1416</v>
      </c>
      <c r="D417" t="s">
        <v>522</v>
      </c>
      <c r="E417" t="s">
        <v>29</v>
      </c>
      <c r="F417">
        <v>47</v>
      </c>
      <c r="G417" t="str" cm="1">
        <f t="array" ref="G417">_xlfn.IFS(F417&lt;25,"Young Adult (18-24)",F417&lt;35,"Early Career (25-34)",F417&lt;45,"Mid-Career (35-44)",F417&lt;55,"Late Career (45-54)",F417&lt;65,"Pre-Retirement (55-64)",F417&gt;=65,"Seniors (65+)")</f>
        <v>Late Career (45-54)</v>
      </c>
      <c r="H417">
        <v>769</v>
      </c>
      <c r="I417">
        <v>6076</v>
      </c>
      <c r="J417" t="s">
        <v>61</v>
      </c>
      <c r="K417" t="s">
        <v>87</v>
      </c>
      <c r="L417" t="s">
        <v>94</v>
      </c>
      <c r="M417" t="s">
        <v>1309</v>
      </c>
      <c r="N417" t="s">
        <v>1316</v>
      </c>
      <c r="O417">
        <v>20</v>
      </c>
      <c r="P417">
        <v>35</v>
      </c>
      <c r="Q417">
        <v>3</v>
      </c>
      <c r="R417">
        <f t="shared" si="18"/>
        <v>105</v>
      </c>
      <c r="S417">
        <f t="shared" si="19"/>
        <v>45</v>
      </c>
      <c r="T417" t="s">
        <v>40</v>
      </c>
      <c r="U417" s="2">
        <v>43872.707638888889</v>
      </c>
      <c r="V417" s="1">
        <v>43872.707638888889</v>
      </c>
      <c r="W417" t="b">
        <v>1</v>
      </c>
      <c r="X417" s="2">
        <v>43872.713888888888</v>
      </c>
      <c r="Y417" s="1">
        <v>43872.713888888888</v>
      </c>
      <c r="Z417" s="2" t="s">
        <v>27</v>
      </c>
      <c r="AA417" s="2">
        <v>43872.709722222222</v>
      </c>
      <c r="AB417" s="1">
        <v>43872.709722222222</v>
      </c>
      <c r="AC417" t="b">
        <v>0</v>
      </c>
      <c r="AD417" t="s">
        <v>1355</v>
      </c>
      <c r="AE417" s="3">
        <f t="shared" si="20"/>
        <v>5.5555555518367328E-3</v>
      </c>
    </row>
    <row r="418" spans="1:31" x14ac:dyDescent="0.35">
      <c r="A418" s="2">
        <v>43872.768055555556</v>
      </c>
      <c r="B418" s="1">
        <v>43872.768055555556</v>
      </c>
      <c r="C418">
        <v>1417</v>
      </c>
      <c r="D418" t="s">
        <v>523</v>
      </c>
      <c r="E418" t="s">
        <v>29</v>
      </c>
      <c r="F418">
        <v>68</v>
      </c>
      <c r="G418" t="str" cm="1">
        <f t="array" ref="G418">_xlfn.IFS(F418&lt;25,"Young Adult (18-24)",F418&lt;35,"Early Career (25-34)",F418&lt;45,"Mid-Career (35-44)",F418&lt;55,"Late Career (45-54)",F418&lt;65,"Pre-Retirement (55-64)",F418&gt;=65,"Seniors (65+)")</f>
        <v>Seniors (65+)</v>
      </c>
      <c r="H418">
        <v>626</v>
      </c>
      <c r="I418">
        <v>6253</v>
      </c>
      <c r="J418" t="s">
        <v>107</v>
      </c>
      <c r="K418" t="s">
        <v>122</v>
      </c>
      <c r="L418" t="s">
        <v>144</v>
      </c>
      <c r="M418" t="s">
        <v>1308</v>
      </c>
      <c r="N418" t="s">
        <v>1315</v>
      </c>
      <c r="O418">
        <v>300</v>
      </c>
      <c r="P418">
        <v>500</v>
      </c>
      <c r="Q418">
        <v>6</v>
      </c>
      <c r="R418">
        <f t="shared" si="18"/>
        <v>3000</v>
      </c>
      <c r="S418">
        <f t="shared" si="19"/>
        <v>1200</v>
      </c>
      <c r="T418" t="s">
        <v>32</v>
      </c>
      <c r="U418" s="2">
        <v>43872.78402777778</v>
      </c>
      <c r="V418" s="1">
        <v>43872.78402777778</v>
      </c>
      <c r="W418" t="b">
        <v>1</v>
      </c>
      <c r="X418" s="2">
        <v>43872.792361111111</v>
      </c>
      <c r="Y418" s="1">
        <v>43872.792361111111</v>
      </c>
      <c r="Z418" s="2" t="s">
        <v>47</v>
      </c>
      <c r="AA418" s="2">
        <v>43872.785416666666</v>
      </c>
      <c r="AB418" s="1">
        <v>43872.785416666666</v>
      </c>
      <c r="AC418" t="b">
        <v>0</v>
      </c>
      <c r="AD418" t="s">
        <v>1355</v>
      </c>
      <c r="AE418" s="3">
        <f t="shared" si="20"/>
        <v>1.7361111109494232E-2</v>
      </c>
    </row>
    <row r="419" spans="1:31" x14ac:dyDescent="0.35">
      <c r="A419" s="2">
        <v>43872.984027777777</v>
      </c>
      <c r="B419" s="1">
        <v>43872.984027777777</v>
      </c>
      <c r="C419">
        <v>1418</v>
      </c>
      <c r="D419" t="s">
        <v>524</v>
      </c>
      <c r="E419" t="s">
        <v>22</v>
      </c>
      <c r="F419">
        <v>37</v>
      </c>
      <c r="G419" t="str" cm="1">
        <f t="array" ref="G419">_xlfn.IFS(F419&lt;25,"Young Adult (18-24)",F419&lt;35,"Early Career (25-34)",F419&lt;45,"Mid-Career (35-44)",F419&lt;55,"Late Career (45-54)",F419&lt;65,"Pre-Retirement (55-64)",F419&gt;=65,"Seniors (65+)")</f>
        <v>Mid-Career (35-44)</v>
      </c>
      <c r="H419">
        <v>655</v>
      </c>
      <c r="I419">
        <v>4794</v>
      </c>
      <c r="J419" t="s">
        <v>23</v>
      </c>
      <c r="K419" t="s">
        <v>30</v>
      </c>
      <c r="L419" t="s">
        <v>154</v>
      </c>
      <c r="M419" t="s">
        <v>1305</v>
      </c>
      <c r="N419" t="s">
        <v>1310</v>
      </c>
      <c r="O419">
        <v>30</v>
      </c>
      <c r="P419">
        <v>50</v>
      </c>
      <c r="Q419">
        <v>3</v>
      </c>
      <c r="R419">
        <f t="shared" si="18"/>
        <v>150</v>
      </c>
      <c r="S419">
        <f t="shared" si="19"/>
        <v>60</v>
      </c>
      <c r="T419" t="s">
        <v>42</v>
      </c>
      <c r="U419" s="2">
        <v>43873.00277777778</v>
      </c>
      <c r="V419" s="1">
        <v>43873.00277777778</v>
      </c>
      <c r="W419" t="b">
        <v>1</v>
      </c>
      <c r="X419" s="2">
        <v>43873.013194444444</v>
      </c>
      <c r="Y419" s="1">
        <v>43873.013194444444</v>
      </c>
      <c r="Z419" s="2" t="s">
        <v>116</v>
      </c>
      <c r="AA419" s="2">
        <v>43873.004166666666</v>
      </c>
      <c r="AB419" s="1">
        <v>43873.004166666666</v>
      </c>
      <c r="AC419" t="b">
        <v>0</v>
      </c>
      <c r="AD419" t="s">
        <v>1355</v>
      </c>
      <c r="AE419" s="3">
        <f t="shared" si="20"/>
        <v>2.0138888889050577E-2</v>
      </c>
    </row>
    <row r="420" spans="1:31" x14ac:dyDescent="0.35">
      <c r="A420" s="2">
        <v>43874.351388888892</v>
      </c>
      <c r="B420" s="1">
        <v>43874.351388888892</v>
      </c>
      <c r="C420">
        <v>1419</v>
      </c>
      <c r="D420" t="s">
        <v>525</v>
      </c>
      <c r="E420" t="s">
        <v>22</v>
      </c>
      <c r="F420">
        <v>54</v>
      </c>
      <c r="G420" t="str" cm="1">
        <f t="array" ref="G420">_xlfn.IFS(F420&lt;25,"Young Adult (18-24)",F420&lt;35,"Early Career (25-34)",F420&lt;45,"Mid-Career (35-44)",F420&lt;55,"Late Career (45-54)",F420&lt;65,"Pre-Retirement (55-64)",F420&gt;=65,"Seniors (65+)")</f>
        <v>Late Career (45-54)</v>
      </c>
      <c r="H420">
        <v>648</v>
      </c>
      <c r="I420">
        <v>5887</v>
      </c>
      <c r="J420" t="s">
        <v>55</v>
      </c>
      <c r="K420" t="s">
        <v>113</v>
      </c>
      <c r="L420" t="s">
        <v>125</v>
      </c>
      <c r="M420" t="s">
        <v>1306</v>
      </c>
      <c r="N420" t="s">
        <v>1314</v>
      </c>
      <c r="O420">
        <v>40</v>
      </c>
      <c r="P420">
        <v>70</v>
      </c>
      <c r="Q420">
        <v>1</v>
      </c>
      <c r="R420">
        <f t="shared" si="18"/>
        <v>70</v>
      </c>
      <c r="S420">
        <f t="shared" si="19"/>
        <v>30</v>
      </c>
      <c r="T420" t="s">
        <v>78</v>
      </c>
      <c r="U420" s="2">
        <v>43874.363888888889</v>
      </c>
      <c r="V420" s="1">
        <v>43874.363888888889</v>
      </c>
      <c r="W420" t="b">
        <v>1</v>
      </c>
      <c r="X420" s="2">
        <v>43874.373611111114</v>
      </c>
      <c r="Y420" s="1">
        <v>43874.373611111114</v>
      </c>
      <c r="Z420" s="2" t="s">
        <v>47</v>
      </c>
      <c r="AA420" s="2">
        <v>43874.367361111108</v>
      </c>
      <c r="AB420" s="1">
        <v>43874.367361111108</v>
      </c>
      <c r="AC420" t="b">
        <v>0</v>
      </c>
      <c r="AD420" t="s">
        <v>1355</v>
      </c>
      <c r="AE420" s="3">
        <f t="shared" si="20"/>
        <v>1.597222221607808E-2</v>
      </c>
    </row>
    <row r="421" spans="1:31" x14ac:dyDescent="0.35">
      <c r="A421" s="2">
        <v>43875.111111111109</v>
      </c>
      <c r="B421" s="1">
        <v>43875.111111111109</v>
      </c>
      <c r="C421">
        <v>1420</v>
      </c>
      <c r="D421" t="s">
        <v>526</v>
      </c>
      <c r="E421" t="s">
        <v>22</v>
      </c>
      <c r="F421">
        <v>69</v>
      </c>
      <c r="G421" t="str" cm="1">
        <f t="array" ref="G421">_xlfn.IFS(F421&lt;25,"Young Adult (18-24)",F421&lt;35,"Early Career (25-34)",F421&lt;45,"Mid-Career (35-44)",F421&lt;55,"Late Career (45-54)",F421&lt;65,"Pre-Retirement (55-64)",F421&gt;=65,"Seniors (65+)")</f>
        <v>Seniors (65+)</v>
      </c>
      <c r="H421">
        <v>709</v>
      </c>
      <c r="I421">
        <v>4288</v>
      </c>
      <c r="J421" t="s">
        <v>83</v>
      </c>
      <c r="K421" t="s">
        <v>90</v>
      </c>
      <c r="L421" t="s">
        <v>91</v>
      </c>
      <c r="M421" t="s">
        <v>1307</v>
      </c>
      <c r="N421" t="s">
        <v>1322</v>
      </c>
      <c r="O421">
        <v>8</v>
      </c>
      <c r="P421">
        <v>15</v>
      </c>
      <c r="Q421">
        <v>2</v>
      </c>
      <c r="R421">
        <f t="shared" si="18"/>
        <v>30</v>
      </c>
      <c r="S421">
        <f t="shared" si="19"/>
        <v>14</v>
      </c>
      <c r="T421" t="s">
        <v>38</v>
      </c>
      <c r="U421" s="2">
        <v>43875.120138888888</v>
      </c>
      <c r="V421" s="1">
        <v>43875.120138888888</v>
      </c>
      <c r="W421" t="b">
        <v>1</v>
      </c>
      <c r="X421" s="2">
        <v>43875.129861111112</v>
      </c>
      <c r="Y421" s="1">
        <v>43875.129861111112</v>
      </c>
      <c r="Z421" s="2" t="s">
        <v>33</v>
      </c>
      <c r="AA421" s="2">
        <v>43875.122916666667</v>
      </c>
      <c r="AB421" s="1">
        <v>43875.122916666667</v>
      </c>
      <c r="AC421" t="b">
        <v>0</v>
      </c>
      <c r="AD421" t="s">
        <v>1355</v>
      </c>
      <c r="AE421" s="3">
        <f t="shared" si="20"/>
        <v>1.1805555557657499E-2</v>
      </c>
    </row>
    <row r="422" spans="1:31" x14ac:dyDescent="0.35">
      <c r="A422" s="2">
        <v>43875.125694444447</v>
      </c>
      <c r="B422" s="1">
        <v>43875.125694444447</v>
      </c>
      <c r="C422">
        <v>1421</v>
      </c>
      <c r="D422" t="s">
        <v>527</v>
      </c>
      <c r="E422" t="s">
        <v>29</v>
      </c>
      <c r="F422">
        <v>20</v>
      </c>
      <c r="G422" t="str" cm="1">
        <f t="array" ref="G422">_xlfn.IFS(F422&lt;25,"Young Adult (18-24)",F422&lt;35,"Early Career (25-34)",F422&lt;45,"Mid-Career (35-44)",F422&lt;55,"Late Career (45-54)",F422&lt;65,"Pre-Retirement (55-64)",F422&gt;=65,"Seniors (65+)")</f>
        <v>Young Adult (18-24)</v>
      </c>
      <c r="H422">
        <v>709</v>
      </c>
      <c r="I422">
        <v>7201</v>
      </c>
      <c r="J422" t="s">
        <v>23</v>
      </c>
      <c r="K422" t="s">
        <v>24</v>
      </c>
      <c r="L422" t="s">
        <v>25</v>
      </c>
      <c r="M422" t="s">
        <v>1309</v>
      </c>
      <c r="N422" t="s">
        <v>1320</v>
      </c>
      <c r="O422">
        <v>30</v>
      </c>
      <c r="P422">
        <v>50</v>
      </c>
      <c r="Q422">
        <v>1</v>
      </c>
      <c r="R422">
        <f t="shared" si="18"/>
        <v>50</v>
      </c>
      <c r="S422">
        <f t="shared" si="19"/>
        <v>20</v>
      </c>
      <c r="T422" t="s">
        <v>38</v>
      </c>
      <c r="U422" s="2">
        <v>43875.140972222223</v>
      </c>
      <c r="V422" s="1">
        <v>43875.140972222223</v>
      </c>
      <c r="W422" t="b">
        <v>0</v>
      </c>
      <c r="X422" s="2"/>
      <c r="Y422" s="1"/>
      <c r="Z422" s="2" t="s">
        <v>1353</v>
      </c>
      <c r="AA422" s="2">
        <v>43875.12777777778</v>
      </c>
      <c r="AB422" s="1">
        <v>43875.12777777778</v>
      </c>
      <c r="AC422" t="s">
        <v>1353</v>
      </c>
      <c r="AD422" t="s">
        <v>1353</v>
      </c>
      <c r="AE422" s="3">
        <f t="shared" si="20"/>
        <v>2.0833333328482695E-3</v>
      </c>
    </row>
    <row r="423" spans="1:31" x14ac:dyDescent="0.35">
      <c r="A423" s="2">
        <v>43875.143055555556</v>
      </c>
      <c r="B423" s="1">
        <v>43875.143055555556</v>
      </c>
      <c r="C423">
        <v>1422</v>
      </c>
      <c r="D423" t="s">
        <v>528</v>
      </c>
      <c r="E423" t="s">
        <v>22</v>
      </c>
      <c r="F423">
        <v>26</v>
      </c>
      <c r="G423" t="str" cm="1">
        <f t="array" ref="G423">_xlfn.IFS(F423&lt;25,"Young Adult (18-24)",F423&lt;35,"Early Career (25-34)",F423&lt;45,"Mid-Career (35-44)",F423&lt;55,"Late Career (45-54)",F423&lt;65,"Pre-Retirement (55-64)",F423&gt;=65,"Seniors (65+)")</f>
        <v>Early Career (25-34)</v>
      </c>
      <c r="H423">
        <v>699</v>
      </c>
      <c r="I423">
        <v>6034</v>
      </c>
      <c r="J423" t="s">
        <v>44</v>
      </c>
      <c r="K423" t="s">
        <v>133</v>
      </c>
      <c r="L423" t="s">
        <v>134</v>
      </c>
      <c r="M423" t="s">
        <v>1306</v>
      </c>
      <c r="N423" t="s">
        <v>1314</v>
      </c>
      <c r="O423">
        <v>40</v>
      </c>
      <c r="P423">
        <v>70</v>
      </c>
      <c r="Q423">
        <v>1</v>
      </c>
      <c r="R423">
        <f t="shared" si="18"/>
        <v>70</v>
      </c>
      <c r="S423">
        <f t="shared" si="19"/>
        <v>30</v>
      </c>
      <c r="T423" t="s">
        <v>40</v>
      </c>
      <c r="U423" s="2">
        <v>43875.15347222222</v>
      </c>
      <c r="V423" s="1">
        <v>43875.15347222222</v>
      </c>
      <c r="W423" t="b">
        <v>1</v>
      </c>
      <c r="X423" s="2">
        <v>43875.157638888886</v>
      </c>
      <c r="Y423" s="1">
        <v>43875.157638888886</v>
      </c>
      <c r="Z423" s="2" t="s">
        <v>116</v>
      </c>
      <c r="AA423" s="2">
        <v>43875.154861111114</v>
      </c>
      <c r="AB423" s="1">
        <v>43875.154861111114</v>
      </c>
      <c r="AC423" t="b">
        <v>0</v>
      </c>
      <c r="AD423" t="s">
        <v>1355</v>
      </c>
      <c r="AE423" s="3">
        <f t="shared" si="20"/>
        <v>1.1805555557657499E-2</v>
      </c>
    </row>
    <row r="424" spans="1:31" x14ac:dyDescent="0.35">
      <c r="A424" s="2">
        <v>43875.48541666667</v>
      </c>
      <c r="B424" s="1">
        <v>43875.48541666667</v>
      </c>
      <c r="C424">
        <v>1423</v>
      </c>
      <c r="D424" t="s">
        <v>529</v>
      </c>
      <c r="E424" t="s">
        <v>29</v>
      </c>
      <c r="F424">
        <v>27</v>
      </c>
      <c r="G424" t="str" cm="1">
        <f t="array" ref="G424">_xlfn.IFS(F424&lt;25,"Young Adult (18-24)",F424&lt;35,"Early Career (25-34)",F424&lt;45,"Mid-Career (35-44)",F424&lt;55,"Late Career (45-54)",F424&lt;65,"Pre-Retirement (55-64)",F424&gt;=65,"Seniors (65+)")</f>
        <v>Early Career (25-34)</v>
      </c>
      <c r="H424">
        <v>739</v>
      </c>
      <c r="I424">
        <v>3479</v>
      </c>
      <c r="J424" t="s">
        <v>23</v>
      </c>
      <c r="K424" t="s">
        <v>30</v>
      </c>
      <c r="L424" t="s">
        <v>154</v>
      </c>
      <c r="M424" t="s">
        <v>1309</v>
      </c>
      <c r="N424" t="s">
        <v>1320</v>
      </c>
      <c r="O424">
        <v>30</v>
      </c>
      <c r="P424">
        <v>50</v>
      </c>
      <c r="Q424">
        <v>5</v>
      </c>
      <c r="R424">
        <f t="shared" si="18"/>
        <v>250</v>
      </c>
      <c r="S424">
        <f t="shared" si="19"/>
        <v>100</v>
      </c>
      <c r="T424" t="s">
        <v>40</v>
      </c>
      <c r="U424" s="2">
        <v>43875.491666666669</v>
      </c>
      <c r="V424" s="1">
        <v>43875.491666666669</v>
      </c>
      <c r="W424" t="b">
        <v>1</v>
      </c>
      <c r="X424" s="2">
        <v>43875.496527777781</v>
      </c>
      <c r="Y424" s="1">
        <v>43875.496527777781</v>
      </c>
      <c r="Z424" s="2" t="s">
        <v>116</v>
      </c>
      <c r="AA424" s="2">
        <v>43875.495138888888</v>
      </c>
      <c r="AB424" s="1">
        <v>43875.495138888888</v>
      </c>
      <c r="AC424" t="b">
        <v>0</v>
      </c>
      <c r="AD424" t="s">
        <v>1355</v>
      </c>
      <c r="AE424" s="3">
        <f t="shared" si="20"/>
        <v>9.7222222175332718E-3</v>
      </c>
    </row>
    <row r="425" spans="1:31" x14ac:dyDescent="0.35">
      <c r="A425" s="2">
        <v>43875.574999999997</v>
      </c>
      <c r="B425" s="1">
        <v>43875.574999999997</v>
      </c>
      <c r="C425">
        <v>1424</v>
      </c>
      <c r="D425" t="s">
        <v>530</v>
      </c>
      <c r="E425" t="s">
        <v>22</v>
      </c>
      <c r="F425">
        <v>52</v>
      </c>
      <c r="G425" t="str" cm="1">
        <f t="array" ref="G425">_xlfn.IFS(F425&lt;25,"Young Adult (18-24)",F425&lt;35,"Early Career (25-34)",F425&lt;45,"Mid-Career (35-44)",F425&lt;55,"Late Career (45-54)",F425&lt;65,"Pre-Retirement (55-64)",F425&gt;=65,"Seniors (65+)")</f>
        <v>Late Career (45-54)</v>
      </c>
      <c r="H425">
        <v>765</v>
      </c>
      <c r="I425">
        <v>7696</v>
      </c>
      <c r="J425" t="s">
        <v>35</v>
      </c>
      <c r="K425" t="s">
        <v>36</v>
      </c>
      <c r="L425" t="s">
        <v>329</v>
      </c>
      <c r="M425" t="s">
        <v>1309</v>
      </c>
      <c r="N425" t="s">
        <v>1318</v>
      </c>
      <c r="O425">
        <v>10</v>
      </c>
      <c r="P425">
        <v>18</v>
      </c>
      <c r="Q425">
        <v>3</v>
      </c>
      <c r="R425">
        <f t="shared" si="18"/>
        <v>54</v>
      </c>
      <c r="S425">
        <f t="shared" si="19"/>
        <v>24</v>
      </c>
      <c r="T425" t="s">
        <v>32</v>
      </c>
      <c r="U425" s="2">
        <v>43875.581250000003</v>
      </c>
      <c r="V425" s="1">
        <v>43875.581250000003</v>
      </c>
      <c r="W425" t="b">
        <v>1</v>
      </c>
      <c r="X425" s="2">
        <v>43875.589583333334</v>
      </c>
      <c r="Y425" s="1">
        <v>43875.589583333334</v>
      </c>
      <c r="Z425" s="2" t="s">
        <v>47</v>
      </c>
      <c r="AA425" s="2">
        <v>43875.584027777775</v>
      </c>
      <c r="AB425" s="1">
        <v>43875.584027777775</v>
      </c>
      <c r="AC425" t="b">
        <v>0</v>
      </c>
      <c r="AD425" t="s">
        <v>1355</v>
      </c>
      <c r="AE425" s="3">
        <f t="shared" si="20"/>
        <v>9.0277777781011537E-3</v>
      </c>
    </row>
    <row r="426" spans="1:31" x14ac:dyDescent="0.35">
      <c r="A426" s="2">
        <v>43877.039583333331</v>
      </c>
      <c r="B426" s="1">
        <v>43877.039583333331</v>
      </c>
      <c r="C426">
        <v>1425</v>
      </c>
      <c r="D426" t="s">
        <v>531</v>
      </c>
      <c r="E426" t="s">
        <v>22</v>
      </c>
      <c r="F426">
        <v>52</v>
      </c>
      <c r="G426" t="str" cm="1">
        <f t="array" ref="G426">_xlfn.IFS(F426&lt;25,"Young Adult (18-24)",F426&lt;35,"Early Career (25-34)",F426&lt;45,"Mid-Career (35-44)",F426&lt;55,"Late Career (45-54)",F426&lt;65,"Pre-Retirement (55-64)",F426&gt;=65,"Seniors (65+)")</f>
        <v>Late Career (45-54)</v>
      </c>
      <c r="H426">
        <v>668</v>
      </c>
      <c r="I426">
        <v>5625</v>
      </c>
      <c r="J426" t="s">
        <v>44</v>
      </c>
      <c r="K426" t="s">
        <v>133</v>
      </c>
      <c r="L426" t="s">
        <v>202</v>
      </c>
      <c r="M426" t="s">
        <v>1306</v>
      </c>
      <c r="N426" t="s">
        <v>1313</v>
      </c>
      <c r="O426">
        <v>60</v>
      </c>
      <c r="P426">
        <v>100</v>
      </c>
      <c r="Q426">
        <v>2</v>
      </c>
      <c r="R426">
        <f t="shared" si="18"/>
        <v>200</v>
      </c>
      <c r="S426">
        <f t="shared" si="19"/>
        <v>80</v>
      </c>
      <c r="T426" t="s">
        <v>78</v>
      </c>
      <c r="U426" s="2">
        <v>43877.053472222222</v>
      </c>
      <c r="V426" s="1">
        <v>43877.053472222222</v>
      </c>
      <c r="W426" t="b">
        <v>1</v>
      </c>
      <c r="X426" s="2">
        <v>43877.059027777781</v>
      </c>
      <c r="Y426" s="1">
        <v>43877.059027777781</v>
      </c>
      <c r="Z426" s="2" t="s">
        <v>27</v>
      </c>
      <c r="AA426" s="2">
        <v>43877.056250000001</v>
      </c>
      <c r="AB426" s="1">
        <v>43877.056250000001</v>
      </c>
      <c r="AC426" t="b">
        <v>0</v>
      </c>
      <c r="AD426" t="s">
        <v>1355</v>
      </c>
      <c r="AE426" s="3">
        <f t="shared" si="20"/>
        <v>1.6666666670062114E-2</v>
      </c>
    </row>
    <row r="427" spans="1:31" x14ac:dyDescent="0.35">
      <c r="A427" s="2">
        <v>43877.976388888892</v>
      </c>
      <c r="B427" s="1">
        <v>43877.976388888892</v>
      </c>
      <c r="C427">
        <v>1426</v>
      </c>
      <c r="D427" t="s">
        <v>532</v>
      </c>
      <c r="E427" t="s">
        <v>22</v>
      </c>
      <c r="F427">
        <v>60</v>
      </c>
      <c r="G427" t="str" cm="1">
        <f t="array" ref="G427">_xlfn.IFS(F427&lt;25,"Young Adult (18-24)",F427&lt;35,"Early Career (25-34)",F427&lt;45,"Mid-Career (35-44)",F427&lt;55,"Late Career (45-54)",F427&lt;65,"Pre-Retirement (55-64)",F427&gt;=65,"Seniors (65+)")</f>
        <v>Pre-Retirement (55-64)</v>
      </c>
      <c r="H427">
        <v>602</v>
      </c>
      <c r="I427">
        <v>6569</v>
      </c>
      <c r="J427" t="s">
        <v>67</v>
      </c>
      <c r="K427" t="s">
        <v>68</v>
      </c>
      <c r="L427" t="s">
        <v>98</v>
      </c>
      <c r="M427" t="s">
        <v>1305</v>
      </c>
      <c r="N427" t="s">
        <v>1329</v>
      </c>
      <c r="O427">
        <v>25</v>
      </c>
      <c r="P427">
        <v>40</v>
      </c>
      <c r="Q427">
        <v>1</v>
      </c>
      <c r="R427">
        <f t="shared" si="18"/>
        <v>40</v>
      </c>
      <c r="S427">
        <f t="shared" si="19"/>
        <v>15</v>
      </c>
      <c r="T427" t="s">
        <v>38</v>
      </c>
      <c r="U427" s="2">
        <v>43877.990972222222</v>
      </c>
      <c r="V427" s="1">
        <v>43877.990972222222</v>
      </c>
      <c r="W427" t="b">
        <v>1</v>
      </c>
      <c r="X427" s="2">
        <v>43878.001388888886</v>
      </c>
      <c r="Y427" s="1">
        <v>43878.001388888886</v>
      </c>
      <c r="Z427" s="2" t="s">
        <v>47</v>
      </c>
      <c r="AA427" s="2">
        <v>43877.993750000001</v>
      </c>
      <c r="AB427" s="1">
        <v>43877.993750000001</v>
      </c>
      <c r="AC427" t="b">
        <v>1</v>
      </c>
      <c r="AD427" t="s">
        <v>58</v>
      </c>
      <c r="AE427" s="3">
        <f t="shared" si="20"/>
        <v>1.7361111109494232E-2</v>
      </c>
    </row>
    <row r="428" spans="1:31" x14ac:dyDescent="0.35">
      <c r="A428" s="2">
        <v>43879.054861111108</v>
      </c>
      <c r="B428" s="1">
        <v>43879.054861111108</v>
      </c>
      <c r="C428">
        <v>1427</v>
      </c>
      <c r="D428" t="s">
        <v>533</v>
      </c>
      <c r="E428" t="s">
        <v>22</v>
      </c>
      <c r="F428">
        <v>69</v>
      </c>
      <c r="G428" t="str" cm="1">
        <f t="array" ref="G428">_xlfn.IFS(F428&lt;25,"Young Adult (18-24)",F428&lt;35,"Early Career (25-34)",F428&lt;45,"Mid-Career (35-44)",F428&lt;55,"Late Career (45-54)",F428&lt;65,"Pre-Retirement (55-64)",F428&gt;=65,"Seniors (65+)")</f>
        <v>Seniors (65+)</v>
      </c>
      <c r="H428">
        <v>756</v>
      </c>
      <c r="I428">
        <v>4074</v>
      </c>
      <c r="J428" t="s">
        <v>71</v>
      </c>
      <c r="K428" t="s">
        <v>160</v>
      </c>
      <c r="L428" t="s">
        <v>163</v>
      </c>
      <c r="M428" t="s">
        <v>1307</v>
      </c>
      <c r="N428" t="s">
        <v>1322</v>
      </c>
      <c r="O428">
        <v>8</v>
      </c>
      <c r="P428">
        <v>15</v>
      </c>
      <c r="Q428">
        <v>6</v>
      </c>
      <c r="R428">
        <f t="shared" si="18"/>
        <v>90</v>
      </c>
      <c r="S428">
        <f t="shared" si="19"/>
        <v>42</v>
      </c>
      <c r="T428" t="s">
        <v>40</v>
      </c>
      <c r="U428" s="2">
        <v>43879.063888888886</v>
      </c>
      <c r="V428" s="1">
        <v>43879.063888888886</v>
      </c>
      <c r="W428" t="b">
        <v>1</v>
      </c>
      <c r="X428" s="2">
        <v>43879.071527777778</v>
      </c>
      <c r="Y428" s="1">
        <v>43879.071527777778</v>
      </c>
      <c r="Z428" s="2" t="s">
        <v>116</v>
      </c>
      <c r="AA428" s="2">
        <v>43879.067361111112</v>
      </c>
      <c r="AB428" s="1">
        <v>43879.067361111112</v>
      </c>
      <c r="AC428" t="b">
        <v>0</v>
      </c>
      <c r="AD428" t="s">
        <v>1355</v>
      </c>
      <c r="AE428" s="3">
        <f t="shared" si="20"/>
        <v>1.2500000004365575E-2</v>
      </c>
    </row>
    <row r="429" spans="1:31" x14ac:dyDescent="0.35">
      <c r="A429" s="2">
        <v>43879.756944444445</v>
      </c>
      <c r="B429" s="1">
        <v>43879.756944444445</v>
      </c>
      <c r="C429">
        <v>1428</v>
      </c>
      <c r="D429" t="s">
        <v>534</v>
      </c>
      <c r="E429" t="s">
        <v>29</v>
      </c>
      <c r="F429">
        <v>33</v>
      </c>
      <c r="G429" t="str" cm="1">
        <f t="array" ref="G429">_xlfn.IFS(F429&lt;25,"Young Adult (18-24)",F429&lt;35,"Early Career (25-34)",F429&lt;45,"Mid-Career (35-44)",F429&lt;55,"Late Career (45-54)",F429&lt;65,"Pre-Retirement (55-64)",F429&gt;=65,"Seniors (65+)")</f>
        <v>Early Career (25-34)</v>
      </c>
      <c r="H429">
        <v>664</v>
      </c>
      <c r="I429">
        <v>5002</v>
      </c>
      <c r="J429" t="s">
        <v>23</v>
      </c>
      <c r="K429" t="s">
        <v>24</v>
      </c>
      <c r="L429" t="s">
        <v>192</v>
      </c>
      <c r="M429" t="s">
        <v>1305</v>
      </c>
      <c r="N429" t="s">
        <v>1329</v>
      </c>
      <c r="O429">
        <v>25</v>
      </c>
      <c r="P429">
        <v>40</v>
      </c>
      <c r="Q429">
        <v>4</v>
      </c>
      <c r="R429">
        <f t="shared" si="18"/>
        <v>160</v>
      </c>
      <c r="S429">
        <f t="shared" si="19"/>
        <v>60</v>
      </c>
      <c r="T429" t="s">
        <v>40</v>
      </c>
      <c r="U429" s="2">
        <v>43879.765277777777</v>
      </c>
      <c r="V429" s="1">
        <v>43879.765277777777</v>
      </c>
      <c r="W429" t="b">
        <v>1</v>
      </c>
      <c r="X429" s="2">
        <v>43879.773611111108</v>
      </c>
      <c r="Y429" s="1">
        <v>43879.773611111108</v>
      </c>
      <c r="Z429" s="2" t="s">
        <v>33</v>
      </c>
      <c r="AA429" s="2">
        <v>43879.76666666667</v>
      </c>
      <c r="AB429" s="1">
        <v>43879.76666666667</v>
      </c>
      <c r="AC429" t="b">
        <v>0</v>
      </c>
      <c r="AD429" t="s">
        <v>1355</v>
      </c>
      <c r="AE429" s="3">
        <f t="shared" si="20"/>
        <v>9.7222222248092294E-3</v>
      </c>
    </row>
    <row r="430" spans="1:31" x14ac:dyDescent="0.35">
      <c r="A430" s="2">
        <v>43880.15902777778</v>
      </c>
      <c r="B430" s="1">
        <v>43880.15902777778</v>
      </c>
      <c r="C430">
        <v>1429</v>
      </c>
      <c r="D430" t="s">
        <v>535</v>
      </c>
      <c r="E430" t="s">
        <v>22</v>
      </c>
      <c r="F430">
        <v>59</v>
      </c>
      <c r="G430" t="str" cm="1">
        <f t="array" ref="G430">_xlfn.IFS(F430&lt;25,"Young Adult (18-24)",F430&lt;35,"Early Career (25-34)",F430&lt;45,"Mid-Career (35-44)",F430&lt;55,"Late Career (45-54)",F430&lt;65,"Pre-Retirement (55-64)",F430&gt;=65,"Seniors (65+)")</f>
        <v>Pre-Retirement (55-64)</v>
      </c>
      <c r="H430">
        <v>746</v>
      </c>
      <c r="I430">
        <v>3873</v>
      </c>
      <c r="J430" t="s">
        <v>67</v>
      </c>
      <c r="K430" t="s">
        <v>119</v>
      </c>
      <c r="L430" t="s">
        <v>98</v>
      </c>
      <c r="M430" t="s">
        <v>1307</v>
      </c>
      <c r="N430" t="s">
        <v>1325</v>
      </c>
      <c r="O430">
        <v>15</v>
      </c>
      <c r="P430">
        <v>25</v>
      </c>
      <c r="Q430">
        <v>3</v>
      </c>
      <c r="R430">
        <f t="shared" si="18"/>
        <v>75</v>
      </c>
      <c r="S430">
        <f t="shared" si="19"/>
        <v>30</v>
      </c>
      <c r="T430" t="s">
        <v>32</v>
      </c>
      <c r="U430" s="2">
        <v>43880.168055555558</v>
      </c>
      <c r="V430" s="1">
        <v>43880.168055555558</v>
      </c>
      <c r="W430" t="b">
        <v>1</v>
      </c>
      <c r="X430" s="2">
        <v>43880.172222222223</v>
      </c>
      <c r="Y430" s="1">
        <v>43880.172222222223</v>
      </c>
      <c r="Z430" s="2" t="s">
        <v>33</v>
      </c>
      <c r="AA430" s="2">
        <v>43880.169444444444</v>
      </c>
      <c r="AB430" s="1">
        <v>43880.169444444444</v>
      </c>
      <c r="AC430" t="b">
        <v>0</v>
      </c>
      <c r="AD430" t="s">
        <v>1355</v>
      </c>
      <c r="AE430" s="3">
        <f t="shared" si="20"/>
        <v>1.0416666664241347E-2</v>
      </c>
    </row>
    <row r="431" spans="1:31" x14ac:dyDescent="0.35">
      <c r="A431" s="2">
        <v>43881.925694444442</v>
      </c>
      <c r="B431" s="1">
        <v>43881.925694444442</v>
      </c>
      <c r="C431">
        <v>1430</v>
      </c>
      <c r="D431" t="s">
        <v>536</v>
      </c>
      <c r="E431" t="s">
        <v>29</v>
      </c>
      <c r="F431">
        <v>22</v>
      </c>
      <c r="G431" t="str" cm="1">
        <f t="array" ref="G431">_xlfn.IFS(F431&lt;25,"Young Adult (18-24)",F431&lt;35,"Early Career (25-34)",F431&lt;45,"Mid-Career (35-44)",F431&lt;55,"Late Career (45-54)",F431&lt;65,"Pre-Retirement (55-64)",F431&gt;=65,"Seniors (65+)")</f>
        <v>Young Adult (18-24)</v>
      </c>
      <c r="H431">
        <v>720</v>
      </c>
      <c r="I431">
        <v>3415</v>
      </c>
      <c r="J431" t="s">
        <v>23</v>
      </c>
      <c r="K431" t="s">
        <v>30</v>
      </c>
      <c r="L431" t="s">
        <v>77</v>
      </c>
      <c r="M431" t="s">
        <v>1308</v>
      </c>
      <c r="N431" t="s">
        <v>1324</v>
      </c>
      <c r="O431">
        <v>40</v>
      </c>
      <c r="P431">
        <v>60</v>
      </c>
      <c r="Q431">
        <v>2</v>
      </c>
      <c r="R431">
        <f t="shared" si="18"/>
        <v>120</v>
      </c>
      <c r="S431">
        <f t="shared" si="19"/>
        <v>40</v>
      </c>
      <c r="T431" t="s">
        <v>26</v>
      </c>
      <c r="U431" s="2">
        <v>43881.929861111108</v>
      </c>
      <c r="V431" s="1">
        <v>43881.929861111108</v>
      </c>
      <c r="W431" t="b">
        <v>1</v>
      </c>
      <c r="X431" s="2">
        <v>43881.9375</v>
      </c>
      <c r="Y431" s="1">
        <v>43881.9375</v>
      </c>
      <c r="Z431" s="2" t="s">
        <v>47</v>
      </c>
      <c r="AA431" s="2">
        <v>43881.933333333334</v>
      </c>
      <c r="AB431" s="1">
        <v>43881.933333333334</v>
      </c>
      <c r="AC431" t="b">
        <v>1</v>
      </c>
      <c r="AD431" t="s">
        <v>131</v>
      </c>
      <c r="AE431" s="3">
        <f t="shared" si="20"/>
        <v>7.6388888919609599E-3</v>
      </c>
    </row>
    <row r="432" spans="1:31" x14ac:dyDescent="0.35">
      <c r="A432" s="2">
        <v>43882.730555555558</v>
      </c>
      <c r="B432" s="1">
        <v>43882.730555555558</v>
      </c>
      <c r="C432">
        <v>1431</v>
      </c>
      <c r="D432" t="s">
        <v>537</v>
      </c>
      <c r="E432" t="s">
        <v>22</v>
      </c>
      <c r="F432">
        <v>64</v>
      </c>
      <c r="G432" t="str" cm="1">
        <f t="array" ref="G432">_xlfn.IFS(F432&lt;25,"Young Adult (18-24)",F432&lt;35,"Early Career (25-34)",F432&lt;45,"Mid-Career (35-44)",F432&lt;55,"Late Career (45-54)",F432&lt;65,"Pre-Retirement (55-64)",F432&gt;=65,"Seniors (65+)")</f>
        <v>Pre-Retirement (55-64)</v>
      </c>
      <c r="H432">
        <v>724</v>
      </c>
      <c r="I432">
        <v>6555</v>
      </c>
      <c r="J432" t="s">
        <v>107</v>
      </c>
      <c r="K432" t="s">
        <v>122</v>
      </c>
      <c r="L432" t="s">
        <v>123</v>
      </c>
      <c r="M432" t="s">
        <v>1308</v>
      </c>
      <c r="N432" t="s">
        <v>1315</v>
      </c>
      <c r="O432">
        <v>300</v>
      </c>
      <c r="P432">
        <v>500</v>
      </c>
      <c r="Q432">
        <v>5</v>
      </c>
      <c r="R432">
        <f t="shared" si="18"/>
        <v>2500</v>
      </c>
      <c r="S432">
        <f t="shared" si="19"/>
        <v>1000</v>
      </c>
      <c r="T432" t="s">
        <v>32</v>
      </c>
      <c r="U432" s="2">
        <v>43882.736111111109</v>
      </c>
      <c r="V432" s="1">
        <v>43882.736111111109</v>
      </c>
      <c r="W432" t="b">
        <v>1</v>
      </c>
      <c r="X432" s="2">
        <v>43882.739583333336</v>
      </c>
      <c r="Y432" s="1">
        <v>43882.739583333336</v>
      </c>
      <c r="Z432" s="2" t="s">
        <v>33</v>
      </c>
      <c r="AA432" s="2">
        <v>43882.738888888889</v>
      </c>
      <c r="AB432" s="1">
        <v>43882.738888888889</v>
      </c>
      <c r="AC432" t="b">
        <v>0</v>
      </c>
      <c r="AD432" t="s">
        <v>1355</v>
      </c>
      <c r="AE432" s="3">
        <f t="shared" si="20"/>
        <v>8.333333331393078E-3</v>
      </c>
    </row>
    <row r="433" spans="1:31" x14ac:dyDescent="0.35">
      <c r="A433" s="2">
        <v>43883.14166666667</v>
      </c>
      <c r="B433" s="1">
        <v>43883.14166666667</v>
      </c>
      <c r="C433">
        <v>1432</v>
      </c>
      <c r="D433" t="s">
        <v>538</v>
      </c>
      <c r="E433" t="s">
        <v>22</v>
      </c>
      <c r="F433">
        <v>22</v>
      </c>
      <c r="G433" t="str" cm="1">
        <f t="array" ref="G433">_xlfn.IFS(F433&lt;25,"Young Adult (18-24)",F433&lt;35,"Early Career (25-34)",F433&lt;45,"Mid-Career (35-44)",F433&lt;55,"Late Career (45-54)",F433&lt;65,"Pre-Retirement (55-64)",F433&gt;=65,"Seniors (65+)")</f>
        <v>Young Adult (18-24)</v>
      </c>
      <c r="H433">
        <v>692</v>
      </c>
      <c r="I433">
        <v>3075</v>
      </c>
      <c r="J433" t="s">
        <v>71</v>
      </c>
      <c r="K433" t="s">
        <v>72</v>
      </c>
      <c r="L433" t="s">
        <v>219</v>
      </c>
      <c r="M433" t="s">
        <v>1307</v>
      </c>
      <c r="N433" t="s">
        <v>1326</v>
      </c>
      <c r="O433">
        <v>20</v>
      </c>
      <c r="P433">
        <v>35</v>
      </c>
      <c r="Q433">
        <v>4</v>
      </c>
      <c r="R433">
        <f t="shared" si="18"/>
        <v>140</v>
      </c>
      <c r="S433">
        <f t="shared" si="19"/>
        <v>60</v>
      </c>
      <c r="T433" t="s">
        <v>42</v>
      </c>
      <c r="U433" s="2">
        <v>43883.161805555559</v>
      </c>
      <c r="V433" s="1">
        <v>43883.161805555559</v>
      </c>
      <c r="W433" t="b">
        <v>1</v>
      </c>
      <c r="X433" s="2">
        <v>43883.170138888891</v>
      </c>
      <c r="Y433" s="1">
        <v>43883.170138888891</v>
      </c>
      <c r="Z433" s="2" t="s">
        <v>27</v>
      </c>
      <c r="AA433" s="2">
        <v>43883.163194444445</v>
      </c>
      <c r="AB433" s="1">
        <v>43883.163194444445</v>
      </c>
      <c r="AC433" t="b">
        <v>0</v>
      </c>
      <c r="AD433" t="s">
        <v>1355</v>
      </c>
      <c r="AE433" s="3">
        <f t="shared" si="20"/>
        <v>2.1527777775190771E-2</v>
      </c>
    </row>
    <row r="434" spans="1:31" x14ac:dyDescent="0.35">
      <c r="A434" s="2">
        <v>43889.686111111114</v>
      </c>
      <c r="B434" s="1">
        <v>43889.686111111114</v>
      </c>
      <c r="C434">
        <v>1433</v>
      </c>
      <c r="D434" t="s">
        <v>539</v>
      </c>
      <c r="E434" t="s">
        <v>29</v>
      </c>
      <c r="F434">
        <v>51</v>
      </c>
      <c r="G434" t="str" cm="1">
        <f t="array" ref="G434">_xlfn.IFS(F434&lt;25,"Young Adult (18-24)",F434&lt;35,"Early Career (25-34)",F434&lt;45,"Mid-Career (35-44)",F434&lt;55,"Late Career (45-54)",F434&lt;65,"Pre-Retirement (55-64)",F434&gt;=65,"Seniors (65+)")</f>
        <v>Late Career (45-54)</v>
      </c>
      <c r="H434">
        <v>644</v>
      </c>
      <c r="I434">
        <v>4944</v>
      </c>
      <c r="J434" t="s">
        <v>71</v>
      </c>
      <c r="K434" t="s">
        <v>160</v>
      </c>
      <c r="L434" t="s">
        <v>161</v>
      </c>
      <c r="M434" t="s">
        <v>1305</v>
      </c>
      <c r="N434" t="s">
        <v>1310</v>
      </c>
      <c r="O434">
        <v>30</v>
      </c>
      <c r="P434">
        <v>50</v>
      </c>
      <c r="Q434">
        <v>3</v>
      </c>
      <c r="R434">
        <f t="shared" si="18"/>
        <v>150</v>
      </c>
      <c r="S434">
        <f t="shared" si="19"/>
        <v>60</v>
      </c>
      <c r="T434" t="s">
        <v>42</v>
      </c>
      <c r="U434" s="2">
        <v>43889.697222222225</v>
      </c>
      <c r="V434" s="1">
        <v>43889.697222222225</v>
      </c>
      <c r="W434" t="b">
        <v>1</v>
      </c>
      <c r="X434" s="2">
        <v>43889.70416666667</v>
      </c>
      <c r="Y434" s="1">
        <v>43889.70416666667</v>
      </c>
      <c r="Z434" s="2" t="s">
        <v>47</v>
      </c>
      <c r="AA434" s="2">
        <v>43889.700694444444</v>
      </c>
      <c r="AB434" s="1">
        <v>43889.700694444444</v>
      </c>
      <c r="AC434" t="b">
        <v>0</v>
      </c>
      <c r="AD434" t="s">
        <v>1355</v>
      </c>
      <c r="AE434" s="3">
        <f t="shared" si="20"/>
        <v>1.4583333329937886E-2</v>
      </c>
    </row>
    <row r="435" spans="1:31" x14ac:dyDescent="0.35">
      <c r="A435" s="2">
        <v>43889.84097222222</v>
      </c>
      <c r="B435" s="1">
        <v>43889.84097222222</v>
      </c>
      <c r="C435">
        <v>1434</v>
      </c>
      <c r="D435" t="s">
        <v>540</v>
      </c>
      <c r="E435" t="s">
        <v>29</v>
      </c>
      <c r="F435">
        <v>61</v>
      </c>
      <c r="G435" t="str" cm="1">
        <f t="array" ref="G435">_xlfn.IFS(F435&lt;25,"Young Adult (18-24)",F435&lt;35,"Early Career (25-34)",F435&lt;45,"Mid-Career (35-44)",F435&lt;55,"Late Career (45-54)",F435&lt;65,"Pre-Retirement (55-64)",F435&gt;=65,"Seniors (65+)")</f>
        <v>Pre-Retirement (55-64)</v>
      </c>
      <c r="H435">
        <v>687</v>
      </c>
      <c r="I435">
        <v>7734</v>
      </c>
      <c r="J435" t="s">
        <v>35</v>
      </c>
      <c r="K435" t="s">
        <v>36</v>
      </c>
      <c r="L435" t="s">
        <v>329</v>
      </c>
      <c r="M435" t="s">
        <v>1306</v>
      </c>
      <c r="N435" t="s">
        <v>1321</v>
      </c>
      <c r="O435">
        <v>15</v>
      </c>
      <c r="P435">
        <v>25</v>
      </c>
      <c r="Q435">
        <v>6</v>
      </c>
      <c r="R435">
        <f t="shared" si="18"/>
        <v>150</v>
      </c>
      <c r="S435">
        <f t="shared" si="19"/>
        <v>60</v>
      </c>
      <c r="T435" t="s">
        <v>42</v>
      </c>
      <c r="U435" s="2">
        <v>43889.847916666666</v>
      </c>
      <c r="V435" s="1">
        <v>43889.847916666666</v>
      </c>
      <c r="W435" t="b">
        <v>1</v>
      </c>
      <c r="X435" s="2">
        <v>43889.852777777778</v>
      </c>
      <c r="Y435" s="1">
        <v>43889.852777777778</v>
      </c>
      <c r="Z435" s="2" t="s">
        <v>27</v>
      </c>
      <c r="AA435" s="2">
        <v>43889.851388888892</v>
      </c>
      <c r="AB435" s="1">
        <v>43889.851388888892</v>
      </c>
      <c r="AC435" t="b">
        <v>0</v>
      </c>
      <c r="AD435" t="s">
        <v>1355</v>
      </c>
      <c r="AE435" s="3">
        <f t="shared" si="20"/>
        <v>1.0416666671517305E-2</v>
      </c>
    </row>
    <row r="436" spans="1:31" x14ac:dyDescent="0.35">
      <c r="A436" s="2">
        <v>43891.736805555556</v>
      </c>
      <c r="B436" s="1">
        <v>43891.736805555556</v>
      </c>
      <c r="C436">
        <v>1435</v>
      </c>
      <c r="D436" t="s">
        <v>541</v>
      </c>
      <c r="E436" t="s">
        <v>29</v>
      </c>
      <c r="F436">
        <v>56</v>
      </c>
      <c r="G436" t="str" cm="1">
        <f t="array" ref="G436">_xlfn.IFS(F436&lt;25,"Young Adult (18-24)",F436&lt;35,"Early Career (25-34)",F436&lt;45,"Mid-Career (35-44)",F436&lt;55,"Late Career (45-54)",F436&lt;65,"Pre-Retirement (55-64)",F436&gt;=65,"Seniors (65+)")</f>
        <v>Pre-Retirement (55-64)</v>
      </c>
      <c r="H436">
        <v>745</v>
      </c>
      <c r="I436">
        <v>3238</v>
      </c>
      <c r="J436" t="s">
        <v>67</v>
      </c>
      <c r="K436" t="s">
        <v>68</v>
      </c>
      <c r="L436" t="s">
        <v>69</v>
      </c>
      <c r="M436" t="s">
        <v>1305</v>
      </c>
      <c r="N436" t="s">
        <v>1310</v>
      </c>
      <c r="O436">
        <v>30</v>
      </c>
      <c r="P436">
        <v>50</v>
      </c>
      <c r="Q436">
        <v>3</v>
      </c>
      <c r="R436">
        <f t="shared" si="18"/>
        <v>150</v>
      </c>
      <c r="S436">
        <f t="shared" si="19"/>
        <v>60</v>
      </c>
      <c r="T436" t="s">
        <v>26</v>
      </c>
      <c r="U436" s="2">
        <v>43891.755555555559</v>
      </c>
      <c r="V436" s="1">
        <v>43891.755555555559</v>
      </c>
      <c r="W436" t="b">
        <v>1</v>
      </c>
      <c r="X436" s="2">
        <v>43891.761805555558</v>
      </c>
      <c r="Y436" s="1">
        <v>43891.761805555558</v>
      </c>
      <c r="Z436" s="2" t="s">
        <v>47</v>
      </c>
      <c r="AA436" s="2">
        <v>43891.757638888892</v>
      </c>
      <c r="AB436" s="1">
        <v>43891.757638888892</v>
      </c>
      <c r="AC436" t="b">
        <v>0</v>
      </c>
      <c r="AD436" t="s">
        <v>1355</v>
      </c>
      <c r="AE436" s="3">
        <f t="shared" si="20"/>
        <v>2.0833333335758653E-2</v>
      </c>
    </row>
    <row r="437" spans="1:31" x14ac:dyDescent="0.35">
      <c r="A437" s="2">
        <v>43893.116666666669</v>
      </c>
      <c r="B437" s="1">
        <v>43893.116666666669</v>
      </c>
      <c r="C437">
        <v>1436</v>
      </c>
      <c r="D437" t="s">
        <v>542</v>
      </c>
      <c r="E437" t="s">
        <v>22</v>
      </c>
      <c r="F437">
        <v>29</v>
      </c>
      <c r="G437" t="str" cm="1">
        <f t="array" ref="G437">_xlfn.IFS(F437&lt;25,"Young Adult (18-24)",F437&lt;35,"Early Career (25-34)",F437&lt;45,"Mid-Career (35-44)",F437&lt;55,"Late Career (45-54)",F437&lt;65,"Pre-Retirement (55-64)",F437&gt;=65,"Seniors (65+)")</f>
        <v>Early Career (25-34)</v>
      </c>
      <c r="H437">
        <v>686</v>
      </c>
      <c r="I437">
        <v>5424</v>
      </c>
      <c r="J437" t="s">
        <v>44</v>
      </c>
      <c r="K437" t="s">
        <v>45</v>
      </c>
      <c r="L437" t="s">
        <v>53</v>
      </c>
      <c r="M437" t="s">
        <v>1305</v>
      </c>
      <c r="N437" t="s">
        <v>1329</v>
      </c>
      <c r="O437">
        <v>25</v>
      </c>
      <c r="P437">
        <v>40</v>
      </c>
      <c r="Q437">
        <v>4</v>
      </c>
      <c r="R437">
        <f t="shared" si="18"/>
        <v>160</v>
      </c>
      <c r="S437">
        <f t="shared" si="19"/>
        <v>60</v>
      </c>
      <c r="T437" t="s">
        <v>40</v>
      </c>
      <c r="U437" s="2">
        <v>43893.125</v>
      </c>
      <c r="V437" s="1">
        <v>43893.125</v>
      </c>
      <c r="W437" t="b">
        <v>1</v>
      </c>
      <c r="X437" s="2">
        <v>43893.130555555559</v>
      </c>
      <c r="Y437" s="1">
        <v>43893.130555555559</v>
      </c>
      <c r="Z437" s="2" t="s">
        <v>47</v>
      </c>
      <c r="AA437" s="2">
        <v>43893.127083333333</v>
      </c>
      <c r="AB437" s="1">
        <v>43893.127083333333</v>
      </c>
      <c r="AC437" t="b">
        <v>1</v>
      </c>
      <c r="AD437" t="s">
        <v>58</v>
      </c>
      <c r="AE437" s="3">
        <f t="shared" si="20"/>
        <v>1.0416666664241347E-2</v>
      </c>
    </row>
    <row r="438" spans="1:31" x14ac:dyDescent="0.35">
      <c r="A438" s="2">
        <v>43894.584027777775</v>
      </c>
      <c r="B438" s="1">
        <v>43894.584027777775</v>
      </c>
      <c r="C438">
        <v>1437</v>
      </c>
      <c r="D438" t="s">
        <v>543</v>
      </c>
      <c r="E438" t="s">
        <v>22</v>
      </c>
      <c r="F438">
        <v>56</v>
      </c>
      <c r="G438" t="str" cm="1">
        <f t="array" ref="G438">_xlfn.IFS(F438&lt;25,"Young Adult (18-24)",F438&lt;35,"Early Career (25-34)",F438&lt;45,"Mid-Career (35-44)",F438&lt;55,"Late Career (45-54)",F438&lt;65,"Pre-Retirement (55-64)",F438&gt;=65,"Seniors (65+)")</f>
        <v>Pre-Retirement (55-64)</v>
      </c>
      <c r="H438">
        <v>634</v>
      </c>
      <c r="I438">
        <v>4530</v>
      </c>
      <c r="J438" t="s">
        <v>61</v>
      </c>
      <c r="K438" t="s">
        <v>62</v>
      </c>
      <c r="L438" t="s">
        <v>182</v>
      </c>
      <c r="M438" t="s">
        <v>1307</v>
      </c>
      <c r="N438" t="s">
        <v>1325</v>
      </c>
      <c r="O438">
        <v>15</v>
      </c>
      <c r="P438">
        <v>25</v>
      </c>
      <c r="Q438">
        <v>6</v>
      </c>
      <c r="R438">
        <f t="shared" si="18"/>
        <v>150</v>
      </c>
      <c r="S438">
        <f t="shared" si="19"/>
        <v>60</v>
      </c>
      <c r="T438" t="s">
        <v>40</v>
      </c>
      <c r="U438" s="2">
        <v>43894.602777777778</v>
      </c>
      <c r="V438" s="1">
        <v>43894.602777777778</v>
      </c>
      <c r="W438" t="b">
        <v>1</v>
      </c>
      <c r="X438" s="2">
        <v>43894.611111111109</v>
      </c>
      <c r="Y438" s="1">
        <v>43894.611111111109</v>
      </c>
      <c r="Z438" s="2" t="s">
        <v>27</v>
      </c>
      <c r="AA438" s="2">
        <v>43894.604166666664</v>
      </c>
      <c r="AB438" s="1">
        <v>43894.604166666664</v>
      </c>
      <c r="AC438" t="b">
        <v>0</v>
      </c>
      <c r="AD438" t="s">
        <v>1355</v>
      </c>
      <c r="AE438" s="3">
        <f t="shared" si="20"/>
        <v>2.0138888889050577E-2</v>
      </c>
    </row>
    <row r="439" spans="1:31" x14ac:dyDescent="0.35">
      <c r="A439" s="2">
        <v>43895.350694444445</v>
      </c>
      <c r="B439" s="1">
        <v>43895.350694444445</v>
      </c>
      <c r="C439">
        <v>1438</v>
      </c>
      <c r="D439" t="s">
        <v>544</v>
      </c>
      <c r="E439" t="s">
        <v>29</v>
      </c>
      <c r="F439">
        <v>59</v>
      </c>
      <c r="G439" t="str" cm="1">
        <f t="array" ref="G439">_xlfn.IFS(F439&lt;25,"Young Adult (18-24)",F439&lt;35,"Early Career (25-34)",F439&lt;45,"Mid-Career (35-44)",F439&lt;55,"Late Career (45-54)",F439&lt;65,"Pre-Retirement (55-64)",F439&gt;=65,"Seniors (65+)")</f>
        <v>Pre-Retirement (55-64)</v>
      </c>
      <c r="H439">
        <v>684</v>
      </c>
      <c r="I439">
        <v>6493</v>
      </c>
      <c r="J439" t="s">
        <v>61</v>
      </c>
      <c r="K439" t="s">
        <v>62</v>
      </c>
      <c r="L439" t="s">
        <v>182</v>
      </c>
      <c r="M439" t="s">
        <v>1306</v>
      </c>
      <c r="N439" t="s">
        <v>1321</v>
      </c>
      <c r="O439">
        <v>15</v>
      </c>
      <c r="P439">
        <v>25</v>
      </c>
      <c r="Q439">
        <v>1</v>
      </c>
      <c r="R439">
        <f t="shared" si="18"/>
        <v>25</v>
      </c>
      <c r="S439">
        <f t="shared" si="19"/>
        <v>10</v>
      </c>
      <c r="T439" t="s">
        <v>38</v>
      </c>
      <c r="U439" s="2">
        <v>43895.365972222222</v>
      </c>
      <c r="V439" s="1">
        <v>43895.365972222222</v>
      </c>
      <c r="W439" t="b">
        <v>1</v>
      </c>
      <c r="X439" s="2">
        <v>43895.376388888886</v>
      </c>
      <c r="Y439" s="1">
        <v>43895.376388888886</v>
      </c>
      <c r="Z439" s="2" t="s">
        <v>116</v>
      </c>
      <c r="AA439" s="2">
        <v>43895.369444444441</v>
      </c>
      <c r="AB439" s="1">
        <v>43895.369444444441</v>
      </c>
      <c r="AC439" t="b">
        <v>1</v>
      </c>
      <c r="AD439" t="s">
        <v>75</v>
      </c>
      <c r="AE439" s="3">
        <f t="shared" si="20"/>
        <v>1.8749999995634425E-2</v>
      </c>
    </row>
    <row r="440" spans="1:31" x14ac:dyDescent="0.35">
      <c r="A440" s="2">
        <v>43899.402083333334</v>
      </c>
      <c r="B440" s="1">
        <v>43899.402083333334</v>
      </c>
      <c r="C440">
        <v>1439</v>
      </c>
      <c r="D440" t="s">
        <v>545</v>
      </c>
      <c r="E440" t="s">
        <v>29</v>
      </c>
      <c r="F440">
        <v>59</v>
      </c>
      <c r="G440" t="str" cm="1">
        <f t="array" ref="G440">_xlfn.IFS(F440&lt;25,"Young Adult (18-24)",F440&lt;35,"Early Career (25-34)",F440&lt;45,"Mid-Career (35-44)",F440&lt;55,"Late Career (45-54)",F440&lt;65,"Pre-Retirement (55-64)",F440&gt;=65,"Seniors (65+)")</f>
        <v>Pre-Retirement (55-64)</v>
      </c>
      <c r="H440">
        <v>756</v>
      </c>
      <c r="I440">
        <v>7420</v>
      </c>
      <c r="J440" t="s">
        <v>83</v>
      </c>
      <c r="K440" t="s">
        <v>90</v>
      </c>
      <c r="L440" t="s">
        <v>152</v>
      </c>
      <c r="M440" t="s">
        <v>1308</v>
      </c>
      <c r="N440" t="s">
        <v>1317</v>
      </c>
      <c r="O440">
        <v>250</v>
      </c>
      <c r="P440">
        <v>400</v>
      </c>
      <c r="Q440">
        <v>2</v>
      </c>
      <c r="R440">
        <f t="shared" si="18"/>
        <v>800</v>
      </c>
      <c r="S440">
        <f t="shared" si="19"/>
        <v>300</v>
      </c>
      <c r="T440" t="s">
        <v>32</v>
      </c>
      <c r="U440" s="2">
        <v>43899.419444444444</v>
      </c>
      <c r="V440" s="1">
        <v>43899.419444444444</v>
      </c>
      <c r="W440" t="b">
        <v>1</v>
      </c>
      <c r="X440" s="2">
        <v>43899.425694444442</v>
      </c>
      <c r="Y440" s="1">
        <v>43899.425694444442</v>
      </c>
      <c r="Z440" s="2" t="s">
        <v>47</v>
      </c>
      <c r="AA440" s="2">
        <v>43899.42083333333</v>
      </c>
      <c r="AB440" s="1">
        <v>43899.42083333333</v>
      </c>
      <c r="AC440" t="b">
        <v>0</v>
      </c>
      <c r="AD440" t="s">
        <v>1355</v>
      </c>
      <c r="AE440" s="3">
        <f t="shared" si="20"/>
        <v>1.8749999995634425E-2</v>
      </c>
    </row>
    <row r="441" spans="1:31" x14ac:dyDescent="0.35">
      <c r="A441" s="2">
        <v>43899.561805555553</v>
      </c>
      <c r="B441" s="1">
        <v>43899.561805555553</v>
      </c>
      <c r="C441">
        <v>1440</v>
      </c>
      <c r="D441" t="s">
        <v>546</v>
      </c>
      <c r="E441" t="s">
        <v>29</v>
      </c>
      <c r="F441">
        <v>31</v>
      </c>
      <c r="G441" t="str" cm="1">
        <f t="array" ref="G441">_xlfn.IFS(F441&lt;25,"Young Adult (18-24)",F441&lt;35,"Early Career (25-34)",F441&lt;45,"Mid-Career (35-44)",F441&lt;55,"Late Career (45-54)",F441&lt;65,"Pre-Retirement (55-64)",F441&gt;=65,"Seniors (65+)")</f>
        <v>Early Career (25-34)</v>
      </c>
      <c r="H441">
        <v>614</v>
      </c>
      <c r="I441">
        <v>6303</v>
      </c>
      <c r="J441" t="s">
        <v>35</v>
      </c>
      <c r="K441" t="s">
        <v>36</v>
      </c>
      <c r="L441" t="s">
        <v>329</v>
      </c>
      <c r="M441" t="s">
        <v>1305</v>
      </c>
      <c r="N441" t="s">
        <v>1329</v>
      </c>
      <c r="O441">
        <v>25</v>
      </c>
      <c r="P441">
        <v>40</v>
      </c>
      <c r="Q441">
        <v>4</v>
      </c>
      <c r="R441">
        <f t="shared" si="18"/>
        <v>160</v>
      </c>
      <c r="S441">
        <f t="shared" si="19"/>
        <v>60</v>
      </c>
      <c r="T441" t="s">
        <v>26</v>
      </c>
      <c r="U441" s="2">
        <v>43899.567361111112</v>
      </c>
      <c r="V441" s="1">
        <v>43899.567361111112</v>
      </c>
      <c r="W441" t="b">
        <v>1</v>
      </c>
      <c r="X441" s="2">
        <v>43899.57708333333</v>
      </c>
      <c r="Y441" s="1">
        <v>43899.57708333333</v>
      </c>
      <c r="Z441" s="2" t="s">
        <v>47</v>
      </c>
      <c r="AA441" s="2">
        <v>43899.569444444445</v>
      </c>
      <c r="AB441" s="1">
        <v>43899.569444444445</v>
      </c>
      <c r="AC441" t="b">
        <v>0</v>
      </c>
      <c r="AD441" t="s">
        <v>1355</v>
      </c>
      <c r="AE441" s="3">
        <f t="shared" si="20"/>
        <v>7.6388888919609599E-3</v>
      </c>
    </row>
    <row r="442" spans="1:31" x14ac:dyDescent="0.35">
      <c r="A442" s="2">
        <v>43899.942361111112</v>
      </c>
      <c r="B442" s="1">
        <v>43899.942361111112</v>
      </c>
      <c r="C442">
        <v>1441</v>
      </c>
      <c r="D442" t="s">
        <v>547</v>
      </c>
      <c r="E442" t="s">
        <v>29</v>
      </c>
      <c r="F442">
        <v>63</v>
      </c>
      <c r="G442" t="str" cm="1">
        <f t="array" ref="G442">_xlfn.IFS(F442&lt;25,"Young Adult (18-24)",F442&lt;35,"Early Career (25-34)",F442&lt;45,"Mid-Career (35-44)",F442&lt;55,"Late Career (45-54)",F442&lt;65,"Pre-Retirement (55-64)",F442&gt;=65,"Seniors (65+)")</f>
        <v>Pre-Retirement (55-64)</v>
      </c>
      <c r="H442">
        <v>641</v>
      </c>
      <c r="I442">
        <v>4821</v>
      </c>
      <c r="J442" t="s">
        <v>35</v>
      </c>
      <c r="K442" t="s">
        <v>49</v>
      </c>
      <c r="L442" t="s">
        <v>184</v>
      </c>
      <c r="M442" t="s">
        <v>1307</v>
      </c>
      <c r="N442" t="s">
        <v>1326</v>
      </c>
      <c r="O442">
        <v>20</v>
      </c>
      <c r="P442">
        <v>35</v>
      </c>
      <c r="Q442">
        <v>3</v>
      </c>
      <c r="R442">
        <f t="shared" si="18"/>
        <v>105</v>
      </c>
      <c r="S442">
        <f t="shared" si="19"/>
        <v>45</v>
      </c>
      <c r="T442" t="s">
        <v>38</v>
      </c>
      <c r="U442" s="2">
        <v>43899.950694444444</v>
      </c>
      <c r="V442" s="1">
        <v>43899.950694444444</v>
      </c>
      <c r="W442" t="b">
        <v>1</v>
      </c>
      <c r="X442" s="2">
        <v>43899.954861111109</v>
      </c>
      <c r="Y442" s="1">
        <v>43899.954861111109</v>
      </c>
      <c r="Z442" s="2" t="s">
        <v>33</v>
      </c>
      <c r="AA442" s="2">
        <v>43899.95416666667</v>
      </c>
      <c r="AB442" s="1">
        <v>43899.95416666667</v>
      </c>
      <c r="AC442" t="b">
        <v>0</v>
      </c>
      <c r="AD442" t="s">
        <v>1355</v>
      </c>
      <c r="AE442" s="3">
        <f t="shared" si="20"/>
        <v>1.1805555557657499E-2</v>
      </c>
    </row>
    <row r="443" spans="1:31" x14ac:dyDescent="0.35">
      <c r="A443" s="2">
        <v>43900.724999999999</v>
      </c>
      <c r="B443" s="1">
        <v>43900.724999999999</v>
      </c>
      <c r="C443">
        <v>1442</v>
      </c>
      <c r="D443" t="s">
        <v>548</v>
      </c>
      <c r="E443" t="s">
        <v>22</v>
      </c>
      <c r="F443">
        <v>52</v>
      </c>
      <c r="G443" t="str" cm="1">
        <f t="array" ref="G443">_xlfn.IFS(F443&lt;25,"Young Adult (18-24)",F443&lt;35,"Early Career (25-34)",F443&lt;45,"Mid-Career (35-44)",F443&lt;55,"Late Career (45-54)",F443&lt;65,"Pre-Retirement (55-64)",F443&gt;=65,"Seniors (65+)")</f>
        <v>Late Career (45-54)</v>
      </c>
      <c r="H443">
        <v>656</v>
      </c>
      <c r="I443">
        <v>4799</v>
      </c>
      <c r="J443" t="s">
        <v>67</v>
      </c>
      <c r="K443" t="s">
        <v>68</v>
      </c>
      <c r="L443" t="s">
        <v>120</v>
      </c>
      <c r="M443" t="s">
        <v>1308</v>
      </c>
      <c r="N443" t="s">
        <v>1324</v>
      </c>
      <c r="O443">
        <v>40</v>
      </c>
      <c r="P443">
        <v>60</v>
      </c>
      <c r="Q443">
        <v>6</v>
      </c>
      <c r="R443">
        <f t="shared" si="18"/>
        <v>360</v>
      </c>
      <c r="S443">
        <f t="shared" si="19"/>
        <v>120</v>
      </c>
      <c r="T443" t="s">
        <v>42</v>
      </c>
      <c r="U443" s="2">
        <v>43900.731249999997</v>
      </c>
      <c r="V443" s="1">
        <v>43900.731249999997</v>
      </c>
      <c r="W443" t="b">
        <v>0</v>
      </c>
      <c r="X443" s="2"/>
      <c r="Y443" s="1"/>
      <c r="Z443" s="2" t="s">
        <v>1353</v>
      </c>
      <c r="AA443" s="2">
        <v>43900.75277777778</v>
      </c>
      <c r="AB443" s="1">
        <v>43900.75277777778</v>
      </c>
      <c r="AC443" t="s">
        <v>1353</v>
      </c>
      <c r="AD443" t="s">
        <v>1353</v>
      </c>
      <c r="AE443" s="3">
        <f t="shared" si="20"/>
        <v>2.7777777781011537E-2</v>
      </c>
    </row>
    <row r="444" spans="1:31" x14ac:dyDescent="0.35">
      <c r="A444" s="2">
        <v>43901.034722222219</v>
      </c>
      <c r="B444" s="1">
        <v>43901.034722222219</v>
      </c>
      <c r="C444">
        <v>1443</v>
      </c>
      <c r="D444" t="s">
        <v>549</v>
      </c>
      <c r="E444" t="s">
        <v>22</v>
      </c>
      <c r="F444">
        <v>55</v>
      </c>
      <c r="G444" t="str" cm="1">
        <f t="array" ref="G444">_xlfn.IFS(F444&lt;25,"Young Adult (18-24)",F444&lt;35,"Early Career (25-34)",F444&lt;45,"Mid-Career (35-44)",F444&lt;55,"Late Career (45-54)",F444&lt;65,"Pre-Retirement (55-64)",F444&gt;=65,"Seniors (65+)")</f>
        <v>Pre-Retirement (55-64)</v>
      </c>
      <c r="H444">
        <v>774</v>
      </c>
      <c r="I444">
        <v>3799</v>
      </c>
      <c r="J444" t="s">
        <v>23</v>
      </c>
      <c r="K444" t="s">
        <v>24</v>
      </c>
      <c r="L444" t="s">
        <v>96</v>
      </c>
      <c r="M444" t="s">
        <v>1306</v>
      </c>
      <c r="N444" t="s">
        <v>1314</v>
      </c>
      <c r="O444">
        <v>40</v>
      </c>
      <c r="P444">
        <v>70</v>
      </c>
      <c r="Q444">
        <v>6</v>
      </c>
      <c r="R444">
        <f t="shared" si="18"/>
        <v>420</v>
      </c>
      <c r="S444">
        <f t="shared" si="19"/>
        <v>180</v>
      </c>
      <c r="T444" t="s">
        <v>32</v>
      </c>
      <c r="U444" s="2">
        <v>43901.041666666664</v>
      </c>
      <c r="V444" s="1">
        <v>43901.041666666664</v>
      </c>
      <c r="W444" t="b">
        <v>1</v>
      </c>
      <c r="X444" s="2">
        <v>43901.051388888889</v>
      </c>
      <c r="Y444" s="1">
        <v>43901.051388888889</v>
      </c>
      <c r="Z444" s="2" t="s">
        <v>47</v>
      </c>
      <c r="AA444" s="2">
        <v>43901.043055555558</v>
      </c>
      <c r="AB444" s="1">
        <v>43901.043055555558</v>
      </c>
      <c r="AC444" t="b">
        <v>0</v>
      </c>
      <c r="AD444" t="s">
        <v>1355</v>
      </c>
      <c r="AE444" s="3">
        <f t="shared" si="20"/>
        <v>8.3333333386690356E-3</v>
      </c>
    </row>
    <row r="445" spans="1:31" x14ac:dyDescent="0.35">
      <c r="A445" s="2">
        <v>43902.043749999997</v>
      </c>
      <c r="B445" s="1">
        <v>43902.043749999997</v>
      </c>
      <c r="C445">
        <v>1444</v>
      </c>
      <c r="D445" t="s">
        <v>550</v>
      </c>
      <c r="E445" t="s">
        <v>29</v>
      </c>
      <c r="F445">
        <v>58</v>
      </c>
      <c r="G445" t="str" cm="1">
        <f t="array" ref="G445">_xlfn.IFS(F445&lt;25,"Young Adult (18-24)",F445&lt;35,"Early Career (25-34)",F445&lt;45,"Mid-Career (35-44)",F445&lt;55,"Late Career (45-54)",F445&lt;65,"Pre-Retirement (55-64)",F445&gt;=65,"Seniors (65+)")</f>
        <v>Pre-Retirement (55-64)</v>
      </c>
      <c r="H445">
        <v>690</v>
      </c>
      <c r="I445">
        <v>3225</v>
      </c>
      <c r="J445" t="s">
        <v>107</v>
      </c>
      <c r="K445" t="s">
        <v>108</v>
      </c>
      <c r="L445" t="s">
        <v>111</v>
      </c>
      <c r="M445" t="s">
        <v>1309</v>
      </c>
      <c r="N445" t="s">
        <v>1316</v>
      </c>
      <c r="O445">
        <v>20</v>
      </c>
      <c r="P445">
        <v>35</v>
      </c>
      <c r="Q445">
        <v>5</v>
      </c>
      <c r="R445">
        <f t="shared" si="18"/>
        <v>175</v>
      </c>
      <c r="S445">
        <f t="shared" si="19"/>
        <v>75</v>
      </c>
      <c r="T445" t="s">
        <v>32</v>
      </c>
      <c r="U445" s="2">
        <v>43902.057638888888</v>
      </c>
      <c r="V445" s="1">
        <v>43902.057638888888</v>
      </c>
      <c r="W445" t="b">
        <v>0</v>
      </c>
      <c r="X445" s="2"/>
      <c r="Y445" s="1"/>
      <c r="Z445" s="2" t="s">
        <v>1353</v>
      </c>
      <c r="AA445" s="2">
        <v>43902.046527777777</v>
      </c>
      <c r="AB445" s="1">
        <v>43902.046527777777</v>
      </c>
      <c r="AC445" t="s">
        <v>1353</v>
      </c>
      <c r="AD445" t="s">
        <v>1353</v>
      </c>
      <c r="AE445" s="3">
        <f t="shared" si="20"/>
        <v>2.7777777795563452E-3</v>
      </c>
    </row>
    <row r="446" spans="1:31" x14ac:dyDescent="0.35">
      <c r="A446" s="2">
        <v>43903.022916666669</v>
      </c>
      <c r="B446" s="1">
        <v>43903.022916666669</v>
      </c>
      <c r="C446">
        <v>1445</v>
      </c>
      <c r="D446" t="s">
        <v>551</v>
      </c>
      <c r="E446" t="s">
        <v>22</v>
      </c>
      <c r="F446">
        <v>62</v>
      </c>
      <c r="G446" t="str" cm="1">
        <f t="array" ref="G446">_xlfn.IFS(F446&lt;25,"Young Adult (18-24)",F446&lt;35,"Early Career (25-34)",F446&lt;45,"Mid-Career (35-44)",F446&lt;55,"Late Career (45-54)",F446&lt;65,"Pre-Retirement (55-64)",F446&gt;=65,"Seniors (65+)")</f>
        <v>Pre-Retirement (55-64)</v>
      </c>
      <c r="H446">
        <v>614</v>
      </c>
      <c r="I446">
        <v>7330</v>
      </c>
      <c r="J446" t="s">
        <v>35</v>
      </c>
      <c r="K446" t="s">
        <v>49</v>
      </c>
      <c r="L446" t="s">
        <v>207</v>
      </c>
      <c r="M446" t="s">
        <v>1308</v>
      </c>
      <c r="N446" t="s">
        <v>1319</v>
      </c>
      <c r="O446">
        <v>60</v>
      </c>
      <c r="P446">
        <v>90</v>
      </c>
      <c r="Q446">
        <v>2</v>
      </c>
      <c r="R446">
        <f t="shared" si="18"/>
        <v>180</v>
      </c>
      <c r="S446">
        <f t="shared" si="19"/>
        <v>60</v>
      </c>
      <c r="T446" t="s">
        <v>42</v>
      </c>
      <c r="U446" s="2">
        <v>43903.03125</v>
      </c>
      <c r="V446" s="1">
        <v>43903.03125</v>
      </c>
      <c r="W446" t="b">
        <v>1</v>
      </c>
      <c r="X446" s="2">
        <v>43903.037499999999</v>
      </c>
      <c r="Y446" s="1">
        <v>43903.037499999999</v>
      </c>
      <c r="Z446" s="2" t="s">
        <v>27</v>
      </c>
      <c r="AA446" s="2">
        <v>43903.033333333333</v>
      </c>
      <c r="AB446" s="1">
        <v>43903.033333333333</v>
      </c>
      <c r="AC446" t="b">
        <v>0</v>
      </c>
      <c r="AD446" t="s">
        <v>1355</v>
      </c>
      <c r="AE446" s="3">
        <f t="shared" si="20"/>
        <v>1.0416666664241347E-2</v>
      </c>
    </row>
    <row r="447" spans="1:31" x14ac:dyDescent="0.35">
      <c r="A447" s="2">
        <v>43903.443055555559</v>
      </c>
      <c r="B447" s="1">
        <v>43903.443055555559</v>
      </c>
      <c r="C447">
        <v>1446</v>
      </c>
      <c r="D447" t="s">
        <v>552</v>
      </c>
      <c r="E447" t="s">
        <v>29</v>
      </c>
      <c r="F447">
        <v>42</v>
      </c>
      <c r="G447" t="str" cm="1">
        <f t="array" ref="G447">_xlfn.IFS(F447&lt;25,"Young Adult (18-24)",F447&lt;35,"Early Career (25-34)",F447&lt;45,"Mid-Career (35-44)",F447&lt;55,"Late Career (45-54)",F447&lt;65,"Pre-Retirement (55-64)",F447&gt;=65,"Seniors (65+)")</f>
        <v>Mid-Career (35-44)</v>
      </c>
      <c r="H447">
        <v>712</v>
      </c>
      <c r="I447">
        <v>7377</v>
      </c>
      <c r="J447" t="s">
        <v>23</v>
      </c>
      <c r="K447" t="s">
        <v>30</v>
      </c>
      <c r="L447" t="s">
        <v>77</v>
      </c>
      <c r="M447" t="s">
        <v>1306</v>
      </c>
      <c r="N447" t="s">
        <v>1313</v>
      </c>
      <c r="O447">
        <v>60</v>
      </c>
      <c r="P447">
        <v>100</v>
      </c>
      <c r="Q447">
        <v>1</v>
      </c>
      <c r="R447">
        <f t="shared" si="18"/>
        <v>100</v>
      </c>
      <c r="S447">
        <f t="shared" si="19"/>
        <v>40</v>
      </c>
      <c r="T447" t="s">
        <v>40</v>
      </c>
      <c r="U447" s="2">
        <v>43903.447222222225</v>
      </c>
      <c r="V447" s="1">
        <v>43903.447222222225</v>
      </c>
      <c r="W447" t="b">
        <v>1</v>
      </c>
      <c r="X447" s="2">
        <v>43903.457638888889</v>
      </c>
      <c r="Y447" s="1">
        <v>43903.457638888889</v>
      </c>
      <c r="Z447" s="2" t="s">
        <v>47</v>
      </c>
      <c r="AA447" s="2">
        <v>43903.450694444444</v>
      </c>
      <c r="AB447" s="1">
        <v>43903.450694444444</v>
      </c>
      <c r="AC447" t="b">
        <v>0</v>
      </c>
      <c r="AD447" t="s">
        <v>1355</v>
      </c>
      <c r="AE447" s="3">
        <f t="shared" si="20"/>
        <v>7.6388888846850023E-3</v>
      </c>
    </row>
    <row r="448" spans="1:31" x14ac:dyDescent="0.35">
      <c r="A448" s="2">
        <v>43904.675694444442</v>
      </c>
      <c r="B448" s="1">
        <v>43904.675694444442</v>
      </c>
      <c r="C448">
        <v>1447</v>
      </c>
      <c r="D448" t="s">
        <v>553</v>
      </c>
      <c r="E448" t="s">
        <v>22</v>
      </c>
      <c r="F448">
        <v>53</v>
      </c>
      <c r="G448" t="str" cm="1">
        <f t="array" ref="G448">_xlfn.IFS(F448&lt;25,"Young Adult (18-24)",F448&lt;35,"Early Career (25-34)",F448&lt;45,"Mid-Career (35-44)",F448&lt;55,"Late Career (45-54)",F448&lt;65,"Pre-Retirement (55-64)",F448&gt;=65,"Seniors (65+)")</f>
        <v>Late Career (45-54)</v>
      </c>
      <c r="H448">
        <v>671</v>
      </c>
      <c r="I448">
        <v>6521</v>
      </c>
      <c r="J448" t="s">
        <v>71</v>
      </c>
      <c r="K448" t="s">
        <v>160</v>
      </c>
      <c r="L448" t="s">
        <v>408</v>
      </c>
      <c r="M448" t="s">
        <v>1305</v>
      </c>
      <c r="N448" t="s">
        <v>1328</v>
      </c>
      <c r="O448">
        <v>1000</v>
      </c>
      <c r="P448">
        <v>1500</v>
      </c>
      <c r="Q448">
        <v>3</v>
      </c>
      <c r="R448">
        <f t="shared" si="18"/>
        <v>4500</v>
      </c>
      <c r="S448">
        <f t="shared" si="19"/>
        <v>1500</v>
      </c>
      <c r="T448" t="s">
        <v>26</v>
      </c>
      <c r="U448" s="2">
        <v>43904.6875</v>
      </c>
      <c r="V448" s="1">
        <v>43904.6875</v>
      </c>
      <c r="W448" t="b">
        <v>1</v>
      </c>
      <c r="X448" s="2">
        <v>43904.697222222225</v>
      </c>
      <c r="Y448" s="1">
        <v>43904.697222222225</v>
      </c>
      <c r="Z448" s="2" t="s">
        <v>47</v>
      </c>
      <c r="AA448" s="2">
        <v>43904.688888888886</v>
      </c>
      <c r="AB448" s="1">
        <v>43904.688888888886</v>
      </c>
      <c r="AC448" t="b">
        <v>0</v>
      </c>
      <c r="AD448" t="s">
        <v>1355</v>
      </c>
      <c r="AE448" s="3">
        <f t="shared" si="20"/>
        <v>1.3194444443797693E-2</v>
      </c>
    </row>
    <row r="449" spans="1:31" x14ac:dyDescent="0.35">
      <c r="A449" s="2">
        <v>43906.193055555559</v>
      </c>
      <c r="B449" s="1">
        <v>43906.193055555559</v>
      </c>
      <c r="C449">
        <v>1448</v>
      </c>
      <c r="D449" t="s">
        <v>554</v>
      </c>
      <c r="E449" t="s">
        <v>22</v>
      </c>
      <c r="F449">
        <v>22</v>
      </c>
      <c r="G449" t="str" cm="1">
        <f t="array" ref="G449">_xlfn.IFS(F449&lt;25,"Young Adult (18-24)",F449&lt;35,"Early Career (25-34)",F449&lt;45,"Mid-Career (35-44)",F449&lt;55,"Late Career (45-54)",F449&lt;65,"Pre-Retirement (55-64)",F449&gt;=65,"Seniors (65+)")</f>
        <v>Young Adult (18-24)</v>
      </c>
      <c r="H449">
        <v>670</v>
      </c>
      <c r="I449">
        <v>6054</v>
      </c>
      <c r="J449" t="s">
        <v>83</v>
      </c>
      <c r="K449" t="s">
        <v>90</v>
      </c>
      <c r="L449" t="s">
        <v>244</v>
      </c>
      <c r="M449" t="s">
        <v>1309</v>
      </c>
      <c r="N449" t="s">
        <v>1316</v>
      </c>
      <c r="O449">
        <v>20</v>
      </c>
      <c r="P449">
        <v>35</v>
      </c>
      <c r="Q449">
        <v>4</v>
      </c>
      <c r="R449">
        <f t="shared" si="18"/>
        <v>140</v>
      </c>
      <c r="S449">
        <f t="shared" si="19"/>
        <v>60</v>
      </c>
      <c r="T449" t="s">
        <v>38</v>
      </c>
      <c r="U449" s="2">
        <v>43906.213888888888</v>
      </c>
      <c r="V449" s="1">
        <v>43906.213888888888</v>
      </c>
      <c r="W449" t="b">
        <v>0</v>
      </c>
      <c r="X449" s="2"/>
      <c r="Y449" s="1"/>
      <c r="Z449" s="2" t="s">
        <v>1353</v>
      </c>
      <c r="AA449" s="2">
        <v>43906.200694444444</v>
      </c>
      <c r="AB449" s="1">
        <v>43906.200694444444</v>
      </c>
      <c r="AC449" t="s">
        <v>1353</v>
      </c>
      <c r="AD449" t="s">
        <v>1353</v>
      </c>
      <c r="AE449" s="3">
        <f t="shared" si="20"/>
        <v>7.6388888846850023E-3</v>
      </c>
    </row>
    <row r="450" spans="1:31" x14ac:dyDescent="0.35">
      <c r="A450" s="2">
        <v>43907.731944444444</v>
      </c>
      <c r="B450" s="1">
        <v>43907.731944444444</v>
      </c>
      <c r="C450">
        <v>1449</v>
      </c>
      <c r="D450" t="s">
        <v>555</v>
      </c>
      <c r="E450" t="s">
        <v>22</v>
      </c>
      <c r="F450">
        <v>62</v>
      </c>
      <c r="G450" t="str" cm="1">
        <f t="array" ref="G450">_xlfn.IFS(F450&lt;25,"Young Adult (18-24)",F450&lt;35,"Early Career (25-34)",F450&lt;45,"Mid-Career (35-44)",F450&lt;55,"Late Career (45-54)",F450&lt;65,"Pre-Retirement (55-64)",F450&gt;=65,"Seniors (65+)")</f>
        <v>Pre-Retirement (55-64)</v>
      </c>
      <c r="H450">
        <v>708</v>
      </c>
      <c r="I450">
        <v>3789</v>
      </c>
      <c r="J450" t="s">
        <v>44</v>
      </c>
      <c r="K450" t="s">
        <v>45</v>
      </c>
      <c r="L450" t="s">
        <v>81</v>
      </c>
      <c r="M450" t="s">
        <v>1305</v>
      </c>
      <c r="N450" t="s">
        <v>1323</v>
      </c>
      <c r="O450">
        <v>800</v>
      </c>
      <c r="P450">
        <v>1200</v>
      </c>
      <c r="Q450">
        <v>4</v>
      </c>
      <c r="R450">
        <f t="shared" ref="R450:R513" si="21">P450*Q450</f>
        <v>4800</v>
      </c>
      <c r="S450">
        <f t="shared" ref="S450:S513" si="22">R450-(O450*Q450)</f>
        <v>1600</v>
      </c>
      <c r="T450" t="s">
        <v>38</v>
      </c>
      <c r="U450" s="2">
        <v>43907.73541666667</v>
      </c>
      <c r="V450" s="1">
        <v>43907.73541666667</v>
      </c>
      <c r="W450" t="b">
        <v>1</v>
      </c>
      <c r="X450" s="2">
        <v>43907.741666666669</v>
      </c>
      <c r="Y450" s="1">
        <v>43907.741666666669</v>
      </c>
      <c r="Z450" s="2" t="s">
        <v>33</v>
      </c>
      <c r="AA450" s="2">
        <v>43907.738888888889</v>
      </c>
      <c r="AB450" s="1">
        <v>43907.738888888889</v>
      </c>
      <c r="AC450" t="b">
        <v>1</v>
      </c>
      <c r="AD450" t="s">
        <v>75</v>
      </c>
      <c r="AE450" s="3">
        <f t="shared" ref="AE450:AE513" si="23">AB450-B450</f>
        <v>6.9444444452528842E-3</v>
      </c>
    </row>
    <row r="451" spans="1:31" x14ac:dyDescent="0.35">
      <c r="A451" s="2">
        <v>43908.756944444445</v>
      </c>
      <c r="B451" s="1">
        <v>43908.756944444445</v>
      </c>
      <c r="C451">
        <v>1450</v>
      </c>
      <c r="D451" t="s">
        <v>556</v>
      </c>
      <c r="E451" t="s">
        <v>22</v>
      </c>
      <c r="F451">
        <v>20</v>
      </c>
      <c r="G451" t="str" cm="1">
        <f t="array" ref="G451">_xlfn.IFS(F451&lt;25,"Young Adult (18-24)",F451&lt;35,"Early Career (25-34)",F451&lt;45,"Mid-Career (35-44)",F451&lt;55,"Late Career (45-54)",F451&lt;65,"Pre-Retirement (55-64)",F451&gt;=65,"Seniors (65+)")</f>
        <v>Young Adult (18-24)</v>
      </c>
      <c r="H451">
        <v>673</v>
      </c>
      <c r="I451">
        <v>5031</v>
      </c>
      <c r="J451" t="s">
        <v>83</v>
      </c>
      <c r="K451" t="s">
        <v>84</v>
      </c>
      <c r="L451" t="s">
        <v>173</v>
      </c>
      <c r="M451" t="s">
        <v>1308</v>
      </c>
      <c r="N451" t="s">
        <v>1317</v>
      </c>
      <c r="O451">
        <v>250</v>
      </c>
      <c r="P451">
        <v>400</v>
      </c>
      <c r="Q451">
        <v>3</v>
      </c>
      <c r="R451">
        <f t="shared" si="21"/>
        <v>1200</v>
      </c>
      <c r="S451">
        <f t="shared" si="22"/>
        <v>450</v>
      </c>
      <c r="T451" t="s">
        <v>32</v>
      </c>
      <c r="U451" s="2">
        <v>43908.770138888889</v>
      </c>
      <c r="V451" s="1">
        <v>43908.770138888889</v>
      </c>
      <c r="W451" t="b">
        <v>1</v>
      </c>
      <c r="X451" s="2">
        <v>43908.775000000001</v>
      </c>
      <c r="Y451" s="1">
        <v>43908.775000000001</v>
      </c>
      <c r="Z451" s="2" t="s">
        <v>47</v>
      </c>
      <c r="AA451" s="2">
        <v>43908.773611111108</v>
      </c>
      <c r="AB451" s="1">
        <v>43908.773611111108</v>
      </c>
      <c r="AC451" t="b">
        <v>0</v>
      </c>
      <c r="AD451" t="s">
        <v>1355</v>
      </c>
      <c r="AE451" s="3">
        <f t="shared" si="23"/>
        <v>1.6666666662786156E-2</v>
      </c>
    </row>
    <row r="452" spans="1:31" x14ac:dyDescent="0.35">
      <c r="A452" s="2">
        <v>43910.219444444447</v>
      </c>
      <c r="B452" s="1">
        <v>43910.219444444447</v>
      </c>
      <c r="C452">
        <v>1451</v>
      </c>
      <c r="D452" t="s">
        <v>557</v>
      </c>
      <c r="E452" t="s">
        <v>29</v>
      </c>
      <c r="F452">
        <v>38</v>
      </c>
      <c r="G452" t="str" cm="1">
        <f t="array" ref="G452">_xlfn.IFS(F452&lt;25,"Young Adult (18-24)",F452&lt;35,"Early Career (25-34)",F452&lt;45,"Mid-Career (35-44)",F452&lt;55,"Late Career (45-54)",F452&lt;65,"Pre-Retirement (55-64)",F452&gt;=65,"Seniors (65+)")</f>
        <v>Mid-Career (35-44)</v>
      </c>
      <c r="H452">
        <v>730</v>
      </c>
      <c r="I452">
        <v>4166</v>
      </c>
      <c r="J452" t="s">
        <v>44</v>
      </c>
      <c r="K452" t="s">
        <v>133</v>
      </c>
      <c r="L452" t="s">
        <v>195</v>
      </c>
      <c r="M452" t="s">
        <v>1307</v>
      </c>
      <c r="N452" t="s">
        <v>1326</v>
      </c>
      <c r="O452">
        <v>20</v>
      </c>
      <c r="P452">
        <v>35</v>
      </c>
      <c r="Q452">
        <v>1</v>
      </c>
      <c r="R452">
        <f t="shared" si="21"/>
        <v>35</v>
      </c>
      <c r="S452">
        <f t="shared" si="22"/>
        <v>15</v>
      </c>
      <c r="T452" t="s">
        <v>42</v>
      </c>
      <c r="U452" s="2">
        <v>43910.225694444445</v>
      </c>
      <c r="V452" s="1">
        <v>43910.225694444445</v>
      </c>
      <c r="W452" t="b">
        <v>1</v>
      </c>
      <c r="X452" s="2">
        <v>43910.231249999997</v>
      </c>
      <c r="Y452" s="1">
        <v>43910.231249999997</v>
      </c>
      <c r="Z452" s="2" t="s">
        <v>47</v>
      </c>
      <c r="AA452" s="2">
        <v>43910.227083333331</v>
      </c>
      <c r="AB452" s="1">
        <v>43910.227083333331</v>
      </c>
      <c r="AC452" t="b">
        <v>0</v>
      </c>
      <c r="AD452" t="s">
        <v>1355</v>
      </c>
      <c r="AE452" s="3">
        <f t="shared" si="23"/>
        <v>7.6388888846850023E-3</v>
      </c>
    </row>
    <row r="453" spans="1:31" x14ac:dyDescent="0.35">
      <c r="A453" s="2">
        <v>43911.569444444445</v>
      </c>
      <c r="B453" s="1">
        <v>43911.569444444445</v>
      </c>
      <c r="C453">
        <v>1452</v>
      </c>
      <c r="D453" t="s">
        <v>558</v>
      </c>
      <c r="E453" t="s">
        <v>22</v>
      </c>
      <c r="F453">
        <v>71</v>
      </c>
      <c r="G453" t="str" cm="1">
        <f t="array" ref="G453">_xlfn.IFS(F453&lt;25,"Young Adult (18-24)",F453&lt;35,"Early Career (25-34)",F453&lt;45,"Mid-Career (35-44)",F453&lt;55,"Late Career (45-54)",F453&lt;65,"Pre-Retirement (55-64)",F453&gt;=65,"Seniors (65+)")</f>
        <v>Seniors (65+)</v>
      </c>
      <c r="H453">
        <v>741</v>
      </c>
      <c r="I453">
        <v>3090</v>
      </c>
      <c r="J453" t="s">
        <v>44</v>
      </c>
      <c r="K453" t="s">
        <v>133</v>
      </c>
      <c r="L453" t="s">
        <v>134</v>
      </c>
      <c r="M453" t="s">
        <v>1305</v>
      </c>
      <c r="N453" t="s">
        <v>1310</v>
      </c>
      <c r="O453">
        <v>30</v>
      </c>
      <c r="P453">
        <v>50</v>
      </c>
      <c r="Q453">
        <v>2</v>
      </c>
      <c r="R453">
        <f t="shared" si="21"/>
        <v>100</v>
      </c>
      <c r="S453">
        <f t="shared" si="22"/>
        <v>40</v>
      </c>
      <c r="T453" t="s">
        <v>26</v>
      </c>
      <c r="U453" s="2">
        <v>43911.573611111111</v>
      </c>
      <c r="V453" s="1">
        <v>43911.573611111111</v>
      </c>
      <c r="W453" t="b">
        <v>1</v>
      </c>
      <c r="X453" s="2">
        <v>43911.582638888889</v>
      </c>
      <c r="Y453" s="1">
        <v>43911.582638888889</v>
      </c>
      <c r="Z453" s="2" t="s">
        <v>116</v>
      </c>
      <c r="AA453" s="2">
        <v>43911.576388888891</v>
      </c>
      <c r="AB453" s="1">
        <v>43911.576388888891</v>
      </c>
      <c r="AC453" t="b">
        <v>0</v>
      </c>
      <c r="AD453" t="s">
        <v>1355</v>
      </c>
      <c r="AE453" s="3">
        <f t="shared" si="23"/>
        <v>6.9444444452528842E-3</v>
      </c>
    </row>
    <row r="454" spans="1:31" x14ac:dyDescent="0.35">
      <c r="A454" s="2">
        <v>43914.411111111112</v>
      </c>
      <c r="B454" s="1">
        <v>43914.411111111112</v>
      </c>
      <c r="C454">
        <v>1453</v>
      </c>
      <c r="D454" t="s">
        <v>559</v>
      </c>
      <c r="E454" t="s">
        <v>29</v>
      </c>
      <c r="F454">
        <v>44</v>
      </c>
      <c r="G454" t="str" cm="1">
        <f t="array" ref="G454">_xlfn.IFS(F454&lt;25,"Young Adult (18-24)",F454&lt;35,"Early Career (25-34)",F454&lt;45,"Mid-Career (35-44)",F454&lt;55,"Late Career (45-54)",F454&lt;65,"Pre-Retirement (55-64)",F454&gt;=65,"Seniors (65+)")</f>
        <v>Mid-Career (35-44)</v>
      </c>
      <c r="H454">
        <v>745</v>
      </c>
      <c r="I454">
        <v>5391</v>
      </c>
      <c r="J454" t="s">
        <v>55</v>
      </c>
      <c r="K454" t="s">
        <v>56</v>
      </c>
      <c r="L454" t="s">
        <v>57</v>
      </c>
      <c r="M454" t="s">
        <v>1306</v>
      </c>
      <c r="N454" t="s">
        <v>1321</v>
      </c>
      <c r="O454">
        <v>15</v>
      </c>
      <c r="P454">
        <v>25</v>
      </c>
      <c r="Q454">
        <v>4</v>
      </c>
      <c r="R454">
        <f t="shared" si="21"/>
        <v>100</v>
      </c>
      <c r="S454">
        <f t="shared" si="22"/>
        <v>40</v>
      </c>
      <c r="T454" t="s">
        <v>38</v>
      </c>
      <c r="U454" s="2">
        <v>43914.415277777778</v>
      </c>
      <c r="V454" s="1">
        <v>43914.415277777778</v>
      </c>
      <c r="W454" t="b">
        <v>1</v>
      </c>
      <c r="X454" s="2">
        <v>43914.423611111109</v>
      </c>
      <c r="Y454" s="1">
        <v>43914.423611111109</v>
      </c>
      <c r="Z454" s="2" t="s">
        <v>47</v>
      </c>
      <c r="AA454" s="2">
        <v>43914.417361111111</v>
      </c>
      <c r="AB454" s="1">
        <v>43914.417361111111</v>
      </c>
      <c r="AC454" t="b">
        <v>0</v>
      </c>
      <c r="AD454" t="s">
        <v>1355</v>
      </c>
      <c r="AE454" s="3">
        <f t="shared" si="23"/>
        <v>6.2499999985448085E-3</v>
      </c>
    </row>
    <row r="455" spans="1:31" x14ac:dyDescent="0.35">
      <c r="A455" s="2">
        <v>43914.743055555555</v>
      </c>
      <c r="B455" s="1">
        <v>43914.743055555555</v>
      </c>
      <c r="C455">
        <v>1454</v>
      </c>
      <c r="D455" t="s">
        <v>560</v>
      </c>
      <c r="E455" t="s">
        <v>22</v>
      </c>
      <c r="F455">
        <v>24</v>
      </c>
      <c r="G455" t="str" cm="1">
        <f t="array" ref="G455">_xlfn.IFS(F455&lt;25,"Young Adult (18-24)",F455&lt;35,"Early Career (25-34)",F455&lt;45,"Mid-Career (35-44)",F455&lt;55,"Late Career (45-54)",F455&lt;65,"Pre-Retirement (55-64)",F455&gt;=65,"Seniors (65+)")</f>
        <v>Young Adult (18-24)</v>
      </c>
      <c r="H455">
        <v>654</v>
      </c>
      <c r="I455">
        <v>5740</v>
      </c>
      <c r="J455" t="s">
        <v>67</v>
      </c>
      <c r="K455" t="s">
        <v>68</v>
      </c>
      <c r="L455" t="s">
        <v>98</v>
      </c>
      <c r="M455" t="s">
        <v>1307</v>
      </c>
      <c r="N455" t="s">
        <v>1325</v>
      </c>
      <c r="O455">
        <v>15</v>
      </c>
      <c r="P455">
        <v>25</v>
      </c>
      <c r="Q455">
        <v>3</v>
      </c>
      <c r="R455">
        <f t="shared" si="21"/>
        <v>75</v>
      </c>
      <c r="S455">
        <f t="shared" si="22"/>
        <v>30</v>
      </c>
      <c r="T455" t="s">
        <v>38</v>
      </c>
      <c r="U455" s="2">
        <v>43914.758333333331</v>
      </c>
      <c r="V455" s="1">
        <v>43914.758333333331</v>
      </c>
      <c r="W455" t="b">
        <v>1</v>
      </c>
      <c r="X455" s="2">
        <v>43914.76458333333</v>
      </c>
      <c r="Y455" s="1">
        <v>43914.76458333333</v>
      </c>
      <c r="Z455" s="2" t="s">
        <v>33</v>
      </c>
      <c r="AA455" s="2">
        <v>43914.760416666664</v>
      </c>
      <c r="AB455" s="1">
        <v>43914.760416666664</v>
      </c>
      <c r="AC455" t="b">
        <v>0</v>
      </c>
      <c r="AD455" t="s">
        <v>1355</v>
      </c>
      <c r="AE455" s="3">
        <f t="shared" si="23"/>
        <v>1.7361111109494232E-2</v>
      </c>
    </row>
    <row r="456" spans="1:31" x14ac:dyDescent="0.35">
      <c r="A456" s="2">
        <v>43916.068749999999</v>
      </c>
      <c r="B456" s="1">
        <v>43916.068749999999</v>
      </c>
      <c r="C456">
        <v>1455</v>
      </c>
      <c r="D456" t="s">
        <v>561</v>
      </c>
      <c r="E456" t="s">
        <v>29</v>
      </c>
      <c r="F456">
        <v>57</v>
      </c>
      <c r="G456" t="str" cm="1">
        <f t="array" ref="G456">_xlfn.IFS(F456&lt;25,"Young Adult (18-24)",F456&lt;35,"Early Career (25-34)",F456&lt;45,"Mid-Career (35-44)",F456&lt;55,"Late Career (45-54)",F456&lt;65,"Pre-Retirement (55-64)",F456&gt;=65,"Seniors (65+)")</f>
        <v>Pre-Retirement (55-64)</v>
      </c>
      <c r="H456">
        <v>637</v>
      </c>
      <c r="I456">
        <v>3650</v>
      </c>
      <c r="J456" t="s">
        <v>35</v>
      </c>
      <c r="K456" t="s">
        <v>36</v>
      </c>
      <c r="L456" t="s">
        <v>329</v>
      </c>
      <c r="M456" t="s">
        <v>1305</v>
      </c>
      <c r="N456" t="s">
        <v>1323</v>
      </c>
      <c r="O456">
        <v>800</v>
      </c>
      <c r="P456">
        <v>1200</v>
      </c>
      <c r="Q456">
        <v>2</v>
      </c>
      <c r="R456">
        <f t="shared" si="21"/>
        <v>2400</v>
      </c>
      <c r="S456">
        <f t="shared" si="22"/>
        <v>800</v>
      </c>
      <c r="T456" t="s">
        <v>78</v>
      </c>
      <c r="U456" s="2">
        <v>43916.089583333334</v>
      </c>
      <c r="V456" s="1">
        <v>43916.089583333334</v>
      </c>
      <c r="W456" t="b">
        <v>1</v>
      </c>
      <c r="X456" s="2">
        <v>43916.098611111112</v>
      </c>
      <c r="Y456" s="1">
        <v>43916.098611111112</v>
      </c>
      <c r="Z456" s="2" t="s">
        <v>47</v>
      </c>
      <c r="AA456" s="2">
        <v>43916.093055555553</v>
      </c>
      <c r="AB456" s="1">
        <v>43916.093055555553</v>
      </c>
      <c r="AC456" t="b">
        <v>0</v>
      </c>
      <c r="AD456" t="s">
        <v>1355</v>
      </c>
      <c r="AE456" s="3">
        <f t="shared" si="23"/>
        <v>2.4305555554747116E-2</v>
      </c>
    </row>
    <row r="457" spans="1:31" x14ac:dyDescent="0.35">
      <c r="A457" s="2">
        <v>43916.509027777778</v>
      </c>
      <c r="B457" s="1">
        <v>43916.509027777778</v>
      </c>
      <c r="C457">
        <v>1456</v>
      </c>
      <c r="D457" t="s">
        <v>562</v>
      </c>
      <c r="E457" t="s">
        <v>22</v>
      </c>
      <c r="F457">
        <v>21</v>
      </c>
      <c r="G457" t="str" cm="1">
        <f t="array" ref="G457">_xlfn.IFS(F457&lt;25,"Young Adult (18-24)",F457&lt;35,"Early Career (25-34)",F457&lt;45,"Mid-Career (35-44)",F457&lt;55,"Late Career (45-54)",F457&lt;65,"Pre-Retirement (55-64)",F457&gt;=65,"Seniors (65+)")</f>
        <v>Young Adult (18-24)</v>
      </c>
      <c r="H457">
        <v>724</v>
      </c>
      <c r="I457">
        <v>4730</v>
      </c>
      <c r="J457" t="s">
        <v>35</v>
      </c>
      <c r="K457" t="s">
        <v>49</v>
      </c>
      <c r="L457" t="s">
        <v>50</v>
      </c>
      <c r="M457" t="s">
        <v>1309</v>
      </c>
      <c r="N457" t="s">
        <v>1316</v>
      </c>
      <c r="O457">
        <v>20</v>
      </c>
      <c r="P457">
        <v>35</v>
      </c>
      <c r="Q457">
        <v>5</v>
      </c>
      <c r="R457">
        <f t="shared" si="21"/>
        <v>175</v>
      </c>
      <c r="S457">
        <f t="shared" si="22"/>
        <v>75</v>
      </c>
      <c r="T457" t="s">
        <v>38</v>
      </c>
      <c r="U457" s="2">
        <v>43916.52847222222</v>
      </c>
      <c r="V457" s="1">
        <v>43916.52847222222</v>
      </c>
      <c r="W457" t="b">
        <v>1</v>
      </c>
      <c r="X457" s="2">
        <v>43916.534722222219</v>
      </c>
      <c r="Y457" s="1">
        <v>43916.534722222219</v>
      </c>
      <c r="Z457" s="2" t="s">
        <v>33</v>
      </c>
      <c r="AA457" s="2">
        <v>43916.529861111114</v>
      </c>
      <c r="AB457" s="1">
        <v>43916.529861111114</v>
      </c>
      <c r="AC457" t="b">
        <v>1</v>
      </c>
      <c r="AD457" t="s">
        <v>64</v>
      </c>
      <c r="AE457" s="3">
        <f t="shared" si="23"/>
        <v>2.0833333335758653E-2</v>
      </c>
    </row>
    <row r="458" spans="1:31" x14ac:dyDescent="0.35">
      <c r="A458" s="2">
        <v>43916.90625</v>
      </c>
      <c r="B458" s="1">
        <v>43916.90625</v>
      </c>
      <c r="C458">
        <v>1457</v>
      </c>
      <c r="D458" t="s">
        <v>563</v>
      </c>
      <c r="E458" t="s">
        <v>22</v>
      </c>
      <c r="F458">
        <v>33</v>
      </c>
      <c r="G458" t="str" cm="1">
        <f t="array" ref="G458">_xlfn.IFS(F458&lt;25,"Young Adult (18-24)",F458&lt;35,"Early Career (25-34)",F458&lt;45,"Mid-Career (35-44)",F458&lt;55,"Late Career (45-54)",F458&lt;65,"Pre-Retirement (55-64)",F458&gt;=65,"Seniors (65+)")</f>
        <v>Early Career (25-34)</v>
      </c>
      <c r="H458">
        <v>660</v>
      </c>
      <c r="I458">
        <v>7977</v>
      </c>
      <c r="J458" t="s">
        <v>35</v>
      </c>
      <c r="K458" t="s">
        <v>36</v>
      </c>
      <c r="L458" t="s">
        <v>286</v>
      </c>
      <c r="M458" t="s">
        <v>1306</v>
      </c>
      <c r="N458" t="s">
        <v>1311</v>
      </c>
      <c r="O458">
        <v>50</v>
      </c>
      <c r="P458">
        <v>80</v>
      </c>
      <c r="Q458">
        <v>1</v>
      </c>
      <c r="R458">
        <f t="shared" si="21"/>
        <v>80</v>
      </c>
      <c r="S458">
        <f t="shared" si="22"/>
        <v>30</v>
      </c>
      <c r="T458" t="s">
        <v>40</v>
      </c>
      <c r="U458" s="2">
        <v>43916.913888888892</v>
      </c>
      <c r="V458" s="1">
        <v>43916.913888888892</v>
      </c>
      <c r="W458" t="b">
        <v>0</v>
      </c>
      <c r="X458" s="2"/>
      <c r="Y458" s="1"/>
      <c r="Z458" s="2" t="s">
        <v>1353</v>
      </c>
      <c r="AA458" s="2">
        <v>43916.931250000001</v>
      </c>
      <c r="AB458" s="1">
        <v>43916.931250000001</v>
      </c>
      <c r="AC458" t="s">
        <v>1353</v>
      </c>
      <c r="AD458" t="s">
        <v>1353</v>
      </c>
      <c r="AE458" s="3">
        <f t="shared" si="23"/>
        <v>2.5000000001455192E-2</v>
      </c>
    </row>
    <row r="459" spans="1:31" x14ac:dyDescent="0.35">
      <c r="A459" s="2">
        <v>43917.082638888889</v>
      </c>
      <c r="B459" s="1">
        <v>43917.082638888889</v>
      </c>
      <c r="C459">
        <v>1458</v>
      </c>
      <c r="D459" t="s">
        <v>564</v>
      </c>
      <c r="E459" t="s">
        <v>22</v>
      </c>
      <c r="F459">
        <v>42</v>
      </c>
      <c r="G459" t="str" cm="1">
        <f t="array" ref="G459">_xlfn.IFS(F459&lt;25,"Young Adult (18-24)",F459&lt;35,"Early Career (25-34)",F459&lt;45,"Mid-Career (35-44)",F459&lt;55,"Late Career (45-54)",F459&lt;65,"Pre-Retirement (55-64)",F459&gt;=65,"Seniors (65+)")</f>
        <v>Mid-Career (35-44)</v>
      </c>
      <c r="H459">
        <v>746</v>
      </c>
      <c r="I459">
        <v>5488</v>
      </c>
      <c r="J459" t="s">
        <v>107</v>
      </c>
      <c r="K459" t="s">
        <v>122</v>
      </c>
      <c r="L459" t="s">
        <v>144</v>
      </c>
      <c r="M459" t="s">
        <v>1306</v>
      </c>
      <c r="N459" t="s">
        <v>1311</v>
      </c>
      <c r="O459">
        <v>50</v>
      </c>
      <c r="P459">
        <v>80</v>
      </c>
      <c r="Q459">
        <v>4</v>
      </c>
      <c r="R459">
        <f t="shared" si="21"/>
        <v>320</v>
      </c>
      <c r="S459">
        <f t="shared" si="22"/>
        <v>120</v>
      </c>
      <c r="T459" t="s">
        <v>78</v>
      </c>
      <c r="U459" s="2">
        <v>43917.097916666666</v>
      </c>
      <c r="V459" s="1">
        <v>43917.097916666666</v>
      </c>
      <c r="W459" t="b">
        <v>1</v>
      </c>
      <c r="X459" s="2">
        <v>43917.101388888892</v>
      </c>
      <c r="Y459" s="1">
        <v>43917.101388888892</v>
      </c>
      <c r="Z459" s="2" t="s">
        <v>47</v>
      </c>
      <c r="AA459" s="2">
        <v>43917.099305555559</v>
      </c>
      <c r="AB459" s="1">
        <v>43917.099305555559</v>
      </c>
      <c r="AC459" t="b">
        <v>0</v>
      </c>
      <c r="AD459" t="s">
        <v>1355</v>
      </c>
      <c r="AE459" s="3">
        <f t="shared" si="23"/>
        <v>1.6666666670062114E-2</v>
      </c>
    </row>
    <row r="460" spans="1:31" x14ac:dyDescent="0.35">
      <c r="A460" s="2">
        <v>43918.072916666664</v>
      </c>
      <c r="B460" s="1">
        <v>43918.072916666664</v>
      </c>
      <c r="C460">
        <v>1459</v>
      </c>
      <c r="D460" t="s">
        <v>565</v>
      </c>
      <c r="E460" t="s">
        <v>29</v>
      </c>
      <c r="F460">
        <v>35</v>
      </c>
      <c r="G460" t="str" cm="1">
        <f t="array" ref="G460">_xlfn.IFS(F460&lt;25,"Young Adult (18-24)",F460&lt;35,"Early Career (25-34)",F460&lt;45,"Mid-Career (35-44)",F460&lt;55,"Late Career (45-54)",F460&lt;65,"Pre-Retirement (55-64)",F460&gt;=65,"Seniors (65+)")</f>
        <v>Mid-Career (35-44)</v>
      </c>
      <c r="H460">
        <v>607</v>
      </c>
      <c r="I460">
        <v>4308</v>
      </c>
      <c r="J460" t="s">
        <v>35</v>
      </c>
      <c r="K460" t="s">
        <v>49</v>
      </c>
      <c r="L460" t="s">
        <v>50</v>
      </c>
      <c r="M460" t="s">
        <v>1305</v>
      </c>
      <c r="N460" t="s">
        <v>1329</v>
      </c>
      <c r="O460">
        <v>25</v>
      </c>
      <c r="P460">
        <v>40</v>
      </c>
      <c r="Q460">
        <v>6</v>
      </c>
      <c r="R460">
        <f t="shared" si="21"/>
        <v>240</v>
      </c>
      <c r="S460">
        <f t="shared" si="22"/>
        <v>90</v>
      </c>
      <c r="T460" t="s">
        <v>78</v>
      </c>
      <c r="U460" s="2">
        <v>43918.084722222222</v>
      </c>
      <c r="V460" s="1">
        <v>43918.084722222222</v>
      </c>
      <c r="W460" t="b">
        <v>1</v>
      </c>
      <c r="X460" s="2">
        <v>43918.09375</v>
      </c>
      <c r="Y460" s="1">
        <v>43918.09375</v>
      </c>
      <c r="Z460" s="2" t="s">
        <v>47</v>
      </c>
      <c r="AA460" s="2">
        <v>43918.086111111108</v>
      </c>
      <c r="AB460" s="1">
        <v>43918.086111111108</v>
      </c>
      <c r="AC460" t="b">
        <v>0</v>
      </c>
      <c r="AD460" t="s">
        <v>1355</v>
      </c>
      <c r="AE460" s="3">
        <f t="shared" si="23"/>
        <v>1.3194444443797693E-2</v>
      </c>
    </row>
    <row r="461" spans="1:31" x14ac:dyDescent="0.35">
      <c r="A461" s="2">
        <v>43918.356944444444</v>
      </c>
      <c r="B461" s="1">
        <v>43918.356944444444</v>
      </c>
      <c r="C461">
        <v>1460</v>
      </c>
      <c r="D461" t="s">
        <v>566</v>
      </c>
      <c r="E461" t="s">
        <v>22</v>
      </c>
      <c r="F461">
        <v>36</v>
      </c>
      <c r="G461" t="str" cm="1">
        <f t="array" ref="G461">_xlfn.IFS(F461&lt;25,"Young Adult (18-24)",F461&lt;35,"Early Career (25-34)",F461&lt;45,"Mid-Career (35-44)",F461&lt;55,"Late Career (45-54)",F461&lt;65,"Pre-Retirement (55-64)",F461&gt;=65,"Seniors (65+)")</f>
        <v>Mid-Career (35-44)</v>
      </c>
      <c r="H461">
        <v>651</v>
      </c>
      <c r="I461">
        <v>7311</v>
      </c>
      <c r="J461" t="s">
        <v>71</v>
      </c>
      <c r="K461" t="s">
        <v>160</v>
      </c>
      <c r="L461" t="s">
        <v>161</v>
      </c>
      <c r="M461" t="s">
        <v>1305</v>
      </c>
      <c r="N461" t="s">
        <v>1328</v>
      </c>
      <c r="O461">
        <v>1000</v>
      </c>
      <c r="P461">
        <v>1500</v>
      </c>
      <c r="Q461">
        <v>2</v>
      </c>
      <c r="R461">
        <f t="shared" si="21"/>
        <v>3000</v>
      </c>
      <c r="S461">
        <f t="shared" si="22"/>
        <v>1000</v>
      </c>
      <c r="T461" t="s">
        <v>42</v>
      </c>
      <c r="U461" s="2">
        <v>43918.366666666669</v>
      </c>
      <c r="V461" s="1">
        <v>43918.366666666669</v>
      </c>
      <c r="W461" t="b">
        <v>1</v>
      </c>
      <c r="X461" s="2">
        <v>43918.376388888886</v>
      </c>
      <c r="Y461" s="1">
        <v>43918.376388888886</v>
      </c>
      <c r="Z461" s="2" t="s">
        <v>27</v>
      </c>
      <c r="AA461" s="2">
        <v>43918.368055555555</v>
      </c>
      <c r="AB461" s="1">
        <v>43918.368055555555</v>
      </c>
      <c r="AC461" t="b">
        <v>0</v>
      </c>
      <c r="AD461" t="s">
        <v>1355</v>
      </c>
      <c r="AE461" s="3">
        <f t="shared" si="23"/>
        <v>1.1111111110949423E-2</v>
      </c>
    </row>
    <row r="462" spans="1:31" x14ac:dyDescent="0.35">
      <c r="A462" s="2">
        <v>43918.686805555553</v>
      </c>
      <c r="B462" s="1">
        <v>43918.686805555553</v>
      </c>
      <c r="C462">
        <v>1461</v>
      </c>
      <c r="D462" t="s">
        <v>567</v>
      </c>
      <c r="E462" t="s">
        <v>29</v>
      </c>
      <c r="F462">
        <v>64</v>
      </c>
      <c r="G462" t="str" cm="1">
        <f t="array" ref="G462">_xlfn.IFS(F462&lt;25,"Young Adult (18-24)",F462&lt;35,"Early Career (25-34)",F462&lt;45,"Mid-Career (35-44)",F462&lt;55,"Late Career (45-54)",F462&lt;65,"Pre-Retirement (55-64)",F462&gt;=65,"Seniors (65+)")</f>
        <v>Pre-Retirement (55-64)</v>
      </c>
      <c r="H462">
        <v>613</v>
      </c>
      <c r="I462">
        <v>5036</v>
      </c>
      <c r="J462" t="s">
        <v>71</v>
      </c>
      <c r="K462" t="s">
        <v>160</v>
      </c>
      <c r="L462" t="s">
        <v>408</v>
      </c>
      <c r="M462" t="s">
        <v>1309</v>
      </c>
      <c r="N462" t="s">
        <v>1320</v>
      </c>
      <c r="O462">
        <v>30</v>
      </c>
      <c r="P462">
        <v>50</v>
      </c>
      <c r="Q462">
        <v>5</v>
      </c>
      <c r="R462">
        <f t="shared" si="21"/>
        <v>250</v>
      </c>
      <c r="S462">
        <f t="shared" si="22"/>
        <v>100</v>
      </c>
      <c r="T462" t="s">
        <v>78</v>
      </c>
      <c r="U462" s="2">
        <v>43918.697916666664</v>
      </c>
      <c r="V462" s="1">
        <v>43918.697916666664</v>
      </c>
      <c r="W462" t="b">
        <v>1</v>
      </c>
      <c r="X462" s="2">
        <v>43918.708333333336</v>
      </c>
      <c r="Y462" s="1">
        <v>43918.708333333336</v>
      </c>
      <c r="Z462" s="2" t="s">
        <v>47</v>
      </c>
      <c r="AA462" s="2">
        <v>43918.700694444444</v>
      </c>
      <c r="AB462" s="1">
        <v>43918.700694444444</v>
      </c>
      <c r="AC462" t="b">
        <v>0</v>
      </c>
      <c r="AD462" t="s">
        <v>1355</v>
      </c>
      <c r="AE462" s="3">
        <f t="shared" si="23"/>
        <v>1.3888888890505768E-2</v>
      </c>
    </row>
    <row r="463" spans="1:31" x14ac:dyDescent="0.35">
      <c r="A463" s="2">
        <v>43919.147222222222</v>
      </c>
      <c r="B463" s="1">
        <v>43919.147222222222</v>
      </c>
      <c r="C463">
        <v>1462</v>
      </c>
      <c r="D463" t="s">
        <v>568</v>
      </c>
      <c r="E463" t="s">
        <v>22</v>
      </c>
      <c r="F463">
        <v>34</v>
      </c>
      <c r="G463" t="str" cm="1">
        <f t="array" ref="G463">_xlfn.IFS(F463&lt;25,"Young Adult (18-24)",F463&lt;35,"Early Career (25-34)",F463&lt;45,"Mid-Career (35-44)",F463&lt;55,"Late Career (45-54)",F463&lt;65,"Pre-Retirement (55-64)",F463&gt;=65,"Seniors (65+)")</f>
        <v>Early Career (25-34)</v>
      </c>
      <c r="H463">
        <v>655</v>
      </c>
      <c r="I463">
        <v>4170</v>
      </c>
      <c r="J463" t="s">
        <v>23</v>
      </c>
      <c r="K463" t="s">
        <v>24</v>
      </c>
      <c r="L463" t="s">
        <v>192</v>
      </c>
      <c r="M463" t="s">
        <v>1308</v>
      </c>
      <c r="N463" t="s">
        <v>1319</v>
      </c>
      <c r="O463">
        <v>60</v>
      </c>
      <c r="P463">
        <v>90</v>
      </c>
      <c r="Q463">
        <v>5</v>
      </c>
      <c r="R463">
        <f t="shared" si="21"/>
        <v>450</v>
      </c>
      <c r="S463">
        <f t="shared" si="22"/>
        <v>150</v>
      </c>
      <c r="T463" t="s">
        <v>38</v>
      </c>
      <c r="U463" s="2">
        <v>43919.156944444447</v>
      </c>
      <c r="V463" s="1">
        <v>43919.156944444447</v>
      </c>
      <c r="W463" t="b">
        <v>1</v>
      </c>
      <c r="X463" s="2">
        <v>43919.162499999999</v>
      </c>
      <c r="Y463" s="1">
        <v>43919.162499999999</v>
      </c>
      <c r="Z463" s="2" t="s">
        <v>116</v>
      </c>
      <c r="AA463" s="2">
        <v>43919.15902777778</v>
      </c>
      <c r="AB463" s="1">
        <v>43919.15902777778</v>
      </c>
      <c r="AC463" t="b">
        <v>1</v>
      </c>
      <c r="AD463" t="s">
        <v>64</v>
      </c>
      <c r="AE463" s="3">
        <f t="shared" si="23"/>
        <v>1.1805555557657499E-2</v>
      </c>
    </row>
    <row r="464" spans="1:31" x14ac:dyDescent="0.35">
      <c r="A464" s="2">
        <v>43919.722916666666</v>
      </c>
      <c r="B464" s="1">
        <v>43919.722916666666</v>
      </c>
      <c r="C464">
        <v>1463</v>
      </c>
      <c r="D464" t="s">
        <v>569</v>
      </c>
      <c r="E464" t="s">
        <v>29</v>
      </c>
      <c r="F464">
        <v>42</v>
      </c>
      <c r="G464" t="str" cm="1">
        <f t="array" ref="G464">_xlfn.IFS(F464&lt;25,"Young Adult (18-24)",F464&lt;35,"Early Career (25-34)",F464&lt;45,"Mid-Career (35-44)",F464&lt;55,"Late Career (45-54)",F464&lt;65,"Pre-Retirement (55-64)",F464&gt;=65,"Seniors (65+)")</f>
        <v>Mid-Career (35-44)</v>
      </c>
      <c r="H464">
        <v>663</v>
      </c>
      <c r="I464">
        <v>5016</v>
      </c>
      <c r="J464" t="s">
        <v>67</v>
      </c>
      <c r="K464" t="s">
        <v>119</v>
      </c>
      <c r="L464" t="s">
        <v>98</v>
      </c>
      <c r="M464" t="s">
        <v>1308</v>
      </c>
      <c r="N464" t="s">
        <v>1324</v>
      </c>
      <c r="O464">
        <v>40</v>
      </c>
      <c r="P464">
        <v>60</v>
      </c>
      <c r="Q464">
        <v>2</v>
      </c>
      <c r="R464">
        <f t="shared" si="21"/>
        <v>120</v>
      </c>
      <c r="S464">
        <f t="shared" si="22"/>
        <v>40</v>
      </c>
      <c r="T464" t="s">
        <v>42</v>
      </c>
      <c r="U464" s="2">
        <v>43919.740277777775</v>
      </c>
      <c r="V464" s="1">
        <v>43919.740277777775</v>
      </c>
      <c r="W464" t="b">
        <v>1</v>
      </c>
      <c r="X464" s="2">
        <v>43919.747916666667</v>
      </c>
      <c r="Y464" s="1">
        <v>43919.747916666667</v>
      </c>
      <c r="Z464" s="2" t="s">
        <v>116</v>
      </c>
      <c r="AA464" s="2">
        <v>43919.742361111108</v>
      </c>
      <c r="AB464" s="1">
        <v>43919.742361111108</v>
      </c>
      <c r="AC464" t="b">
        <v>0</v>
      </c>
      <c r="AD464" t="s">
        <v>1355</v>
      </c>
      <c r="AE464" s="3">
        <f t="shared" si="23"/>
        <v>1.9444444442342501E-2</v>
      </c>
    </row>
    <row r="465" spans="1:31" x14ac:dyDescent="0.35">
      <c r="A465" s="2">
        <v>43921.383333333331</v>
      </c>
      <c r="B465" s="1">
        <v>43921.383333333331</v>
      </c>
      <c r="C465">
        <v>1464</v>
      </c>
      <c r="D465" t="s">
        <v>570</v>
      </c>
      <c r="E465" t="s">
        <v>29</v>
      </c>
      <c r="F465">
        <v>33</v>
      </c>
      <c r="G465" t="str" cm="1">
        <f t="array" ref="G465">_xlfn.IFS(F465&lt;25,"Young Adult (18-24)",F465&lt;35,"Early Career (25-34)",F465&lt;45,"Mid-Career (35-44)",F465&lt;55,"Late Career (45-54)",F465&lt;65,"Pre-Retirement (55-64)",F465&gt;=65,"Seniors (65+)")</f>
        <v>Early Career (25-34)</v>
      </c>
      <c r="H465">
        <v>759</v>
      </c>
      <c r="I465">
        <v>5707</v>
      </c>
      <c r="J465" t="s">
        <v>83</v>
      </c>
      <c r="K465" t="s">
        <v>84</v>
      </c>
      <c r="L465" t="s">
        <v>156</v>
      </c>
      <c r="M465" t="s">
        <v>1305</v>
      </c>
      <c r="N465" t="s">
        <v>1328</v>
      </c>
      <c r="O465">
        <v>1000</v>
      </c>
      <c r="P465">
        <v>1500</v>
      </c>
      <c r="Q465">
        <v>1</v>
      </c>
      <c r="R465">
        <f t="shared" si="21"/>
        <v>1500</v>
      </c>
      <c r="S465">
        <f t="shared" si="22"/>
        <v>500</v>
      </c>
      <c r="T465" t="s">
        <v>40</v>
      </c>
      <c r="U465" s="2">
        <v>43921.394444444442</v>
      </c>
      <c r="V465" s="1">
        <v>43921.394444444442</v>
      </c>
      <c r="W465" t="b">
        <v>1</v>
      </c>
      <c r="X465" s="2">
        <v>43921.399305555555</v>
      </c>
      <c r="Y465" s="1">
        <v>43921.399305555555</v>
      </c>
      <c r="Z465" s="2" t="s">
        <v>33</v>
      </c>
      <c r="AA465" s="2">
        <v>43921.396527777775</v>
      </c>
      <c r="AB465" s="1">
        <v>43921.396527777775</v>
      </c>
      <c r="AC465" t="b">
        <v>0</v>
      </c>
      <c r="AD465" t="s">
        <v>1355</v>
      </c>
      <c r="AE465" s="3">
        <f t="shared" si="23"/>
        <v>1.3194444443797693E-2</v>
      </c>
    </row>
    <row r="466" spans="1:31" x14ac:dyDescent="0.35">
      <c r="A466" s="2">
        <v>43923.453472222223</v>
      </c>
      <c r="B466" s="1">
        <v>43923.453472222223</v>
      </c>
      <c r="C466">
        <v>1465</v>
      </c>
      <c r="D466" t="s">
        <v>571</v>
      </c>
      <c r="E466" t="s">
        <v>22</v>
      </c>
      <c r="F466">
        <v>62</v>
      </c>
      <c r="G466" t="str" cm="1">
        <f t="array" ref="G466">_xlfn.IFS(F466&lt;25,"Young Adult (18-24)",F466&lt;35,"Early Career (25-34)",F466&lt;45,"Mid-Career (35-44)",F466&lt;55,"Late Career (45-54)",F466&lt;65,"Pre-Retirement (55-64)",F466&gt;=65,"Seniors (65+)")</f>
        <v>Pre-Retirement (55-64)</v>
      </c>
      <c r="H466">
        <v>735</v>
      </c>
      <c r="I466">
        <v>7150</v>
      </c>
      <c r="J466" t="s">
        <v>23</v>
      </c>
      <c r="K466" t="s">
        <v>30</v>
      </c>
      <c r="L466" t="s">
        <v>77</v>
      </c>
      <c r="M466" t="s">
        <v>1309</v>
      </c>
      <c r="N466" t="s">
        <v>1320</v>
      </c>
      <c r="O466">
        <v>30</v>
      </c>
      <c r="P466">
        <v>50</v>
      </c>
      <c r="Q466">
        <v>6</v>
      </c>
      <c r="R466">
        <f t="shared" si="21"/>
        <v>300</v>
      </c>
      <c r="S466">
        <f t="shared" si="22"/>
        <v>120</v>
      </c>
      <c r="T466" t="s">
        <v>40</v>
      </c>
      <c r="U466" s="2">
        <v>43923.467361111114</v>
      </c>
      <c r="V466" s="1">
        <v>43923.467361111114</v>
      </c>
      <c r="W466" t="b">
        <v>1</v>
      </c>
      <c r="X466" s="2">
        <v>43923.477083333331</v>
      </c>
      <c r="Y466" s="1">
        <v>43923.477083333331</v>
      </c>
      <c r="Z466" s="2" t="s">
        <v>47</v>
      </c>
      <c r="AA466" s="2">
        <v>43923.470833333333</v>
      </c>
      <c r="AB466" s="1">
        <v>43923.470833333333</v>
      </c>
      <c r="AC466" t="b">
        <v>1</v>
      </c>
      <c r="AD466" t="s">
        <v>75</v>
      </c>
      <c r="AE466" s="3">
        <f t="shared" si="23"/>
        <v>1.7361111109494232E-2</v>
      </c>
    </row>
    <row r="467" spans="1:31" x14ac:dyDescent="0.35">
      <c r="A467" s="2">
        <v>43923.866666666669</v>
      </c>
      <c r="B467" s="1">
        <v>43923.866666666669</v>
      </c>
      <c r="C467">
        <v>1466</v>
      </c>
      <c r="D467" t="s">
        <v>572</v>
      </c>
      <c r="E467" t="s">
        <v>22</v>
      </c>
      <c r="F467">
        <v>69</v>
      </c>
      <c r="G467" t="str" cm="1">
        <f t="array" ref="G467">_xlfn.IFS(F467&lt;25,"Young Adult (18-24)",F467&lt;35,"Early Career (25-34)",F467&lt;45,"Mid-Career (35-44)",F467&lt;55,"Late Career (45-54)",F467&lt;65,"Pre-Retirement (55-64)",F467&gt;=65,"Seniors (65+)")</f>
        <v>Seniors (65+)</v>
      </c>
      <c r="H467">
        <v>659</v>
      </c>
      <c r="I467">
        <v>7366</v>
      </c>
      <c r="J467" t="s">
        <v>83</v>
      </c>
      <c r="K467" t="s">
        <v>90</v>
      </c>
      <c r="L467" t="s">
        <v>244</v>
      </c>
      <c r="M467" t="s">
        <v>1309</v>
      </c>
      <c r="N467" t="s">
        <v>1318</v>
      </c>
      <c r="O467">
        <v>10</v>
      </c>
      <c r="P467">
        <v>18</v>
      </c>
      <c r="Q467">
        <v>1</v>
      </c>
      <c r="R467">
        <f t="shared" si="21"/>
        <v>18</v>
      </c>
      <c r="S467">
        <f t="shared" si="22"/>
        <v>8</v>
      </c>
      <c r="T467" t="s">
        <v>42</v>
      </c>
      <c r="U467" s="2">
        <v>43923.877083333333</v>
      </c>
      <c r="V467" s="1">
        <v>43923.877083333333</v>
      </c>
      <c r="W467" t="b">
        <v>1</v>
      </c>
      <c r="X467" s="2">
        <v>43923.883333333331</v>
      </c>
      <c r="Y467" s="1">
        <v>43923.883333333331</v>
      </c>
      <c r="Z467" s="2" t="s">
        <v>47</v>
      </c>
      <c r="AA467" s="2">
        <v>43923.878472222219</v>
      </c>
      <c r="AB467" s="1">
        <v>43923.878472222219</v>
      </c>
      <c r="AC467" t="b">
        <v>0</v>
      </c>
      <c r="AD467" t="s">
        <v>1355</v>
      </c>
      <c r="AE467" s="3">
        <f t="shared" si="23"/>
        <v>1.1805555550381541E-2</v>
      </c>
    </row>
    <row r="468" spans="1:31" x14ac:dyDescent="0.35">
      <c r="A468" s="2">
        <v>43924.958333333336</v>
      </c>
      <c r="B468" s="1">
        <v>43924.958333333336</v>
      </c>
      <c r="C468">
        <v>1467</v>
      </c>
      <c r="D468" t="s">
        <v>573</v>
      </c>
      <c r="E468" t="s">
        <v>29</v>
      </c>
      <c r="F468">
        <v>53</v>
      </c>
      <c r="G468" t="str" cm="1">
        <f t="array" ref="G468">_xlfn.IFS(F468&lt;25,"Young Adult (18-24)",F468&lt;35,"Early Career (25-34)",F468&lt;45,"Mid-Career (35-44)",F468&lt;55,"Late Career (45-54)",F468&lt;65,"Pre-Retirement (55-64)",F468&gt;=65,"Seniors (65+)")</f>
        <v>Late Career (45-54)</v>
      </c>
      <c r="H468">
        <v>757</v>
      </c>
      <c r="I468">
        <v>6185</v>
      </c>
      <c r="J468" t="s">
        <v>107</v>
      </c>
      <c r="K468" t="s">
        <v>108</v>
      </c>
      <c r="L468" t="s">
        <v>109</v>
      </c>
      <c r="M468" t="s">
        <v>1307</v>
      </c>
      <c r="N468" t="s">
        <v>1322</v>
      </c>
      <c r="O468">
        <v>8</v>
      </c>
      <c r="P468">
        <v>15</v>
      </c>
      <c r="Q468">
        <v>6</v>
      </c>
      <c r="R468">
        <f t="shared" si="21"/>
        <v>90</v>
      </c>
      <c r="S468">
        <f t="shared" si="22"/>
        <v>42</v>
      </c>
      <c r="T468" t="s">
        <v>38</v>
      </c>
      <c r="U468" s="2">
        <v>43924.977083333331</v>
      </c>
      <c r="V468" s="1">
        <v>43924.977083333331</v>
      </c>
      <c r="W468" t="b">
        <v>1</v>
      </c>
      <c r="X468" s="2">
        <v>43924.981249999997</v>
      </c>
      <c r="Y468" s="1">
        <v>43924.981249999997</v>
      </c>
      <c r="Z468" s="2" t="s">
        <v>33</v>
      </c>
      <c r="AA468" s="2">
        <v>43924.979861111111</v>
      </c>
      <c r="AB468" s="1">
        <v>43924.979861111111</v>
      </c>
      <c r="AC468" t="b">
        <v>0</v>
      </c>
      <c r="AD468" t="s">
        <v>1355</v>
      </c>
      <c r="AE468" s="3">
        <f t="shared" si="23"/>
        <v>2.1527777775190771E-2</v>
      </c>
    </row>
    <row r="469" spans="1:31" x14ac:dyDescent="0.35">
      <c r="A469" s="2">
        <v>43925.15902777778</v>
      </c>
      <c r="B469" s="1">
        <v>43925.15902777778</v>
      </c>
      <c r="C469">
        <v>1468</v>
      </c>
      <c r="D469" t="s">
        <v>574</v>
      </c>
      <c r="E469" t="s">
        <v>29</v>
      </c>
      <c r="F469">
        <v>48</v>
      </c>
      <c r="G469" t="str" cm="1">
        <f t="array" ref="G469">_xlfn.IFS(F469&lt;25,"Young Adult (18-24)",F469&lt;35,"Early Career (25-34)",F469&lt;45,"Mid-Career (35-44)",F469&lt;55,"Late Career (45-54)",F469&lt;65,"Pre-Retirement (55-64)",F469&gt;=65,"Seniors (65+)")</f>
        <v>Late Career (45-54)</v>
      </c>
      <c r="H469">
        <v>753</v>
      </c>
      <c r="I469">
        <v>4769</v>
      </c>
      <c r="J469" t="s">
        <v>55</v>
      </c>
      <c r="K469" t="s">
        <v>113</v>
      </c>
      <c r="L469" t="s">
        <v>125</v>
      </c>
      <c r="M469" t="s">
        <v>1308</v>
      </c>
      <c r="N469" t="s">
        <v>1317</v>
      </c>
      <c r="O469">
        <v>250</v>
      </c>
      <c r="P469">
        <v>400</v>
      </c>
      <c r="Q469">
        <v>3</v>
      </c>
      <c r="R469">
        <f t="shared" si="21"/>
        <v>1200</v>
      </c>
      <c r="S469">
        <f t="shared" si="22"/>
        <v>450</v>
      </c>
      <c r="T469" t="s">
        <v>26</v>
      </c>
      <c r="U469" s="2">
        <v>43925.179166666669</v>
      </c>
      <c r="V469" s="1">
        <v>43925.179166666669</v>
      </c>
      <c r="W469" t="b">
        <v>1</v>
      </c>
      <c r="X469" s="2">
        <v>43925.1875</v>
      </c>
      <c r="Y469" s="1">
        <v>43925.1875</v>
      </c>
      <c r="Z469" s="2" t="s">
        <v>27</v>
      </c>
      <c r="AA469" s="2">
        <v>43925.181944444441</v>
      </c>
      <c r="AB469" s="1">
        <v>43925.181944444441</v>
      </c>
      <c r="AC469" t="b">
        <v>1</v>
      </c>
      <c r="AD469" t="s">
        <v>75</v>
      </c>
      <c r="AE469" s="3">
        <f t="shared" si="23"/>
        <v>2.2916666661330964E-2</v>
      </c>
    </row>
    <row r="470" spans="1:31" x14ac:dyDescent="0.35">
      <c r="A470" s="2">
        <v>43926.220138888886</v>
      </c>
      <c r="B470" s="1">
        <v>43926.220138888886</v>
      </c>
      <c r="C470">
        <v>1469</v>
      </c>
      <c r="D470" t="s">
        <v>575</v>
      </c>
      <c r="E470" t="s">
        <v>29</v>
      </c>
      <c r="F470">
        <v>59</v>
      </c>
      <c r="G470" t="str" cm="1">
        <f t="array" ref="G470">_xlfn.IFS(F470&lt;25,"Young Adult (18-24)",F470&lt;35,"Early Career (25-34)",F470&lt;45,"Mid-Career (35-44)",F470&lt;55,"Late Career (45-54)",F470&lt;65,"Pre-Retirement (55-64)",F470&gt;=65,"Seniors (65+)")</f>
        <v>Pre-Retirement (55-64)</v>
      </c>
      <c r="H470">
        <v>664</v>
      </c>
      <c r="I470">
        <v>4650</v>
      </c>
      <c r="J470" t="s">
        <v>83</v>
      </c>
      <c r="K470" t="s">
        <v>84</v>
      </c>
      <c r="L470" t="s">
        <v>85</v>
      </c>
      <c r="M470" t="s">
        <v>1309</v>
      </c>
      <c r="N470" t="s">
        <v>1320</v>
      </c>
      <c r="O470">
        <v>30</v>
      </c>
      <c r="P470">
        <v>50</v>
      </c>
      <c r="Q470">
        <v>1</v>
      </c>
      <c r="R470">
        <f t="shared" si="21"/>
        <v>50</v>
      </c>
      <c r="S470">
        <f t="shared" si="22"/>
        <v>20</v>
      </c>
      <c r="T470" t="s">
        <v>26</v>
      </c>
      <c r="U470" s="2">
        <v>43926.232638888891</v>
      </c>
      <c r="V470" s="1">
        <v>43926.232638888891</v>
      </c>
      <c r="W470" t="b">
        <v>1</v>
      </c>
      <c r="X470" s="2">
        <v>43926.239583333336</v>
      </c>
      <c r="Y470" s="1">
        <v>43926.239583333336</v>
      </c>
      <c r="Z470" s="2" t="s">
        <v>47</v>
      </c>
      <c r="AA470" s="2">
        <v>43926.236111111109</v>
      </c>
      <c r="AB470" s="1">
        <v>43926.236111111109</v>
      </c>
      <c r="AC470" t="b">
        <v>0</v>
      </c>
      <c r="AD470" t="s">
        <v>1355</v>
      </c>
      <c r="AE470" s="3">
        <f t="shared" si="23"/>
        <v>1.5972222223354038E-2</v>
      </c>
    </row>
    <row r="471" spans="1:31" x14ac:dyDescent="0.35">
      <c r="A471" s="2">
        <v>43929.285416666666</v>
      </c>
      <c r="B471" s="1">
        <v>43929.285416666666</v>
      </c>
      <c r="C471">
        <v>1470</v>
      </c>
      <c r="D471" t="s">
        <v>576</v>
      </c>
      <c r="E471" t="s">
        <v>29</v>
      </c>
      <c r="F471">
        <v>51</v>
      </c>
      <c r="G471" t="str" cm="1">
        <f t="array" ref="G471">_xlfn.IFS(F471&lt;25,"Young Adult (18-24)",F471&lt;35,"Early Career (25-34)",F471&lt;45,"Mid-Career (35-44)",F471&lt;55,"Late Career (45-54)",F471&lt;65,"Pre-Retirement (55-64)",F471&gt;=65,"Seniors (65+)")</f>
        <v>Late Career (45-54)</v>
      </c>
      <c r="H471">
        <v>644</v>
      </c>
      <c r="I471">
        <v>6023</v>
      </c>
      <c r="J471" t="s">
        <v>23</v>
      </c>
      <c r="K471" t="s">
        <v>30</v>
      </c>
      <c r="L471" t="s">
        <v>77</v>
      </c>
      <c r="M471" t="s">
        <v>1305</v>
      </c>
      <c r="N471" t="s">
        <v>1328</v>
      </c>
      <c r="O471">
        <v>1000</v>
      </c>
      <c r="P471">
        <v>1500</v>
      </c>
      <c r="Q471">
        <v>6</v>
      </c>
      <c r="R471">
        <f t="shared" si="21"/>
        <v>9000</v>
      </c>
      <c r="S471">
        <f t="shared" si="22"/>
        <v>3000</v>
      </c>
      <c r="T471" t="s">
        <v>40</v>
      </c>
      <c r="U471" s="2">
        <v>43929.300694444442</v>
      </c>
      <c r="V471" s="1">
        <v>43929.300694444442</v>
      </c>
      <c r="W471" t="b">
        <v>0</v>
      </c>
      <c r="X471" s="2"/>
      <c r="Y471" s="1"/>
      <c r="Z471" s="2" t="s">
        <v>1353</v>
      </c>
      <c r="AA471" s="2">
        <v>43929.296527777777</v>
      </c>
      <c r="AB471" s="1">
        <v>43929.296527777777</v>
      </c>
      <c r="AC471" t="s">
        <v>1353</v>
      </c>
      <c r="AD471" t="s">
        <v>1353</v>
      </c>
      <c r="AE471" s="3">
        <f t="shared" si="23"/>
        <v>1.1111111110949423E-2</v>
      </c>
    </row>
    <row r="472" spans="1:31" x14ac:dyDescent="0.35">
      <c r="A472" s="2">
        <v>43936.749305555553</v>
      </c>
      <c r="B472" s="1">
        <v>43936.749305555553</v>
      </c>
      <c r="C472">
        <v>1471</v>
      </c>
      <c r="D472" t="s">
        <v>577</v>
      </c>
      <c r="E472" t="s">
        <v>29</v>
      </c>
      <c r="F472">
        <v>54</v>
      </c>
      <c r="G472" t="str" cm="1">
        <f t="array" ref="G472">_xlfn.IFS(F472&lt;25,"Young Adult (18-24)",F472&lt;35,"Early Career (25-34)",F472&lt;45,"Mid-Career (35-44)",F472&lt;55,"Late Career (45-54)",F472&lt;65,"Pre-Retirement (55-64)",F472&gt;=65,"Seniors (65+)")</f>
        <v>Late Career (45-54)</v>
      </c>
      <c r="H472">
        <v>718</v>
      </c>
      <c r="I472">
        <v>7743</v>
      </c>
      <c r="J472" t="s">
        <v>83</v>
      </c>
      <c r="K472" t="s">
        <v>84</v>
      </c>
      <c r="L472" t="s">
        <v>85</v>
      </c>
      <c r="M472" t="s">
        <v>1305</v>
      </c>
      <c r="N472" t="s">
        <v>1310</v>
      </c>
      <c r="O472">
        <v>30</v>
      </c>
      <c r="P472">
        <v>50</v>
      </c>
      <c r="Q472">
        <v>5</v>
      </c>
      <c r="R472">
        <f t="shared" si="21"/>
        <v>250</v>
      </c>
      <c r="S472">
        <f t="shared" si="22"/>
        <v>100</v>
      </c>
      <c r="T472" t="s">
        <v>38</v>
      </c>
      <c r="U472" s="2">
        <v>43936.754166666666</v>
      </c>
      <c r="V472" s="1">
        <v>43936.754166666666</v>
      </c>
      <c r="W472" t="b">
        <v>1</v>
      </c>
      <c r="X472" s="2">
        <v>43936.762499999997</v>
      </c>
      <c r="Y472" s="1">
        <v>43936.762499999997</v>
      </c>
      <c r="Z472" s="2" t="s">
        <v>47</v>
      </c>
      <c r="AA472" s="2">
        <v>43936.756944444445</v>
      </c>
      <c r="AB472" s="1">
        <v>43936.756944444445</v>
      </c>
      <c r="AC472" t="b">
        <v>0</v>
      </c>
      <c r="AD472" t="s">
        <v>1355</v>
      </c>
      <c r="AE472" s="3">
        <f t="shared" si="23"/>
        <v>7.6388888919609599E-3</v>
      </c>
    </row>
    <row r="473" spans="1:31" x14ac:dyDescent="0.35">
      <c r="A473" s="2">
        <v>43937.092361111114</v>
      </c>
      <c r="B473" s="1">
        <v>43937.092361111114</v>
      </c>
      <c r="C473">
        <v>1472</v>
      </c>
      <c r="D473" t="s">
        <v>578</v>
      </c>
      <c r="E473" t="s">
        <v>29</v>
      </c>
      <c r="F473">
        <v>46</v>
      </c>
      <c r="G473" t="str" cm="1">
        <f t="array" ref="G473">_xlfn.IFS(F473&lt;25,"Young Adult (18-24)",F473&lt;35,"Early Career (25-34)",F473&lt;45,"Mid-Career (35-44)",F473&lt;55,"Late Career (45-54)",F473&lt;65,"Pre-Retirement (55-64)",F473&gt;=65,"Seniors (65+)")</f>
        <v>Late Career (45-54)</v>
      </c>
      <c r="H473">
        <v>632</v>
      </c>
      <c r="I473">
        <v>4345</v>
      </c>
      <c r="J473" t="s">
        <v>61</v>
      </c>
      <c r="K473" t="s">
        <v>87</v>
      </c>
      <c r="L473" t="s">
        <v>260</v>
      </c>
      <c r="M473" t="s">
        <v>1305</v>
      </c>
      <c r="N473" t="s">
        <v>1310</v>
      </c>
      <c r="O473">
        <v>30</v>
      </c>
      <c r="P473">
        <v>50</v>
      </c>
      <c r="Q473">
        <v>2</v>
      </c>
      <c r="R473">
        <f t="shared" si="21"/>
        <v>100</v>
      </c>
      <c r="S473">
        <f t="shared" si="22"/>
        <v>40</v>
      </c>
      <c r="T473" t="s">
        <v>78</v>
      </c>
      <c r="U473" s="2">
        <v>43937.109722222223</v>
      </c>
      <c r="V473" s="1">
        <v>43937.109722222223</v>
      </c>
      <c r="W473" t="b">
        <v>0</v>
      </c>
      <c r="X473" s="2"/>
      <c r="Y473" s="1"/>
      <c r="Z473" s="2" t="s">
        <v>1353</v>
      </c>
      <c r="AA473" s="2">
        <v>43937.120138888888</v>
      </c>
      <c r="AB473" s="1">
        <v>43937.120138888888</v>
      </c>
      <c r="AC473" t="s">
        <v>1353</v>
      </c>
      <c r="AD473" t="s">
        <v>1353</v>
      </c>
      <c r="AE473" s="3">
        <f t="shared" si="23"/>
        <v>2.7777777773735579E-2</v>
      </c>
    </row>
    <row r="474" spans="1:31" x14ac:dyDescent="0.35">
      <c r="A474" s="2">
        <v>43938.059027777781</v>
      </c>
      <c r="B474" s="1">
        <v>43938.059027777781</v>
      </c>
      <c r="C474">
        <v>1473</v>
      </c>
      <c r="D474" t="s">
        <v>579</v>
      </c>
      <c r="E474" t="s">
        <v>29</v>
      </c>
      <c r="F474">
        <v>44</v>
      </c>
      <c r="G474" t="str" cm="1">
        <f t="array" ref="G474">_xlfn.IFS(F474&lt;25,"Young Adult (18-24)",F474&lt;35,"Early Career (25-34)",F474&lt;45,"Mid-Career (35-44)",F474&lt;55,"Late Career (45-54)",F474&lt;65,"Pre-Retirement (55-64)",F474&gt;=65,"Seniors (65+)")</f>
        <v>Mid-Career (35-44)</v>
      </c>
      <c r="H474">
        <v>738</v>
      </c>
      <c r="I474">
        <v>4644</v>
      </c>
      <c r="J474" t="s">
        <v>83</v>
      </c>
      <c r="K474" t="s">
        <v>84</v>
      </c>
      <c r="L474" t="s">
        <v>156</v>
      </c>
      <c r="M474" t="s">
        <v>1305</v>
      </c>
      <c r="N474" t="s">
        <v>1328</v>
      </c>
      <c r="O474">
        <v>1000</v>
      </c>
      <c r="P474">
        <v>1500</v>
      </c>
      <c r="Q474">
        <v>1</v>
      </c>
      <c r="R474">
        <f t="shared" si="21"/>
        <v>1500</v>
      </c>
      <c r="S474">
        <f t="shared" si="22"/>
        <v>500</v>
      </c>
      <c r="T474" t="s">
        <v>26</v>
      </c>
      <c r="U474" s="2">
        <v>43938.074999999997</v>
      </c>
      <c r="V474" s="1">
        <v>43938.074999999997</v>
      </c>
      <c r="W474" t="b">
        <v>1</v>
      </c>
      <c r="X474" s="2">
        <v>43938.085416666669</v>
      </c>
      <c r="Y474" s="1">
        <v>43938.085416666669</v>
      </c>
      <c r="Z474" s="2" t="s">
        <v>47</v>
      </c>
      <c r="AA474" s="2">
        <v>43938.078472222223</v>
      </c>
      <c r="AB474" s="1">
        <v>43938.078472222223</v>
      </c>
      <c r="AC474" t="b">
        <v>0</v>
      </c>
      <c r="AD474" t="s">
        <v>1355</v>
      </c>
      <c r="AE474" s="3">
        <f t="shared" si="23"/>
        <v>1.9444444442342501E-2</v>
      </c>
    </row>
    <row r="475" spans="1:31" x14ac:dyDescent="0.35">
      <c r="A475" s="2">
        <v>43939.174305555556</v>
      </c>
      <c r="B475" s="1">
        <v>43939.174305555556</v>
      </c>
      <c r="C475">
        <v>1474</v>
      </c>
      <c r="D475" t="s">
        <v>580</v>
      </c>
      <c r="E475" t="s">
        <v>22</v>
      </c>
      <c r="F475">
        <v>32</v>
      </c>
      <c r="G475" t="str" cm="1">
        <f t="array" ref="G475">_xlfn.IFS(F475&lt;25,"Young Adult (18-24)",F475&lt;35,"Early Career (25-34)",F475&lt;45,"Mid-Career (35-44)",F475&lt;55,"Late Career (45-54)",F475&lt;65,"Pre-Retirement (55-64)",F475&gt;=65,"Seniors (65+)")</f>
        <v>Early Career (25-34)</v>
      </c>
      <c r="H475">
        <v>678</v>
      </c>
      <c r="I475">
        <v>5153</v>
      </c>
      <c r="J475" t="s">
        <v>44</v>
      </c>
      <c r="K475" t="s">
        <v>133</v>
      </c>
      <c r="L475" t="s">
        <v>202</v>
      </c>
      <c r="M475" t="s">
        <v>1308</v>
      </c>
      <c r="N475" t="s">
        <v>1319</v>
      </c>
      <c r="O475">
        <v>60</v>
      </c>
      <c r="P475">
        <v>90</v>
      </c>
      <c r="Q475">
        <v>3</v>
      </c>
      <c r="R475">
        <f t="shared" si="21"/>
        <v>270</v>
      </c>
      <c r="S475">
        <f t="shared" si="22"/>
        <v>90</v>
      </c>
      <c r="T475" t="s">
        <v>40</v>
      </c>
      <c r="U475" s="2">
        <v>43939.195138888892</v>
      </c>
      <c r="V475" s="1">
        <v>43939.195138888892</v>
      </c>
      <c r="W475" t="b">
        <v>0</v>
      </c>
      <c r="X475" s="2"/>
      <c r="Y475" s="1"/>
      <c r="Z475" s="2" t="s">
        <v>1353</v>
      </c>
      <c r="AA475" s="2">
        <v>43939.186111111114</v>
      </c>
      <c r="AB475" s="1">
        <v>43939.186111111114</v>
      </c>
      <c r="AC475" t="s">
        <v>1353</v>
      </c>
      <c r="AD475" t="s">
        <v>1353</v>
      </c>
      <c r="AE475" s="3">
        <f t="shared" si="23"/>
        <v>1.1805555557657499E-2</v>
      </c>
    </row>
    <row r="476" spans="1:31" x14ac:dyDescent="0.35">
      <c r="A476" s="2">
        <v>43940.936111111114</v>
      </c>
      <c r="B476" s="1">
        <v>43940.936111111114</v>
      </c>
      <c r="C476">
        <v>1475</v>
      </c>
      <c r="D476" t="s">
        <v>581</v>
      </c>
      <c r="E476" t="s">
        <v>22</v>
      </c>
      <c r="F476">
        <v>68</v>
      </c>
      <c r="G476" t="str" cm="1">
        <f t="array" ref="G476">_xlfn.IFS(F476&lt;25,"Young Adult (18-24)",F476&lt;35,"Early Career (25-34)",F476&lt;45,"Mid-Career (35-44)",F476&lt;55,"Late Career (45-54)",F476&lt;65,"Pre-Retirement (55-64)",F476&gt;=65,"Seniors (65+)")</f>
        <v>Seniors (65+)</v>
      </c>
      <c r="H476">
        <v>638</v>
      </c>
      <c r="I476">
        <v>6836</v>
      </c>
      <c r="J476" t="s">
        <v>35</v>
      </c>
      <c r="K476" t="s">
        <v>36</v>
      </c>
      <c r="L476" t="s">
        <v>329</v>
      </c>
      <c r="M476" t="s">
        <v>1309</v>
      </c>
      <c r="N476" t="s">
        <v>1320</v>
      </c>
      <c r="O476">
        <v>30</v>
      </c>
      <c r="P476">
        <v>50</v>
      </c>
      <c r="Q476">
        <v>1</v>
      </c>
      <c r="R476">
        <f t="shared" si="21"/>
        <v>50</v>
      </c>
      <c r="S476">
        <f t="shared" si="22"/>
        <v>20</v>
      </c>
      <c r="T476" t="s">
        <v>32</v>
      </c>
      <c r="U476" s="2">
        <v>43940.945833333331</v>
      </c>
      <c r="V476" s="1">
        <v>43940.945833333331</v>
      </c>
      <c r="W476" t="b">
        <v>1</v>
      </c>
      <c r="X476" s="2">
        <v>43940.952777777777</v>
      </c>
      <c r="Y476" s="1">
        <v>43940.952777777777</v>
      </c>
      <c r="Z476" s="2" t="s">
        <v>33</v>
      </c>
      <c r="AA476" s="2">
        <v>43940.947222222225</v>
      </c>
      <c r="AB476" s="1">
        <v>43940.947222222225</v>
      </c>
      <c r="AC476" t="b">
        <v>0</v>
      </c>
      <c r="AD476" t="s">
        <v>1355</v>
      </c>
      <c r="AE476" s="3">
        <f t="shared" si="23"/>
        <v>1.1111111110949423E-2</v>
      </c>
    </row>
    <row r="477" spans="1:31" x14ac:dyDescent="0.35">
      <c r="A477" s="2">
        <v>43941.222222222219</v>
      </c>
      <c r="B477" s="1">
        <v>43941.222222222219</v>
      </c>
      <c r="C477">
        <v>1476</v>
      </c>
      <c r="D477" t="s">
        <v>582</v>
      </c>
      <c r="E477" t="s">
        <v>22</v>
      </c>
      <c r="F477">
        <v>47</v>
      </c>
      <c r="G477" t="str" cm="1">
        <f t="array" ref="G477">_xlfn.IFS(F477&lt;25,"Young Adult (18-24)",F477&lt;35,"Early Career (25-34)",F477&lt;45,"Mid-Career (35-44)",F477&lt;55,"Late Career (45-54)",F477&lt;65,"Pre-Retirement (55-64)",F477&gt;=65,"Seniors (65+)")</f>
        <v>Late Career (45-54)</v>
      </c>
      <c r="H477">
        <v>732</v>
      </c>
      <c r="I477">
        <v>7372</v>
      </c>
      <c r="J477" t="s">
        <v>61</v>
      </c>
      <c r="K477" t="s">
        <v>62</v>
      </c>
      <c r="L477" t="s">
        <v>63</v>
      </c>
      <c r="M477" t="s">
        <v>1307</v>
      </c>
      <c r="N477" t="s">
        <v>1312</v>
      </c>
      <c r="O477">
        <v>12</v>
      </c>
      <c r="P477">
        <v>20</v>
      </c>
      <c r="Q477">
        <v>4</v>
      </c>
      <c r="R477">
        <f t="shared" si="21"/>
        <v>80</v>
      </c>
      <c r="S477">
        <f t="shared" si="22"/>
        <v>32</v>
      </c>
      <c r="T477" t="s">
        <v>38</v>
      </c>
      <c r="U477" s="2">
        <v>43941.236805555556</v>
      </c>
      <c r="V477" s="1">
        <v>43941.236805555556</v>
      </c>
      <c r="W477" t="b">
        <v>1</v>
      </c>
      <c r="X477" s="2">
        <v>43941.241666666669</v>
      </c>
      <c r="Y477" s="1">
        <v>43941.241666666669</v>
      </c>
      <c r="Z477" s="2" t="s">
        <v>33</v>
      </c>
      <c r="AA477" s="2">
        <v>43941.238194444442</v>
      </c>
      <c r="AB477" s="1">
        <v>43941.238194444442</v>
      </c>
      <c r="AC477" t="b">
        <v>0</v>
      </c>
      <c r="AD477" t="s">
        <v>1355</v>
      </c>
      <c r="AE477" s="3">
        <f t="shared" si="23"/>
        <v>1.5972222223354038E-2</v>
      </c>
    </row>
    <row r="478" spans="1:31" x14ac:dyDescent="0.35">
      <c r="A478" s="2">
        <v>43941.478472222225</v>
      </c>
      <c r="B478" s="1">
        <v>43941.478472222225</v>
      </c>
      <c r="C478">
        <v>1477</v>
      </c>
      <c r="D478" t="s">
        <v>583</v>
      </c>
      <c r="E478" t="s">
        <v>29</v>
      </c>
      <c r="F478">
        <v>27</v>
      </c>
      <c r="G478" t="str" cm="1">
        <f t="array" ref="G478">_xlfn.IFS(F478&lt;25,"Young Adult (18-24)",F478&lt;35,"Early Career (25-34)",F478&lt;45,"Mid-Career (35-44)",F478&lt;55,"Late Career (45-54)",F478&lt;65,"Pre-Retirement (55-64)",F478&gt;=65,"Seniors (65+)")</f>
        <v>Early Career (25-34)</v>
      </c>
      <c r="H478">
        <v>663</v>
      </c>
      <c r="I478">
        <v>4572</v>
      </c>
      <c r="J478" t="s">
        <v>107</v>
      </c>
      <c r="K478" t="s">
        <v>108</v>
      </c>
      <c r="L478" t="s">
        <v>111</v>
      </c>
      <c r="M478" t="s">
        <v>1309</v>
      </c>
      <c r="N478" t="s">
        <v>1327</v>
      </c>
      <c r="O478">
        <v>5</v>
      </c>
      <c r="P478">
        <v>8</v>
      </c>
      <c r="Q478">
        <v>2</v>
      </c>
      <c r="R478">
        <f t="shared" si="21"/>
        <v>16</v>
      </c>
      <c r="S478">
        <f t="shared" si="22"/>
        <v>6</v>
      </c>
      <c r="T478" t="s">
        <v>40</v>
      </c>
      <c r="U478" s="2">
        <v>43941.495138888888</v>
      </c>
      <c r="V478" s="1">
        <v>43941.495138888888</v>
      </c>
      <c r="W478" t="b">
        <v>1</v>
      </c>
      <c r="X478" s="2">
        <v>43941.502083333333</v>
      </c>
      <c r="Y478" s="1">
        <v>43941.502083333333</v>
      </c>
      <c r="Z478" s="2" t="s">
        <v>33</v>
      </c>
      <c r="AA478" s="2">
        <v>43941.498611111114</v>
      </c>
      <c r="AB478" s="1">
        <v>43941.498611111114</v>
      </c>
      <c r="AC478" t="b">
        <v>0</v>
      </c>
      <c r="AD478" t="s">
        <v>1355</v>
      </c>
      <c r="AE478" s="3">
        <f t="shared" si="23"/>
        <v>2.0138888889050577E-2</v>
      </c>
    </row>
    <row r="479" spans="1:31" x14ac:dyDescent="0.35">
      <c r="A479" s="2">
        <v>43942.838888888888</v>
      </c>
      <c r="B479" s="1">
        <v>43942.838888888888</v>
      </c>
      <c r="C479">
        <v>1478</v>
      </c>
      <c r="D479" t="s">
        <v>584</v>
      </c>
      <c r="E479" t="s">
        <v>29</v>
      </c>
      <c r="F479">
        <v>44</v>
      </c>
      <c r="G479" t="str" cm="1">
        <f t="array" ref="G479">_xlfn.IFS(F479&lt;25,"Young Adult (18-24)",F479&lt;35,"Early Career (25-34)",F479&lt;45,"Mid-Career (35-44)",F479&lt;55,"Late Career (45-54)",F479&lt;65,"Pre-Retirement (55-64)",F479&gt;=65,"Seniors (65+)")</f>
        <v>Mid-Career (35-44)</v>
      </c>
      <c r="H479">
        <v>706</v>
      </c>
      <c r="I479">
        <v>4574</v>
      </c>
      <c r="J479" t="s">
        <v>83</v>
      </c>
      <c r="K479" t="s">
        <v>90</v>
      </c>
      <c r="L479" t="s">
        <v>152</v>
      </c>
      <c r="M479" t="s">
        <v>1307</v>
      </c>
      <c r="N479" t="s">
        <v>1322</v>
      </c>
      <c r="O479">
        <v>8</v>
      </c>
      <c r="P479">
        <v>15</v>
      </c>
      <c r="Q479">
        <v>1</v>
      </c>
      <c r="R479">
        <f t="shared" si="21"/>
        <v>15</v>
      </c>
      <c r="S479">
        <f t="shared" si="22"/>
        <v>7</v>
      </c>
      <c r="T479" t="s">
        <v>78</v>
      </c>
      <c r="U479" s="2">
        <v>43942.849305555559</v>
      </c>
      <c r="V479" s="1">
        <v>43942.849305555559</v>
      </c>
      <c r="W479" t="b">
        <v>1</v>
      </c>
      <c r="X479" s="2">
        <v>43942.856944444444</v>
      </c>
      <c r="Y479" s="1">
        <v>43942.856944444444</v>
      </c>
      <c r="Z479" s="2" t="s">
        <v>47</v>
      </c>
      <c r="AA479" s="2">
        <v>43942.850694444445</v>
      </c>
      <c r="AB479" s="1">
        <v>43942.850694444445</v>
      </c>
      <c r="AC479" t="b">
        <v>0</v>
      </c>
      <c r="AD479" t="s">
        <v>1355</v>
      </c>
      <c r="AE479" s="3">
        <f t="shared" si="23"/>
        <v>1.1805555557657499E-2</v>
      </c>
    </row>
    <row r="480" spans="1:31" x14ac:dyDescent="0.35">
      <c r="A480" s="2">
        <v>43944.689583333333</v>
      </c>
      <c r="B480" s="1">
        <v>43944.689583333333</v>
      </c>
      <c r="C480">
        <v>1479</v>
      </c>
      <c r="D480" t="s">
        <v>585</v>
      </c>
      <c r="E480" t="s">
        <v>22</v>
      </c>
      <c r="F480">
        <v>24</v>
      </c>
      <c r="G480" t="str" cm="1">
        <f t="array" ref="G480">_xlfn.IFS(F480&lt;25,"Young Adult (18-24)",F480&lt;35,"Early Career (25-34)",F480&lt;45,"Mid-Career (35-44)",F480&lt;55,"Late Career (45-54)",F480&lt;65,"Pre-Retirement (55-64)",F480&gt;=65,"Seniors (65+)")</f>
        <v>Young Adult (18-24)</v>
      </c>
      <c r="H480">
        <v>779</v>
      </c>
      <c r="I480">
        <v>6915</v>
      </c>
      <c r="J480" t="s">
        <v>107</v>
      </c>
      <c r="K480" t="s">
        <v>108</v>
      </c>
      <c r="L480" t="s">
        <v>150</v>
      </c>
      <c r="M480" t="s">
        <v>1306</v>
      </c>
      <c r="N480" t="s">
        <v>1313</v>
      </c>
      <c r="O480">
        <v>60</v>
      </c>
      <c r="P480">
        <v>100</v>
      </c>
      <c r="Q480">
        <v>2</v>
      </c>
      <c r="R480">
        <f t="shared" si="21"/>
        <v>200</v>
      </c>
      <c r="S480">
        <f t="shared" si="22"/>
        <v>80</v>
      </c>
      <c r="T480" t="s">
        <v>32</v>
      </c>
      <c r="U480" s="2">
        <v>43944.704861111109</v>
      </c>
      <c r="V480" s="1">
        <v>43944.704861111109</v>
      </c>
      <c r="W480" t="b">
        <v>1</v>
      </c>
      <c r="X480" s="2">
        <v>43944.708333333336</v>
      </c>
      <c r="Y480" s="1">
        <v>43944.708333333336</v>
      </c>
      <c r="Z480" s="2" t="s">
        <v>27</v>
      </c>
      <c r="AA480" s="2">
        <v>43944.706250000003</v>
      </c>
      <c r="AB480" s="1">
        <v>43944.706250000003</v>
      </c>
      <c r="AC480" t="b">
        <v>0</v>
      </c>
      <c r="AD480" t="s">
        <v>1355</v>
      </c>
      <c r="AE480" s="3">
        <f t="shared" si="23"/>
        <v>1.6666666670062114E-2</v>
      </c>
    </row>
    <row r="481" spans="1:31" x14ac:dyDescent="0.35">
      <c r="A481" s="2">
        <v>43944.914583333331</v>
      </c>
      <c r="B481" s="1">
        <v>43944.914583333331</v>
      </c>
      <c r="C481">
        <v>1480</v>
      </c>
      <c r="D481" t="s">
        <v>586</v>
      </c>
      <c r="E481" t="s">
        <v>29</v>
      </c>
      <c r="F481">
        <v>58</v>
      </c>
      <c r="G481" t="str" cm="1">
        <f t="array" ref="G481">_xlfn.IFS(F481&lt;25,"Young Adult (18-24)",F481&lt;35,"Early Career (25-34)",F481&lt;45,"Mid-Career (35-44)",F481&lt;55,"Late Career (45-54)",F481&lt;65,"Pre-Retirement (55-64)",F481&gt;=65,"Seniors (65+)")</f>
        <v>Pre-Retirement (55-64)</v>
      </c>
      <c r="H481">
        <v>616</v>
      </c>
      <c r="I481">
        <v>7137</v>
      </c>
      <c r="J481" t="s">
        <v>44</v>
      </c>
      <c r="K481" t="s">
        <v>133</v>
      </c>
      <c r="L481" t="s">
        <v>195</v>
      </c>
      <c r="M481" t="s">
        <v>1308</v>
      </c>
      <c r="N481" t="s">
        <v>1319</v>
      </c>
      <c r="O481">
        <v>60</v>
      </c>
      <c r="P481">
        <v>90</v>
      </c>
      <c r="Q481">
        <v>1</v>
      </c>
      <c r="R481">
        <f t="shared" si="21"/>
        <v>90</v>
      </c>
      <c r="S481">
        <f t="shared" si="22"/>
        <v>30</v>
      </c>
      <c r="T481" t="s">
        <v>42</v>
      </c>
      <c r="U481" s="2">
        <v>43944.922222222223</v>
      </c>
      <c r="V481" s="1">
        <v>43944.922222222223</v>
      </c>
      <c r="W481" t="b">
        <v>1</v>
      </c>
      <c r="X481" s="2">
        <v>43944.931944444441</v>
      </c>
      <c r="Y481" s="1">
        <v>43944.931944444441</v>
      </c>
      <c r="Z481" s="2" t="s">
        <v>27</v>
      </c>
      <c r="AA481" s="2">
        <v>43944.924305555556</v>
      </c>
      <c r="AB481" s="1">
        <v>43944.924305555556</v>
      </c>
      <c r="AC481" t="b">
        <v>1</v>
      </c>
      <c r="AD481" t="s">
        <v>75</v>
      </c>
      <c r="AE481" s="3">
        <f t="shared" si="23"/>
        <v>9.7222222248092294E-3</v>
      </c>
    </row>
    <row r="482" spans="1:31" x14ac:dyDescent="0.35">
      <c r="A482" s="2">
        <v>43945.976388888892</v>
      </c>
      <c r="B482" s="1">
        <v>43945.976388888892</v>
      </c>
      <c r="C482">
        <v>1481</v>
      </c>
      <c r="D482" t="s">
        <v>587</v>
      </c>
      <c r="E482" t="s">
        <v>22</v>
      </c>
      <c r="F482">
        <v>68</v>
      </c>
      <c r="G482" t="str" cm="1">
        <f t="array" ref="G482">_xlfn.IFS(F482&lt;25,"Young Adult (18-24)",F482&lt;35,"Early Career (25-34)",F482&lt;45,"Mid-Career (35-44)",F482&lt;55,"Late Career (45-54)",F482&lt;65,"Pre-Retirement (55-64)",F482&gt;=65,"Seniors (65+)")</f>
        <v>Seniors (65+)</v>
      </c>
      <c r="H482">
        <v>735</v>
      </c>
      <c r="I482">
        <v>6725</v>
      </c>
      <c r="J482" t="s">
        <v>61</v>
      </c>
      <c r="K482" t="s">
        <v>87</v>
      </c>
      <c r="L482" t="s">
        <v>88</v>
      </c>
      <c r="M482" t="s">
        <v>1308</v>
      </c>
      <c r="N482" t="s">
        <v>1315</v>
      </c>
      <c r="O482">
        <v>300</v>
      </c>
      <c r="P482">
        <v>500</v>
      </c>
      <c r="Q482">
        <v>3</v>
      </c>
      <c r="R482">
        <f t="shared" si="21"/>
        <v>1500</v>
      </c>
      <c r="S482">
        <f t="shared" si="22"/>
        <v>600</v>
      </c>
      <c r="T482" t="s">
        <v>26</v>
      </c>
      <c r="U482" s="2">
        <v>43945.98333333333</v>
      </c>
      <c r="V482" s="1">
        <v>43945.98333333333</v>
      </c>
      <c r="W482" t="b">
        <v>1</v>
      </c>
      <c r="X482" s="2">
        <v>43945.993055555555</v>
      </c>
      <c r="Y482" s="1">
        <v>43945.993055555555</v>
      </c>
      <c r="Z482" s="2" t="s">
        <v>33</v>
      </c>
      <c r="AA482" s="2">
        <v>43945.98541666667</v>
      </c>
      <c r="AB482" s="1">
        <v>43945.98541666667</v>
      </c>
      <c r="AC482" t="b">
        <v>0</v>
      </c>
      <c r="AD482" t="s">
        <v>1355</v>
      </c>
      <c r="AE482" s="3">
        <f t="shared" si="23"/>
        <v>9.0277777781011537E-3</v>
      </c>
    </row>
    <row r="483" spans="1:31" x14ac:dyDescent="0.35">
      <c r="A483" s="2">
        <v>43945.984722222223</v>
      </c>
      <c r="B483" s="1">
        <v>43945.984722222223</v>
      </c>
      <c r="C483">
        <v>1482</v>
      </c>
      <c r="D483" t="s">
        <v>588</v>
      </c>
      <c r="E483" t="s">
        <v>29</v>
      </c>
      <c r="F483">
        <v>47</v>
      </c>
      <c r="G483" t="str" cm="1">
        <f t="array" ref="G483">_xlfn.IFS(F483&lt;25,"Young Adult (18-24)",F483&lt;35,"Early Career (25-34)",F483&lt;45,"Mid-Career (35-44)",F483&lt;55,"Late Career (45-54)",F483&lt;65,"Pre-Retirement (55-64)",F483&gt;=65,"Seniors (65+)")</f>
        <v>Late Career (45-54)</v>
      </c>
      <c r="H483">
        <v>694</v>
      </c>
      <c r="I483">
        <v>6843</v>
      </c>
      <c r="J483" t="s">
        <v>83</v>
      </c>
      <c r="K483" t="s">
        <v>90</v>
      </c>
      <c r="L483" t="s">
        <v>152</v>
      </c>
      <c r="M483" t="s">
        <v>1305</v>
      </c>
      <c r="N483" t="s">
        <v>1323</v>
      </c>
      <c r="O483">
        <v>800</v>
      </c>
      <c r="P483">
        <v>1200</v>
      </c>
      <c r="Q483">
        <v>4</v>
      </c>
      <c r="R483">
        <f t="shared" si="21"/>
        <v>4800</v>
      </c>
      <c r="S483">
        <f t="shared" si="22"/>
        <v>1600</v>
      </c>
      <c r="T483" t="s">
        <v>32</v>
      </c>
      <c r="U483" s="2">
        <v>43945.993055555555</v>
      </c>
      <c r="V483" s="1">
        <v>43945.993055555555</v>
      </c>
      <c r="W483" t="b">
        <v>1</v>
      </c>
      <c r="X483" s="2">
        <v>43946.000694444447</v>
      </c>
      <c r="Y483" s="1">
        <v>43946.000694444447</v>
      </c>
      <c r="Z483" s="2" t="s">
        <v>33</v>
      </c>
      <c r="AA483" s="2">
        <v>43945.995833333334</v>
      </c>
      <c r="AB483" s="1">
        <v>43945.995833333334</v>
      </c>
      <c r="AC483" t="b">
        <v>0</v>
      </c>
      <c r="AD483" t="s">
        <v>1355</v>
      </c>
      <c r="AE483" s="3">
        <f t="shared" si="23"/>
        <v>1.1111111110949423E-2</v>
      </c>
    </row>
    <row r="484" spans="1:31" x14ac:dyDescent="0.35">
      <c r="A484" s="2">
        <v>43946.074305555558</v>
      </c>
      <c r="B484" s="1">
        <v>43946.074305555558</v>
      </c>
      <c r="C484">
        <v>1483</v>
      </c>
      <c r="D484" t="s">
        <v>589</v>
      </c>
      <c r="E484" t="s">
        <v>29</v>
      </c>
      <c r="F484">
        <v>66</v>
      </c>
      <c r="G484" t="str" cm="1">
        <f t="array" ref="G484">_xlfn.IFS(F484&lt;25,"Young Adult (18-24)",F484&lt;35,"Early Career (25-34)",F484&lt;45,"Mid-Career (35-44)",F484&lt;55,"Late Career (45-54)",F484&lt;65,"Pre-Retirement (55-64)",F484&gt;=65,"Seniors (65+)")</f>
        <v>Seniors (65+)</v>
      </c>
      <c r="H484">
        <v>713</v>
      </c>
      <c r="I484">
        <v>3702</v>
      </c>
      <c r="J484" t="s">
        <v>83</v>
      </c>
      <c r="K484" t="s">
        <v>90</v>
      </c>
      <c r="L484" t="s">
        <v>91</v>
      </c>
      <c r="M484" t="s">
        <v>1306</v>
      </c>
      <c r="N484" t="s">
        <v>1311</v>
      </c>
      <c r="O484">
        <v>50</v>
      </c>
      <c r="P484">
        <v>80</v>
      </c>
      <c r="Q484">
        <v>3</v>
      </c>
      <c r="R484">
        <f t="shared" si="21"/>
        <v>240</v>
      </c>
      <c r="S484">
        <f t="shared" si="22"/>
        <v>90</v>
      </c>
      <c r="T484" t="s">
        <v>38</v>
      </c>
      <c r="U484" s="2">
        <v>43946.084027777775</v>
      </c>
      <c r="V484" s="1">
        <v>43946.084027777775</v>
      </c>
      <c r="W484" t="b">
        <v>1</v>
      </c>
      <c r="X484" s="2">
        <v>43946.094444444447</v>
      </c>
      <c r="Y484" s="1">
        <v>43946.094444444447</v>
      </c>
      <c r="Z484" s="2" t="s">
        <v>47</v>
      </c>
      <c r="AA484" s="2">
        <v>43946.086805555555</v>
      </c>
      <c r="AB484" s="1">
        <v>43946.086805555555</v>
      </c>
      <c r="AC484" t="b">
        <v>0</v>
      </c>
      <c r="AD484" t="s">
        <v>1355</v>
      </c>
      <c r="AE484" s="3">
        <f t="shared" si="23"/>
        <v>1.2499999997089617E-2</v>
      </c>
    </row>
    <row r="485" spans="1:31" x14ac:dyDescent="0.35">
      <c r="A485" s="2">
        <v>43946.407638888886</v>
      </c>
      <c r="B485" s="1">
        <v>43946.407638888886</v>
      </c>
      <c r="C485">
        <v>1484</v>
      </c>
      <c r="D485" t="s">
        <v>590</v>
      </c>
      <c r="E485" t="s">
        <v>29</v>
      </c>
      <c r="F485">
        <v>61</v>
      </c>
      <c r="G485" t="str" cm="1">
        <f t="array" ref="G485">_xlfn.IFS(F485&lt;25,"Young Adult (18-24)",F485&lt;35,"Early Career (25-34)",F485&lt;45,"Mid-Career (35-44)",F485&lt;55,"Late Career (45-54)",F485&lt;65,"Pre-Retirement (55-64)",F485&gt;=65,"Seniors (65+)")</f>
        <v>Pre-Retirement (55-64)</v>
      </c>
      <c r="H485">
        <v>617</v>
      </c>
      <c r="I485">
        <v>7045</v>
      </c>
      <c r="J485" t="s">
        <v>83</v>
      </c>
      <c r="K485" t="s">
        <v>90</v>
      </c>
      <c r="L485" t="s">
        <v>152</v>
      </c>
      <c r="M485" t="s">
        <v>1307</v>
      </c>
      <c r="N485" t="s">
        <v>1325</v>
      </c>
      <c r="O485">
        <v>15</v>
      </c>
      <c r="P485">
        <v>25</v>
      </c>
      <c r="Q485">
        <v>5</v>
      </c>
      <c r="R485">
        <f t="shared" si="21"/>
        <v>125</v>
      </c>
      <c r="S485">
        <f t="shared" si="22"/>
        <v>50</v>
      </c>
      <c r="T485" t="s">
        <v>32</v>
      </c>
      <c r="U485" s="2">
        <v>43946.42083333333</v>
      </c>
      <c r="V485" s="1">
        <v>43946.42083333333</v>
      </c>
      <c r="W485" t="b">
        <v>1</v>
      </c>
      <c r="X485" s="2">
        <v>43946.427777777775</v>
      </c>
      <c r="Y485" s="1">
        <v>43946.427777777775</v>
      </c>
      <c r="Z485" s="2" t="s">
        <v>116</v>
      </c>
      <c r="AA485" s="2">
        <v>43946.422222222223</v>
      </c>
      <c r="AB485" s="1">
        <v>43946.422222222223</v>
      </c>
      <c r="AC485" t="b">
        <v>0</v>
      </c>
      <c r="AD485" t="s">
        <v>1355</v>
      </c>
      <c r="AE485" s="3">
        <f t="shared" si="23"/>
        <v>1.4583333337213844E-2</v>
      </c>
    </row>
    <row r="486" spans="1:31" x14ac:dyDescent="0.35">
      <c r="A486" s="2">
        <v>43946.543749999997</v>
      </c>
      <c r="B486" s="1">
        <v>43946.543749999997</v>
      </c>
      <c r="C486">
        <v>1485</v>
      </c>
      <c r="D486" t="s">
        <v>591</v>
      </c>
      <c r="E486" t="s">
        <v>22</v>
      </c>
      <c r="F486">
        <v>41</v>
      </c>
      <c r="G486" t="str" cm="1">
        <f t="array" ref="G486">_xlfn.IFS(F486&lt;25,"Young Adult (18-24)",F486&lt;35,"Early Career (25-34)",F486&lt;45,"Mid-Career (35-44)",F486&lt;55,"Late Career (45-54)",F486&lt;65,"Pre-Retirement (55-64)",F486&gt;=65,"Seniors (65+)")</f>
        <v>Mid-Career (35-44)</v>
      </c>
      <c r="H486">
        <v>740</v>
      </c>
      <c r="I486">
        <v>7329</v>
      </c>
      <c r="J486" t="s">
        <v>83</v>
      </c>
      <c r="K486" t="s">
        <v>90</v>
      </c>
      <c r="L486" t="s">
        <v>91</v>
      </c>
      <c r="M486" t="s">
        <v>1305</v>
      </c>
      <c r="N486" t="s">
        <v>1329</v>
      </c>
      <c r="O486">
        <v>25</v>
      </c>
      <c r="P486">
        <v>40</v>
      </c>
      <c r="Q486">
        <v>2</v>
      </c>
      <c r="R486">
        <f t="shared" si="21"/>
        <v>80</v>
      </c>
      <c r="S486">
        <f t="shared" si="22"/>
        <v>30</v>
      </c>
      <c r="T486" t="s">
        <v>78</v>
      </c>
      <c r="U486" s="2">
        <v>43946.561805555553</v>
      </c>
      <c r="V486" s="1">
        <v>43946.561805555553</v>
      </c>
      <c r="W486" t="b">
        <v>1</v>
      </c>
      <c r="X486" s="2">
        <v>43946.572222222225</v>
      </c>
      <c r="Y486" s="1">
        <v>43946.572222222225</v>
      </c>
      <c r="Z486" s="2" t="s">
        <v>47</v>
      </c>
      <c r="AA486" s="2">
        <v>43946.56527777778</v>
      </c>
      <c r="AB486" s="1">
        <v>43946.56527777778</v>
      </c>
      <c r="AC486" t="b">
        <v>1</v>
      </c>
      <c r="AD486" t="s">
        <v>75</v>
      </c>
      <c r="AE486" s="3">
        <f t="shared" si="23"/>
        <v>2.1527777782466728E-2</v>
      </c>
    </row>
    <row r="487" spans="1:31" x14ac:dyDescent="0.35">
      <c r="A487" s="2">
        <v>43947.556250000001</v>
      </c>
      <c r="B487" s="1">
        <v>43947.556250000001</v>
      </c>
      <c r="C487">
        <v>1486</v>
      </c>
      <c r="D487" t="s">
        <v>592</v>
      </c>
      <c r="E487" t="s">
        <v>22</v>
      </c>
      <c r="F487">
        <v>68</v>
      </c>
      <c r="G487" t="str" cm="1">
        <f t="array" ref="G487">_xlfn.IFS(F487&lt;25,"Young Adult (18-24)",F487&lt;35,"Early Career (25-34)",F487&lt;45,"Mid-Career (35-44)",F487&lt;55,"Late Career (45-54)",F487&lt;65,"Pre-Retirement (55-64)",F487&gt;=65,"Seniors (65+)")</f>
        <v>Seniors (65+)</v>
      </c>
      <c r="H487">
        <v>608</v>
      </c>
      <c r="I487">
        <v>3252</v>
      </c>
      <c r="J487" t="s">
        <v>71</v>
      </c>
      <c r="K487" t="s">
        <v>160</v>
      </c>
      <c r="L487" t="s">
        <v>163</v>
      </c>
      <c r="M487" t="s">
        <v>1309</v>
      </c>
      <c r="N487" t="s">
        <v>1327</v>
      </c>
      <c r="O487">
        <v>5</v>
      </c>
      <c r="P487">
        <v>8</v>
      </c>
      <c r="Q487">
        <v>3</v>
      </c>
      <c r="R487">
        <f t="shared" si="21"/>
        <v>24</v>
      </c>
      <c r="S487">
        <f t="shared" si="22"/>
        <v>9</v>
      </c>
      <c r="T487" t="s">
        <v>40</v>
      </c>
      <c r="U487" s="2">
        <v>43947.566666666666</v>
      </c>
      <c r="V487" s="1">
        <v>43947.566666666666</v>
      </c>
      <c r="W487" t="b">
        <v>1</v>
      </c>
      <c r="X487" s="2">
        <v>43947.574999999997</v>
      </c>
      <c r="Y487" s="1">
        <v>43947.574999999997</v>
      </c>
      <c r="Z487" s="2" t="s">
        <v>47</v>
      </c>
      <c r="AA487" s="2">
        <v>43947.568749999999</v>
      </c>
      <c r="AB487" s="1">
        <v>43947.568749999999</v>
      </c>
      <c r="AC487" t="b">
        <v>0</v>
      </c>
      <c r="AD487" t="s">
        <v>1355</v>
      </c>
      <c r="AE487" s="3">
        <f t="shared" si="23"/>
        <v>1.2499999997089617E-2</v>
      </c>
    </row>
    <row r="488" spans="1:31" x14ac:dyDescent="0.35">
      <c r="A488" s="2">
        <v>43948.490972222222</v>
      </c>
      <c r="B488" s="1">
        <v>43948.490972222222</v>
      </c>
      <c r="C488">
        <v>1487</v>
      </c>
      <c r="D488" t="s">
        <v>593</v>
      </c>
      <c r="E488" t="s">
        <v>22</v>
      </c>
      <c r="F488">
        <v>63</v>
      </c>
      <c r="G488" t="str" cm="1">
        <f t="array" ref="G488">_xlfn.IFS(F488&lt;25,"Young Adult (18-24)",F488&lt;35,"Early Career (25-34)",F488&lt;45,"Mid-Career (35-44)",F488&lt;55,"Late Career (45-54)",F488&lt;65,"Pre-Retirement (55-64)",F488&gt;=65,"Seniors (65+)")</f>
        <v>Pre-Retirement (55-64)</v>
      </c>
      <c r="H488">
        <v>691</v>
      </c>
      <c r="I488">
        <v>3640</v>
      </c>
      <c r="J488" t="s">
        <v>67</v>
      </c>
      <c r="K488" t="s">
        <v>119</v>
      </c>
      <c r="L488" t="s">
        <v>119</v>
      </c>
      <c r="M488" t="s">
        <v>1309</v>
      </c>
      <c r="N488" t="s">
        <v>1320</v>
      </c>
      <c r="O488">
        <v>30</v>
      </c>
      <c r="P488">
        <v>50</v>
      </c>
      <c r="Q488">
        <v>2</v>
      </c>
      <c r="R488">
        <f t="shared" si="21"/>
        <v>100</v>
      </c>
      <c r="S488">
        <f t="shared" si="22"/>
        <v>40</v>
      </c>
      <c r="T488" t="s">
        <v>26</v>
      </c>
      <c r="U488" s="2">
        <v>43948.511805555558</v>
      </c>
      <c r="V488" s="1">
        <v>43948.511805555558</v>
      </c>
      <c r="W488" t="b">
        <v>1</v>
      </c>
      <c r="X488" s="2">
        <v>43948.520833333336</v>
      </c>
      <c r="Y488" s="1">
        <v>43948.520833333336</v>
      </c>
      <c r="Z488" s="2" t="s">
        <v>27</v>
      </c>
      <c r="AA488" s="2">
        <v>43948.515277777777</v>
      </c>
      <c r="AB488" s="1">
        <v>43948.515277777777</v>
      </c>
      <c r="AC488" t="b">
        <v>1</v>
      </c>
      <c r="AD488" t="s">
        <v>51</v>
      </c>
      <c r="AE488" s="3">
        <f t="shared" si="23"/>
        <v>2.4305555554747116E-2</v>
      </c>
    </row>
    <row r="489" spans="1:31" x14ac:dyDescent="0.35">
      <c r="A489" s="2">
        <v>43950.876388888886</v>
      </c>
      <c r="B489" s="1">
        <v>43950.876388888886</v>
      </c>
      <c r="C489">
        <v>1488</v>
      </c>
      <c r="D489" t="s">
        <v>594</v>
      </c>
      <c r="E489" t="s">
        <v>29</v>
      </c>
      <c r="F489">
        <v>41</v>
      </c>
      <c r="G489" t="str" cm="1">
        <f t="array" ref="G489">_xlfn.IFS(F489&lt;25,"Young Adult (18-24)",F489&lt;35,"Early Career (25-34)",F489&lt;45,"Mid-Career (35-44)",F489&lt;55,"Late Career (45-54)",F489&lt;65,"Pre-Retirement (55-64)",F489&gt;=65,"Seniors (65+)")</f>
        <v>Mid-Career (35-44)</v>
      </c>
      <c r="H489">
        <v>778</v>
      </c>
      <c r="I489">
        <v>7612</v>
      </c>
      <c r="J489" t="s">
        <v>67</v>
      </c>
      <c r="K489" t="s">
        <v>119</v>
      </c>
      <c r="L489" t="s">
        <v>120</v>
      </c>
      <c r="M489" t="s">
        <v>1307</v>
      </c>
      <c r="N489" t="s">
        <v>1322</v>
      </c>
      <c r="O489">
        <v>8</v>
      </c>
      <c r="P489">
        <v>15</v>
      </c>
      <c r="Q489">
        <v>2</v>
      </c>
      <c r="R489">
        <f t="shared" si="21"/>
        <v>30</v>
      </c>
      <c r="S489">
        <f t="shared" si="22"/>
        <v>14</v>
      </c>
      <c r="T489" t="s">
        <v>40</v>
      </c>
      <c r="U489" s="2">
        <v>43950.881944444445</v>
      </c>
      <c r="V489" s="1">
        <v>43950.881944444445</v>
      </c>
      <c r="W489" t="b">
        <v>1</v>
      </c>
      <c r="X489" s="2">
        <v>43950.885416666664</v>
      </c>
      <c r="Y489" s="1">
        <v>43950.885416666664</v>
      </c>
      <c r="Z489" s="2" t="s">
        <v>47</v>
      </c>
      <c r="AA489" s="2">
        <v>43950.884722222225</v>
      </c>
      <c r="AB489" s="1">
        <v>43950.884722222225</v>
      </c>
      <c r="AC489" t="b">
        <v>0</v>
      </c>
      <c r="AD489" t="s">
        <v>1355</v>
      </c>
      <c r="AE489" s="3">
        <f t="shared" si="23"/>
        <v>8.3333333386690356E-3</v>
      </c>
    </row>
    <row r="490" spans="1:31" x14ac:dyDescent="0.35">
      <c r="A490" s="2">
        <v>43951.057638888888</v>
      </c>
      <c r="B490" s="1">
        <v>43951.057638888888</v>
      </c>
      <c r="C490">
        <v>1489</v>
      </c>
      <c r="D490" t="s">
        <v>595</v>
      </c>
      <c r="E490" t="s">
        <v>29</v>
      </c>
      <c r="F490">
        <v>21</v>
      </c>
      <c r="G490" t="str" cm="1">
        <f t="array" ref="G490">_xlfn.IFS(F490&lt;25,"Young Adult (18-24)",F490&lt;35,"Early Career (25-34)",F490&lt;45,"Mid-Career (35-44)",F490&lt;55,"Late Career (45-54)",F490&lt;65,"Pre-Retirement (55-64)",F490&gt;=65,"Seniors (65+)")</f>
        <v>Young Adult (18-24)</v>
      </c>
      <c r="H490">
        <v>767</v>
      </c>
      <c r="I490">
        <v>4929</v>
      </c>
      <c r="J490" t="s">
        <v>107</v>
      </c>
      <c r="K490" t="s">
        <v>108</v>
      </c>
      <c r="L490" t="s">
        <v>111</v>
      </c>
      <c r="M490" t="s">
        <v>1307</v>
      </c>
      <c r="N490" t="s">
        <v>1326</v>
      </c>
      <c r="O490">
        <v>20</v>
      </c>
      <c r="P490">
        <v>35</v>
      </c>
      <c r="Q490">
        <v>1</v>
      </c>
      <c r="R490">
        <f t="shared" si="21"/>
        <v>35</v>
      </c>
      <c r="S490">
        <f t="shared" si="22"/>
        <v>15</v>
      </c>
      <c r="T490" t="s">
        <v>42</v>
      </c>
      <c r="U490" s="2">
        <v>43951.077777777777</v>
      </c>
      <c r="V490" s="1">
        <v>43951.077777777777</v>
      </c>
      <c r="W490" t="b">
        <v>1</v>
      </c>
      <c r="X490" s="2">
        <v>43951.081944444442</v>
      </c>
      <c r="Y490" s="1">
        <v>43951.081944444442</v>
      </c>
      <c r="Z490" s="2" t="s">
        <v>47</v>
      </c>
      <c r="AA490" s="2">
        <v>43951.07916666667</v>
      </c>
      <c r="AB490" s="1">
        <v>43951.07916666667</v>
      </c>
      <c r="AC490" t="b">
        <v>0</v>
      </c>
      <c r="AD490" t="s">
        <v>1355</v>
      </c>
      <c r="AE490" s="3">
        <f t="shared" si="23"/>
        <v>2.1527777782466728E-2</v>
      </c>
    </row>
    <row r="491" spans="1:31" x14ac:dyDescent="0.35">
      <c r="A491" s="2">
        <v>43951.103472222225</v>
      </c>
      <c r="B491" s="1">
        <v>43951.103472222225</v>
      </c>
      <c r="C491">
        <v>1490</v>
      </c>
      <c r="D491" t="s">
        <v>596</v>
      </c>
      <c r="E491" t="s">
        <v>22</v>
      </c>
      <c r="F491">
        <v>52</v>
      </c>
      <c r="G491" t="str" cm="1">
        <f t="array" ref="G491">_xlfn.IFS(F491&lt;25,"Young Adult (18-24)",F491&lt;35,"Early Career (25-34)",F491&lt;45,"Mid-Career (35-44)",F491&lt;55,"Late Career (45-54)",F491&lt;65,"Pre-Retirement (55-64)",F491&gt;=65,"Seniors (65+)")</f>
        <v>Late Career (45-54)</v>
      </c>
      <c r="H491">
        <v>661</v>
      </c>
      <c r="I491">
        <v>5034</v>
      </c>
      <c r="J491" t="s">
        <v>107</v>
      </c>
      <c r="K491" t="s">
        <v>122</v>
      </c>
      <c r="L491" t="s">
        <v>272</v>
      </c>
      <c r="M491" t="s">
        <v>1309</v>
      </c>
      <c r="N491" t="s">
        <v>1327</v>
      </c>
      <c r="O491">
        <v>5</v>
      </c>
      <c r="P491">
        <v>8</v>
      </c>
      <c r="Q491">
        <v>2</v>
      </c>
      <c r="R491">
        <f t="shared" si="21"/>
        <v>16</v>
      </c>
      <c r="S491">
        <f t="shared" si="22"/>
        <v>6</v>
      </c>
      <c r="T491" t="s">
        <v>38</v>
      </c>
      <c r="U491" s="2">
        <v>43951.122916666667</v>
      </c>
      <c r="V491" s="1">
        <v>43951.122916666667</v>
      </c>
      <c r="W491" t="b">
        <v>1</v>
      </c>
      <c r="X491" s="2">
        <v>43951.129166666666</v>
      </c>
      <c r="Y491" s="1">
        <v>43951.129166666666</v>
      </c>
      <c r="Z491" s="2" t="s">
        <v>27</v>
      </c>
      <c r="AA491" s="2">
        <v>43951.125</v>
      </c>
      <c r="AB491" s="1">
        <v>43951.125</v>
      </c>
      <c r="AC491" t="b">
        <v>0</v>
      </c>
      <c r="AD491" t="s">
        <v>1355</v>
      </c>
      <c r="AE491" s="3">
        <f t="shared" si="23"/>
        <v>2.1527777775190771E-2</v>
      </c>
    </row>
    <row r="492" spans="1:31" x14ac:dyDescent="0.35">
      <c r="A492" s="2">
        <v>43951.119444444441</v>
      </c>
      <c r="B492" s="1">
        <v>43951.119444444441</v>
      </c>
      <c r="C492">
        <v>1491</v>
      </c>
      <c r="D492" t="s">
        <v>597</v>
      </c>
      <c r="E492" t="s">
        <v>29</v>
      </c>
      <c r="F492">
        <v>19</v>
      </c>
      <c r="G492" t="str" cm="1">
        <f t="array" ref="G492">_xlfn.IFS(F492&lt;25,"Young Adult (18-24)",F492&lt;35,"Early Career (25-34)",F492&lt;45,"Mid-Career (35-44)",F492&lt;55,"Late Career (45-54)",F492&lt;65,"Pre-Retirement (55-64)",F492&gt;=65,"Seniors (65+)")</f>
        <v>Young Adult (18-24)</v>
      </c>
      <c r="H492">
        <v>780</v>
      </c>
      <c r="I492">
        <v>7959</v>
      </c>
      <c r="J492" t="s">
        <v>55</v>
      </c>
      <c r="K492" t="s">
        <v>56</v>
      </c>
      <c r="L492" t="s">
        <v>249</v>
      </c>
      <c r="M492" t="s">
        <v>1308</v>
      </c>
      <c r="N492" t="s">
        <v>1319</v>
      </c>
      <c r="O492">
        <v>60</v>
      </c>
      <c r="P492">
        <v>90</v>
      </c>
      <c r="Q492">
        <v>3</v>
      </c>
      <c r="R492">
        <f t="shared" si="21"/>
        <v>270</v>
      </c>
      <c r="S492">
        <f t="shared" si="22"/>
        <v>90</v>
      </c>
      <c r="T492" t="s">
        <v>42</v>
      </c>
      <c r="U492" s="2">
        <v>43951.12777777778</v>
      </c>
      <c r="V492" s="1">
        <v>43951.12777777778</v>
      </c>
      <c r="W492" t="b">
        <v>1</v>
      </c>
      <c r="X492" s="2">
        <v>43951.136111111111</v>
      </c>
      <c r="Y492" s="1">
        <v>43951.136111111111</v>
      </c>
      <c r="Z492" s="2" t="s">
        <v>33</v>
      </c>
      <c r="AA492" s="2">
        <v>43951.131249999999</v>
      </c>
      <c r="AB492" s="1">
        <v>43951.131249999999</v>
      </c>
      <c r="AC492" t="b">
        <v>0</v>
      </c>
      <c r="AD492" t="s">
        <v>1355</v>
      </c>
      <c r="AE492" s="3">
        <f t="shared" si="23"/>
        <v>1.1805555557657499E-2</v>
      </c>
    </row>
    <row r="493" spans="1:31" x14ac:dyDescent="0.35">
      <c r="A493" s="2">
        <v>43952.715277777781</v>
      </c>
      <c r="B493" s="1">
        <v>43952.715277777781</v>
      </c>
      <c r="C493">
        <v>1492</v>
      </c>
      <c r="D493" t="s">
        <v>598</v>
      </c>
      <c r="E493" t="s">
        <v>29</v>
      </c>
      <c r="F493">
        <v>44</v>
      </c>
      <c r="G493" t="str" cm="1">
        <f t="array" ref="G493">_xlfn.IFS(F493&lt;25,"Young Adult (18-24)",F493&lt;35,"Early Career (25-34)",F493&lt;45,"Mid-Career (35-44)",F493&lt;55,"Late Career (45-54)",F493&lt;65,"Pre-Retirement (55-64)",F493&gt;=65,"Seniors (65+)")</f>
        <v>Mid-Career (35-44)</v>
      </c>
      <c r="H493">
        <v>727</v>
      </c>
      <c r="I493">
        <v>3235</v>
      </c>
      <c r="J493" t="s">
        <v>107</v>
      </c>
      <c r="K493" t="s">
        <v>108</v>
      </c>
      <c r="L493" t="s">
        <v>111</v>
      </c>
      <c r="M493" t="s">
        <v>1307</v>
      </c>
      <c r="N493" t="s">
        <v>1326</v>
      </c>
      <c r="O493">
        <v>20</v>
      </c>
      <c r="P493">
        <v>35</v>
      </c>
      <c r="Q493">
        <v>5</v>
      </c>
      <c r="R493">
        <f t="shared" si="21"/>
        <v>175</v>
      </c>
      <c r="S493">
        <f t="shared" si="22"/>
        <v>75</v>
      </c>
      <c r="T493" t="s">
        <v>42</v>
      </c>
      <c r="U493" s="2">
        <v>43952.725694444445</v>
      </c>
      <c r="V493" s="1">
        <v>43952.725694444445</v>
      </c>
      <c r="W493" t="b">
        <v>1</v>
      </c>
      <c r="X493" s="2">
        <v>43952.731944444444</v>
      </c>
      <c r="Y493" s="1">
        <v>43952.731944444444</v>
      </c>
      <c r="Z493" s="2" t="s">
        <v>47</v>
      </c>
      <c r="AA493" s="2">
        <v>43952.729166666664</v>
      </c>
      <c r="AB493" s="1">
        <v>43952.729166666664</v>
      </c>
      <c r="AC493" t="b">
        <v>0</v>
      </c>
      <c r="AD493" t="s">
        <v>1355</v>
      </c>
      <c r="AE493" s="3">
        <f t="shared" si="23"/>
        <v>1.3888888883229811E-2</v>
      </c>
    </row>
    <row r="494" spans="1:31" x14ac:dyDescent="0.35">
      <c r="A494" s="2">
        <v>43955.144444444442</v>
      </c>
      <c r="B494" s="1">
        <v>43955.144444444442</v>
      </c>
      <c r="C494">
        <v>1493</v>
      </c>
      <c r="D494" t="s">
        <v>599</v>
      </c>
      <c r="E494" t="s">
        <v>22</v>
      </c>
      <c r="F494">
        <v>37</v>
      </c>
      <c r="G494" t="str" cm="1">
        <f t="array" ref="G494">_xlfn.IFS(F494&lt;25,"Young Adult (18-24)",F494&lt;35,"Early Career (25-34)",F494&lt;45,"Mid-Career (35-44)",F494&lt;55,"Late Career (45-54)",F494&lt;65,"Pre-Retirement (55-64)",F494&gt;=65,"Seniors (65+)")</f>
        <v>Mid-Career (35-44)</v>
      </c>
      <c r="H494">
        <v>676</v>
      </c>
      <c r="I494">
        <v>5397</v>
      </c>
      <c r="J494" t="s">
        <v>61</v>
      </c>
      <c r="K494" t="s">
        <v>62</v>
      </c>
      <c r="L494" t="s">
        <v>63</v>
      </c>
      <c r="M494" t="s">
        <v>1307</v>
      </c>
      <c r="N494" t="s">
        <v>1322</v>
      </c>
      <c r="O494">
        <v>8</v>
      </c>
      <c r="P494">
        <v>15</v>
      </c>
      <c r="Q494">
        <v>2</v>
      </c>
      <c r="R494">
        <f t="shared" si="21"/>
        <v>30</v>
      </c>
      <c r="S494">
        <f t="shared" si="22"/>
        <v>14</v>
      </c>
      <c r="T494" t="s">
        <v>78</v>
      </c>
      <c r="U494" s="2">
        <v>43955.157638888886</v>
      </c>
      <c r="V494" s="1">
        <v>43955.157638888886</v>
      </c>
      <c r="W494" t="b">
        <v>0</v>
      </c>
      <c r="X494" s="2"/>
      <c r="Y494" s="1"/>
      <c r="Z494" s="2" t="s">
        <v>1353</v>
      </c>
      <c r="AA494" s="2">
        <v>43955.160416666666</v>
      </c>
      <c r="AB494" s="1">
        <v>43955.160416666666</v>
      </c>
      <c r="AC494" t="s">
        <v>1353</v>
      </c>
      <c r="AD494" t="s">
        <v>1353</v>
      </c>
      <c r="AE494" s="3">
        <f t="shared" si="23"/>
        <v>1.5972222223354038E-2</v>
      </c>
    </row>
    <row r="495" spans="1:31" x14ac:dyDescent="0.35">
      <c r="A495" s="2">
        <v>43955.46597222222</v>
      </c>
      <c r="B495" s="1">
        <v>43955.46597222222</v>
      </c>
      <c r="C495">
        <v>1494</v>
      </c>
      <c r="D495" t="s">
        <v>600</v>
      </c>
      <c r="E495" t="s">
        <v>22</v>
      </c>
      <c r="F495">
        <v>41</v>
      </c>
      <c r="G495" t="str" cm="1">
        <f t="array" ref="G495">_xlfn.IFS(F495&lt;25,"Young Adult (18-24)",F495&lt;35,"Early Career (25-34)",F495&lt;45,"Mid-Career (35-44)",F495&lt;55,"Late Career (45-54)",F495&lt;65,"Pre-Retirement (55-64)",F495&gt;=65,"Seniors (65+)")</f>
        <v>Mid-Career (35-44)</v>
      </c>
      <c r="H495">
        <v>627</v>
      </c>
      <c r="I495">
        <v>4622</v>
      </c>
      <c r="J495" t="s">
        <v>55</v>
      </c>
      <c r="K495" t="s">
        <v>56</v>
      </c>
      <c r="L495" t="s">
        <v>129</v>
      </c>
      <c r="M495" t="s">
        <v>1306</v>
      </c>
      <c r="N495" t="s">
        <v>1321</v>
      </c>
      <c r="O495">
        <v>15</v>
      </c>
      <c r="P495">
        <v>25</v>
      </c>
      <c r="Q495">
        <v>4</v>
      </c>
      <c r="R495">
        <f t="shared" si="21"/>
        <v>100</v>
      </c>
      <c r="S495">
        <f t="shared" si="22"/>
        <v>40</v>
      </c>
      <c r="T495" t="s">
        <v>38</v>
      </c>
      <c r="U495" s="2">
        <v>43955.484722222223</v>
      </c>
      <c r="V495" s="1">
        <v>43955.484722222223</v>
      </c>
      <c r="W495" t="b">
        <v>1</v>
      </c>
      <c r="X495" s="2">
        <v>43955.493750000001</v>
      </c>
      <c r="Y495" s="1">
        <v>43955.493750000001</v>
      </c>
      <c r="Z495" s="2" t="s">
        <v>47</v>
      </c>
      <c r="AA495" s="2">
        <v>43955.486805555556</v>
      </c>
      <c r="AB495" s="1">
        <v>43955.486805555556</v>
      </c>
      <c r="AC495" t="b">
        <v>0</v>
      </c>
      <c r="AD495" t="s">
        <v>1355</v>
      </c>
      <c r="AE495" s="3">
        <f t="shared" si="23"/>
        <v>2.0833333335758653E-2</v>
      </c>
    </row>
    <row r="496" spans="1:31" x14ac:dyDescent="0.35">
      <c r="A496" s="2">
        <v>43955.580555555556</v>
      </c>
      <c r="B496" s="1">
        <v>43955.580555555556</v>
      </c>
      <c r="C496">
        <v>1495</v>
      </c>
      <c r="D496" t="s">
        <v>601</v>
      </c>
      <c r="E496" t="s">
        <v>29</v>
      </c>
      <c r="F496">
        <v>56</v>
      </c>
      <c r="G496" t="str" cm="1">
        <f t="array" ref="G496">_xlfn.IFS(F496&lt;25,"Young Adult (18-24)",F496&lt;35,"Early Career (25-34)",F496&lt;45,"Mid-Career (35-44)",F496&lt;55,"Late Career (45-54)",F496&lt;65,"Pre-Retirement (55-64)",F496&gt;=65,"Seniors (65+)")</f>
        <v>Pre-Retirement (55-64)</v>
      </c>
      <c r="H496">
        <v>600</v>
      </c>
      <c r="I496">
        <v>7545</v>
      </c>
      <c r="J496" t="s">
        <v>23</v>
      </c>
      <c r="K496" t="s">
        <v>24</v>
      </c>
      <c r="L496" t="s">
        <v>25</v>
      </c>
      <c r="M496" t="s">
        <v>1305</v>
      </c>
      <c r="N496" t="s">
        <v>1328</v>
      </c>
      <c r="O496">
        <v>1000</v>
      </c>
      <c r="P496">
        <v>1500</v>
      </c>
      <c r="Q496">
        <v>2</v>
      </c>
      <c r="R496">
        <f t="shared" si="21"/>
        <v>3000</v>
      </c>
      <c r="S496">
        <f t="shared" si="22"/>
        <v>1000</v>
      </c>
      <c r="T496" t="s">
        <v>40</v>
      </c>
      <c r="U496" s="2">
        <v>43955.586111111108</v>
      </c>
      <c r="V496" s="1">
        <v>43955.586111111108</v>
      </c>
      <c r="W496" t="b">
        <v>1</v>
      </c>
      <c r="X496" s="2">
        <v>43955.591666666667</v>
      </c>
      <c r="Y496" s="1">
        <v>43955.591666666667</v>
      </c>
      <c r="Z496" s="2" t="s">
        <v>47</v>
      </c>
      <c r="AA496" s="2">
        <v>43955.588888888888</v>
      </c>
      <c r="AB496" s="1">
        <v>43955.588888888888</v>
      </c>
      <c r="AC496" t="b">
        <v>0</v>
      </c>
      <c r="AD496" t="s">
        <v>1355</v>
      </c>
      <c r="AE496" s="3">
        <f t="shared" si="23"/>
        <v>8.333333331393078E-3</v>
      </c>
    </row>
    <row r="497" spans="1:31" x14ac:dyDescent="0.35">
      <c r="A497" s="2">
        <v>43957.145138888889</v>
      </c>
      <c r="B497" s="1">
        <v>43957.145138888889</v>
      </c>
      <c r="C497">
        <v>1496</v>
      </c>
      <c r="D497" t="s">
        <v>602</v>
      </c>
      <c r="E497" t="s">
        <v>22</v>
      </c>
      <c r="F497">
        <v>54</v>
      </c>
      <c r="G497" t="str" cm="1">
        <f t="array" ref="G497">_xlfn.IFS(F497&lt;25,"Young Adult (18-24)",F497&lt;35,"Early Career (25-34)",F497&lt;45,"Mid-Career (35-44)",F497&lt;55,"Late Career (45-54)",F497&lt;65,"Pre-Retirement (55-64)",F497&gt;=65,"Seniors (65+)")</f>
        <v>Late Career (45-54)</v>
      </c>
      <c r="H497">
        <v>700</v>
      </c>
      <c r="I497">
        <v>6528</v>
      </c>
      <c r="J497" t="s">
        <v>35</v>
      </c>
      <c r="K497" t="s">
        <v>49</v>
      </c>
      <c r="L497" t="s">
        <v>184</v>
      </c>
      <c r="M497" t="s">
        <v>1305</v>
      </c>
      <c r="N497" t="s">
        <v>1328</v>
      </c>
      <c r="O497">
        <v>1000</v>
      </c>
      <c r="P497">
        <v>1500</v>
      </c>
      <c r="Q497">
        <v>6</v>
      </c>
      <c r="R497">
        <f t="shared" si="21"/>
        <v>9000</v>
      </c>
      <c r="S497">
        <f t="shared" si="22"/>
        <v>3000</v>
      </c>
      <c r="T497" t="s">
        <v>40</v>
      </c>
      <c r="U497" s="2">
        <v>43957.163194444445</v>
      </c>
      <c r="V497" s="1">
        <v>43957.163194444445</v>
      </c>
      <c r="W497" t="b">
        <v>1</v>
      </c>
      <c r="X497" s="2">
        <v>43957.173611111109</v>
      </c>
      <c r="Y497" s="1">
        <v>43957.173611111109</v>
      </c>
      <c r="Z497" s="2" t="s">
        <v>47</v>
      </c>
      <c r="AA497" s="2">
        <v>43957.165972222225</v>
      </c>
      <c r="AB497" s="1">
        <v>43957.165972222225</v>
      </c>
      <c r="AC497" t="b">
        <v>0</v>
      </c>
      <c r="AD497" t="s">
        <v>1355</v>
      </c>
      <c r="AE497" s="3">
        <f t="shared" si="23"/>
        <v>2.0833333335758653E-2</v>
      </c>
    </row>
    <row r="498" spans="1:31" x14ac:dyDescent="0.35">
      <c r="A498" s="2">
        <v>43958.033333333333</v>
      </c>
      <c r="B498" s="1">
        <v>43958.033333333333</v>
      </c>
      <c r="C498">
        <v>1497</v>
      </c>
      <c r="D498" t="s">
        <v>603</v>
      </c>
      <c r="E498" t="s">
        <v>22</v>
      </c>
      <c r="F498">
        <v>56</v>
      </c>
      <c r="G498" t="str" cm="1">
        <f t="array" ref="G498">_xlfn.IFS(F498&lt;25,"Young Adult (18-24)",F498&lt;35,"Early Career (25-34)",F498&lt;45,"Mid-Career (35-44)",F498&lt;55,"Late Career (45-54)",F498&lt;65,"Pre-Retirement (55-64)",F498&gt;=65,"Seniors (65+)")</f>
        <v>Pre-Retirement (55-64)</v>
      </c>
      <c r="H498">
        <v>619</v>
      </c>
      <c r="I498">
        <v>5313</v>
      </c>
      <c r="J498" t="s">
        <v>71</v>
      </c>
      <c r="K498" t="s">
        <v>160</v>
      </c>
      <c r="L498" t="s">
        <v>408</v>
      </c>
      <c r="M498" t="s">
        <v>1308</v>
      </c>
      <c r="N498" t="s">
        <v>1317</v>
      </c>
      <c r="O498">
        <v>250</v>
      </c>
      <c r="P498">
        <v>400</v>
      </c>
      <c r="Q498">
        <v>1</v>
      </c>
      <c r="R498">
        <f t="shared" si="21"/>
        <v>400</v>
      </c>
      <c r="S498">
        <f t="shared" si="22"/>
        <v>150</v>
      </c>
      <c r="T498" t="s">
        <v>78</v>
      </c>
      <c r="U498" s="2">
        <v>43958.043749999997</v>
      </c>
      <c r="V498" s="1">
        <v>43958.043749999997</v>
      </c>
      <c r="W498" t="b">
        <v>1</v>
      </c>
      <c r="X498" s="2">
        <v>43958.049305555556</v>
      </c>
      <c r="Y498" s="1">
        <v>43958.049305555556</v>
      </c>
      <c r="Z498" s="2" t="s">
        <v>33</v>
      </c>
      <c r="AA498" s="2">
        <v>43958.047222222223</v>
      </c>
      <c r="AB498" s="1">
        <v>43958.047222222223</v>
      </c>
      <c r="AC498" t="b">
        <v>0</v>
      </c>
      <c r="AD498" t="s">
        <v>1355</v>
      </c>
      <c r="AE498" s="3">
        <f t="shared" si="23"/>
        <v>1.3888888890505768E-2</v>
      </c>
    </row>
    <row r="499" spans="1:31" x14ac:dyDescent="0.35">
      <c r="A499" s="2">
        <v>43958.474999999999</v>
      </c>
      <c r="B499" s="1">
        <v>43958.474999999999</v>
      </c>
      <c r="C499">
        <v>1498</v>
      </c>
      <c r="D499" t="s">
        <v>604</v>
      </c>
      <c r="E499" t="s">
        <v>22</v>
      </c>
      <c r="F499">
        <v>29</v>
      </c>
      <c r="G499" t="str" cm="1">
        <f t="array" ref="G499">_xlfn.IFS(F499&lt;25,"Young Adult (18-24)",F499&lt;35,"Early Career (25-34)",F499&lt;45,"Mid-Career (35-44)",F499&lt;55,"Late Career (45-54)",F499&lt;65,"Pre-Retirement (55-64)",F499&gt;=65,"Seniors (65+)")</f>
        <v>Early Career (25-34)</v>
      </c>
      <c r="H499">
        <v>610</v>
      </c>
      <c r="I499">
        <v>6825</v>
      </c>
      <c r="J499" t="s">
        <v>23</v>
      </c>
      <c r="K499" t="s">
        <v>24</v>
      </c>
      <c r="L499" t="s">
        <v>25</v>
      </c>
      <c r="M499" t="s">
        <v>1308</v>
      </c>
      <c r="N499" t="s">
        <v>1317</v>
      </c>
      <c r="O499">
        <v>250</v>
      </c>
      <c r="P499">
        <v>400</v>
      </c>
      <c r="Q499">
        <v>2</v>
      </c>
      <c r="R499">
        <f t="shared" si="21"/>
        <v>800</v>
      </c>
      <c r="S499">
        <f t="shared" si="22"/>
        <v>300</v>
      </c>
      <c r="T499" t="s">
        <v>32</v>
      </c>
      <c r="U499" s="2">
        <v>43958.493055555555</v>
      </c>
      <c r="V499" s="1">
        <v>43958.493055555555</v>
      </c>
      <c r="W499" t="b">
        <v>1</v>
      </c>
      <c r="X499" s="2">
        <v>43958.498611111114</v>
      </c>
      <c r="Y499" s="1">
        <v>43958.498611111114</v>
      </c>
      <c r="Z499" s="2" t="s">
        <v>47</v>
      </c>
      <c r="AA499" s="2">
        <v>43958.495138888888</v>
      </c>
      <c r="AB499" s="1">
        <v>43958.495138888888</v>
      </c>
      <c r="AC499" t="b">
        <v>0</v>
      </c>
      <c r="AD499" t="s">
        <v>1355</v>
      </c>
      <c r="AE499" s="3">
        <f t="shared" si="23"/>
        <v>2.0138888889050577E-2</v>
      </c>
    </row>
    <row r="500" spans="1:31" x14ac:dyDescent="0.35">
      <c r="A500" s="2">
        <v>43958.757638888892</v>
      </c>
      <c r="B500" s="1">
        <v>43958.757638888892</v>
      </c>
      <c r="C500">
        <v>1499</v>
      </c>
      <c r="D500" t="s">
        <v>605</v>
      </c>
      <c r="E500" t="s">
        <v>29</v>
      </c>
      <c r="F500">
        <v>47</v>
      </c>
      <c r="G500" t="str" cm="1">
        <f t="array" ref="G500">_xlfn.IFS(F500&lt;25,"Young Adult (18-24)",F500&lt;35,"Early Career (25-34)",F500&lt;45,"Mid-Career (35-44)",F500&lt;55,"Late Career (45-54)",F500&lt;65,"Pre-Retirement (55-64)",F500&gt;=65,"Seniors (65+)")</f>
        <v>Late Career (45-54)</v>
      </c>
      <c r="H500">
        <v>772</v>
      </c>
      <c r="I500">
        <v>3774</v>
      </c>
      <c r="J500" t="s">
        <v>35</v>
      </c>
      <c r="K500" t="s">
        <v>49</v>
      </c>
      <c r="L500" t="s">
        <v>50</v>
      </c>
      <c r="M500" t="s">
        <v>1305</v>
      </c>
      <c r="N500" t="s">
        <v>1323</v>
      </c>
      <c r="O500">
        <v>800</v>
      </c>
      <c r="P500">
        <v>1200</v>
      </c>
      <c r="Q500">
        <v>1</v>
      </c>
      <c r="R500">
        <f t="shared" si="21"/>
        <v>1200</v>
      </c>
      <c r="S500">
        <f t="shared" si="22"/>
        <v>400</v>
      </c>
      <c r="T500" t="s">
        <v>26</v>
      </c>
      <c r="U500" s="2">
        <v>43958.768750000003</v>
      </c>
      <c r="V500" s="1">
        <v>43958.768750000003</v>
      </c>
      <c r="W500" t="b">
        <v>0</v>
      </c>
      <c r="X500" s="2"/>
      <c r="Y500" s="1"/>
      <c r="Z500" s="2" t="s">
        <v>1353</v>
      </c>
      <c r="AA500" s="2">
        <v>43958.776388888888</v>
      </c>
      <c r="AB500" s="1">
        <v>43958.776388888888</v>
      </c>
      <c r="AC500" t="s">
        <v>1353</v>
      </c>
      <c r="AD500" t="s">
        <v>1353</v>
      </c>
      <c r="AE500" s="3">
        <f t="shared" si="23"/>
        <v>1.8749999995634425E-2</v>
      </c>
    </row>
    <row r="501" spans="1:31" x14ac:dyDescent="0.35">
      <c r="A501" s="2">
        <v>43960.195833333331</v>
      </c>
      <c r="B501" s="1">
        <v>43960.195833333331</v>
      </c>
      <c r="C501">
        <v>1500</v>
      </c>
      <c r="D501" t="s">
        <v>606</v>
      </c>
      <c r="E501" t="s">
        <v>29</v>
      </c>
      <c r="F501">
        <v>48</v>
      </c>
      <c r="G501" t="str" cm="1">
        <f t="array" ref="G501">_xlfn.IFS(F501&lt;25,"Young Adult (18-24)",F501&lt;35,"Early Career (25-34)",F501&lt;45,"Mid-Career (35-44)",F501&lt;55,"Late Career (45-54)",F501&lt;65,"Pre-Retirement (55-64)",F501&gt;=65,"Seniors (65+)")</f>
        <v>Late Career (45-54)</v>
      </c>
      <c r="H501">
        <v>680</v>
      </c>
      <c r="I501">
        <v>5841</v>
      </c>
      <c r="J501" t="s">
        <v>61</v>
      </c>
      <c r="K501" t="s">
        <v>62</v>
      </c>
      <c r="L501" t="s">
        <v>103</v>
      </c>
      <c r="M501" t="s">
        <v>1309</v>
      </c>
      <c r="N501" t="s">
        <v>1327</v>
      </c>
      <c r="O501">
        <v>5</v>
      </c>
      <c r="P501">
        <v>8</v>
      </c>
      <c r="Q501">
        <v>2</v>
      </c>
      <c r="R501">
        <f t="shared" si="21"/>
        <v>16</v>
      </c>
      <c r="S501">
        <f t="shared" si="22"/>
        <v>6</v>
      </c>
      <c r="T501" t="s">
        <v>78</v>
      </c>
      <c r="U501" s="2">
        <v>43960.203472222223</v>
      </c>
      <c r="V501" s="1">
        <v>43960.203472222223</v>
      </c>
      <c r="W501" t="b">
        <v>1</v>
      </c>
      <c r="X501" s="2">
        <v>43960.212500000001</v>
      </c>
      <c r="Y501" s="1">
        <v>43960.212500000001</v>
      </c>
      <c r="Z501" s="2" t="s">
        <v>27</v>
      </c>
      <c r="AA501" s="2">
        <v>43960.204861111109</v>
      </c>
      <c r="AB501" s="1">
        <v>43960.204861111109</v>
      </c>
      <c r="AC501" t="b">
        <v>0</v>
      </c>
      <c r="AD501" t="s">
        <v>1355</v>
      </c>
      <c r="AE501" s="3">
        <f t="shared" si="23"/>
        <v>9.0277777781011537E-3</v>
      </c>
    </row>
    <row r="502" spans="1:31" x14ac:dyDescent="0.35">
      <c r="A502" s="2">
        <v>43961.763194444444</v>
      </c>
      <c r="B502" s="1">
        <v>43961.763194444444</v>
      </c>
      <c r="C502">
        <v>1501</v>
      </c>
      <c r="D502" t="s">
        <v>607</v>
      </c>
      <c r="E502" t="s">
        <v>29</v>
      </c>
      <c r="F502">
        <v>70</v>
      </c>
      <c r="G502" t="str" cm="1">
        <f t="array" ref="G502">_xlfn.IFS(F502&lt;25,"Young Adult (18-24)",F502&lt;35,"Early Career (25-34)",F502&lt;45,"Mid-Career (35-44)",F502&lt;55,"Late Career (45-54)",F502&lt;65,"Pre-Retirement (55-64)",F502&gt;=65,"Seniors (65+)")</f>
        <v>Seniors (65+)</v>
      </c>
      <c r="H502">
        <v>763</v>
      </c>
      <c r="I502">
        <v>7845</v>
      </c>
      <c r="J502" t="s">
        <v>55</v>
      </c>
      <c r="K502" t="s">
        <v>113</v>
      </c>
      <c r="L502" t="s">
        <v>125</v>
      </c>
      <c r="M502" t="s">
        <v>1307</v>
      </c>
      <c r="N502" t="s">
        <v>1325</v>
      </c>
      <c r="O502">
        <v>15</v>
      </c>
      <c r="P502">
        <v>25</v>
      </c>
      <c r="Q502">
        <v>6</v>
      </c>
      <c r="R502">
        <f t="shared" si="21"/>
        <v>150</v>
      </c>
      <c r="S502">
        <f t="shared" si="22"/>
        <v>60</v>
      </c>
      <c r="T502" t="s">
        <v>40</v>
      </c>
      <c r="U502" s="2">
        <v>43961.775000000001</v>
      </c>
      <c r="V502" s="1">
        <v>43961.775000000001</v>
      </c>
      <c r="W502" t="b">
        <v>1</v>
      </c>
      <c r="X502" s="2">
        <v>43961.779861111114</v>
      </c>
      <c r="Y502" s="1">
        <v>43961.779861111114</v>
      </c>
      <c r="Z502" s="2" t="s">
        <v>33</v>
      </c>
      <c r="AA502" s="2">
        <v>43961.776388888888</v>
      </c>
      <c r="AB502" s="1">
        <v>43961.776388888888</v>
      </c>
      <c r="AC502" t="b">
        <v>0</v>
      </c>
      <c r="AD502" t="s">
        <v>1355</v>
      </c>
      <c r="AE502" s="3">
        <f t="shared" si="23"/>
        <v>1.3194444443797693E-2</v>
      </c>
    </row>
    <row r="503" spans="1:31" x14ac:dyDescent="0.35">
      <c r="A503" s="2">
        <v>43963.359722222223</v>
      </c>
      <c r="B503" s="1">
        <v>43963.359722222223</v>
      </c>
      <c r="C503">
        <v>1502</v>
      </c>
      <c r="D503" t="s">
        <v>608</v>
      </c>
      <c r="E503" t="s">
        <v>29</v>
      </c>
      <c r="F503">
        <v>56</v>
      </c>
      <c r="G503" t="str" cm="1">
        <f t="array" ref="G503">_xlfn.IFS(F503&lt;25,"Young Adult (18-24)",F503&lt;35,"Early Career (25-34)",F503&lt;45,"Mid-Career (35-44)",F503&lt;55,"Late Career (45-54)",F503&lt;65,"Pre-Retirement (55-64)",F503&gt;=65,"Seniors (65+)")</f>
        <v>Pre-Retirement (55-64)</v>
      </c>
      <c r="H503">
        <v>673</v>
      </c>
      <c r="I503">
        <v>3089</v>
      </c>
      <c r="J503" t="s">
        <v>67</v>
      </c>
      <c r="K503" t="s">
        <v>119</v>
      </c>
      <c r="L503" t="s">
        <v>120</v>
      </c>
      <c r="M503" t="s">
        <v>1308</v>
      </c>
      <c r="N503" t="s">
        <v>1324</v>
      </c>
      <c r="O503">
        <v>40</v>
      </c>
      <c r="P503">
        <v>60</v>
      </c>
      <c r="Q503">
        <v>3</v>
      </c>
      <c r="R503">
        <f t="shared" si="21"/>
        <v>180</v>
      </c>
      <c r="S503">
        <f t="shared" si="22"/>
        <v>60</v>
      </c>
      <c r="T503" t="s">
        <v>78</v>
      </c>
      <c r="U503" s="2">
        <v>43963.377083333333</v>
      </c>
      <c r="V503" s="1">
        <v>43963.377083333333</v>
      </c>
      <c r="W503" t="b">
        <v>1</v>
      </c>
      <c r="X503" s="2">
        <v>43963.382638888892</v>
      </c>
      <c r="Y503" s="1">
        <v>43963.382638888892</v>
      </c>
      <c r="Z503" s="2" t="s">
        <v>33</v>
      </c>
      <c r="AA503" s="2">
        <v>43963.379861111112</v>
      </c>
      <c r="AB503" s="1">
        <v>43963.379861111112</v>
      </c>
      <c r="AC503" t="b">
        <v>0</v>
      </c>
      <c r="AD503" t="s">
        <v>1355</v>
      </c>
      <c r="AE503" s="3">
        <f t="shared" si="23"/>
        <v>2.0138888889050577E-2</v>
      </c>
    </row>
    <row r="504" spans="1:31" x14ac:dyDescent="0.35">
      <c r="A504" s="2">
        <v>43963.814583333333</v>
      </c>
      <c r="B504" s="1">
        <v>43963.814583333333</v>
      </c>
      <c r="C504">
        <v>1503</v>
      </c>
      <c r="D504" t="s">
        <v>609</v>
      </c>
      <c r="E504" t="s">
        <v>22</v>
      </c>
      <c r="F504">
        <v>37</v>
      </c>
      <c r="G504" t="str" cm="1">
        <f t="array" ref="G504">_xlfn.IFS(F504&lt;25,"Young Adult (18-24)",F504&lt;35,"Early Career (25-34)",F504&lt;45,"Mid-Career (35-44)",F504&lt;55,"Late Career (45-54)",F504&lt;65,"Pre-Retirement (55-64)",F504&gt;=65,"Seniors (65+)")</f>
        <v>Mid-Career (35-44)</v>
      </c>
      <c r="H504">
        <v>778</v>
      </c>
      <c r="I504">
        <v>7246</v>
      </c>
      <c r="J504" t="s">
        <v>61</v>
      </c>
      <c r="K504" t="s">
        <v>87</v>
      </c>
      <c r="L504" t="s">
        <v>88</v>
      </c>
      <c r="M504" t="s">
        <v>1309</v>
      </c>
      <c r="N504" t="s">
        <v>1327</v>
      </c>
      <c r="O504">
        <v>5</v>
      </c>
      <c r="P504">
        <v>8</v>
      </c>
      <c r="Q504">
        <v>1</v>
      </c>
      <c r="R504">
        <f t="shared" si="21"/>
        <v>8</v>
      </c>
      <c r="S504">
        <f t="shared" si="22"/>
        <v>3</v>
      </c>
      <c r="T504" t="s">
        <v>32</v>
      </c>
      <c r="U504" s="2">
        <v>43963.829861111109</v>
      </c>
      <c r="V504" s="1">
        <v>43963.829861111109</v>
      </c>
      <c r="W504" t="b">
        <v>1</v>
      </c>
      <c r="X504" s="2">
        <v>43963.836805555555</v>
      </c>
      <c r="Y504" s="1">
        <v>43963.836805555555</v>
      </c>
      <c r="Z504" s="2" t="s">
        <v>116</v>
      </c>
      <c r="AA504" s="2">
        <v>43963.831250000003</v>
      </c>
      <c r="AB504" s="1">
        <v>43963.831250000003</v>
      </c>
      <c r="AC504" t="b">
        <v>0</v>
      </c>
      <c r="AD504" t="s">
        <v>1355</v>
      </c>
      <c r="AE504" s="3">
        <f t="shared" si="23"/>
        <v>1.6666666670062114E-2</v>
      </c>
    </row>
    <row r="505" spans="1:31" x14ac:dyDescent="0.35">
      <c r="A505" s="2">
        <v>43963.920138888891</v>
      </c>
      <c r="B505" s="1">
        <v>43963.920138888891</v>
      </c>
      <c r="C505">
        <v>1504</v>
      </c>
      <c r="D505" t="s">
        <v>610</v>
      </c>
      <c r="E505" t="s">
        <v>29</v>
      </c>
      <c r="F505">
        <v>22</v>
      </c>
      <c r="G505" t="str" cm="1">
        <f t="array" ref="G505">_xlfn.IFS(F505&lt;25,"Young Adult (18-24)",F505&lt;35,"Early Career (25-34)",F505&lt;45,"Mid-Career (35-44)",F505&lt;55,"Late Career (45-54)",F505&lt;65,"Pre-Retirement (55-64)",F505&gt;=65,"Seniors (65+)")</f>
        <v>Young Adult (18-24)</v>
      </c>
      <c r="H505">
        <v>634</v>
      </c>
      <c r="I505">
        <v>5551</v>
      </c>
      <c r="J505" t="s">
        <v>67</v>
      </c>
      <c r="K505" t="s">
        <v>119</v>
      </c>
      <c r="L505" t="s">
        <v>119</v>
      </c>
      <c r="M505" t="s">
        <v>1307</v>
      </c>
      <c r="N505" t="s">
        <v>1322</v>
      </c>
      <c r="O505">
        <v>8</v>
      </c>
      <c r="P505">
        <v>15</v>
      </c>
      <c r="Q505">
        <v>3</v>
      </c>
      <c r="R505">
        <f t="shared" si="21"/>
        <v>45</v>
      </c>
      <c r="S505">
        <f t="shared" si="22"/>
        <v>21</v>
      </c>
      <c r="T505" t="s">
        <v>40</v>
      </c>
      <c r="U505" s="2">
        <v>43963.936111111114</v>
      </c>
      <c r="V505" s="1">
        <v>43963.936111111114</v>
      </c>
      <c r="W505" t="b">
        <v>1</v>
      </c>
      <c r="X505" s="2">
        <v>43963.943055555559</v>
      </c>
      <c r="Y505" s="1">
        <v>43963.943055555559</v>
      </c>
      <c r="Z505" s="2" t="s">
        <v>33</v>
      </c>
      <c r="AA505" s="2">
        <v>43963.938888888886</v>
      </c>
      <c r="AB505" s="1">
        <v>43963.938888888886</v>
      </c>
      <c r="AC505" t="b">
        <v>0</v>
      </c>
      <c r="AD505" t="s">
        <v>1355</v>
      </c>
      <c r="AE505" s="3">
        <f t="shared" si="23"/>
        <v>1.8749999995634425E-2</v>
      </c>
    </row>
    <row r="506" spans="1:31" x14ac:dyDescent="0.35">
      <c r="A506" s="2">
        <v>43963.948611111111</v>
      </c>
      <c r="B506" s="1">
        <v>43963.948611111111</v>
      </c>
      <c r="C506">
        <v>1505</v>
      </c>
      <c r="D506" t="s">
        <v>611</v>
      </c>
      <c r="E506" t="s">
        <v>22</v>
      </c>
      <c r="F506">
        <v>71</v>
      </c>
      <c r="G506" t="str" cm="1">
        <f t="array" ref="G506">_xlfn.IFS(F506&lt;25,"Young Adult (18-24)",F506&lt;35,"Early Career (25-34)",F506&lt;45,"Mid-Career (35-44)",F506&lt;55,"Late Career (45-54)",F506&lt;65,"Pre-Retirement (55-64)",F506&gt;=65,"Seniors (65+)")</f>
        <v>Seniors (65+)</v>
      </c>
      <c r="H506">
        <v>681</v>
      </c>
      <c r="I506">
        <v>6426</v>
      </c>
      <c r="J506" t="s">
        <v>67</v>
      </c>
      <c r="K506" t="s">
        <v>119</v>
      </c>
      <c r="L506" t="s">
        <v>119</v>
      </c>
      <c r="M506" t="s">
        <v>1305</v>
      </c>
      <c r="N506" t="s">
        <v>1323</v>
      </c>
      <c r="O506">
        <v>800</v>
      </c>
      <c r="P506">
        <v>1200</v>
      </c>
      <c r="Q506">
        <v>5</v>
      </c>
      <c r="R506">
        <f t="shared" si="21"/>
        <v>6000</v>
      </c>
      <c r="S506">
        <f t="shared" si="22"/>
        <v>2000</v>
      </c>
      <c r="T506" t="s">
        <v>42</v>
      </c>
      <c r="U506" s="2">
        <v>43963.960416666669</v>
      </c>
      <c r="V506" s="1">
        <v>43963.960416666669</v>
      </c>
      <c r="W506" t="b">
        <v>0</v>
      </c>
      <c r="X506" s="2"/>
      <c r="Y506" s="1"/>
      <c r="Z506" s="2" t="s">
        <v>1353</v>
      </c>
      <c r="AA506" s="2">
        <v>43963.972916666666</v>
      </c>
      <c r="AB506" s="1">
        <v>43963.972916666666</v>
      </c>
      <c r="AC506" t="s">
        <v>1353</v>
      </c>
      <c r="AD506" t="s">
        <v>1353</v>
      </c>
      <c r="AE506" s="3">
        <f t="shared" si="23"/>
        <v>2.4305555554747116E-2</v>
      </c>
    </row>
    <row r="507" spans="1:31" x14ac:dyDescent="0.35">
      <c r="A507" s="2">
        <v>43964.379166666666</v>
      </c>
      <c r="B507" s="1">
        <v>43964.379166666666</v>
      </c>
      <c r="C507">
        <v>1506</v>
      </c>
      <c r="D507" t="s">
        <v>612</v>
      </c>
      <c r="E507" t="s">
        <v>29</v>
      </c>
      <c r="F507">
        <v>53</v>
      </c>
      <c r="G507" t="str" cm="1">
        <f t="array" ref="G507">_xlfn.IFS(F507&lt;25,"Young Adult (18-24)",F507&lt;35,"Early Career (25-34)",F507&lt;45,"Mid-Career (35-44)",F507&lt;55,"Late Career (45-54)",F507&lt;65,"Pre-Retirement (55-64)",F507&gt;=65,"Seniors (65+)")</f>
        <v>Late Career (45-54)</v>
      </c>
      <c r="H507">
        <v>634</v>
      </c>
      <c r="I507">
        <v>4083</v>
      </c>
      <c r="J507" t="s">
        <v>71</v>
      </c>
      <c r="K507" t="s">
        <v>72</v>
      </c>
      <c r="L507" t="s">
        <v>141</v>
      </c>
      <c r="M507" t="s">
        <v>1309</v>
      </c>
      <c r="N507" t="s">
        <v>1327</v>
      </c>
      <c r="O507">
        <v>5</v>
      </c>
      <c r="P507">
        <v>8</v>
      </c>
      <c r="Q507">
        <v>6</v>
      </c>
      <c r="R507">
        <f t="shared" si="21"/>
        <v>48</v>
      </c>
      <c r="S507">
        <f t="shared" si="22"/>
        <v>18</v>
      </c>
      <c r="T507" t="s">
        <v>78</v>
      </c>
      <c r="U507" s="2">
        <v>43964.383333333331</v>
      </c>
      <c r="V507" s="1">
        <v>43964.383333333331</v>
      </c>
      <c r="W507" t="b">
        <v>1</v>
      </c>
      <c r="X507" s="2">
        <v>43964.390972222223</v>
      </c>
      <c r="Y507" s="1">
        <v>43964.390972222223</v>
      </c>
      <c r="Z507" s="2" t="s">
        <v>116</v>
      </c>
      <c r="AA507" s="2">
        <v>43964.385416666664</v>
      </c>
      <c r="AB507" s="1">
        <v>43964.385416666664</v>
      </c>
      <c r="AC507" t="b">
        <v>1</v>
      </c>
      <c r="AD507" t="s">
        <v>51</v>
      </c>
      <c r="AE507" s="3">
        <f t="shared" si="23"/>
        <v>6.2499999985448085E-3</v>
      </c>
    </row>
    <row r="508" spans="1:31" x14ac:dyDescent="0.35">
      <c r="A508" s="2">
        <v>43966.524305555555</v>
      </c>
      <c r="B508" s="1">
        <v>43966.524305555555</v>
      </c>
      <c r="C508">
        <v>1507</v>
      </c>
      <c r="D508" t="s">
        <v>613</v>
      </c>
      <c r="E508" t="s">
        <v>29</v>
      </c>
      <c r="F508">
        <v>48</v>
      </c>
      <c r="G508" t="str" cm="1">
        <f t="array" ref="G508">_xlfn.IFS(F508&lt;25,"Young Adult (18-24)",F508&lt;35,"Early Career (25-34)",F508&lt;45,"Mid-Career (35-44)",F508&lt;55,"Late Career (45-54)",F508&lt;65,"Pre-Retirement (55-64)",F508&gt;=65,"Seniors (65+)")</f>
        <v>Late Career (45-54)</v>
      </c>
      <c r="H508">
        <v>695</v>
      </c>
      <c r="I508">
        <v>7709</v>
      </c>
      <c r="J508" t="s">
        <v>44</v>
      </c>
      <c r="K508" t="s">
        <v>133</v>
      </c>
      <c r="L508" t="s">
        <v>202</v>
      </c>
      <c r="M508" t="s">
        <v>1306</v>
      </c>
      <c r="N508" t="s">
        <v>1314</v>
      </c>
      <c r="O508">
        <v>40</v>
      </c>
      <c r="P508">
        <v>70</v>
      </c>
      <c r="Q508">
        <v>3</v>
      </c>
      <c r="R508">
        <f t="shared" si="21"/>
        <v>210</v>
      </c>
      <c r="S508">
        <f t="shared" si="22"/>
        <v>90</v>
      </c>
      <c r="T508" t="s">
        <v>32</v>
      </c>
      <c r="U508" s="2">
        <v>43966.535416666666</v>
      </c>
      <c r="V508" s="1">
        <v>43966.535416666666</v>
      </c>
      <c r="W508" t="b">
        <v>0</v>
      </c>
      <c r="X508" s="2"/>
      <c r="Y508" s="1"/>
      <c r="Z508" s="2" t="s">
        <v>1353</v>
      </c>
      <c r="AA508" s="2">
        <v>43966.546527777777</v>
      </c>
      <c r="AB508" s="1">
        <v>43966.546527777777</v>
      </c>
      <c r="AC508" t="s">
        <v>1353</v>
      </c>
      <c r="AD508" t="s">
        <v>1353</v>
      </c>
      <c r="AE508" s="3">
        <f t="shared" si="23"/>
        <v>2.2222222221898846E-2</v>
      </c>
    </row>
    <row r="509" spans="1:31" x14ac:dyDescent="0.35">
      <c r="A509" s="2">
        <v>43966.788194444445</v>
      </c>
      <c r="B509" s="1">
        <v>43966.788194444445</v>
      </c>
      <c r="C509">
        <v>1508</v>
      </c>
      <c r="D509" t="s">
        <v>614</v>
      </c>
      <c r="E509" t="s">
        <v>22</v>
      </c>
      <c r="F509">
        <v>33</v>
      </c>
      <c r="G509" t="str" cm="1">
        <f t="array" ref="G509">_xlfn.IFS(F509&lt;25,"Young Adult (18-24)",F509&lt;35,"Early Career (25-34)",F509&lt;45,"Mid-Career (35-44)",F509&lt;55,"Late Career (45-54)",F509&lt;65,"Pre-Retirement (55-64)",F509&gt;=65,"Seniors (65+)")</f>
        <v>Early Career (25-34)</v>
      </c>
      <c r="H509">
        <v>600</v>
      </c>
      <c r="I509">
        <v>3353</v>
      </c>
      <c r="J509" t="s">
        <v>71</v>
      </c>
      <c r="K509" t="s">
        <v>72</v>
      </c>
      <c r="L509" t="s">
        <v>219</v>
      </c>
      <c r="M509" t="s">
        <v>1309</v>
      </c>
      <c r="N509" t="s">
        <v>1318</v>
      </c>
      <c r="O509">
        <v>10</v>
      </c>
      <c r="P509">
        <v>18</v>
      </c>
      <c r="Q509">
        <v>2</v>
      </c>
      <c r="R509">
        <f t="shared" si="21"/>
        <v>36</v>
      </c>
      <c r="S509">
        <f t="shared" si="22"/>
        <v>16</v>
      </c>
      <c r="T509" t="s">
        <v>42</v>
      </c>
      <c r="U509" s="2">
        <v>43966.804861111108</v>
      </c>
      <c r="V509" s="1">
        <v>43966.804861111108</v>
      </c>
      <c r="W509" t="b">
        <v>0</v>
      </c>
      <c r="X509" s="2"/>
      <c r="Y509" s="1"/>
      <c r="Z509" s="2" t="s">
        <v>1353</v>
      </c>
      <c r="AA509" s="2">
        <v>43966.811805555553</v>
      </c>
      <c r="AB509" s="1">
        <v>43966.811805555553</v>
      </c>
      <c r="AC509" t="s">
        <v>1353</v>
      </c>
      <c r="AD509" t="s">
        <v>1353</v>
      </c>
      <c r="AE509" s="3">
        <f t="shared" si="23"/>
        <v>2.361111110803904E-2</v>
      </c>
    </row>
    <row r="510" spans="1:31" x14ac:dyDescent="0.35">
      <c r="A510" s="2">
        <v>43967.857638888891</v>
      </c>
      <c r="B510" s="1">
        <v>43967.857638888891</v>
      </c>
      <c r="C510">
        <v>1509</v>
      </c>
      <c r="D510" t="s">
        <v>615</v>
      </c>
      <c r="E510" t="s">
        <v>29</v>
      </c>
      <c r="F510">
        <v>39</v>
      </c>
      <c r="G510" t="str" cm="1">
        <f t="array" ref="G510">_xlfn.IFS(F510&lt;25,"Young Adult (18-24)",F510&lt;35,"Early Career (25-34)",F510&lt;45,"Mid-Career (35-44)",F510&lt;55,"Late Career (45-54)",F510&lt;65,"Pre-Retirement (55-64)",F510&gt;=65,"Seniors (65+)")</f>
        <v>Mid-Career (35-44)</v>
      </c>
      <c r="H510">
        <v>653</v>
      </c>
      <c r="I510">
        <v>5689</v>
      </c>
      <c r="J510" t="s">
        <v>23</v>
      </c>
      <c r="K510" t="s">
        <v>30</v>
      </c>
      <c r="L510" t="s">
        <v>31</v>
      </c>
      <c r="M510" t="s">
        <v>1306</v>
      </c>
      <c r="N510" t="s">
        <v>1314</v>
      </c>
      <c r="O510">
        <v>40</v>
      </c>
      <c r="P510">
        <v>70</v>
      </c>
      <c r="Q510">
        <v>6</v>
      </c>
      <c r="R510">
        <f t="shared" si="21"/>
        <v>420</v>
      </c>
      <c r="S510">
        <f t="shared" si="22"/>
        <v>180</v>
      </c>
      <c r="T510" t="s">
        <v>40</v>
      </c>
      <c r="U510" s="2">
        <v>43967.871527777781</v>
      </c>
      <c r="V510" s="1">
        <v>43967.871527777781</v>
      </c>
      <c r="W510" t="b">
        <v>1</v>
      </c>
      <c r="X510" s="2">
        <v>43967.877083333333</v>
      </c>
      <c r="Y510" s="1">
        <v>43967.877083333333</v>
      </c>
      <c r="Z510" s="2" t="s">
        <v>47</v>
      </c>
      <c r="AA510" s="2">
        <v>43967.872916666667</v>
      </c>
      <c r="AB510" s="1">
        <v>43967.872916666667</v>
      </c>
      <c r="AC510" t="b">
        <v>1</v>
      </c>
      <c r="AD510" t="s">
        <v>51</v>
      </c>
      <c r="AE510" s="3">
        <f t="shared" si="23"/>
        <v>1.5277777776645962E-2</v>
      </c>
    </row>
    <row r="511" spans="1:31" x14ac:dyDescent="0.35">
      <c r="A511" s="2">
        <v>43968.397916666669</v>
      </c>
      <c r="B511" s="1">
        <v>43968.397916666669</v>
      </c>
      <c r="C511">
        <v>1510</v>
      </c>
      <c r="D511" t="s">
        <v>616</v>
      </c>
      <c r="E511" t="s">
        <v>29</v>
      </c>
      <c r="F511">
        <v>43</v>
      </c>
      <c r="G511" t="str" cm="1">
        <f t="array" ref="G511">_xlfn.IFS(F511&lt;25,"Young Adult (18-24)",F511&lt;35,"Early Career (25-34)",F511&lt;45,"Mid-Career (35-44)",F511&lt;55,"Late Career (45-54)",F511&lt;65,"Pre-Retirement (55-64)",F511&gt;=65,"Seniors (65+)")</f>
        <v>Mid-Career (35-44)</v>
      </c>
      <c r="H511">
        <v>763</v>
      </c>
      <c r="I511">
        <v>5060</v>
      </c>
      <c r="J511" t="s">
        <v>55</v>
      </c>
      <c r="K511" t="s">
        <v>113</v>
      </c>
      <c r="L511" t="s">
        <v>277</v>
      </c>
      <c r="M511" t="s">
        <v>1307</v>
      </c>
      <c r="N511" t="s">
        <v>1325</v>
      </c>
      <c r="O511">
        <v>15</v>
      </c>
      <c r="P511">
        <v>25</v>
      </c>
      <c r="Q511">
        <v>5</v>
      </c>
      <c r="R511">
        <f t="shared" si="21"/>
        <v>125</v>
      </c>
      <c r="S511">
        <f t="shared" si="22"/>
        <v>50</v>
      </c>
      <c r="T511" t="s">
        <v>38</v>
      </c>
      <c r="U511" s="2">
        <v>43968.40347222222</v>
      </c>
      <c r="V511" s="1">
        <v>43968.40347222222</v>
      </c>
      <c r="W511" t="b">
        <v>1</v>
      </c>
      <c r="X511" s="2">
        <v>43968.40902777778</v>
      </c>
      <c r="Y511" s="1">
        <v>43968.40902777778</v>
      </c>
      <c r="Z511" s="2" t="s">
        <v>47</v>
      </c>
      <c r="AA511" s="2">
        <v>43968.405555555553</v>
      </c>
      <c r="AB511" s="1">
        <v>43968.405555555553</v>
      </c>
      <c r="AC511" t="b">
        <v>0</v>
      </c>
      <c r="AD511" t="s">
        <v>1355</v>
      </c>
      <c r="AE511" s="3">
        <f t="shared" si="23"/>
        <v>7.6388888846850023E-3</v>
      </c>
    </row>
    <row r="512" spans="1:31" x14ac:dyDescent="0.35">
      <c r="A512" s="2">
        <v>43969.538888888892</v>
      </c>
      <c r="B512" s="1">
        <v>43969.538888888892</v>
      </c>
      <c r="C512">
        <v>1511</v>
      </c>
      <c r="D512" t="s">
        <v>617</v>
      </c>
      <c r="E512" t="s">
        <v>29</v>
      </c>
      <c r="F512">
        <v>21</v>
      </c>
      <c r="G512" t="str" cm="1">
        <f t="array" ref="G512">_xlfn.IFS(F512&lt;25,"Young Adult (18-24)",F512&lt;35,"Early Career (25-34)",F512&lt;45,"Mid-Career (35-44)",F512&lt;55,"Late Career (45-54)",F512&lt;65,"Pre-Retirement (55-64)",F512&gt;=65,"Seniors (65+)")</f>
        <v>Young Adult (18-24)</v>
      </c>
      <c r="H512">
        <v>768</v>
      </c>
      <c r="I512">
        <v>3114</v>
      </c>
      <c r="J512" t="s">
        <v>67</v>
      </c>
      <c r="K512" t="s">
        <v>119</v>
      </c>
      <c r="L512" t="s">
        <v>119</v>
      </c>
      <c r="M512" t="s">
        <v>1307</v>
      </c>
      <c r="N512" t="s">
        <v>1322</v>
      </c>
      <c r="O512">
        <v>8</v>
      </c>
      <c r="P512">
        <v>15</v>
      </c>
      <c r="Q512">
        <v>1</v>
      </c>
      <c r="R512">
        <f t="shared" si="21"/>
        <v>15</v>
      </c>
      <c r="S512">
        <f t="shared" si="22"/>
        <v>7</v>
      </c>
      <c r="T512" t="s">
        <v>38</v>
      </c>
      <c r="U512" s="2">
        <v>43969.543749999997</v>
      </c>
      <c r="V512" s="1">
        <v>43969.543749999997</v>
      </c>
      <c r="W512" t="b">
        <v>1</v>
      </c>
      <c r="X512" s="2">
        <v>43969.549305555556</v>
      </c>
      <c r="Y512" s="1">
        <v>43969.549305555556</v>
      </c>
      <c r="Z512" s="2" t="s">
        <v>27</v>
      </c>
      <c r="AA512" s="2">
        <v>43969.546527777777</v>
      </c>
      <c r="AB512" s="1">
        <v>43969.546527777777</v>
      </c>
      <c r="AC512" t="b">
        <v>0</v>
      </c>
      <c r="AD512" t="s">
        <v>1355</v>
      </c>
      <c r="AE512" s="3">
        <f t="shared" si="23"/>
        <v>7.6388888846850023E-3</v>
      </c>
    </row>
    <row r="513" spans="1:31" x14ac:dyDescent="0.35">
      <c r="A513" s="2">
        <v>43969.756249999999</v>
      </c>
      <c r="B513" s="1">
        <v>43969.756249999999</v>
      </c>
      <c r="C513">
        <v>1512</v>
      </c>
      <c r="D513" t="s">
        <v>618</v>
      </c>
      <c r="E513" t="s">
        <v>22</v>
      </c>
      <c r="F513">
        <v>35</v>
      </c>
      <c r="G513" t="str" cm="1">
        <f t="array" ref="G513">_xlfn.IFS(F513&lt;25,"Young Adult (18-24)",F513&lt;35,"Early Career (25-34)",F513&lt;45,"Mid-Career (35-44)",F513&lt;55,"Late Career (45-54)",F513&lt;65,"Pre-Retirement (55-64)",F513&gt;=65,"Seniors (65+)")</f>
        <v>Mid-Career (35-44)</v>
      </c>
      <c r="H513">
        <v>629</v>
      </c>
      <c r="I513">
        <v>5308</v>
      </c>
      <c r="J513" t="s">
        <v>23</v>
      </c>
      <c r="K513" t="s">
        <v>30</v>
      </c>
      <c r="L513" t="s">
        <v>77</v>
      </c>
      <c r="M513" t="s">
        <v>1308</v>
      </c>
      <c r="N513" t="s">
        <v>1319</v>
      </c>
      <c r="O513">
        <v>60</v>
      </c>
      <c r="P513">
        <v>90</v>
      </c>
      <c r="Q513">
        <v>2</v>
      </c>
      <c r="R513">
        <f t="shared" si="21"/>
        <v>180</v>
      </c>
      <c r="S513">
        <f t="shared" si="22"/>
        <v>60</v>
      </c>
      <c r="T513" t="s">
        <v>78</v>
      </c>
      <c r="U513" s="2">
        <v>43969.76666666667</v>
      </c>
      <c r="V513" s="1">
        <v>43969.76666666667</v>
      </c>
      <c r="W513" t="b">
        <v>1</v>
      </c>
      <c r="X513" s="2">
        <v>43969.775000000001</v>
      </c>
      <c r="Y513" s="1">
        <v>43969.775000000001</v>
      </c>
      <c r="Z513" s="2" t="s">
        <v>47</v>
      </c>
      <c r="AA513" s="2">
        <v>43969.768055555556</v>
      </c>
      <c r="AB513" s="1">
        <v>43969.768055555556</v>
      </c>
      <c r="AC513" t="b">
        <v>0</v>
      </c>
      <c r="AD513" t="s">
        <v>1355</v>
      </c>
      <c r="AE513" s="3">
        <f t="shared" si="23"/>
        <v>1.1805555557657499E-2</v>
      </c>
    </row>
    <row r="514" spans="1:31" x14ac:dyDescent="0.35">
      <c r="A514" s="2">
        <v>43970.529166666667</v>
      </c>
      <c r="B514" s="1">
        <v>43970.529166666667</v>
      </c>
      <c r="C514">
        <v>1513</v>
      </c>
      <c r="D514" t="s">
        <v>619</v>
      </c>
      <c r="E514" t="s">
        <v>29</v>
      </c>
      <c r="F514">
        <v>31</v>
      </c>
      <c r="G514" t="str" cm="1">
        <f t="array" ref="G514">_xlfn.IFS(F514&lt;25,"Young Adult (18-24)",F514&lt;35,"Early Career (25-34)",F514&lt;45,"Mid-Career (35-44)",F514&lt;55,"Late Career (45-54)",F514&lt;65,"Pre-Retirement (55-64)",F514&gt;=65,"Seniors (65+)")</f>
        <v>Early Career (25-34)</v>
      </c>
      <c r="H514">
        <v>632</v>
      </c>
      <c r="I514">
        <v>7130</v>
      </c>
      <c r="J514" t="s">
        <v>35</v>
      </c>
      <c r="K514" t="s">
        <v>36</v>
      </c>
      <c r="L514" t="s">
        <v>329</v>
      </c>
      <c r="M514" t="s">
        <v>1308</v>
      </c>
      <c r="N514" t="s">
        <v>1324</v>
      </c>
      <c r="O514">
        <v>40</v>
      </c>
      <c r="P514">
        <v>60</v>
      </c>
      <c r="Q514">
        <v>4</v>
      </c>
      <c r="R514">
        <f t="shared" ref="R514:R577" si="24">P514*Q514</f>
        <v>240</v>
      </c>
      <c r="S514">
        <f t="shared" ref="S514:S577" si="25">R514-(O514*Q514)</f>
        <v>80</v>
      </c>
      <c r="T514" t="s">
        <v>38</v>
      </c>
      <c r="U514" s="2">
        <v>43970.54791666667</v>
      </c>
      <c r="V514" s="1">
        <v>43970.54791666667</v>
      </c>
      <c r="W514" t="b">
        <v>1</v>
      </c>
      <c r="X514" s="2">
        <v>43970.555555555555</v>
      </c>
      <c r="Y514" s="1">
        <v>43970.555555555555</v>
      </c>
      <c r="Z514" s="2" t="s">
        <v>47</v>
      </c>
      <c r="AA514" s="2">
        <v>43970.550694444442</v>
      </c>
      <c r="AB514" s="1">
        <v>43970.550694444442</v>
      </c>
      <c r="AC514" t="b">
        <v>0</v>
      </c>
      <c r="AD514" t="s">
        <v>1355</v>
      </c>
      <c r="AE514" s="3">
        <f t="shared" ref="AE514:AE577" si="26">AB514-B514</f>
        <v>2.1527777775190771E-2</v>
      </c>
    </row>
    <row r="515" spans="1:31" x14ac:dyDescent="0.35">
      <c r="A515" s="2">
        <v>43971.565972222219</v>
      </c>
      <c r="B515" s="1">
        <v>43971.565972222219</v>
      </c>
      <c r="C515">
        <v>1514</v>
      </c>
      <c r="D515" t="s">
        <v>620</v>
      </c>
      <c r="E515" t="s">
        <v>22</v>
      </c>
      <c r="F515">
        <v>23</v>
      </c>
      <c r="G515" t="str" cm="1">
        <f t="array" ref="G515">_xlfn.IFS(F515&lt;25,"Young Adult (18-24)",F515&lt;35,"Early Career (25-34)",F515&lt;45,"Mid-Career (35-44)",F515&lt;55,"Late Career (45-54)",F515&lt;65,"Pre-Retirement (55-64)",F515&gt;=65,"Seniors (65+)")</f>
        <v>Young Adult (18-24)</v>
      </c>
      <c r="H515">
        <v>709</v>
      </c>
      <c r="I515">
        <v>5766</v>
      </c>
      <c r="J515" t="s">
        <v>44</v>
      </c>
      <c r="K515" t="s">
        <v>45</v>
      </c>
      <c r="L515" t="s">
        <v>46</v>
      </c>
      <c r="M515" t="s">
        <v>1305</v>
      </c>
      <c r="N515" t="s">
        <v>1329</v>
      </c>
      <c r="O515">
        <v>25</v>
      </c>
      <c r="P515">
        <v>40</v>
      </c>
      <c r="Q515">
        <v>6</v>
      </c>
      <c r="R515">
        <f t="shared" si="24"/>
        <v>240</v>
      </c>
      <c r="S515">
        <f t="shared" si="25"/>
        <v>90</v>
      </c>
      <c r="T515" t="s">
        <v>38</v>
      </c>
      <c r="U515" s="2">
        <v>43971.57916666667</v>
      </c>
      <c r="V515" s="1">
        <v>43971.57916666667</v>
      </c>
      <c r="W515" t="b">
        <v>1</v>
      </c>
      <c r="X515" s="2">
        <v>43971.584722222222</v>
      </c>
      <c r="Y515" s="1">
        <v>43971.584722222222</v>
      </c>
      <c r="Z515" s="2" t="s">
        <v>47</v>
      </c>
      <c r="AA515" s="2">
        <v>43971.580555555556</v>
      </c>
      <c r="AB515" s="1">
        <v>43971.580555555556</v>
      </c>
      <c r="AC515" t="b">
        <v>0</v>
      </c>
      <c r="AD515" t="s">
        <v>1355</v>
      </c>
      <c r="AE515" s="3">
        <f t="shared" si="26"/>
        <v>1.4583333337213844E-2</v>
      </c>
    </row>
    <row r="516" spans="1:31" x14ac:dyDescent="0.35">
      <c r="A516" s="2">
        <v>43972.839583333334</v>
      </c>
      <c r="B516" s="1">
        <v>43972.839583333334</v>
      </c>
      <c r="C516">
        <v>1515</v>
      </c>
      <c r="D516" t="s">
        <v>621</v>
      </c>
      <c r="E516" t="s">
        <v>29</v>
      </c>
      <c r="F516">
        <v>32</v>
      </c>
      <c r="G516" t="str" cm="1">
        <f t="array" ref="G516">_xlfn.IFS(F516&lt;25,"Young Adult (18-24)",F516&lt;35,"Early Career (25-34)",F516&lt;45,"Mid-Career (35-44)",F516&lt;55,"Late Career (45-54)",F516&lt;65,"Pre-Retirement (55-64)",F516&gt;=65,"Seniors (65+)")</f>
        <v>Early Career (25-34)</v>
      </c>
      <c r="H516">
        <v>757</v>
      </c>
      <c r="I516">
        <v>3611</v>
      </c>
      <c r="J516" t="s">
        <v>71</v>
      </c>
      <c r="K516" t="s">
        <v>160</v>
      </c>
      <c r="L516" t="s">
        <v>408</v>
      </c>
      <c r="M516" t="s">
        <v>1305</v>
      </c>
      <c r="N516" t="s">
        <v>1310</v>
      </c>
      <c r="O516">
        <v>30</v>
      </c>
      <c r="P516">
        <v>50</v>
      </c>
      <c r="Q516">
        <v>3</v>
      </c>
      <c r="R516">
        <f t="shared" si="24"/>
        <v>150</v>
      </c>
      <c r="S516">
        <f t="shared" si="25"/>
        <v>60</v>
      </c>
      <c r="T516" t="s">
        <v>78</v>
      </c>
      <c r="U516" s="2">
        <v>43972.845833333333</v>
      </c>
      <c r="V516" s="1">
        <v>43972.845833333333</v>
      </c>
      <c r="W516" t="b">
        <v>1</v>
      </c>
      <c r="X516" s="2">
        <v>43972.849305555559</v>
      </c>
      <c r="Y516" s="1">
        <v>43972.849305555559</v>
      </c>
      <c r="Z516" s="2" t="s">
        <v>47</v>
      </c>
      <c r="AA516" s="2">
        <v>43972.847916666666</v>
      </c>
      <c r="AB516" s="1">
        <v>43972.847916666666</v>
      </c>
      <c r="AC516" t="b">
        <v>0</v>
      </c>
      <c r="AD516" t="s">
        <v>1355</v>
      </c>
      <c r="AE516" s="3">
        <f t="shared" si="26"/>
        <v>8.333333331393078E-3</v>
      </c>
    </row>
    <row r="517" spans="1:31" x14ac:dyDescent="0.35">
      <c r="A517" s="2">
        <v>43973.684027777781</v>
      </c>
      <c r="B517" s="1">
        <v>43973.684027777781</v>
      </c>
      <c r="C517">
        <v>1516</v>
      </c>
      <c r="D517" t="s">
        <v>622</v>
      </c>
      <c r="E517" t="s">
        <v>22</v>
      </c>
      <c r="F517">
        <v>34</v>
      </c>
      <c r="G517" t="str" cm="1">
        <f t="array" ref="G517">_xlfn.IFS(F517&lt;25,"Young Adult (18-24)",F517&lt;35,"Early Career (25-34)",F517&lt;45,"Mid-Career (35-44)",F517&lt;55,"Late Career (45-54)",F517&lt;65,"Pre-Retirement (55-64)",F517&gt;=65,"Seniors (65+)")</f>
        <v>Early Career (25-34)</v>
      </c>
      <c r="H517">
        <v>776</v>
      </c>
      <c r="I517">
        <v>6761</v>
      </c>
      <c r="J517" t="s">
        <v>61</v>
      </c>
      <c r="K517" t="s">
        <v>62</v>
      </c>
      <c r="L517" t="s">
        <v>103</v>
      </c>
      <c r="M517" t="s">
        <v>1307</v>
      </c>
      <c r="N517" t="s">
        <v>1325</v>
      </c>
      <c r="O517">
        <v>15</v>
      </c>
      <c r="P517">
        <v>25</v>
      </c>
      <c r="Q517">
        <v>3</v>
      </c>
      <c r="R517">
        <f t="shared" si="24"/>
        <v>75</v>
      </c>
      <c r="S517">
        <f t="shared" si="25"/>
        <v>30</v>
      </c>
      <c r="T517" t="s">
        <v>38</v>
      </c>
      <c r="U517" s="2">
        <v>43973.689583333333</v>
      </c>
      <c r="V517" s="1">
        <v>43973.689583333333</v>
      </c>
      <c r="W517" t="b">
        <v>1</v>
      </c>
      <c r="X517" s="2">
        <v>43973.697222222225</v>
      </c>
      <c r="Y517" s="1">
        <v>43973.697222222225</v>
      </c>
      <c r="Z517" s="2" t="s">
        <v>47</v>
      </c>
      <c r="AA517" s="2">
        <v>43973.691666666666</v>
      </c>
      <c r="AB517" s="1">
        <v>43973.691666666666</v>
      </c>
      <c r="AC517" t="b">
        <v>0</v>
      </c>
      <c r="AD517" t="s">
        <v>1355</v>
      </c>
      <c r="AE517" s="3">
        <f t="shared" si="26"/>
        <v>7.6388888846850023E-3</v>
      </c>
    </row>
    <row r="518" spans="1:31" x14ac:dyDescent="0.35">
      <c r="A518" s="2">
        <v>43975.226388888892</v>
      </c>
      <c r="B518" s="1">
        <v>43975.226388888892</v>
      </c>
      <c r="C518">
        <v>1517</v>
      </c>
      <c r="D518" t="s">
        <v>623</v>
      </c>
      <c r="E518" t="s">
        <v>29</v>
      </c>
      <c r="F518">
        <v>57</v>
      </c>
      <c r="G518" t="str" cm="1">
        <f t="array" ref="G518">_xlfn.IFS(F518&lt;25,"Young Adult (18-24)",F518&lt;35,"Early Career (25-34)",F518&lt;45,"Mid-Career (35-44)",F518&lt;55,"Late Career (45-54)",F518&lt;65,"Pre-Retirement (55-64)",F518&gt;=65,"Seniors (65+)")</f>
        <v>Pre-Retirement (55-64)</v>
      </c>
      <c r="H518">
        <v>761</v>
      </c>
      <c r="I518">
        <v>5637</v>
      </c>
      <c r="J518" t="s">
        <v>44</v>
      </c>
      <c r="K518" t="s">
        <v>45</v>
      </c>
      <c r="L518" t="s">
        <v>46</v>
      </c>
      <c r="M518" t="s">
        <v>1305</v>
      </c>
      <c r="N518" t="s">
        <v>1329</v>
      </c>
      <c r="O518">
        <v>25</v>
      </c>
      <c r="P518">
        <v>40</v>
      </c>
      <c r="Q518">
        <v>1</v>
      </c>
      <c r="R518">
        <f t="shared" si="24"/>
        <v>40</v>
      </c>
      <c r="S518">
        <f t="shared" si="25"/>
        <v>15</v>
      </c>
      <c r="T518" t="s">
        <v>32</v>
      </c>
      <c r="U518" s="2">
        <v>43975.24722222222</v>
      </c>
      <c r="V518" s="1">
        <v>43975.24722222222</v>
      </c>
      <c r="W518" t="b">
        <v>1</v>
      </c>
      <c r="X518" s="2">
        <v>43975.253472222219</v>
      </c>
      <c r="Y518" s="1">
        <v>43975.253472222219</v>
      </c>
      <c r="Z518" s="2" t="s">
        <v>27</v>
      </c>
      <c r="AA518" s="2">
        <v>43975.25</v>
      </c>
      <c r="AB518" s="1">
        <v>43975.25</v>
      </c>
      <c r="AC518" t="b">
        <v>0</v>
      </c>
      <c r="AD518" t="s">
        <v>1355</v>
      </c>
      <c r="AE518" s="3">
        <f t="shared" si="26"/>
        <v>2.361111110803904E-2</v>
      </c>
    </row>
    <row r="519" spans="1:31" x14ac:dyDescent="0.35">
      <c r="A519" s="2">
        <v>43975.436805555553</v>
      </c>
      <c r="B519" s="1">
        <v>43975.436805555553</v>
      </c>
      <c r="C519">
        <v>1518</v>
      </c>
      <c r="D519" t="s">
        <v>624</v>
      </c>
      <c r="E519" t="s">
        <v>29</v>
      </c>
      <c r="F519">
        <v>25</v>
      </c>
      <c r="G519" t="str" cm="1">
        <f t="array" ref="G519">_xlfn.IFS(F519&lt;25,"Young Adult (18-24)",F519&lt;35,"Early Career (25-34)",F519&lt;45,"Mid-Career (35-44)",F519&lt;55,"Late Career (45-54)",F519&lt;65,"Pre-Retirement (55-64)",F519&gt;=65,"Seniors (65+)")</f>
        <v>Early Career (25-34)</v>
      </c>
      <c r="H519">
        <v>689</v>
      </c>
      <c r="I519">
        <v>7734</v>
      </c>
      <c r="J519" t="s">
        <v>107</v>
      </c>
      <c r="K519" t="s">
        <v>122</v>
      </c>
      <c r="L519" t="s">
        <v>272</v>
      </c>
      <c r="M519" t="s">
        <v>1305</v>
      </c>
      <c r="N519" t="s">
        <v>1329</v>
      </c>
      <c r="O519">
        <v>25</v>
      </c>
      <c r="P519">
        <v>40</v>
      </c>
      <c r="Q519">
        <v>5</v>
      </c>
      <c r="R519">
        <f t="shared" si="24"/>
        <v>200</v>
      </c>
      <c r="S519">
        <f t="shared" si="25"/>
        <v>75</v>
      </c>
      <c r="T519" t="s">
        <v>42</v>
      </c>
      <c r="U519" s="2">
        <v>43975.445138888892</v>
      </c>
      <c r="V519" s="1">
        <v>43975.445138888892</v>
      </c>
      <c r="W519" t="b">
        <v>1</v>
      </c>
      <c r="X519" s="2">
        <v>43975.452777777777</v>
      </c>
      <c r="Y519" s="1">
        <v>43975.452777777777</v>
      </c>
      <c r="Z519" s="2" t="s">
        <v>116</v>
      </c>
      <c r="AA519" s="2">
        <v>43975.447222222225</v>
      </c>
      <c r="AB519" s="1">
        <v>43975.447222222225</v>
      </c>
      <c r="AC519" t="b">
        <v>0</v>
      </c>
      <c r="AD519" t="s">
        <v>1355</v>
      </c>
      <c r="AE519" s="3">
        <f t="shared" si="26"/>
        <v>1.0416666671517305E-2</v>
      </c>
    </row>
    <row r="520" spans="1:31" x14ac:dyDescent="0.35">
      <c r="A520" s="2">
        <v>43975.511111111111</v>
      </c>
      <c r="B520" s="1">
        <v>43975.511111111111</v>
      </c>
      <c r="C520">
        <v>1519</v>
      </c>
      <c r="D520" t="s">
        <v>625</v>
      </c>
      <c r="E520" t="s">
        <v>29</v>
      </c>
      <c r="F520">
        <v>39</v>
      </c>
      <c r="G520" t="str" cm="1">
        <f t="array" ref="G520">_xlfn.IFS(F520&lt;25,"Young Adult (18-24)",F520&lt;35,"Early Career (25-34)",F520&lt;45,"Mid-Career (35-44)",F520&lt;55,"Late Career (45-54)",F520&lt;65,"Pre-Retirement (55-64)",F520&gt;=65,"Seniors (65+)")</f>
        <v>Mid-Career (35-44)</v>
      </c>
      <c r="H520">
        <v>611</v>
      </c>
      <c r="I520">
        <v>5943</v>
      </c>
      <c r="J520" t="s">
        <v>61</v>
      </c>
      <c r="K520" t="s">
        <v>87</v>
      </c>
      <c r="L520" t="s">
        <v>260</v>
      </c>
      <c r="M520" t="s">
        <v>1306</v>
      </c>
      <c r="N520" t="s">
        <v>1314</v>
      </c>
      <c r="O520">
        <v>40</v>
      </c>
      <c r="P520">
        <v>70</v>
      </c>
      <c r="Q520">
        <v>1</v>
      </c>
      <c r="R520">
        <f t="shared" si="24"/>
        <v>70</v>
      </c>
      <c r="S520">
        <f t="shared" si="25"/>
        <v>30</v>
      </c>
      <c r="T520" t="s">
        <v>42</v>
      </c>
      <c r="U520" s="2">
        <v>43975.525694444441</v>
      </c>
      <c r="V520" s="1">
        <v>43975.525694444441</v>
      </c>
      <c r="W520" t="b">
        <v>1</v>
      </c>
      <c r="X520" s="2">
        <v>43975.532638888886</v>
      </c>
      <c r="Y520" s="1">
        <v>43975.532638888886</v>
      </c>
      <c r="Z520" s="2" t="s">
        <v>47</v>
      </c>
      <c r="AA520" s="2">
        <v>43975.52847222222</v>
      </c>
      <c r="AB520" s="1">
        <v>43975.52847222222</v>
      </c>
      <c r="AC520" t="b">
        <v>0</v>
      </c>
      <c r="AD520" t="s">
        <v>1355</v>
      </c>
      <c r="AE520" s="3">
        <f t="shared" si="26"/>
        <v>1.7361111109494232E-2</v>
      </c>
    </row>
    <row r="521" spans="1:31" x14ac:dyDescent="0.35">
      <c r="A521" s="2">
        <v>43976.495138888888</v>
      </c>
      <c r="B521" s="1">
        <v>43976.495138888888</v>
      </c>
      <c r="C521">
        <v>1520</v>
      </c>
      <c r="D521" t="s">
        <v>626</v>
      </c>
      <c r="E521" t="s">
        <v>29</v>
      </c>
      <c r="F521">
        <v>37</v>
      </c>
      <c r="G521" t="str" cm="1">
        <f t="array" ref="G521">_xlfn.IFS(F521&lt;25,"Young Adult (18-24)",F521&lt;35,"Early Career (25-34)",F521&lt;45,"Mid-Career (35-44)",F521&lt;55,"Late Career (45-54)",F521&lt;65,"Pre-Retirement (55-64)",F521&gt;=65,"Seniors (65+)")</f>
        <v>Mid-Career (35-44)</v>
      </c>
      <c r="H521">
        <v>703</v>
      </c>
      <c r="I521">
        <v>5363</v>
      </c>
      <c r="J521" t="s">
        <v>44</v>
      </c>
      <c r="K521" t="s">
        <v>45</v>
      </c>
      <c r="L521" t="s">
        <v>53</v>
      </c>
      <c r="M521" t="s">
        <v>1306</v>
      </c>
      <c r="N521" t="s">
        <v>1311</v>
      </c>
      <c r="O521">
        <v>50</v>
      </c>
      <c r="P521">
        <v>80</v>
      </c>
      <c r="Q521">
        <v>4</v>
      </c>
      <c r="R521">
        <f t="shared" si="24"/>
        <v>320</v>
      </c>
      <c r="S521">
        <f t="shared" si="25"/>
        <v>120</v>
      </c>
      <c r="T521" t="s">
        <v>40</v>
      </c>
      <c r="U521" s="2">
        <v>43976.515277777777</v>
      </c>
      <c r="V521" s="1">
        <v>43976.515277777777</v>
      </c>
      <c r="W521" t="b">
        <v>0</v>
      </c>
      <c r="X521" s="2"/>
      <c r="Y521" s="1"/>
      <c r="Z521" s="2" t="s">
        <v>1353</v>
      </c>
      <c r="AA521" s="2">
        <v>43976.506249999999</v>
      </c>
      <c r="AB521" s="1">
        <v>43976.506249999999</v>
      </c>
      <c r="AC521" t="s">
        <v>1353</v>
      </c>
      <c r="AD521" t="s">
        <v>1353</v>
      </c>
      <c r="AE521" s="3">
        <f t="shared" si="26"/>
        <v>1.1111111110949423E-2</v>
      </c>
    </row>
    <row r="522" spans="1:31" x14ac:dyDescent="0.35">
      <c r="A522" s="2">
        <v>43977.700694444444</v>
      </c>
      <c r="B522" s="1">
        <v>43977.700694444444</v>
      </c>
      <c r="C522">
        <v>1521</v>
      </c>
      <c r="D522" t="s">
        <v>627</v>
      </c>
      <c r="E522" t="s">
        <v>22</v>
      </c>
      <c r="F522">
        <v>21</v>
      </c>
      <c r="G522" t="str" cm="1">
        <f t="array" ref="G522">_xlfn.IFS(F522&lt;25,"Young Adult (18-24)",F522&lt;35,"Early Career (25-34)",F522&lt;45,"Mid-Career (35-44)",F522&lt;55,"Late Career (45-54)",F522&lt;65,"Pre-Retirement (55-64)",F522&gt;=65,"Seniors (65+)")</f>
        <v>Young Adult (18-24)</v>
      </c>
      <c r="H522">
        <v>750</v>
      </c>
      <c r="I522">
        <v>5617</v>
      </c>
      <c r="J522" t="s">
        <v>44</v>
      </c>
      <c r="K522" t="s">
        <v>45</v>
      </c>
      <c r="L522" t="s">
        <v>46</v>
      </c>
      <c r="M522" t="s">
        <v>1307</v>
      </c>
      <c r="N522" t="s">
        <v>1312</v>
      </c>
      <c r="O522">
        <v>12</v>
      </c>
      <c r="P522">
        <v>20</v>
      </c>
      <c r="Q522">
        <v>4</v>
      </c>
      <c r="R522">
        <f t="shared" si="24"/>
        <v>80</v>
      </c>
      <c r="S522">
        <f t="shared" si="25"/>
        <v>32</v>
      </c>
      <c r="T522" t="s">
        <v>78</v>
      </c>
      <c r="U522" s="2">
        <v>43977.720833333333</v>
      </c>
      <c r="V522" s="1">
        <v>43977.720833333333</v>
      </c>
      <c r="W522" t="b">
        <v>1</v>
      </c>
      <c r="X522" s="2">
        <v>43977.725694444445</v>
      </c>
      <c r="Y522" s="1">
        <v>43977.725694444445</v>
      </c>
      <c r="Z522" s="2" t="s">
        <v>33</v>
      </c>
      <c r="AA522" s="2">
        <v>43977.724305555559</v>
      </c>
      <c r="AB522" s="1">
        <v>43977.724305555559</v>
      </c>
      <c r="AC522" t="b">
        <v>0</v>
      </c>
      <c r="AD522" t="s">
        <v>1355</v>
      </c>
      <c r="AE522" s="3">
        <f t="shared" si="26"/>
        <v>2.3611111115314998E-2</v>
      </c>
    </row>
    <row r="523" spans="1:31" x14ac:dyDescent="0.35">
      <c r="A523" s="2">
        <v>43978.570833333331</v>
      </c>
      <c r="B523" s="1">
        <v>43978.570833333331</v>
      </c>
      <c r="C523">
        <v>1522</v>
      </c>
      <c r="D523" t="s">
        <v>628</v>
      </c>
      <c r="E523" t="s">
        <v>29</v>
      </c>
      <c r="F523">
        <v>19</v>
      </c>
      <c r="G523" t="str" cm="1">
        <f t="array" ref="G523">_xlfn.IFS(F523&lt;25,"Young Adult (18-24)",F523&lt;35,"Early Career (25-34)",F523&lt;45,"Mid-Career (35-44)",F523&lt;55,"Late Career (45-54)",F523&lt;65,"Pre-Retirement (55-64)",F523&gt;=65,"Seniors (65+)")</f>
        <v>Young Adult (18-24)</v>
      </c>
      <c r="H523">
        <v>722</v>
      </c>
      <c r="I523">
        <v>3815</v>
      </c>
      <c r="J523" t="s">
        <v>67</v>
      </c>
      <c r="K523" t="s">
        <v>119</v>
      </c>
      <c r="L523" t="s">
        <v>119</v>
      </c>
      <c r="M523" t="s">
        <v>1305</v>
      </c>
      <c r="N523" t="s">
        <v>1328</v>
      </c>
      <c r="O523">
        <v>1000</v>
      </c>
      <c r="P523">
        <v>1500</v>
      </c>
      <c r="Q523">
        <v>6</v>
      </c>
      <c r="R523">
        <f t="shared" si="24"/>
        <v>9000</v>
      </c>
      <c r="S523">
        <f t="shared" si="25"/>
        <v>3000</v>
      </c>
      <c r="T523" t="s">
        <v>42</v>
      </c>
      <c r="U523" s="2">
        <v>43978.590277777781</v>
      </c>
      <c r="V523" s="1">
        <v>43978.590277777781</v>
      </c>
      <c r="W523" t="b">
        <v>1</v>
      </c>
      <c r="X523" s="2">
        <v>43978.6</v>
      </c>
      <c r="Y523" s="1">
        <v>43978.6</v>
      </c>
      <c r="Z523" s="2" t="s">
        <v>116</v>
      </c>
      <c r="AA523" s="2">
        <v>43978.593055555553</v>
      </c>
      <c r="AB523" s="1">
        <v>43978.593055555553</v>
      </c>
      <c r="AC523" t="b">
        <v>0</v>
      </c>
      <c r="AD523" t="s">
        <v>1355</v>
      </c>
      <c r="AE523" s="3">
        <f t="shared" si="26"/>
        <v>2.2222222221898846E-2</v>
      </c>
    </row>
    <row r="524" spans="1:31" x14ac:dyDescent="0.35">
      <c r="A524" s="2">
        <v>43979.15902777778</v>
      </c>
      <c r="B524" s="1">
        <v>43979.15902777778</v>
      </c>
      <c r="C524">
        <v>1523</v>
      </c>
      <c r="D524" t="s">
        <v>629</v>
      </c>
      <c r="E524" t="s">
        <v>29</v>
      </c>
      <c r="F524">
        <v>33</v>
      </c>
      <c r="G524" t="str" cm="1">
        <f t="array" ref="G524">_xlfn.IFS(F524&lt;25,"Young Adult (18-24)",F524&lt;35,"Early Career (25-34)",F524&lt;45,"Mid-Career (35-44)",F524&lt;55,"Late Career (45-54)",F524&lt;65,"Pre-Retirement (55-64)",F524&gt;=65,"Seniors (65+)")</f>
        <v>Early Career (25-34)</v>
      </c>
      <c r="H524">
        <v>675</v>
      </c>
      <c r="I524">
        <v>6751</v>
      </c>
      <c r="J524" t="s">
        <v>35</v>
      </c>
      <c r="K524" t="s">
        <v>36</v>
      </c>
      <c r="L524" t="s">
        <v>329</v>
      </c>
      <c r="M524" t="s">
        <v>1307</v>
      </c>
      <c r="N524" t="s">
        <v>1322</v>
      </c>
      <c r="O524">
        <v>8</v>
      </c>
      <c r="P524">
        <v>15</v>
      </c>
      <c r="Q524">
        <v>6</v>
      </c>
      <c r="R524">
        <f t="shared" si="24"/>
        <v>90</v>
      </c>
      <c r="S524">
        <f t="shared" si="25"/>
        <v>42</v>
      </c>
      <c r="T524" t="s">
        <v>42</v>
      </c>
      <c r="U524" s="2">
        <v>43979.173611111109</v>
      </c>
      <c r="V524" s="1">
        <v>43979.173611111109</v>
      </c>
      <c r="W524" t="b">
        <v>1</v>
      </c>
      <c r="X524" s="2">
        <v>43979.178472222222</v>
      </c>
      <c r="Y524" s="1">
        <v>43979.178472222222</v>
      </c>
      <c r="Z524" s="2" t="s">
        <v>47</v>
      </c>
      <c r="AA524" s="2">
        <v>43979.176388888889</v>
      </c>
      <c r="AB524" s="1">
        <v>43979.176388888889</v>
      </c>
      <c r="AC524" t="b">
        <v>0</v>
      </c>
      <c r="AD524" t="s">
        <v>1355</v>
      </c>
      <c r="AE524" s="3">
        <f t="shared" si="26"/>
        <v>1.7361111109494232E-2</v>
      </c>
    </row>
    <row r="525" spans="1:31" x14ac:dyDescent="0.35">
      <c r="A525" s="2">
        <v>43979.241666666669</v>
      </c>
      <c r="B525" s="1">
        <v>43979.241666666669</v>
      </c>
      <c r="C525">
        <v>1524</v>
      </c>
      <c r="D525" t="s">
        <v>630</v>
      </c>
      <c r="E525" t="s">
        <v>22</v>
      </c>
      <c r="F525">
        <v>37</v>
      </c>
      <c r="G525" t="str" cm="1">
        <f t="array" ref="G525">_xlfn.IFS(F525&lt;25,"Young Adult (18-24)",F525&lt;35,"Early Career (25-34)",F525&lt;45,"Mid-Career (35-44)",F525&lt;55,"Late Career (45-54)",F525&lt;65,"Pre-Retirement (55-64)",F525&gt;=65,"Seniors (65+)")</f>
        <v>Mid-Career (35-44)</v>
      </c>
      <c r="H525">
        <v>759</v>
      </c>
      <c r="I525">
        <v>7681</v>
      </c>
      <c r="J525" t="s">
        <v>55</v>
      </c>
      <c r="K525" t="s">
        <v>56</v>
      </c>
      <c r="L525" t="s">
        <v>129</v>
      </c>
      <c r="M525" t="s">
        <v>1308</v>
      </c>
      <c r="N525" t="s">
        <v>1315</v>
      </c>
      <c r="O525">
        <v>300</v>
      </c>
      <c r="P525">
        <v>500</v>
      </c>
      <c r="Q525">
        <v>1</v>
      </c>
      <c r="R525">
        <f t="shared" si="24"/>
        <v>500</v>
      </c>
      <c r="S525">
        <f t="shared" si="25"/>
        <v>200</v>
      </c>
      <c r="T525" t="s">
        <v>78</v>
      </c>
      <c r="U525" s="2">
        <v>43979.257638888892</v>
      </c>
      <c r="V525" s="1">
        <v>43979.257638888892</v>
      </c>
      <c r="W525" t="b">
        <v>1</v>
      </c>
      <c r="X525" s="2">
        <v>43979.268055555556</v>
      </c>
      <c r="Y525" s="1">
        <v>43979.268055555556</v>
      </c>
      <c r="Z525" s="2" t="s">
        <v>33</v>
      </c>
      <c r="AA525" s="2">
        <v>43979.259722222225</v>
      </c>
      <c r="AB525" s="1">
        <v>43979.259722222225</v>
      </c>
      <c r="AC525" t="b">
        <v>0</v>
      </c>
      <c r="AD525" t="s">
        <v>1355</v>
      </c>
      <c r="AE525" s="3">
        <f t="shared" si="26"/>
        <v>1.8055555556202307E-2</v>
      </c>
    </row>
    <row r="526" spans="1:31" x14ac:dyDescent="0.35">
      <c r="A526" s="2">
        <v>43979.295138888891</v>
      </c>
      <c r="B526" s="1">
        <v>43979.295138888891</v>
      </c>
      <c r="C526">
        <v>1525</v>
      </c>
      <c r="D526" t="s">
        <v>631</v>
      </c>
      <c r="E526" t="s">
        <v>29</v>
      </c>
      <c r="F526">
        <v>67</v>
      </c>
      <c r="G526" t="str" cm="1">
        <f t="array" ref="G526">_xlfn.IFS(F526&lt;25,"Young Adult (18-24)",F526&lt;35,"Early Career (25-34)",F526&lt;45,"Mid-Career (35-44)",F526&lt;55,"Late Career (45-54)",F526&lt;65,"Pre-Retirement (55-64)",F526&gt;=65,"Seniors (65+)")</f>
        <v>Seniors (65+)</v>
      </c>
      <c r="H526">
        <v>682</v>
      </c>
      <c r="I526">
        <v>7758</v>
      </c>
      <c r="J526" t="s">
        <v>55</v>
      </c>
      <c r="K526" t="s">
        <v>56</v>
      </c>
      <c r="L526" t="s">
        <v>129</v>
      </c>
      <c r="M526" t="s">
        <v>1308</v>
      </c>
      <c r="N526" t="s">
        <v>1319</v>
      </c>
      <c r="O526">
        <v>60</v>
      </c>
      <c r="P526">
        <v>90</v>
      </c>
      <c r="Q526">
        <v>5</v>
      </c>
      <c r="R526">
        <f t="shared" si="24"/>
        <v>450</v>
      </c>
      <c r="S526">
        <f t="shared" si="25"/>
        <v>150</v>
      </c>
      <c r="T526" t="s">
        <v>32</v>
      </c>
      <c r="U526" s="2">
        <v>43979.304166666669</v>
      </c>
      <c r="V526" s="1">
        <v>43979.304166666669</v>
      </c>
      <c r="W526" t="b">
        <v>1</v>
      </c>
      <c r="X526" s="2">
        <v>43979.307638888888</v>
      </c>
      <c r="Y526" s="1">
        <v>43979.307638888888</v>
      </c>
      <c r="Z526" s="2" t="s">
        <v>47</v>
      </c>
      <c r="AA526" s="2">
        <v>43979.306250000001</v>
      </c>
      <c r="AB526" s="1">
        <v>43979.306250000001</v>
      </c>
      <c r="AC526" t="b">
        <v>0</v>
      </c>
      <c r="AD526" t="s">
        <v>1355</v>
      </c>
      <c r="AE526" s="3">
        <f t="shared" si="26"/>
        <v>1.1111111110949423E-2</v>
      </c>
    </row>
    <row r="527" spans="1:31" x14ac:dyDescent="0.35">
      <c r="A527" s="2">
        <v>43981.095138888886</v>
      </c>
      <c r="B527" s="1">
        <v>43981.095138888886</v>
      </c>
      <c r="C527">
        <v>1526</v>
      </c>
      <c r="D527" t="s">
        <v>632</v>
      </c>
      <c r="E527" t="s">
        <v>22</v>
      </c>
      <c r="F527">
        <v>39</v>
      </c>
      <c r="G527" t="str" cm="1">
        <f t="array" ref="G527">_xlfn.IFS(F527&lt;25,"Young Adult (18-24)",F527&lt;35,"Early Career (25-34)",F527&lt;45,"Mid-Career (35-44)",F527&lt;55,"Late Career (45-54)",F527&lt;65,"Pre-Retirement (55-64)",F527&gt;=65,"Seniors (65+)")</f>
        <v>Mid-Career (35-44)</v>
      </c>
      <c r="H527">
        <v>613</v>
      </c>
      <c r="I527">
        <v>4454</v>
      </c>
      <c r="J527" t="s">
        <v>61</v>
      </c>
      <c r="K527" t="s">
        <v>87</v>
      </c>
      <c r="L527" t="s">
        <v>260</v>
      </c>
      <c r="M527" t="s">
        <v>1305</v>
      </c>
      <c r="N527" t="s">
        <v>1329</v>
      </c>
      <c r="O527">
        <v>25</v>
      </c>
      <c r="P527">
        <v>40</v>
      </c>
      <c r="Q527">
        <v>2</v>
      </c>
      <c r="R527">
        <f t="shared" si="24"/>
        <v>80</v>
      </c>
      <c r="S527">
        <f t="shared" si="25"/>
        <v>30</v>
      </c>
      <c r="T527" t="s">
        <v>32</v>
      </c>
      <c r="U527" s="2">
        <v>43981.099305555559</v>
      </c>
      <c r="V527" s="1">
        <v>43981.099305555559</v>
      </c>
      <c r="W527" t="b">
        <v>1</v>
      </c>
      <c r="X527" s="2">
        <v>43981.109027777777</v>
      </c>
      <c r="Y527" s="1">
        <v>43981.109027777777</v>
      </c>
      <c r="Z527" s="2" t="s">
        <v>47</v>
      </c>
      <c r="AA527" s="2">
        <v>43981.102777777778</v>
      </c>
      <c r="AB527" s="1">
        <v>43981.102777777778</v>
      </c>
      <c r="AC527" t="b">
        <v>0</v>
      </c>
      <c r="AD527" t="s">
        <v>1355</v>
      </c>
      <c r="AE527" s="3">
        <f t="shared" si="26"/>
        <v>7.6388888919609599E-3</v>
      </c>
    </row>
    <row r="528" spans="1:31" x14ac:dyDescent="0.35">
      <c r="A528" s="2">
        <v>43982.674305555556</v>
      </c>
      <c r="B528" s="1">
        <v>43982.674305555556</v>
      </c>
      <c r="C528">
        <v>1527</v>
      </c>
      <c r="D528" t="s">
        <v>633</v>
      </c>
      <c r="E528" t="s">
        <v>22</v>
      </c>
      <c r="F528">
        <v>43</v>
      </c>
      <c r="G528" t="str" cm="1">
        <f t="array" ref="G528">_xlfn.IFS(F528&lt;25,"Young Adult (18-24)",F528&lt;35,"Early Career (25-34)",F528&lt;45,"Mid-Career (35-44)",F528&lt;55,"Late Career (45-54)",F528&lt;65,"Pre-Retirement (55-64)",F528&gt;=65,"Seniors (65+)")</f>
        <v>Mid-Career (35-44)</v>
      </c>
      <c r="H528">
        <v>766</v>
      </c>
      <c r="I528">
        <v>5062</v>
      </c>
      <c r="J528" t="s">
        <v>107</v>
      </c>
      <c r="K528" t="s">
        <v>122</v>
      </c>
      <c r="L528" t="s">
        <v>123</v>
      </c>
      <c r="M528" t="s">
        <v>1309</v>
      </c>
      <c r="N528" t="s">
        <v>1318</v>
      </c>
      <c r="O528">
        <v>10</v>
      </c>
      <c r="P528">
        <v>18</v>
      </c>
      <c r="Q528">
        <v>1</v>
      </c>
      <c r="R528">
        <f t="shared" si="24"/>
        <v>18</v>
      </c>
      <c r="S528">
        <f t="shared" si="25"/>
        <v>8</v>
      </c>
      <c r="T528" t="s">
        <v>42</v>
      </c>
      <c r="U528" s="2">
        <v>43982.690972222219</v>
      </c>
      <c r="V528" s="1">
        <v>43982.690972222219</v>
      </c>
      <c r="W528" t="b">
        <v>1</v>
      </c>
      <c r="X528" s="2">
        <v>43982.698611111111</v>
      </c>
      <c r="Y528" s="1">
        <v>43982.698611111111</v>
      </c>
      <c r="Z528" s="2" t="s">
        <v>47</v>
      </c>
      <c r="AA528" s="2">
        <v>43982.692361111112</v>
      </c>
      <c r="AB528" s="1">
        <v>43982.692361111112</v>
      </c>
      <c r="AC528" t="b">
        <v>0</v>
      </c>
      <c r="AD528" t="s">
        <v>1355</v>
      </c>
      <c r="AE528" s="3">
        <f t="shared" si="26"/>
        <v>1.8055555556202307E-2</v>
      </c>
    </row>
    <row r="529" spans="1:31" x14ac:dyDescent="0.35">
      <c r="A529" s="2">
        <v>43983.532638888886</v>
      </c>
      <c r="B529" s="1">
        <v>43983.532638888886</v>
      </c>
      <c r="C529">
        <v>1528</v>
      </c>
      <c r="D529" t="s">
        <v>634</v>
      </c>
      <c r="E529" t="s">
        <v>29</v>
      </c>
      <c r="F529">
        <v>33</v>
      </c>
      <c r="G529" t="str" cm="1">
        <f t="array" ref="G529">_xlfn.IFS(F529&lt;25,"Young Adult (18-24)",F529&lt;35,"Early Career (25-34)",F529&lt;45,"Mid-Career (35-44)",F529&lt;55,"Late Career (45-54)",F529&lt;65,"Pre-Retirement (55-64)",F529&gt;=65,"Seniors (65+)")</f>
        <v>Early Career (25-34)</v>
      </c>
      <c r="H529">
        <v>651</v>
      </c>
      <c r="I529">
        <v>4750</v>
      </c>
      <c r="J529" t="s">
        <v>44</v>
      </c>
      <c r="K529" t="s">
        <v>133</v>
      </c>
      <c r="L529" t="s">
        <v>134</v>
      </c>
      <c r="M529" t="s">
        <v>1306</v>
      </c>
      <c r="N529" t="s">
        <v>1313</v>
      </c>
      <c r="O529">
        <v>60</v>
      </c>
      <c r="P529">
        <v>100</v>
      </c>
      <c r="Q529">
        <v>5</v>
      </c>
      <c r="R529">
        <f t="shared" si="24"/>
        <v>500</v>
      </c>
      <c r="S529">
        <f t="shared" si="25"/>
        <v>200</v>
      </c>
      <c r="T529" t="s">
        <v>38</v>
      </c>
      <c r="U529" s="2">
        <v>43983.542361111111</v>
      </c>
      <c r="V529" s="1">
        <v>43983.542361111111</v>
      </c>
      <c r="W529" t="b">
        <v>1</v>
      </c>
      <c r="X529" s="2">
        <v>43983.552777777775</v>
      </c>
      <c r="Y529" s="1">
        <v>43983.552777777775</v>
      </c>
      <c r="Z529" s="2" t="s">
        <v>116</v>
      </c>
      <c r="AA529" s="2">
        <v>43983.54583333333</v>
      </c>
      <c r="AB529" s="1">
        <v>43983.54583333333</v>
      </c>
      <c r="AC529" t="b">
        <v>0</v>
      </c>
      <c r="AD529" t="s">
        <v>1355</v>
      </c>
      <c r="AE529" s="3">
        <f t="shared" si="26"/>
        <v>1.3194444443797693E-2</v>
      </c>
    </row>
    <row r="530" spans="1:31" x14ac:dyDescent="0.35">
      <c r="A530" s="2">
        <v>43984.356944444444</v>
      </c>
      <c r="B530" s="1">
        <v>43984.356944444444</v>
      </c>
      <c r="C530">
        <v>1529</v>
      </c>
      <c r="D530" t="s">
        <v>635</v>
      </c>
      <c r="E530" t="s">
        <v>22</v>
      </c>
      <c r="F530">
        <v>36</v>
      </c>
      <c r="G530" t="str" cm="1">
        <f t="array" ref="G530">_xlfn.IFS(F530&lt;25,"Young Adult (18-24)",F530&lt;35,"Early Career (25-34)",F530&lt;45,"Mid-Career (35-44)",F530&lt;55,"Late Career (45-54)",F530&lt;65,"Pre-Retirement (55-64)",F530&gt;=65,"Seniors (65+)")</f>
        <v>Mid-Career (35-44)</v>
      </c>
      <c r="H530">
        <v>689</v>
      </c>
      <c r="I530">
        <v>7791</v>
      </c>
      <c r="J530" t="s">
        <v>35</v>
      </c>
      <c r="K530" t="s">
        <v>49</v>
      </c>
      <c r="L530" t="s">
        <v>50</v>
      </c>
      <c r="M530" t="s">
        <v>1308</v>
      </c>
      <c r="N530" t="s">
        <v>1319</v>
      </c>
      <c r="O530">
        <v>60</v>
      </c>
      <c r="P530">
        <v>90</v>
      </c>
      <c r="Q530">
        <v>5</v>
      </c>
      <c r="R530">
        <f t="shared" si="24"/>
        <v>450</v>
      </c>
      <c r="S530">
        <f t="shared" si="25"/>
        <v>150</v>
      </c>
      <c r="T530" t="s">
        <v>26</v>
      </c>
      <c r="U530" s="2">
        <v>43984.366666666669</v>
      </c>
      <c r="V530" s="1">
        <v>43984.366666666669</v>
      </c>
      <c r="W530" t="b">
        <v>0</v>
      </c>
      <c r="X530" s="2"/>
      <c r="Y530" s="1"/>
      <c r="Z530" s="2" t="s">
        <v>1353</v>
      </c>
      <c r="AA530" s="2">
        <v>43984.377083333333</v>
      </c>
      <c r="AB530" s="1">
        <v>43984.377083333333</v>
      </c>
      <c r="AC530" t="s">
        <v>1353</v>
      </c>
      <c r="AD530" t="s">
        <v>1353</v>
      </c>
      <c r="AE530" s="3">
        <f t="shared" si="26"/>
        <v>2.0138888889050577E-2</v>
      </c>
    </row>
    <row r="531" spans="1:31" x14ac:dyDescent="0.35">
      <c r="A531" s="2">
        <v>43984.847916666666</v>
      </c>
      <c r="B531" s="1">
        <v>43984.847916666666</v>
      </c>
      <c r="C531">
        <v>1530</v>
      </c>
      <c r="D531" t="s">
        <v>636</v>
      </c>
      <c r="E531" t="s">
        <v>22</v>
      </c>
      <c r="F531">
        <v>66</v>
      </c>
      <c r="G531" t="str" cm="1">
        <f t="array" ref="G531">_xlfn.IFS(F531&lt;25,"Young Adult (18-24)",F531&lt;35,"Early Career (25-34)",F531&lt;45,"Mid-Career (35-44)",F531&lt;55,"Late Career (45-54)",F531&lt;65,"Pre-Retirement (55-64)",F531&gt;=65,"Seniors (65+)")</f>
        <v>Seniors (65+)</v>
      </c>
      <c r="H531">
        <v>723</v>
      </c>
      <c r="I531">
        <v>5953</v>
      </c>
      <c r="J531" t="s">
        <v>35</v>
      </c>
      <c r="K531" t="s">
        <v>49</v>
      </c>
      <c r="L531" t="s">
        <v>50</v>
      </c>
      <c r="M531" t="s">
        <v>1307</v>
      </c>
      <c r="N531" t="s">
        <v>1322</v>
      </c>
      <c r="O531">
        <v>8</v>
      </c>
      <c r="P531">
        <v>15</v>
      </c>
      <c r="Q531">
        <v>5</v>
      </c>
      <c r="R531">
        <f t="shared" si="24"/>
        <v>75</v>
      </c>
      <c r="S531">
        <f t="shared" si="25"/>
        <v>35</v>
      </c>
      <c r="T531" t="s">
        <v>42</v>
      </c>
      <c r="U531" s="2">
        <v>43984.854861111111</v>
      </c>
      <c r="V531" s="1">
        <v>43984.854861111111</v>
      </c>
      <c r="W531" t="b">
        <v>1</v>
      </c>
      <c r="X531" s="2">
        <v>43984.86041666667</v>
      </c>
      <c r="Y531" s="1">
        <v>43984.86041666667</v>
      </c>
      <c r="Z531" s="2" t="s">
        <v>47</v>
      </c>
      <c r="AA531" s="2">
        <v>43984.857638888891</v>
      </c>
      <c r="AB531" s="1">
        <v>43984.857638888891</v>
      </c>
      <c r="AC531" t="b">
        <v>0</v>
      </c>
      <c r="AD531" t="s">
        <v>1355</v>
      </c>
      <c r="AE531" s="3">
        <f t="shared" si="26"/>
        <v>9.7222222248092294E-3</v>
      </c>
    </row>
    <row r="532" spans="1:31" x14ac:dyDescent="0.35">
      <c r="A532" s="2">
        <v>43985.052083333336</v>
      </c>
      <c r="B532" s="1">
        <v>43985.052083333336</v>
      </c>
      <c r="C532">
        <v>1531</v>
      </c>
      <c r="D532" t="s">
        <v>637</v>
      </c>
      <c r="E532" t="s">
        <v>22</v>
      </c>
      <c r="F532">
        <v>68</v>
      </c>
      <c r="G532" t="str" cm="1">
        <f t="array" ref="G532">_xlfn.IFS(F532&lt;25,"Young Adult (18-24)",F532&lt;35,"Early Career (25-34)",F532&lt;45,"Mid-Career (35-44)",F532&lt;55,"Late Career (45-54)",F532&lt;65,"Pre-Retirement (55-64)",F532&gt;=65,"Seniors (65+)")</f>
        <v>Seniors (65+)</v>
      </c>
      <c r="H532">
        <v>659</v>
      </c>
      <c r="I532">
        <v>4001</v>
      </c>
      <c r="J532" t="s">
        <v>23</v>
      </c>
      <c r="K532" t="s">
        <v>30</v>
      </c>
      <c r="L532" t="s">
        <v>31</v>
      </c>
      <c r="M532" t="s">
        <v>1308</v>
      </c>
      <c r="N532" t="s">
        <v>1319</v>
      </c>
      <c r="O532">
        <v>60</v>
      </c>
      <c r="P532">
        <v>90</v>
      </c>
      <c r="Q532">
        <v>3</v>
      </c>
      <c r="R532">
        <f t="shared" si="24"/>
        <v>270</v>
      </c>
      <c r="S532">
        <f t="shared" si="25"/>
        <v>90</v>
      </c>
      <c r="T532" t="s">
        <v>38</v>
      </c>
      <c r="U532" s="2">
        <v>43985.068055555559</v>
      </c>
      <c r="V532" s="1">
        <v>43985.068055555559</v>
      </c>
      <c r="W532" t="b">
        <v>1</v>
      </c>
      <c r="X532" s="2">
        <v>43985.073611111111</v>
      </c>
      <c r="Y532" s="1">
        <v>43985.073611111111</v>
      </c>
      <c r="Z532" s="2" t="s">
        <v>47</v>
      </c>
      <c r="AA532" s="2">
        <v>43985.070833333331</v>
      </c>
      <c r="AB532" s="1">
        <v>43985.070833333331</v>
      </c>
      <c r="AC532" t="b">
        <v>0</v>
      </c>
      <c r="AD532" t="s">
        <v>1355</v>
      </c>
      <c r="AE532" s="3">
        <f t="shared" si="26"/>
        <v>1.8749999995634425E-2</v>
      </c>
    </row>
    <row r="533" spans="1:31" x14ac:dyDescent="0.35">
      <c r="A533" s="2">
        <v>43986.654166666667</v>
      </c>
      <c r="B533" s="1">
        <v>43986.654166666667</v>
      </c>
      <c r="C533">
        <v>1532</v>
      </c>
      <c r="D533" t="s">
        <v>638</v>
      </c>
      <c r="E533" t="s">
        <v>29</v>
      </c>
      <c r="F533">
        <v>29</v>
      </c>
      <c r="G533" t="str" cm="1">
        <f t="array" ref="G533">_xlfn.IFS(F533&lt;25,"Young Adult (18-24)",F533&lt;35,"Early Career (25-34)",F533&lt;45,"Mid-Career (35-44)",F533&lt;55,"Late Career (45-54)",F533&lt;65,"Pre-Retirement (55-64)",F533&gt;=65,"Seniors (65+)")</f>
        <v>Early Career (25-34)</v>
      </c>
      <c r="H533">
        <v>631</v>
      </c>
      <c r="I533">
        <v>3106</v>
      </c>
      <c r="J533" t="s">
        <v>23</v>
      </c>
      <c r="K533" t="s">
        <v>24</v>
      </c>
      <c r="L533" t="s">
        <v>96</v>
      </c>
      <c r="M533" t="s">
        <v>1309</v>
      </c>
      <c r="N533" t="s">
        <v>1327</v>
      </c>
      <c r="O533">
        <v>5</v>
      </c>
      <c r="P533">
        <v>8</v>
      </c>
      <c r="Q533">
        <v>1</v>
      </c>
      <c r="R533">
        <f t="shared" si="24"/>
        <v>8</v>
      </c>
      <c r="S533">
        <f t="shared" si="25"/>
        <v>3</v>
      </c>
      <c r="T533" t="s">
        <v>78</v>
      </c>
      <c r="U533" s="2">
        <v>43986.661111111112</v>
      </c>
      <c r="V533" s="1">
        <v>43986.661111111112</v>
      </c>
      <c r="W533" t="b">
        <v>1</v>
      </c>
      <c r="X533" s="2">
        <v>43986.670138888891</v>
      </c>
      <c r="Y533" s="1">
        <v>43986.670138888891</v>
      </c>
      <c r="Z533" s="2" t="s">
        <v>47</v>
      </c>
      <c r="AA533" s="2">
        <v>43986.663888888892</v>
      </c>
      <c r="AB533" s="1">
        <v>43986.663888888892</v>
      </c>
      <c r="AC533" t="b">
        <v>0</v>
      </c>
      <c r="AD533" t="s">
        <v>1355</v>
      </c>
      <c r="AE533" s="3">
        <f t="shared" si="26"/>
        <v>9.7222222248092294E-3</v>
      </c>
    </row>
    <row r="534" spans="1:31" x14ac:dyDescent="0.35">
      <c r="A534" s="2">
        <v>43988.871527777781</v>
      </c>
      <c r="B534" s="1">
        <v>43988.871527777781</v>
      </c>
      <c r="C534">
        <v>1533</v>
      </c>
      <c r="D534" t="s">
        <v>639</v>
      </c>
      <c r="E534" t="s">
        <v>29</v>
      </c>
      <c r="F534">
        <v>33</v>
      </c>
      <c r="G534" t="str" cm="1">
        <f t="array" ref="G534">_xlfn.IFS(F534&lt;25,"Young Adult (18-24)",F534&lt;35,"Early Career (25-34)",F534&lt;45,"Mid-Career (35-44)",F534&lt;55,"Late Career (45-54)",F534&lt;65,"Pre-Retirement (55-64)",F534&gt;=65,"Seniors (65+)")</f>
        <v>Early Career (25-34)</v>
      </c>
      <c r="H534">
        <v>731</v>
      </c>
      <c r="I534">
        <v>5851</v>
      </c>
      <c r="J534" t="s">
        <v>61</v>
      </c>
      <c r="K534" t="s">
        <v>87</v>
      </c>
      <c r="L534" t="s">
        <v>94</v>
      </c>
      <c r="M534" t="s">
        <v>1306</v>
      </c>
      <c r="N534" t="s">
        <v>1314</v>
      </c>
      <c r="O534">
        <v>40</v>
      </c>
      <c r="P534">
        <v>70</v>
      </c>
      <c r="Q534">
        <v>4</v>
      </c>
      <c r="R534">
        <f t="shared" si="24"/>
        <v>280</v>
      </c>
      <c r="S534">
        <f t="shared" si="25"/>
        <v>120</v>
      </c>
      <c r="T534" t="s">
        <v>40</v>
      </c>
      <c r="U534" s="2">
        <v>43988.886111111111</v>
      </c>
      <c r="V534" s="1">
        <v>43988.886111111111</v>
      </c>
      <c r="W534" t="b">
        <v>1</v>
      </c>
      <c r="X534" s="2">
        <v>43988.893750000003</v>
      </c>
      <c r="Y534" s="1">
        <v>43988.893750000003</v>
      </c>
      <c r="Z534" s="2" t="s">
        <v>47</v>
      </c>
      <c r="AA534" s="2">
        <v>43988.888888888891</v>
      </c>
      <c r="AB534" s="1">
        <v>43988.888888888891</v>
      </c>
      <c r="AC534" t="b">
        <v>0</v>
      </c>
      <c r="AD534" t="s">
        <v>1355</v>
      </c>
      <c r="AE534" s="3">
        <f t="shared" si="26"/>
        <v>1.7361111109494232E-2</v>
      </c>
    </row>
    <row r="535" spans="1:31" x14ac:dyDescent="0.35">
      <c r="A535" s="2">
        <v>43989.76458333333</v>
      </c>
      <c r="B535" s="1">
        <v>43989.76458333333</v>
      </c>
      <c r="C535">
        <v>1534</v>
      </c>
      <c r="D535" t="s">
        <v>640</v>
      </c>
      <c r="E535" t="s">
        <v>29</v>
      </c>
      <c r="F535">
        <v>64</v>
      </c>
      <c r="G535" t="str" cm="1">
        <f t="array" ref="G535">_xlfn.IFS(F535&lt;25,"Young Adult (18-24)",F535&lt;35,"Early Career (25-34)",F535&lt;45,"Mid-Career (35-44)",F535&lt;55,"Late Career (45-54)",F535&lt;65,"Pre-Retirement (55-64)",F535&gt;=65,"Seniors (65+)")</f>
        <v>Pre-Retirement (55-64)</v>
      </c>
      <c r="H535">
        <v>682</v>
      </c>
      <c r="I535">
        <v>7099</v>
      </c>
      <c r="J535" t="s">
        <v>61</v>
      </c>
      <c r="K535" t="s">
        <v>62</v>
      </c>
      <c r="L535" t="s">
        <v>63</v>
      </c>
      <c r="M535" t="s">
        <v>1307</v>
      </c>
      <c r="N535" t="s">
        <v>1322</v>
      </c>
      <c r="O535">
        <v>8</v>
      </c>
      <c r="P535">
        <v>15</v>
      </c>
      <c r="Q535">
        <v>5</v>
      </c>
      <c r="R535">
        <f t="shared" si="24"/>
        <v>75</v>
      </c>
      <c r="S535">
        <f t="shared" si="25"/>
        <v>35</v>
      </c>
      <c r="T535" t="s">
        <v>32</v>
      </c>
      <c r="U535" s="2">
        <v>43989.779861111114</v>
      </c>
      <c r="V535" s="1">
        <v>43989.779861111114</v>
      </c>
      <c r="W535" t="b">
        <v>1</v>
      </c>
      <c r="X535" s="2">
        <v>43989.790277777778</v>
      </c>
      <c r="Y535" s="1">
        <v>43989.790277777778</v>
      </c>
      <c r="Z535" s="2" t="s">
        <v>27</v>
      </c>
      <c r="AA535" s="2">
        <v>43989.781944444447</v>
      </c>
      <c r="AB535" s="1">
        <v>43989.781944444447</v>
      </c>
      <c r="AC535" t="b">
        <v>0</v>
      </c>
      <c r="AD535" t="s">
        <v>1355</v>
      </c>
      <c r="AE535" s="3">
        <f t="shared" si="26"/>
        <v>1.7361111116770189E-2</v>
      </c>
    </row>
    <row r="536" spans="1:31" x14ac:dyDescent="0.35">
      <c r="A536" s="2">
        <v>43990.353472222225</v>
      </c>
      <c r="B536" s="1">
        <v>43990.353472222225</v>
      </c>
      <c r="C536">
        <v>1535</v>
      </c>
      <c r="D536" t="s">
        <v>641</v>
      </c>
      <c r="E536" t="s">
        <v>22</v>
      </c>
      <c r="F536">
        <v>64</v>
      </c>
      <c r="G536" t="str" cm="1">
        <f t="array" ref="G536">_xlfn.IFS(F536&lt;25,"Young Adult (18-24)",F536&lt;35,"Early Career (25-34)",F536&lt;45,"Mid-Career (35-44)",F536&lt;55,"Late Career (45-54)",F536&lt;65,"Pre-Retirement (55-64)",F536&gt;=65,"Seniors (65+)")</f>
        <v>Pre-Retirement (55-64)</v>
      </c>
      <c r="H536">
        <v>753</v>
      </c>
      <c r="I536">
        <v>3663</v>
      </c>
      <c r="J536" t="s">
        <v>23</v>
      </c>
      <c r="K536" t="s">
        <v>24</v>
      </c>
      <c r="L536" t="s">
        <v>96</v>
      </c>
      <c r="M536" t="s">
        <v>1308</v>
      </c>
      <c r="N536" t="s">
        <v>1324</v>
      </c>
      <c r="O536">
        <v>40</v>
      </c>
      <c r="P536">
        <v>60</v>
      </c>
      <c r="Q536">
        <v>2</v>
      </c>
      <c r="R536">
        <f t="shared" si="24"/>
        <v>120</v>
      </c>
      <c r="S536">
        <f t="shared" si="25"/>
        <v>40</v>
      </c>
      <c r="T536" t="s">
        <v>32</v>
      </c>
      <c r="U536" s="2">
        <v>43990.365277777775</v>
      </c>
      <c r="V536" s="1">
        <v>43990.365277777775</v>
      </c>
      <c r="W536" t="b">
        <v>0</v>
      </c>
      <c r="X536" s="2"/>
      <c r="Y536" s="1"/>
      <c r="Z536" s="2" t="s">
        <v>1353</v>
      </c>
      <c r="AA536" s="2">
        <v>43990.361805555556</v>
      </c>
      <c r="AB536" s="1">
        <v>43990.361805555556</v>
      </c>
      <c r="AC536" t="s">
        <v>1353</v>
      </c>
      <c r="AD536" t="s">
        <v>1353</v>
      </c>
      <c r="AE536" s="3">
        <f t="shared" si="26"/>
        <v>8.333333331393078E-3</v>
      </c>
    </row>
    <row r="537" spans="1:31" x14ac:dyDescent="0.35">
      <c r="A537" s="2">
        <v>43990.878472222219</v>
      </c>
      <c r="B537" s="1">
        <v>43990.878472222219</v>
      </c>
      <c r="C537">
        <v>1536</v>
      </c>
      <c r="D537" t="s">
        <v>642</v>
      </c>
      <c r="E537" t="s">
        <v>22</v>
      </c>
      <c r="F537">
        <v>69</v>
      </c>
      <c r="G537" t="str" cm="1">
        <f t="array" ref="G537">_xlfn.IFS(F537&lt;25,"Young Adult (18-24)",F537&lt;35,"Early Career (25-34)",F537&lt;45,"Mid-Career (35-44)",F537&lt;55,"Late Career (45-54)",F537&lt;65,"Pre-Retirement (55-64)",F537&gt;=65,"Seniors (65+)")</f>
        <v>Seniors (65+)</v>
      </c>
      <c r="H537">
        <v>744</v>
      </c>
      <c r="I537">
        <v>4260</v>
      </c>
      <c r="J537" t="s">
        <v>44</v>
      </c>
      <c r="K537" t="s">
        <v>45</v>
      </c>
      <c r="L537" t="s">
        <v>46</v>
      </c>
      <c r="M537" t="s">
        <v>1305</v>
      </c>
      <c r="N537" t="s">
        <v>1310</v>
      </c>
      <c r="O537">
        <v>30</v>
      </c>
      <c r="P537">
        <v>50</v>
      </c>
      <c r="Q537">
        <v>6</v>
      </c>
      <c r="R537">
        <f t="shared" si="24"/>
        <v>300</v>
      </c>
      <c r="S537">
        <f t="shared" si="25"/>
        <v>120</v>
      </c>
      <c r="T537" t="s">
        <v>26</v>
      </c>
      <c r="U537" s="2">
        <v>43990.894444444442</v>
      </c>
      <c r="V537" s="1">
        <v>43990.894444444442</v>
      </c>
      <c r="W537" t="b">
        <v>1</v>
      </c>
      <c r="X537" s="2">
        <v>43990.901388888888</v>
      </c>
      <c r="Y537" s="1">
        <v>43990.901388888888</v>
      </c>
      <c r="Z537" s="2" t="s">
        <v>33</v>
      </c>
      <c r="AA537" s="2">
        <v>43990.897222222222</v>
      </c>
      <c r="AB537" s="1">
        <v>43990.897222222222</v>
      </c>
      <c r="AC537" t="b">
        <v>0</v>
      </c>
      <c r="AD537" t="s">
        <v>1355</v>
      </c>
      <c r="AE537" s="3">
        <f t="shared" si="26"/>
        <v>1.8750000002910383E-2</v>
      </c>
    </row>
    <row r="538" spans="1:31" x14ac:dyDescent="0.35">
      <c r="A538" s="2">
        <v>43991.05</v>
      </c>
      <c r="B538" s="1">
        <v>43991.05</v>
      </c>
      <c r="C538">
        <v>1537</v>
      </c>
      <c r="D538" t="s">
        <v>643</v>
      </c>
      <c r="E538" t="s">
        <v>22</v>
      </c>
      <c r="F538">
        <v>55</v>
      </c>
      <c r="G538" t="str" cm="1">
        <f t="array" ref="G538">_xlfn.IFS(F538&lt;25,"Young Adult (18-24)",F538&lt;35,"Early Career (25-34)",F538&lt;45,"Mid-Career (35-44)",F538&lt;55,"Late Career (45-54)",F538&lt;65,"Pre-Retirement (55-64)",F538&gt;=65,"Seniors (65+)")</f>
        <v>Pre-Retirement (55-64)</v>
      </c>
      <c r="H538">
        <v>716</v>
      </c>
      <c r="I538">
        <v>6651</v>
      </c>
      <c r="J538" t="s">
        <v>55</v>
      </c>
      <c r="K538" t="s">
        <v>56</v>
      </c>
      <c r="L538" t="s">
        <v>57</v>
      </c>
      <c r="M538" t="s">
        <v>1307</v>
      </c>
      <c r="N538" t="s">
        <v>1326</v>
      </c>
      <c r="O538">
        <v>20</v>
      </c>
      <c r="P538">
        <v>35</v>
      </c>
      <c r="Q538">
        <v>5</v>
      </c>
      <c r="R538">
        <f t="shared" si="24"/>
        <v>175</v>
      </c>
      <c r="S538">
        <f t="shared" si="25"/>
        <v>75</v>
      </c>
      <c r="T538" t="s">
        <v>38</v>
      </c>
      <c r="U538" s="2">
        <v>43991.055555555555</v>
      </c>
      <c r="V538" s="1">
        <v>43991.055555555555</v>
      </c>
      <c r="W538" t="b">
        <v>1</v>
      </c>
      <c r="X538" s="2">
        <v>43991.05972222222</v>
      </c>
      <c r="Y538" s="1">
        <v>43991.05972222222</v>
      </c>
      <c r="Z538" s="2" t="s">
        <v>47</v>
      </c>
      <c r="AA538" s="2">
        <v>43991.059027777781</v>
      </c>
      <c r="AB538" s="1">
        <v>43991.059027777781</v>
      </c>
      <c r="AC538" t="b">
        <v>1</v>
      </c>
      <c r="AD538" t="s">
        <v>75</v>
      </c>
      <c r="AE538" s="3">
        <f t="shared" si="26"/>
        <v>9.0277777781011537E-3</v>
      </c>
    </row>
    <row r="539" spans="1:31" x14ac:dyDescent="0.35">
      <c r="A539" s="2">
        <v>43991.524305555555</v>
      </c>
      <c r="B539" s="1">
        <v>43991.524305555555</v>
      </c>
      <c r="C539">
        <v>1538</v>
      </c>
      <c r="D539" t="s">
        <v>644</v>
      </c>
      <c r="E539" t="s">
        <v>22</v>
      </c>
      <c r="F539">
        <v>59</v>
      </c>
      <c r="G539" t="str" cm="1">
        <f t="array" ref="G539">_xlfn.IFS(F539&lt;25,"Young Adult (18-24)",F539&lt;35,"Early Career (25-34)",F539&lt;45,"Mid-Career (35-44)",F539&lt;55,"Late Career (45-54)",F539&lt;65,"Pre-Retirement (55-64)",F539&gt;=65,"Seniors (65+)")</f>
        <v>Pre-Retirement (55-64)</v>
      </c>
      <c r="H539">
        <v>744</v>
      </c>
      <c r="I539">
        <v>6195</v>
      </c>
      <c r="J539" t="s">
        <v>67</v>
      </c>
      <c r="K539" t="s">
        <v>68</v>
      </c>
      <c r="L539" t="s">
        <v>120</v>
      </c>
      <c r="M539" t="s">
        <v>1305</v>
      </c>
      <c r="N539" t="s">
        <v>1328</v>
      </c>
      <c r="O539">
        <v>1000</v>
      </c>
      <c r="P539">
        <v>1500</v>
      </c>
      <c r="Q539">
        <v>2</v>
      </c>
      <c r="R539">
        <f t="shared" si="24"/>
        <v>3000</v>
      </c>
      <c r="S539">
        <f t="shared" si="25"/>
        <v>1000</v>
      </c>
      <c r="T539" t="s">
        <v>40</v>
      </c>
      <c r="U539" s="2">
        <v>43991.53402777778</v>
      </c>
      <c r="V539" s="1">
        <v>43991.53402777778</v>
      </c>
      <c r="W539" t="b">
        <v>1</v>
      </c>
      <c r="X539" s="2">
        <v>43991.540972222225</v>
      </c>
      <c r="Y539" s="1">
        <v>43991.540972222225</v>
      </c>
      <c r="Z539" s="2" t="s">
        <v>27</v>
      </c>
      <c r="AA539" s="2">
        <v>43991.535416666666</v>
      </c>
      <c r="AB539" s="1">
        <v>43991.535416666666</v>
      </c>
      <c r="AC539" t="b">
        <v>0</v>
      </c>
      <c r="AD539" t="s">
        <v>1355</v>
      </c>
      <c r="AE539" s="3">
        <f t="shared" si="26"/>
        <v>1.1111111110949423E-2</v>
      </c>
    </row>
    <row r="540" spans="1:31" x14ac:dyDescent="0.35">
      <c r="A540" s="2">
        <v>43992.259027777778</v>
      </c>
      <c r="B540" s="1">
        <v>43992.259027777778</v>
      </c>
      <c r="C540">
        <v>1539</v>
      </c>
      <c r="D540" t="s">
        <v>645</v>
      </c>
      <c r="E540" t="s">
        <v>22</v>
      </c>
      <c r="F540">
        <v>72</v>
      </c>
      <c r="G540" t="str" cm="1">
        <f t="array" ref="G540">_xlfn.IFS(F540&lt;25,"Young Adult (18-24)",F540&lt;35,"Early Career (25-34)",F540&lt;45,"Mid-Career (35-44)",F540&lt;55,"Late Career (45-54)",F540&lt;65,"Pre-Retirement (55-64)",F540&gt;=65,"Seniors (65+)")</f>
        <v>Seniors (65+)</v>
      </c>
      <c r="H540">
        <v>760</v>
      </c>
      <c r="I540">
        <v>3273</v>
      </c>
      <c r="J540" t="s">
        <v>55</v>
      </c>
      <c r="K540" t="s">
        <v>56</v>
      </c>
      <c r="L540" t="s">
        <v>129</v>
      </c>
      <c r="M540" t="s">
        <v>1309</v>
      </c>
      <c r="N540" t="s">
        <v>1327</v>
      </c>
      <c r="O540">
        <v>5</v>
      </c>
      <c r="P540">
        <v>8</v>
      </c>
      <c r="Q540">
        <v>2</v>
      </c>
      <c r="R540">
        <f t="shared" si="24"/>
        <v>16</v>
      </c>
      <c r="S540">
        <f t="shared" si="25"/>
        <v>6</v>
      </c>
      <c r="T540" t="s">
        <v>40</v>
      </c>
      <c r="U540" s="2">
        <v>43992.279166666667</v>
      </c>
      <c r="V540" s="1">
        <v>43992.279166666667</v>
      </c>
      <c r="W540" t="b">
        <v>1</v>
      </c>
      <c r="X540" s="2">
        <v>43992.282638888886</v>
      </c>
      <c r="Y540" s="1">
        <v>43992.282638888886</v>
      </c>
      <c r="Z540" s="2" t="s">
        <v>27</v>
      </c>
      <c r="AA540" s="2">
        <v>43992.280555555553</v>
      </c>
      <c r="AB540" s="1">
        <v>43992.280555555553</v>
      </c>
      <c r="AC540" t="b">
        <v>0</v>
      </c>
      <c r="AD540" t="s">
        <v>1355</v>
      </c>
      <c r="AE540" s="3">
        <f t="shared" si="26"/>
        <v>2.1527777775190771E-2</v>
      </c>
    </row>
    <row r="541" spans="1:31" x14ac:dyDescent="0.35">
      <c r="A541" s="2">
        <v>43992.48333333333</v>
      </c>
      <c r="B541" s="1">
        <v>43992.48333333333</v>
      </c>
      <c r="C541">
        <v>1540</v>
      </c>
      <c r="D541" t="s">
        <v>646</v>
      </c>
      <c r="E541" t="s">
        <v>22</v>
      </c>
      <c r="F541">
        <v>72</v>
      </c>
      <c r="G541" t="str" cm="1">
        <f t="array" ref="G541">_xlfn.IFS(F541&lt;25,"Young Adult (18-24)",F541&lt;35,"Early Career (25-34)",F541&lt;45,"Mid-Career (35-44)",F541&lt;55,"Late Career (45-54)",F541&lt;65,"Pre-Retirement (55-64)",F541&gt;=65,"Seniors (65+)")</f>
        <v>Seniors (65+)</v>
      </c>
      <c r="H541">
        <v>646</v>
      </c>
      <c r="I541">
        <v>3535</v>
      </c>
      <c r="J541" t="s">
        <v>35</v>
      </c>
      <c r="K541" t="s">
        <v>49</v>
      </c>
      <c r="L541" t="s">
        <v>207</v>
      </c>
      <c r="M541" t="s">
        <v>1308</v>
      </c>
      <c r="N541" t="s">
        <v>1324</v>
      </c>
      <c r="O541">
        <v>40</v>
      </c>
      <c r="P541">
        <v>60</v>
      </c>
      <c r="Q541">
        <v>4</v>
      </c>
      <c r="R541">
        <f t="shared" si="24"/>
        <v>240</v>
      </c>
      <c r="S541">
        <f t="shared" si="25"/>
        <v>80</v>
      </c>
      <c r="T541" t="s">
        <v>26</v>
      </c>
      <c r="U541" s="2">
        <v>43992.503472222219</v>
      </c>
      <c r="V541" s="1">
        <v>43992.503472222219</v>
      </c>
      <c r="W541" t="b">
        <v>1</v>
      </c>
      <c r="X541" s="2">
        <v>43992.506944444445</v>
      </c>
      <c r="Y541" s="1">
        <v>43992.506944444445</v>
      </c>
      <c r="Z541" s="2" t="s">
        <v>116</v>
      </c>
      <c r="AA541" s="2">
        <v>43992.504861111112</v>
      </c>
      <c r="AB541" s="1">
        <v>43992.504861111112</v>
      </c>
      <c r="AC541" t="b">
        <v>0</v>
      </c>
      <c r="AD541" t="s">
        <v>1355</v>
      </c>
      <c r="AE541" s="3">
        <f t="shared" si="26"/>
        <v>2.1527777782466728E-2</v>
      </c>
    </row>
    <row r="542" spans="1:31" x14ac:dyDescent="0.35">
      <c r="A542" s="2">
        <v>43992.776388888888</v>
      </c>
      <c r="B542" s="1">
        <v>43992.776388888888</v>
      </c>
      <c r="C542">
        <v>1541</v>
      </c>
      <c r="D542" t="s">
        <v>647</v>
      </c>
      <c r="E542" t="s">
        <v>29</v>
      </c>
      <c r="F542">
        <v>60</v>
      </c>
      <c r="G542" t="str" cm="1">
        <f t="array" ref="G542">_xlfn.IFS(F542&lt;25,"Young Adult (18-24)",F542&lt;35,"Early Career (25-34)",F542&lt;45,"Mid-Career (35-44)",F542&lt;55,"Late Career (45-54)",F542&lt;65,"Pre-Retirement (55-64)",F542&gt;=65,"Seniors (65+)")</f>
        <v>Pre-Retirement (55-64)</v>
      </c>
      <c r="H542">
        <v>669</v>
      </c>
      <c r="I542">
        <v>3335</v>
      </c>
      <c r="J542" t="s">
        <v>23</v>
      </c>
      <c r="K542" t="s">
        <v>24</v>
      </c>
      <c r="L542" t="s">
        <v>192</v>
      </c>
      <c r="M542" t="s">
        <v>1308</v>
      </c>
      <c r="N542" t="s">
        <v>1319</v>
      </c>
      <c r="O542">
        <v>60</v>
      </c>
      <c r="P542">
        <v>90</v>
      </c>
      <c r="Q542">
        <v>5</v>
      </c>
      <c r="R542">
        <f t="shared" si="24"/>
        <v>450</v>
      </c>
      <c r="S542">
        <f t="shared" si="25"/>
        <v>150</v>
      </c>
      <c r="T542" t="s">
        <v>42</v>
      </c>
      <c r="U542" s="2">
        <v>43992.794444444444</v>
      </c>
      <c r="V542" s="1">
        <v>43992.794444444444</v>
      </c>
      <c r="W542" t="b">
        <v>1</v>
      </c>
      <c r="X542" s="2">
        <v>43992.79791666667</v>
      </c>
      <c r="Y542" s="1">
        <v>43992.79791666667</v>
      </c>
      <c r="Z542" s="2" t="s">
        <v>33</v>
      </c>
      <c r="AA542" s="2">
        <v>43992.797222222223</v>
      </c>
      <c r="AB542" s="1">
        <v>43992.797222222223</v>
      </c>
      <c r="AC542" t="b">
        <v>0</v>
      </c>
      <c r="AD542" t="s">
        <v>1355</v>
      </c>
      <c r="AE542" s="3">
        <f t="shared" si="26"/>
        <v>2.0833333335758653E-2</v>
      </c>
    </row>
    <row r="543" spans="1:31" x14ac:dyDescent="0.35">
      <c r="A543" s="2">
        <v>43992.956944444442</v>
      </c>
      <c r="B543" s="1">
        <v>43992.956944444442</v>
      </c>
      <c r="C543">
        <v>1542</v>
      </c>
      <c r="D543" t="s">
        <v>648</v>
      </c>
      <c r="E543" t="s">
        <v>29</v>
      </c>
      <c r="F543">
        <v>30</v>
      </c>
      <c r="G543" t="str" cm="1">
        <f t="array" ref="G543">_xlfn.IFS(F543&lt;25,"Young Adult (18-24)",F543&lt;35,"Early Career (25-34)",F543&lt;45,"Mid-Career (35-44)",F543&lt;55,"Late Career (45-54)",F543&lt;65,"Pre-Retirement (55-64)",F543&gt;=65,"Seniors (65+)")</f>
        <v>Early Career (25-34)</v>
      </c>
      <c r="H543">
        <v>655</v>
      </c>
      <c r="I543">
        <v>7566</v>
      </c>
      <c r="J543" t="s">
        <v>67</v>
      </c>
      <c r="K543" t="s">
        <v>119</v>
      </c>
      <c r="L543" t="s">
        <v>119</v>
      </c>
      <c r="M543" t="s">
        <v>1309</v>
      </c>
      <c r="N543" t="s">
        <v>1318</v>
      </c>
      <c r="O543">
        <v>10</v>
      </c>
      <c r="P543">
        <v>18</v>
      </c>
      <c r="Q543">
        <v>4</v>
      </c>
      <c r="R543">
        <f t="shared" si="24"/>
        <v>72</v>
      </c>
      <c r="S543">
        <f t="shared" si="25"/>
        <v>32</v>
      </c>
      <c r="T543" t="s">
        <v>42</v>
      </c>
      <c r="U543" s="2">
        <v>43992.966666666667</v>
      </c>
      <c r="V543" s="1">
        <v>43992.966666666667</v>
      </c>
      <c r="W543" t="b">
        <v>1</v>
      </c>
      <c r="X543" s="2">
        <v>43992.973611111112</v>
      </c>
      <c r="Y543" s="1">
        <v>43992.973611111112</v>
      </c>
      <c r="Z543" s="2" t="s">
        <v>33</v>
      </c>
      <c r="AA543" s="2">
        <v>43992.968055555553</v>
      </c>
      <c r="AB543" s="1">
        <v>43992.968055555553</v>
      </c>
      <c r="AC543" t="b">
        <v>0</v>
      </c>
      <c r="AD543" t="s">
        <v>1355</v>
      </c>
      <c r="AE543" s="3">
        <f t="shared" si="26"/>
        <v>1.1111111110949423E-2</v>
      </c>
    </row>
    <row r="544" spans="1:31" x14ac:dyDescent="0.35">
      <c r="A544" s="2">
        <v>43993.027083333334</v>
      </c>
      <c r="B544" s="1">
        <v>43993.027083333334</v>
      </c>
      <c r="C544">
        <v>1543</v>
      </c>
      <c r="D544" t="s">
        <v>649</v>
      </c>
      <c r="E544" t="s">
        <v>29</v>
      </c>
      <c r="F544">
        <v>27</v>
      </c>
      <c r="G544" t="str" cm="1">
        <f t="array" ref="G544">_xlfn.IFS(F544&lt;25,"Young Adult (18-24)",F544&lt;35,"Early Career (25-34)",F544&lt;45,"Mid-Career (35-44)",F544&lt;55,"Late Career (45-54)",F544&lt;65,"Pre-Retirement (55-64)",F544&gt;=65,"Seniors (65+)")</f>
        <v>Early Career (25-34)</v>
      </c>
      <c r="H544">
        <v>747</v>
      </c>
      <c r="I544">
        <v>7207</v>
      </c>
      <c r="J544" t="s">
        <v>44</v>
      </c>
      <c r="K544" t="s">
        <v>133</v>
      </c>
      <c r="L544" t="s">
        <v>134</v>
      </c>
      <c r="M544" t="s">
        <v>1306</v>
      </c>
      <c r="N544" t="s">
        <v>1311</v>
      </c>
      <c r="O544">
        <v>50</v>
      </c>
      <c r="P544">
        <v>80</v>
      </c>
      <c r="Q544">
        <v>6</v>
      </c>
      <c r="R544">
        <f t="shared" si="24"/>
        <v>480</v>
      </c>
      <c r="S544">
        <f t="shared" si="25"/>
        <v>180</v>
      </c>
      <c r="T544" t="s">
        <v>78</v>
      </c>
      <c r="U544" s="2">
        <v>43993.037499999999</v>
      </c>
      <c r="V544" s="1">
        <v>43993.037499999999</v>
      </c>
      <c r="W544" t="b">
        <v>1</v>
      </c>
      <c r="X544" s="2">
        <v>43993.04791666667</v>
      </c>
      <c r="Y544" s="1">
        <v>43993.04791666667</v>
      </c>
      <c r="Z544" s="2" t="s">
        <v>47</v>
      </c>
      <c r="AA544" s="2">
        <v>43993.038888888892</v>
      </c>
      <c r="AB544" s="1">
        <v>43993.038888888892</v>
      </c>
      <c r="AC544" t="b">
        <v>0</v>
      </c>
      <c r="AD544" t="s">
        <v>1355</v>
      </c>
      <c r="AE544" s="3">
        <f t="shared" si="26"/>
        <v>1.1805555557657499E-2</v>
      </c>
    </row>
    <row r="545" spans="1:31" x14ac:dyDescent="0.35">
      <c r="A545" s="2">
        <v>43994.25</v>
      </c>
      <c r="B545" s="1">
        <v>43994.25</v>
      </c>
      <c r="C545">
        <v>1544</v>
      </c>
      <c r="D545" t="s">
        <v>650</v>
      </c>
      <c r="E545" t="s">
        <v>22</v>
      </c>
      <c r="F545">
        <v>68</v>
      </c>
      <c r="G545" t="str" cm="1">
        <f t="array" ref="G545">_xlfn.IFS(F545&lt;25,"Young Adult (18-24)",F545&lt;35,"Early Career (25-34)",F545&lt;45,"Mid-Career (35-44)",F545&lt;55,"Late Career (45-54)",F545&lt;65,"Pre-Retirement (55-64)",F545&gt;=65,"Seniors (65+)")</f>
        <v>Seniors (65+)</v>
      </c>
      <c r="H545">
        <v>669</v>
      </c>
      <c r="I545">
        <v>7463</v>
      </c>
      <c r="J545" t="s">
        <v>61</v>
      </c>
      <c r="K545" t="s">
        <v>87</v>
      </c>
      <c r="L545" t="s">
        <v>94</v>
      </c>
      <c r="M545" t="s">
        <v>1309</v>
      </c>
      <c r="N545" t="s">
        <v>1327</v>
      </c>
      <c r="O545">
        <v>5</v>
      </c>
      <c r="P545">
        <v>8</v>
      </c>
      <c r="Q545">
        <v>5</v>
      </c>
      <c r="R545">
        <f t="shared" si="24"/>
        <v>40</v>
      </c>
      <c r="S545">
        <f t="shared" si="25"/>
        <v>15</v>
      </c>
      <c r="T545" t="s">
        <v>40</v>
      </c>
      <c r="U545" s="2">
        <v>43994.26458333333</v>
      </c>
      <c r="V545" s="1">
        <v>43994.26458333333</v>
      </c>
      <c r="W545" t="b">
        <v>1</v>
      </c>
      <c r="X545" s="2">
        <v>43994.271527777775</v>
      </c>
      <c r="Y545" s="1">
        <v>43994.271527777775</v>
      </c>
      <c r="Z545" s="2" t="s">
        <v>47</v>
      </c>
      <c r="AA545" s="2">
        <v>43994.268055555556</v>
      </c>
      <c r="AB545" s="1">
        <v>43994.268055555556</v>
      </c>
      <c r="AC545" t="b">
        <v>1</v>
      </c>
      <c r="AD545" t="s">
        <v>64</v>
      </c>
      <c r="AE545" s="3">
        <f t="shared" si="26"/>
        <v>1.8055555556202307E-2</v>
      </c>
    </row>
    <row r="546" spans="1:31" x14ac:dyDescent="0.35">
      <c r="A546" s="2">
        <v>43994.472916666666</v>
      </c>
      <c r="B546" s="1">
        <v>43994.472916666666</v>
      </c>
      <c r="C546">
        <v>1545</v>
      </c>
      <c r="D546" t="s">
        <v>651</v>
      </c>
      <c r="E546" t="s">
        <v>22</v>
      </c>
      <c r="F546">
        <v>58</v>
      </c>
      <c r="G546" t="str" cm="1">
        <f t="array" ref="G546">_xlfn.IFS(F546&lt;25,"Young Adult (18-24)",F546&lt;35,"Early Career (25-34)",F546&lt;45,"Mid-Career (35-44)",F546&lt;55,"Late Career (45-54)",F546&lt;65,"Pre-Retirement (55-64)",F546&gt;=65,"Seniors (65+)")</f>
        <v>Pre-Retirement (55-64)</v>
      </c>
      <c r="H546">
        <v>728</v>
      </c>
      <c r="I546">
        <v>5821</v>
      </c>
      <c r="J546" t="s">
        <v>71</v>
      </c>
      <c r="K546" t="s">
        <v>72</v>
      </c>
      <c r="L546" t="s">
        <v>73</v>
      </c>
      <c r="M546" t="s">
        <v>1305</v>
      </c>
      <c r="N546" t="s">
        <v>1329</v>
      </c>
      <c r="O546">
        <v>25</v>
      </c>
      <c r="P546">
        <v>40</v>
      </c>
      <c r="Q546">
        <v>6</v>
      </c>
      <c r="R546">
        <f t="shared" si="24"/>
        <v>240</v>
      </c>
      <c r="S546">
        <f t="shared" si="25"/>
        <v>90</v>
      </c>
      <c r="T546" t="s">
        <v>40</v>
      </c>
      <c r="U546" s="2">
        <v>43994.487500000003</v>
      </c>
      <c r="V546" s="1">
        <v>43994.487500000003</v>
      </c>
      <c r="W546" t="b">
        <v>0</v>
      </c>
      <c r="X546" s="2"/>
      <c r="Y546" s="1"/>
      <c r="Z546" s="2" t="s">
        <v>1353</v>
      </c>
      <c r="AA546" s="2">
        <v>43994.474999999999</v>
      </c>
      <c r="AB546" s="1">
        <v>43994.474999999999</v>
      </c>
      <c r="AC546" t="s">
        <v>1353</v>
      </c>
      <c r="AD546" t="s">
        <v>1353</v>
      </c>
      <c r="AE546" s="3">
        <f t="shared" si="26"/>
        <v>2.0833333328482695E-3</v>
      </c>
    </row>
    <row r="547" spans="1:31" x14ac:dyDescent="0.35">
      <c r="A547" s="2">
        <v>43994.533333333333</v>
      </c>
      <c r="B547" s="1">
        <v>43994.533333333333</v>
      </c>
      <c r="C547">
        <v>1546</v>
      </c>
      <c r="D547" t="s">
        <v>652</v>
      </c>
      <c r="E547" t="s">
        <v>29</v>
      </c>
      <c r="F547">
        <v>44</v>
      </c>
      <c r="G547" t="str" cm="1">
        <f t="array" ref="G547">_xlfn.IFS(F547&lt;25,"Young Adult (18-24)",F547&lt;35,"Early Career (25-34)",F547&lt;45,"Mid-Career (35-44)",F547&lt;55,"Late Career (45-54)",F547&lt;65,"Pre-Retirement (55-64)",F547&gt;=65,"Seniors (65+)")</f>
        <v>Mid-Career (35-44)</v>
      </c>
      <c r="H547">
        <v>683</v>
      </c>
      <c r="I547">
        <v>3141</v>
      </c>
      <c r="J547" t="s">
        <v>23</v>
      </c>
      <c r="K547" t="s">
        <v>30</v>
      </c>
      <c r="L547" t="s">
        <v>31</v>
      </c>
      <c r="M547" t="s">
        <v>1308</v>
      </c>
      <c r="N547" t="s">
        <v>1324</v>
      </c>
      <c r="O547">
        <v>40</v>
      </c>
      <c r="P547">
        <v>60</v>
      </c>
      <c r="Q547">
        <v>4</v>
      </c>
      <c r="R547">
        <f t="shared" si="24"/>
        <v>240</v>
      </c>
      <c r="S547">
        <f t="shared" si="25"/>
        <v>80</v>
      </c>
      <c r="T547" t="s">
        <v>78</v>
      </c>
      <c r="U547" s="2">
        <v>43994.537499999999</v>
      </c>
      <c r="V547" s="1">
        <v>43994.537499999999</v>
      </c>
      <c r="W547" t="b">
        <v>0</v>
      </c>
      <c r="X547" s="2"/>
      <c r="Y547" s="1"/>
      <c r="Z547" s="2" t="s">
        <v>1353</v>
      </c>
      <c r="AA547" s="2">
        <v>43994.551388888889</v>
      </c>
      <c r="AB547" s="1">
        <v>43994.551388888889</v>
      </c>
      <c r="AC547" t="s">
        <v>1353</v>
      </c>
      <c r="AD547" t="s">
        <v>1353</v>
      </c>
      <c r="AE547" s="3">
        <f t="shared" si="26"/>
        <v>1.8055555556202307E-2</v>
      </c>
    </row>
    <row r="548" spans="1:31" x14ac:dyDescent="0.35">
      <c r="A548" s="2">
        <v>43994.831944444442</v>
      </c>
      <c r="B548" s="1">
        <v>43994.831944444442</v>
      </c>
      <c r="C548">
        <v>1547</v>
      </c>
      <c r="D548" t="s">
        <v>653</v>
      </c>
      <c r="E548" t="s">
        <v>29</v>
      </c>
      <c r="F548">
        <v>36</v>
      </c>
      <c r="G548" t="str" cm="1">
        <f t="array" ref="G548">_xlfn.IFS(F548&lt;25,"Young Adult (18-24)",F548&lt;35,"Early Career (25-34)",F548&lt;45,"Mid-Career (35-44)",F548&lt;55,"Late Career (45-54)",F548&lt;65,"Pre-Retirement (55-64)",F548&gt;=65,"Seniors (65+)")</f>
        <v>Mid-Career (35-44)</v>
      </c>
      <c r="H548">
        <v>678</v>
      </c>
      <c r="I548">
        <v>3748</v>
      </c>
      <c r="J548" t="s">
        <v>35</v>
      </c>
      <c r="K548" t="s">
        <v>36</v>
      </c>
      <c r="L548" t="s">
        <v>37</v>
      </c>
      <c r="M548" t="s">
        <v>1305</v>
      </c>
      <c r="N548" t="s">
        <v>1329</v>
      </c>
      <c r="O548">
        <v>25</v>
      </c>
      <c r="P548">
        <v>40</v>
      </c>
      <c r="Q548">
        <v>2</v>
      </c>
      <c r="R548">
        <f t="shared" si="24"/>
        <v>80</v>
      </c>
      <c r="S548">
        <f t="shared" si="25"/>
        <v>30</v>
      </c>
      <c r="T548" t="s">
        <v>42</v>
      </c>
      <c r="U548" s="2">
        <v>43994.850694444445</v>
      </c>
      <c r="V548" s="1">
        <v>43994.850694444445</v>
      </c>
      <c r="W548" t="b">
        <v>1</v>
      </c>
      <c r="X548" s="2">
        <v>43994.857638888891</v>
      </c>
      <c r="Y548" s="1">
        <v>43994.857638888891</v>
      </c>
      <c r="Z548" s="2" t="s">
        <v>33</v>
      </c>
      <c r="AA548" s="2">
        <v>43994.852083333331</v>
      </c>
      <c r="AB548" s="1">
        <v>43994.852083333331</v>
      </c>
      <c r="AC548" t="b">
        <v>0</v>
      </c>
      <c r="AD548" t="s">
        <v>1355</v>
      </c>
      <c r="AE548" s="3">
        <f t="shared" si="26"/>
        <v>2.0138888889050577E-2</v>
      </c>
    </row>
    <row r="549" spans="1:31" x14ac:dyDescent="0.35">
      <c r="A549" s="2">
        <v>43995.666666666664</v>
      </c>
      <c r="B549" s="1">
        <v>43995.666666666664</v>
      </c>
      <c r="C549">
        <v>1548</v>
      </c>
      <c r="D549" t="s">
        <v>654</v>
      </c>
      <c r="E549" t="s">
        <v>22</v>
      </c>
      <c r="F549">
        <v>28</v>
      </c>
      <c r="G549" t="str" cm="1">
        <f t="array" ref="G549">_xlfn.IFS(F549&lt;25,"Young Adult (18-24)",F549&lt;35,"Early Career (25-34)",F549&lt;45,"Mid-Career (35-44)",F549&lt;55,"Late Career (45-54)",F549&lt;65,"Pre-Retirement (55-64)",F549&gt;=65,"Seniors (65+)")</f>
        <v>Early Career (25-34)</v>
      </c>
      <c r="H549">
        <v>762</v>
      </c>
      <c r="I549">
        <v>7943</v>
      </c>
      <c r="J549" t="s">
        <v>35</v>
      </c>
      <c r="K549" t="s">
        <v>36</v>
      </c>
      <c r="L549" t="s">
        <v>329</v>
      </c>
      <c r="M549" t="s">
        <v>1306</v>
      </c>
      <c r="N549" t="s">
        <v>1311</v>
      </c>
      <c r="O549">
        <v>50</v>
      </c>
      <c r="P549">
        <v>80</v>
      </c>
      <c r="Q549">
        <v>5</v>
      </c>
      <c r="R549">
        <f t="shared" si="24"/>
        <v>400</v>
      </c>
      <c r="S549">
        <f t="shared" si="25"/>
        <v>150</v>
      </c>
      <c r="T549" t="s">
        <v>32</v>
      </c>
      <c r="U549" s="2">
        <v>43995.685416666667</v>
      </c>
      <c r="V549" s="1">
        <v>43995.685416666667</v>
      </c>
      <c r="W549" t="b">
        <v>1</v>
      </c>
      <c r="X549" s="2">
        <v>43995.688888888886</v>
      </c>
      <c r="Y549" s="1">
        <v>43995.688888888886</v>
      </c>
      <c r="Z549" s="2" t="s">
        <v>27</v>
      </c>
      <c r="AA549" s="2">
        <v>43995.686805555553</v>
      </c>
      <c r="AB549" s="1">
        <v>43995.686805555553</v>
      </c>
      <c r="AC549" t="b">
        <v>0</v>
      </c>
      <c r="AD549" t="s">
        <v>1355</v>
      </c>
      <c r="AE549" s="3">
        <f t="shared" si="26"/>
        <v>2.0138888889050577E-2</v>
      </c>
    </row>
    <row r="550" spans="1:31" x14ac:dyDescent="0.35">
      <c r="A550" s="2">
        <v>43995.811111111114</v>
      </c>
      <c r="B550" s="1">
        <v>43995.811111111114</v>
      </c>
      <c r="C550">
        <v>1549</v>
      </c>
      <c r="D550" t="s">
        <v>655</v>
      </c>
      <c r="E550" t="s">
        <v>29</v>
      </c>
      <c r="F550">
        <v>22</v>
      </c>
      <c r="G550" t="str" cm="1">
        <f t="array" ref="G550">_xlfn.IFS(F550&lt;25,"Young Adult (18-24)",F550&lt;35,"Early Career (25-34)",F550&lt;45,"Mid-Career (35-44)",F550&lt;55,"Late Career (45-54)",F550&lt;65,"Pre-Retirement (55-64)",F550&gt;=65,"Seniors (65+)")</f>
        <v>Young Adult (18-24)</v>
      </c>
      <c r="H550">
        <v>706</v>
      </c>
      <c r="I550">
        <v>3318</v>
      </c>
      <c r="J550" t="s">
        <v>107</v>
      </c>
      <c r="K550" t="s">
        <v>108</v>
      </c>
      <c r="L550" t="s">
        <v>150</v>
      </c>
      <c r="M550" t="s">
        <v>1306</v>
      </c>
      <c r="N550" t="s">
        <v>1313</v>
      </c>
      <c r="O550">
        <v>60</v>
      </c>
      <c r="P550">
        <v>100</v>
      </c>
      <c r="Q550">
        <v>3</v>
      </c>
      <c r="R550">
        <f t="shared" si="24"/>
        <v>300</v>
      </c>
      <c r="S550">
        <f t="shared" si="25"/>
        <v>120</v>
      </c>
      <c r="T550" t="s">
        <v>26</v>
      </c>
      <c r="U550" s="2">
        <v>43995.81527777778</v>
      </c>
      <c r="V550" s="1">
        <v>43995.81527777778</v>
      </c>
      <c r="W550" t="b">
        <v>1</v>
      </c>
      <c r="X550" s="2">
        <v>43995.824999999997</v>
      </c>
      <c r="Y550" s="1">
        <v>43995.824999999997</v>
      </c>
      <c r="Z550" s="2" t="s">
        <v>47</v>
      </c>
      <c r="AA550" s="2">
        <v>43995.818749999999</v>
      </c>
      <c r="AB550" s="1">
        <v>43995.818749999999</v>
      </c>
      <c r="AC550" t="b">
        <v>0</v>
      </c>
      <c r="AD550" t="s">
        <v>1355</v>
      </c>
      <c r="AE550" s="3">
        <f t="shared" si="26"/>
        <v>7.6388888846850023E-3</v>
      </c>
    </row>
    <row r="551" spans="1:31" x14ac:dyDescent="0.35">
      <c r="A551" s="2">
        <v>43995.893055555556</v>
      </c>
      <c r="B551" s="1">
        <v>43995.893055555556</v>
      </c>
      <c r="C551">
        <v>1550</v>
      </c>
      <c r="D551" t="s">
        <v>656</v>
      </c>
      <c r="E551" t="s">
        <v>22</v>
      </c>
      <c r="F551">
        <v>36</v>
      </c>
      <c r="G551" t="str" cm="1">
        <f t="array" ref="G551">_xlfn.IFS(F551&lt;25,"Young Adult (18-24)",F551&lt;35,"Early Career (25-34)",F551&lt;45,"Mid-Career (35-44)",F551&lt;55,"Late Career (45-54)",F551&lt;65,"Pre-Retirement (55-64)",F551&gt;=65,"Seniors (65+)")</f>
        <v>Mid-Career (35-44)</v>
      </c>
      <c r="H551">
        <v>697</v>
      </c>
      <c r="I551">
        <v>6390</v>
      </c>
      <c r="J551" t="s">
        <v>61</v>
      </c>
      <c r="K551" t="s">
        <v>62</v>
      </c>
      <c r="L551" t="s">
        <v>103</v>
      </c>
      <c r="M551" t="s">
        <v>1308</v>
      </c>
      <c r="N551" t="s">
        <v>1315</v>
      </c>
      <c r="O551">
        <v>300</v>
      </c>
      <c r="P551">
        <v>500</v>
      </c>
      <c r="Q551">
        <v>6</v>
      </c>
      <c r="R551">
        <f t="shared" si="24"/>
        <v>3000</v>
      </c>
      <c r="S551">
        <f t="shared" si="25"/>
        <v>1200</v>
      </c>
      <c r="T551" t="s">
        <v>78</v>
      </c>
      <c r="U551" s="2">
        <v>43995.904166666667</v>
      </c>
      <c r="V551" s="1">
        <v>43995.904166666667</v>
      </c>
      <c r="W551" t="b">
        <v>1</v>
      </c>
      <c r="X551" s="2">
        <v>43995.911805555559</v>
      </c>
      <c r="Y551" s="1">
        <v>43995.911805555559</v>
      </c>
      <c r="Z551" s="2" t="s">
        <v>47</v>
      </c>
      <c r="AA551" s="2">
        <v>43995.90625</v>
      </c>
      <c r="AB551" s="1">
        <v>43995.90625</v>
      </c>
      <c r="AC551" t="b">
        <v>0</v>
      </c>
      <c r="AD551" t="s">
        <v>1355</v>
      </c>
      <c r="AE551" s="3">
        <f t="shared" si="26"/>
        <v>1.3194444443797693E-2</v>
      </c>
    </row>
    <row r="552" spans="1:31" x14ac:dyDescent="0.35">
      <c r="A552" s="2">
        <v>43995.898611111108</v>
      </c>
      <c r="B552" s="1">
        <v>43995.898611111108</v>
      </c>
      <c r="C552">
        <v>1551</v>
      </c>
      <c r="D552" t="s">
        <v>657</v>
      </c>
      <c r="E552" t="s">
        <v>29</v>
      </c>
      <c r="F552">
        <v>54</v>
      </c>
      <c r="G552" t="str" cm="1">
        <f t="array" ref="G552">_xlfn.IFS(F552&lt;25,"Young Adult (18-24)",F552&lt;35,"Early Career (25-34)",F552&lt;45,"Mid-Career (35-44)",F552&lt;55,"Late Career (45-54)",F552&lt;65,"Pre-Retirement (55-64)",F552&gt;=65,"Seniors (65+)")</f>
        <v>Late Career (45-54)</v>
      </c>
      <c r="H552">
        <v>721</v>
      </c>
      <c r="I552">
        <v>6535</v>
      </c>
      <c r="J552" t="s">
        <v>23</v>
      </c>
      <c r="K552" t="s">
        <v>24</v>
      </c>
      <c r="L552" t="s">
        <v>96</v>
      </c>
      <c r="M552" t="s">
        <v>1306</v>
      </c>
      <c r="N552" t="s">
        <v>1313</v>
      </c>
      <c r="O552">
        <v>60</v>
      </c>
      <c r="P552">
        <v>100</v>
      </c>
      <c r="Q552">
        <v>1</v>
      </c>
      <c r="R552">
        <f t="shared" si="24"/>
        <v>100</v>
      </c>
      <c r="S552">
        <f t="shared" si="25"/>
        <v>40</v>
      </c>
      <c r="T552" t="s">
        <v>42</v>
      </c>
      <c r="U552" s="2">
        <v>43995.914583333331</v>
      </c>
      <c r="V552" s="1">
        <v>43995.914583333331</v>
      </c>
      <c r="W552" t="b">
        <v>1</v>
      </c>
      <c r="X552" s="2">
        <v>43995.922222222223</v>
      </c>
      <c r="Y552" s="1">
        <v>43995.922222222223</v>
      </c>
      <c r="Z552" s="2" t="s">
        <v>27</v>
      </c>
      <c r="AA552" s="2">
        <v>43995.916666666664</v>
      </c>
      <c r="AB552" s="1">
        <v>43995.916666666664</v>
      </c>
      <c r="AC552" t="b">
        <v>0</v>
      </c>
      <c r="AD552" t="s">
        <v>1355</v>
      </c>
      <c r="AE552" s="3">
        <f t="shared" si="26"/>
        <v>1.8055555556202307E-2</v>
      </c>
    </row>
    <row r="553" spans="1:31" x14ac:dyDescent="0.35">
      <c r="A553" s="2">
        <v>43996.029861111114</v>
      </c>
      <c r="B553" s="1">
        <v>43996.029861111114</v>
      </c>
      <c r="C553">
        <v>1552</v>
      </c>
      <c r="D553" t="s">
        <v>658</v>
      </c>
      <c r="E553" t="s">
        <v>29</v>
      </c>
      <c r="F553">
        <v>64</v>
      </c>
      <c r="G553" t="str" cm="1">
        <f t="array" ref="G553">_xlfn.IFS(F553&lt;25,"Young Adult (18-24)",F553&lt;35,"Early Career (25-34)",F553&lt;45,"Mid-Career (35-44)",F553&lt;55,"Late Career (45-54)",F553&lt;65,"Pre-Retirement (55-64)",F553&gt;=65,"Seniors (65+)")</f>
        <v>Pre-Retirement (55-64)</v>
      </c>
      <c r="H553">
        <v>641</v>
      </c>
      <c r="I553">
        <v>7444</v>
      </c>
      <c r="J553" t="s">
        <v>83</v>
      </c>
      <c r="K553" t="s">
        <v>90</v>
      </c>
      <c r="L553" t="s">
        <v>91</v>
      </c>
      <c r="M553" t="s">
        <v>1307</v>
      </c>
      <c r="N553" t="s">
        <v>1312</v>
      </c>
      <c r="O553">
        <v>12</v>
      </c>
      <c r="P553">
        <v>20</v>
      </c>
      <c r="Q553">
        <v>6</v>
      </c>
      <c r="R553">
        <f t="shared" si="24"/>
        <v>120</v>
      </c>
      <c r="S553">
        <f t="shared" si="25"/>
        <v>48</v>
      </c>
      <c r="T553" t="s">
        <v>42</v>
      </c>
      <c r="U553" s="2">
        <v>43996.045138888891</v>
      </c>
      <c r="V553" s="1">
        <v>43996.045138888891</v>
      </c>
      <c r="W553" t="b">
        <v>0</v>
      </c>
      <c r="X553" s="2"/>
      <c r="Y553" s="1"/>
      <c r="Z553" s="2" t="s">
        <v>1353</v>
      </c>
      <c r="AA553" s="2">
        <v>43996.054861111108</v>
      </c>
      <c r="AB553" s="1">
        <v>43996.054861111108</v>
      </c>
      <c r="AC553" t="s">
        <v>1353</v>
      </c>
      <c r="AD553" t="s">
        <v>1353</v>
      </c>
      <c r="AE553" s="3">
        <f t="shared" si="26"/>
        <v>2.4999999994179234E-2</v>
      </c>
    </row>
    <row r="554" spans="1:31" x14ac:dyDescent="0.35">
      <c r="A554" s="2">
        <v>43996.125</v>
      </c>
      <c r="B554" s="1">
        <v>43996.125</v>
      </c>
      <c r="C554">
        <v>1553</v>
      </c>
      <c r="D554" t="s">
        <v>659</v>
      </c>
      <c r="E554" t="s">
        <v>22</v>
      </c>
      <c r="F554">
        <v>21</v>
      </c>
      <c r="G554" t="str" cm="1">
        <f t="array" ref="G554">_xlfn.IFS(F554&lt;25,"Young Adult (18-24)",F554&lt;35,"Early Career (25-34)",F554&lt;45,"Mid-Career (35-44)",F554&lt;55,"Late Career (45-54)",F554&lt;65,"Pre-Retirement (55-64)",F554&gt;=65,"Seniors (65+)")</f>
        <v>Young Adult (18-24)</v>
      </c>
      <c r="H554">
        <v>733</v>
      </c>
      <c r="I554">
        <v>6546</v>
      </c>
      <c r="J554" t="s">
        <v>44</v>
      </c>
      <c r="K554" t="s">
        <v>133</v>
      </c>
      <c r="L554" t="s">
        <v>134</v>
      </c>
      <c r="M554" t="s">
        <v>1307</v>
      </c>
      <c r="N554" t="s">
        <v>1322</v>
      </c>
      <c r="O554">
        <v>8</v>
      </c>
      <c r="P554">
        <v>15</v>
      </c>
      <c r="Q554">
        <v>1</v>
      </c>
      <c r="R554">
        <f t="shared" si="24"/>
        <v>15</v>
      </c>
      <c r="S554">
        <f t="shared" si="25"/>
        <v>7</v>
      </c>
      <c r="T554" t="s">
        <v>42</v>
      </c>
      <c r="U554" s="2">
        <v>43996.145833333336</v>
      </c>
      <c r="V554" s="1">
        <v>43996.145833333336</v>
      </c>
      <c r="W554" t="b">
        <v>1</v>
      </c>
      <c r="X554" s="2">
        <v>43996.149305555555</v>
      </c>
      <c r="Y554" s="1">
        <v>43996.149305555555</v>
      </c>
      <c r="Z554" s="2" t="s">
        <v>27</v>
      </c>
      <c r="AA554" s="2">
        <v>43996.147916666669</v>
      </c>
      <c r="AB554" s="1">
        <v>43996.147916666669</v>
      </c>
      <c r="AC554" t="b">
        <v>0</v>
      </c>
      <c r="AD554" t="s">
        <v>1355</v>
      </c>
      <c r="AE554" s="3">
        <f t="shared" si="26"/>
        <v>2.2916666668606922E-2</v>
      </c>
    </row>
    <row r="555" spans="1:31" x14ac:dyDescent="0.35">
      <c r="A555" s="2">
        <v>43996.190972222219</v>
      </c>
      <c r="B555" s="1">
        <v>43996.190972222219</v>
      </c>
      <c r="C555">
        <v>1554</v>
      </c>
      <c r="D555" t="s">
        <v>660</v>
      </c>
      <c r="E555" t="s">
        <v>29</v>
      </c>
      <c r="F555">
        <v>53</v>
      </c>
      <c r="G555" t="str" cm="1">
        <f t="array" ref="G555">_xlfn.IFS(F555&lt;25,"Young Adult (18-24)",F555&lt;35,"Early Career (25-34)",F555&lt;45,"Mid-Career (35-44)",F555&lt;55,"Late Career (45-54)",F555&lt;65,"Pre-Retirement (55-64)",F555&gt;=65,"Seniors (65+)")</f>
        <v>Late Career (45-54)</v>
      </c>
      <c r="H555">
        <v>615</v>
      </c>
      <c r="I555">
        <v>3306</v>
      </c>
      <c r="J555" t="s">
        <v>71</v>
      </c>
      <c r="K555" t="s">
        <v>160</v>
      </c>
      <c r="L555" t="s">
        <v>408</v>
      </c>
      <c r="M555" t="s">
        <v>1308</v>
      </c>
      <c r="N555" t="s">
        <v>1319</v>
      </c>
      <c r="O555">
        <v>60</v>
      </c>
      <c r="P555">
        <v>90</v>
      </c>
      <c r="Q555">
        <v>6</v>
      </c>
      <c r="R555">
        <f t="shared" si="24"/>
        <v>540</v>
      </c>
      <c r="S555">
        <f t="shared" si="25"/>
        <v>180</v>
      </c>
      <c r="T555" t="s">
        <v>42</v>
      </c>
      <c r="U555" s="2">
        <v>43996.206250000003</v>
      </c>
      <c r="V555" s="1">
        <v>43996.206250000003</v>
      </c>
      <c r="W555" t="b">
        <v>1</v>
      </c>
      <c r="X555" s="2">
        <v>43996.213888888888</v>
      </c>
      <c r="Y555" s="1">
        <v>43996.213888888888</v>
      </c>
      <c r="Z555" s="2" t="s">
        <v>27</v>
      </c>
      <c r="AA555" s="2">
        <v>43996.209722222222</v>
      </c>
      <c r="AB555" s="1">
        <v>43996.209722222222</v>
      </c>
      <c r="AC555" t="b">
        <v>0</v>
      </c>
      <c r="AD555" t="s">
        <v>1355</v>
      </c>
      <c r="AE555" s="3">
        <f t="shared" si="26"/>
        <v>1.8750000002910383E-2</v>
      </c>
    </row>
    <row r="556" spans="1:31" x14ac:dyDescent="0.35">
      <c r="A556" s="2">
        <v>43998.348611111112</v>
      </c>
      <c r="B556" s="1">
        <v>43998.348611111112</v>
      </c>
      <c r="C556">
        <v>1555</v>
      </c>
      <c r="D556" t="s">
        <v>661</v>
      </c>
      <c r="E556" t="s">
        <v>29</v>
      </c>
      <c r="F556">
        <v>62</v>
      </c>
      <c r="G556" t="str" cm="1">
        <f t="array" ref="G556">_xlfn.IFS(F556&lt;25,"Young Adult (18-24)",F556&lt;35,"Early Career (25-34)",F556&lt;45,"Mid-Career (35-44)",F556&lt;55,"Late Career (45-54)",F556&lt;65,"Pre-Retirement (55-64)",F556&gt;=65,"Seniors (65+)")</f>
        <v>Pre-Retirement (55-64)</v>
      </c>
      <c r="H556">
        <v>681</v>
      </c>
      <c r="I556">
        <v>4608</v>
      </c>
      <c r="J556" t="s">
        <v>71</v>
      </c>
      <c r="K556" t="s">
        <v>160</v>
      </c>
      <c r="L556" t="s">
        <v>161</v>
      </c>
      <c r="M556" t="s">
        <v>1309</v>
      </c>
      <c r="N556" t="s">
        <v>1318</v>
      </c>
      <c r="O556">
        <v>10</v>
      </c>
      <c r="P556">
        <v>18</v>
      </c>
      <c r="Q556">
        <v>3</v>
      </c>
      <c r="R556">
        <f t="shared" si="24"/>
        <v>54</v>
      </c>
      <c r="S556">
        <f t="shared" si="25"/>
        <v>24</v>
      </c>
      <c r="T556" t="s">
        <v>78</v>
      </c>
      <c r="U556" s="2">
        <v>43998.364583333336</v>
      </c>
      <c r="V556" s="1">
        <v>43998.364583333336</v>
      </c>
      <c r="W556" t="b">
        <v>0</v>
      </c>
      <c r="X556" s="2"/>
      <c r="Y556" s="1"/>
      <c r="Z556" s="2" t="s">
        <v>1353</v>
      </c>
      <c r="AA556" s="2">
        <v>43998.350694444445</v>
      </c>
      <c r="AB556" s="1">
        <v>43998.350694444445</v>
      </c>
      <c r="AC556" t="s">
        <v>1353</v>
      </c>
      <c r="AD556" t="s">
        <v>1353</v>
      </c>
      <c r="AE556" s="3">
        <f t="shared" si="26"/>
        <v>2.0833333328482695E-3</v>
      </c>
    </row>
    <row r="557" spans="1:31" x14ac:dyDescent="0.35">
      <c r="A557" s="2">
        <v>43999.308333333334</v>
      </c>
      <c r="B557" s="1">
        <v>43999.308333333334</v>
      </c>
      <c r="C557">
        <v>1556</v>
      </c>
      <c r="D557" t="s">
        <v>662</v>
      </c>
      <c r="E557" t="s">
        <v>22</v>
      </c>
      <c r="F557">
        <v>69</v>
      </c>
      <c r="G557" t="str" cm="1">
        <f t="array" ref="G557">_xlfn.IFS(F557&lt;25,"Young Adult (18-24)",F557&lt;35,"Early Career (25-34)",F557&lt;45,"Mid-Career (35-44)",F557&lt;55,"Late Career (45-54)",F557&lt;65,"Pre-Retirement (55-64)",F557&gt;=65,"Seniors (65+)")</f>
        <v>Seniors (65+)</v>
      </c>
      <c r="H557">
        <v>693</v>
      </c>
      <c r="I557">
        <v>7294</v>
      </c>
      <c r="J557" t="s">
        <v>107</v>
      </c>
      <c r="K557" t="s">
        <v>122</v>
      </c>
      <c r="L557" t="s">
        <v>123</v>
      </c>
      <c r="M557" t="s">
        <v>1309</v>
      </c>
      <c r="N557" t="s">
        <v>1320</v>
      </c>
      <c r="O557">
        <v>30</v>
      </c>
      <c r="P557">
        <v>50</v>
      </c>
      <c r="Q557">
        <v>1</v>
      </c>
      <c r="R557">
        <f t="shared" si="24"/>
        <v>50</v>
      </c>
      <c r="S557">
        <f t="shared" si="25"/>
        <v>20</v>
      </c>
      <c r="T557" t="s">
        <v>32</v>
      </c>
      <c r="U557" s="2">
        <v>43999.321527777778</v>
      </c>
      <c r="V557" s="1">
        <v>43999.321527777778</v>
      </c>
      <c r="W557" t="b">
        <v>1</v>
      </c>
      <c r="X557" s="2">
        <v>43999.330555555556</v>
      </c>
      <c r="Y557" s="1">
        <v>43999.330555555556</v>
      </c>
      <c r="Z557" s="2" t="s">
        <v>47</v>
      </c>
      <c r="AA557" s="2">
        <v>43999.323611111111</v>
      </c>
      <c r="AB557" s="1">
        <v>43999.323611111111</v>
      </c>
      <c r="AC557" t="b">
        <v>0</v>
      </c>
      <c r="AD557" t="s">
        <v>1355</v>
      </c>
      <c r="AE557" s="3">
        <f t="shared" si="26"/>
        <v>1.5277777776645962E-2</v>
      </c>
    </row>
    <row r="558" spans="1:31" x14ac:dyDescent="0.35">
      <c r="A558" s="2">
        <v>44001.102083333331</v>
      </c>
      <c r="B558" s="1">
        <v>44001.102083333331</v>
      </c>
      <c r="C558">
        <v>1557</v>
      </c>
      <c r="D558" t="s">
        <v>663</v>
      </c>
      <c r="E558" t="s">
        <v>22</v>
      </c>
      <c r="F558">
        <v>24</v>
      </c>
      <c r="G558" t="str" cm="1">
        <f t="array" ref="G558">_xlfn.IFS(F558&lt;25,"Young Adult (18-24)",F558&lt;35,"Early Career (25-34)",F558&lt;45,"Mid-Career (35-44)",F558&lt;55,"Late Career (45-54)",F558&lt;65,"Pre-Retirement (55-64)",F558&gt;=65,"Seniors (65+)")</f>
        <v>Young Adult (18-24)</v>
      </c>
      <c r="H558">
        <v>723</v>
      </c>
      <c r="I558">
        <v>7440</v>
      </c>
      <c r="J558" t="s">
        <v>35</v>
      </c>
      <c r="K558" t="s">
        <v>49</v>
      </c>
      <c r="L558" t="s">
        <v>207</v>
      </c>
      <c r="M558" t="s">
        <v>1307</v>
      </c>
      <c r="N558" t="s">
        <v>1326</v>
      </c>
      <c r="O558">
        <v>20</v>
      </c>
      <c r="P558">
        <v>35</v>
      </c>
      <c r="Q558">
        <v>1</v>
      </c>
      <c r="R558">
        <f t="shared" si="24"/>
        <v>35</v>
      </c>
      <c r="S558">
        <f t="shared" si="25"/>
        <v>15</v>
      </c>
      <c r="T558" t="s">
        <v>32</v>
      </c>
      <c r="U558" s="2">
        <v>44001.120138888888</v>
      </c>
      <c r="V558" s="1">
        <v>44001.120138888888</v>
      </c>
      <c r="W558" t="b">
        <v>1</v>
      </c>
      <c r="X558" s="2">
        <v>44001.123611111114</v>
      </c>
      <c r="Y558" s="1">
        <v>44001.123611111114</v>
      </c>
      <c r="Z558" s="2" t="s">
        <v>116</v>
      </c>
      <c r="AA558" s="2">
        <v>44001.12222222222</v>
      </c>
      <c r="AB558" s="1">
        <v>44001.12222222222</v>
      </c>
      <c r="AC558" t="b">
        <v>1</v>
      </c>
      <c r="AD558" t="s">
        <v>64</v>
      </c>
      <c r="AE558" s="3">
        <f t="shared" si="26"/>
        <v>2.0138888889050577E-2</v>
      </c>
    </row>
    <row r="559" spans="1:31" x14ac:dyDescent="0.35">
      <c r="A559" s="2">
        <v>44002.052083333336</v>
      </c>
      <c r="B559" s="1">
        <v>44002.052083333336</v>
      </c>
      <c r="C559">
        <v>1558</v>
      </c>
      <c r="D559" t="s">
        <v>664</v>
      </c>
      <c r="E559" t="s">
        <v>22</v>
      </c>
      <c r="F559">
        <v>52</v>
      </c>
      <c r="G559" t="str" cm="1">
        <f t="array" ref="G559">_xlfn.IFS(F559&lt;25,"Young Adult (18-24)",F559&lt;35,"Early Career (25-34)",F559&lt;45,"Mid-Career (35-44)",F559&lt;55,"Late Career (45-54)",F559&lt;65,"Pre-Retirement (55-64)",F559&gt;=65,"Seniors (65+)")</f>
        <v>Late Career (45-54)</v>
      </c>
      <c r="H559">
        <v>690</v>
      </c>
      <c r="I559">
        <v>5478</v>
      </c>
      <c r="J559" t="s">
        <v>23</v>
      </c>
      <c r="K559" t="s">
        <v>24</v>
      </c>
      <c r="L559" t="s">
        <v>25</v>
      </c>
      <c r="M559" t="s">
        <v>1307</v>
      </c>
      <c r="N559" t="s">
        <v>1326</v>
      </c>
      <c r="O559">
        <v>20</v>
      </c>
      <c r="P559">
        <v>35</v>
      </c>
      <c r="Q559">
        <v>5</v>
      </c>
      <c r="R559">
        <f t="shared" si="24"/>
        <v>175</v>
      </c>
      <c r="S559">
        <f t="shared" si="25"/>
        <v>75</v>
      </c>
      <c r="T559" t="s">
        <v>40</v>
      </c>
      <c r="U559" s="2">
        <v>44002.070833333331</v>
      </c>
      <c r="V559" s="1">
        <v>44002.070833333331</v>
      </c>
      <c r="W559" t="b">
        <v>1</v>
      </c>
      <c r="X559" s="2">
        <v>44002.07916666667</v>
      </c>
      <c r="Y559" s="1">
        <v>44002.07916666667</v>
      </c>
      <c r="Z559" s="2" t="s">
        <v>116</v>
      </c>
      <c r="AA559" s="2">
        <v>44002.072916666664</v>
      </c>
      <c r="AB559" s="1">
        <v>44002.072916666664</v>
      </c>
      <c r="AC559" t="b">
        <v>0</v>
      </c>
      <c r="AD559" t="s">
        <v>1355</v>
      </c>
      <c r="AE559" s="3">
        <f t="shared" si="26"/>
        <v>2.0833333328482695E-2</v>
      </c>
    </row>
    <row r="560" spans="1:31" x14ac:dyDescent="0.35">
      <c r="A560" s="2">
        <v>44002.506249999999</v>
      </c>
      <c r="B560" s="1">
        <v>44002.506249999999</v>
      </c>
      <c r="C560">
        <v>1559</v>
      </c>
      <c r="D560" t="s">
        <v>665</v>
      </c>
      <c r="E560" t="s">
        <v>22</v>
      </c>
      <c r="F560">
        <v>32</v>
      </c>
      <c r="G560" t="str" cm="1">
        <f t="array" ref="G560">_xlfn.IFS(F560&lt;25,"Young Adult (18-24)",F560&lt;35,"Early Career (25-34)",F560&lt;45,"Mid-Career (35-44)",F560&lt;55,"Late Career (45-54)",F560&lt;65,"Pre-Retirement (55-64)",F560&gt;=65,"Seniors (65+)")</f>
        <v>Early Career (25-34)</v>
      </c>
      <c r="H560">
        <v>771</v>
      </c>
      <c r="I560">
        <v>3393</v>
      </c>
      <c r="J560" t="s">
        <v>55</v>
      </c>
      <c r="K560" t="s">
        <v>113</v>
      </c>
      <c r="L560" t="s">
        <v>114</v>
      </c>
      <c r="M560" t="s">
        <v>1306</v>
      </c>
      <c r="N560" t="s">
        <v>1313</v>
      </c>
      <c r="O560">
        <v>60</v>
      </c>
      <c r="P560">
        <v>100</v>
      </c>
      <c r="Q560">
        <v>6</v>
      </c>
      <c r="R560">
        <f t="shared" si="24"/>
        <v>600</v>
      </c>
      <c r="S560">
        <f t="shared" si="25"/>
        <v>240</v>
      </c>
      <c r="T560" t="s">
        <v>78</v>
      </c>
      <c r="U560" s="2">
        <v>44002.511111111111</v>
      </c>
      <c r="V560" s="1">
        <v>44002.511111111111</v>
      </c>
      <c r="W560" t="b">
        <v>1</v>
      </c>
      <c r="X560" s="2">
        <v>44002.517361111109</v>
      </c>
      <c r="Y560" s="1">
        <v>44002.517361111109</v>
      </c>
      <c r="Z560" s="2" t="s">
        <v>33</v>
      </c>
      <c r="AA560" s="2">
        <v>44002.513888888891</v>
      </c>
      <c r="AB560" s="1">
        <v>44002.513888888891</v>
      </c>
      <c r="AC560" t="b">
        <v>0</v>
      </c>
      <c r="AD560" t="s">
        <v>1355</v>
      </c>
      <c r="AE560" s="3">
        <f t="shared" si="26"/>
        <v>7.6388888919609599E-3</v>
      </c>
    </row>
    <row r="561" spans="1:31" x14ac:dyDescent="0.35">
      <c r="A561" s="2">
        <v>44002.824999999997</v>
      </c>
      <c r="B561" s="1">
        <v>44002.824999999997</v>
      </c>
      <c r="C561">
        <v>1560</v>
      </c>
      <c r="D561" t="s">
        <v>666</v>
      </c>
      <c r="E561" t="s">
        <v>22</v>
      </c>
      <c r="F561">
        <v>53</v>
      </c>
      <c r="G561" t="str" cm="1">
        <f t="array" ref="G561">_xlfn.IFS(F561&lt;25,"Young Adult (18-24)",F561&lt;35,"Early Career (25-34)",F561&lt;45,"Mid-Career (35-44)",F561&lt;55,"Late Career (45-54)",F561&lt;65,"Pre-Retirement (55-64)",F561&gt;=65,"Seniors (65+)")</f>
        <v>Late Career (45-54)</v>
      </c>
      <c r="H561">
        <v>725</v>
      </c>
      <c r="I561">
        <v>3365</v>
      </c>
      <c r="J561" t="s">
        <v>23</v>
      </c>
      <c r="K561" t="s">
        <v>30</v>
      </c>
      <c r="L561" t="s">
        <v>77</v>
      </c>
      <c r="M561" t="s">
        <v>1305</v>
      </c>
      <c r="N561" t="s">
        <v>1328</v>
      </c>
      <c r="O561">
        <v>1000</v>
      </c>
      <c r="P561">
        <v>1500</v>
      </c>
      <c r="Q561">
        <v>4</v>
      </c>
      <c r="R561">
        <f t="shared" si="24"/>
        <v>6000</v>
      </c>
      <c r="S561">
        <f t="shared" si="25"/>
        <v>2000</v>
      </c>
      <c r="T561" t="s">
        <v>32</v>
      </c>
      <c r="U561" s="2">
        <v>44002.832638888889</v>
      </c>
      <c r="V561" s="1">
        <v>44002.832638888889</v>
      </c>
      <c r="W561" t="b">
        <v>1</v>
      </c>
      <c r="X561" s="2">
        <v>44002.836805555555</v>
      </c>
      <c r="Y561" s="1">
        <v>44002.836805555555</v>
      </c>
      <c r="Z561" s="2" t="s">
        <v>33</v>
      </c>
      <c r="AA561" s="2">
        <v>44002.834027777775</v>
      </c>
      <c r="AB561" s="1">
        <v>44002.834027777775</v>
      </c>
      <c r="AC561" t="b">
        <v>0</v>
      </c>
      <c r="AD561" t="s">
        <v>1355</v>
      </c>
      <c r="AE561" s="3">
        <f t="shared" si="26"/>
        <v>9.0277777781011537E-3</v>
      </c>
    </row>
    <row r="562" spans="1:31" x14ac:dyDescent="0.35">
      <c r="A562" s="2">
        <v>44002.965277777781</v>
      </c>
      <c r="B562" s="1">
        <v>44002.965277777781</v>
      </c>
      <c r="C562">
        <v>1561</v>
      </c>
      <c r="D562" t="s">
        <v>667</v>
      </c>
      <c r="E562" t="s">
        <v>22</v>
      </c>
      <c r="F562">
        <v>23</v>
      </c>
      <c r="G562" t="str" cm="1">
        <f t="array" ref="G562">_xlfn.IFS(F562&lt;25,"Young Adult (18-24)",F562&lt;35,"Early Career (25-34)",F562&lt;45,"Mid-Career (35-44)",F562&lt;55,"Late Career (45-54)",F562&lt;65,"Pre-Retirement (55-64)",F562&gt;=65,"Seniors (65+)")</f>
        <v>Young Adult (18-24)</v>
      </c>
      <c r="H562">
        <v>663</v>
      </c>
      <c r="I562">
        <v>3779</v>
      </c>
      <c r="J562" t="s">
        <v>67</v>
      </c>
      <c r="K562" t="s">
        <v>119</v>
      </c>
      <c r="L562" t="s">
        <v>120</v>
      </c>
      <c r="M562" t="s">
        <v>1306</v>
      </c>
      <c r="N562" t="s">
        <v>1314</v>
      </c>
      <c r="O562">
        <v>40</v>
      </c>
      <c r="P562">
        <v>70</v>
      </c>
      <c r="Q562">
        <v>1</v>
      </c>
      <c r="R562">
        <f t="shared" si="24"/>
        <v>70</v>
      </c>
      <c r="S562">
        <f t="shared" si="25"/>
        <v>30</v>
      </c>
      <c r="T562" t="s">
        <v>32</v>
      </c>
      <c r="U562" s="2">
        <v>44002.977777777778</v>
      </c>
      <c r="V562" s="1">
        <v>44002.977777777778</v>
      </c>
      <c r="W562" t="b">
        <v>1</v>
      </c>
      <c r="X562" s="2">
        <v>44002.982638888891</v>
      </c>
      <c r="Y562" s="1">
        <v>44002.982638888891</v>
      </c>
      <c r="Z562" s="2" t="s">
        <v>47</v>
      </c>
      <c r="AA562" s="2">
        <v>44002.981249999997</v>
      </c>
      <c r="AB562" s="1">
        <v>44002.981249999997</v>
      </c>
      <c r="AC562" t="b">
        <v>1</v>
      </c>
      <c r="AD562" t="s">
        <v>64</v>
      </c>
      <c r="AE562" s="3">
        <f t="shared" si="26"/>
        <v>1.597222221607808E-2</v>
      </c>
    </row>
    <row r="563" spans="1:31" x14ac:dyDescent="0.35">
      <c r="A563" s="2">
        <v>44004.274305555555</v>
      </c>
      <c r="B563" s="1">
        <v>44004.274305555555</v>
      </c>
      <c r="C563">
        <v>1562</v>
      </c>
      <c r="D563" t="s">
        <v>668</v>
      </c>
      <c r="E563" t="s">
        <v>29</v>
      </c>
      <c r="F563">
        <v>29</v>
      </c>
      <c r="G563" t="str" cm="1">
        <f t="array" ref="G563">_xlfn.IFS(F563&lt;25,"Young Adult (18-24)",F563&lt;35,"Early Career (25-34)",F563&lt;45,"Mid-Career (35-44)",F563&lt;55,"Late Career (45-54)",F563&lt;65,"Pre-Retirement (55-64)",F563&gt;=65,"Seniors (65+)")</f>
        <v>Early Career (25-34)</v>
      </c>
      <c r="H563">
        <v>650</v>
      </c>
      <c r="I563">
        <v>5800</v>
      </c>
      <c r="J563" t="s">
        <v>55</v>
      </c>
      <c r="K563" t="s">
        <v>113</v>
      </c>
      <c r="L563" t="s">
        <v>114</v>
      </c>
      <c r="M563" t="s">
        <v>1308</v>
      </c>
      <c r="N563" t="s">
        <v>1319</v>
      </c>
      <c r="O563">
        <v>60</v>
      </c>
      <c r="P563">
        <v>90</v>
      </c>
      <c r="Q563">
        <v>3</v>
      </c>
      <c r="R563">
        <f t="shared" si="24"/>
        <v>270</v>
      </c>
      <c r="S563">
        <f t="shared" si="25"/>
        <v>90</v>
      </c>
      <c r="T563" t="s">
        <v>78</v>
      </c>
      <c r="U563" s="2">
        <v>44004.292361111111</v>
      </c>
      <c r="V563" s="1">
        <v>44004.292361111111</v>
      </c>
      <c r="W563" t="b">
        <v>1</v>
      </c>
      <c r="X563" s="2">
        <v>44004.29791666667</v>
      </c>
      <c r="Y563" s="1">
        <v>44004.29791666667</v>
      </c>
      <c r="Z563" s="2" t="s">
        <v>27</v>
      </c>
      <c r="AA563" s="2">
        <v>44004.29583333333</v>
      </c>
      <c r="AB563" s="1">
        <v>44004.29583333333</v>
      </c>
      <c r="AC563" t="b">
        <v>0</v>
      </c>
      <c r="AD563" t="s">
        <v>1355</v>
      </c>
      <c r="AE563" s="3">
        <f t="shared" si="26"/>
        <v>2.1527777775190771E-2</v>
      </c>
    </row>
    <row r="564" spans="1:31" x14ac:dyDescent="0.35">
      <c r="A564" s="2">
        <v>44005.1</v>
      </c>
      <c r="B564" s="1">
        <v>44005.1</v>
      </c>
      <c r="C564">
        <v>1563</v>
      </c>
      <c r="D564" t="s">
        <v>669</v>
      </c>
      <c r="E564" t="s">
        <v>22</v>
      </c>
      <c r="F564">
        <v>70</v>
      </c>
      <c r="G564" t="str" cm="1">
        <f t="array" ref="G564">_xlfn.IFS(F564&lt;25,"Young Adult (18-24)",F564&lt;35,"Early Career (25-34)",F564&lt;45,"Mid-Career (35-44)",F564&lt;55,"Late Career (45-54)",F564&lt;65,"Pre-Retirement (55-64)",F564&gt;=65,"Seniors (65+)")</f>
        <v>Seniors (65+)</v>
      </c>
      <c r="H564">
        <v>655</v>
      </c>
      <c r="I564">
        <v>5982</v>
      </c>
      <c r="J564" t="s">
        <v>83</v>
      </c>
      <c r="K564" t="s">
        <v>84</v>
      </c>
      <c r="L564" t="s">
        <v>85</v>
      </c>
      <c r="M564" t="s">
        <v>1305</v>
      </c>
      <c r="N564" t="s">
        <v>1329</v>
      </c>
      <c r="O564">
        <v>25</v>
      </c>
      <c r="P564">
        <v>40</v>
      </c>
      <c r="Q564">
        <v>4</v>
      </c>
      <c r="R564">
        <f t="shared" si="24"/>
        <v>160</v>
      </c>
      <c r="S564">
        <f t="shared" si="25"/>
        <v>60</v>
      </c>
      <c r="T564" t="s">
        <v>38</v>
      </c>
      <c r="U564" s="2">
        <v>44005.115972222222</v>
      </c>
      <c r="V564" s="1">
        <v>44005.115972222222</v>
      </c>
      <c r="W564" t="b">
        <v>1</v>
      </c>
      <c r="X564" s="2">
        <v>44005.12222222222</v>
      </c>
      <c r="Y564" s="1">
        <v>44005.12222222222</v>
      </c>
      <c r="Z564" s="2" t="s">
        <v>27</v>
      </c>
      <c r="AA564" s="2">
        <v>44005.118750000001</v>
      </c>
      <c r="AB564" s="1">
        <v>44005.118750000001</v>
      </c>
      <c r="AC564" t="b">
        <v>0</v>
      </c>
      <c r="AD564" t="s">
        <v>1355</v>
      </c>
      <c r="AE564" s="3">
        <f t="shared" si="26"/>
        <v>1.8750000002910383E-2</v>
      </c>
    </row>
    <row r="565" spans="1:31" x14ac:dyDescent="0.35">
      <c r="A565" s="2">
        <v>44007.593055555553</v>
      </c>
      <c r="B565" s="1">
        <v>44007.593055555553</v>
      </c>
      <c r="C565">
        <v>1564</v>
      </c>
      <c r="D565" t="s">
        <v>670</v>
      </c>
      <c r="E565" t="s">
        <v>22</v>
      </c>
      <c r="F565">
        <v>27</v>
      </c>
      <c r="G565" t="str" cm="1">
        <f t="array" ref="G565">_xlfn.IFS(F565&lt;25,"Young Adult (18-24)",F565&lt;35,"Early Career (25-34)",F565&lt;45,"Mid-Career (35-44)",F565&lt;55,"Late Career (45-54)",F565&lt;65,"Pre-Retirement (55-64)",F565&gt;=65,"Seniors (65+)")</f>
        <v>Early Career (25-34)</v>
      </c>
      <c r="H565">
        <v>629</v>
      </c>
      <c r="I565">
        <v>6988</v>
      </c>
      <c r="J565" t="s">
        <v>35</v>
      </c>
      <c r="K565" t="s">
        <v>49</v>
      </c>
      <c r="L565" t="s">
        <v>50</v>
      </c>
      <c r="M565" t="s">
        <v>1309</v>
      </c>
      <c r="N565" t="s">
        <v>1327</v>
      </c>
      <c r="O565">
        <v>5</v>
      </c>
      <c r="P565">
        <v>8</v>
      </c>
      <c r="Q565">
        <v>3</v>
      </c>
      <c r="R565">
        <f t="shared" si="24"/>
        <v>24</v>
      </c>
      <c r="S565">
        <f t="shared" si="25"/>
        <v>9</v>
      </c>
      <c r="T565" t="s">
        <v>38</v>
      </c>
      <c r="U565" s="2">
        <v>44007.611805555556</v>
      </c>
      <c r="V565" s="1">
        <v>44007.611805555556</v>
      </c>
      <c r="W565" t="b">
        <v>1</v>
      </c>
      <c r="X565" s="2">
        <v>44007.616666666669</v>
      </c>
      <c r="Y565" s="1">
        <v>44007.616666666669</v>
      </c>
      <c r="Z565" s="2" t="s">
        <v>116</v>
      </c>
      <c r="AA565" s="2">
        <v>44007.614583333336</v>
      </c>
      <c r="AB565" s="1">
        <v>44007.614583333336</v>
      </c>
      <c r="AC565" t="b">
        <v>0</v>
      </c>
      <c r="AD565" t="s">
        <v>1355</v>
      </c>
      <c r="AE565" s="3">
        <f t="shared" si="26"/>
        <v>2.1527777782466728E-2</v>
      </c>
    </row>
    <row r="566" spans="1:31" x14ac:dyDescent="0.35">
      <c r="A566" s="2">
        <v>44009.611111111109</v>
      </c>
      <c r="B566" s="1">
        <v>44009.611111111109</v>
      </c>
      <c r="C566">
        <v>1565</v>
      </c>
      <c r="D566" t="s">
        <v>671</v>
      </c>
      <c r="E566" t="s">
        <v>22</v>
      </c>
      <c r="F566">
        <v>19</v>
      </c>
      <c r="G566" t="str" cm="1">
        <f t="array" ref="G566">_xlfn.IFS(F566&lt;25,"Young Adult (18-24)",F566&lt;35,"Early Career (25-34)",F566&lt;45,"Mid-Career (35-44)",F566&lt;55,"Late Career (45-54)",F566&lt;65,"Pre-Retirement (55-64)",F566&gt;=65,"Seniors (65+)")</f>
        <v>Young Adult (18-24)</v>
      </c>
      <c r="H566">
        <v>708</v>
      </c>
      <c r="I566">
        <v>7634</v>
      </c>
      <c r="J566" t="s">
        <v>55</v>
      </c>
      <c r="K566" t="s">
        <v>113</v>
      </c>
      <c r="L566" t="s">
        <v>114</v>
      </c>
      <c r="M566" t="s">
        <v>1305</v>
      </c>
      <c r="N566" t="s">
        <v>1310</v>
      </c>
      <c r="O566">
        <v>30</v>
      </c>
      <c r="P566">
        <v>50</v>
      </c>
      <c r="Q566">
        <v>1</v>
      </c>
      <c r="R566">
        <f t="shared" si="24"/>
        <v>50</v>
      </c>
      <c r="S566">
        <f t="shared" si="25"/>
        <v>20</v>
      </c>
      <c r="T566" t="s">
        <v>42</v>
      </c>
      <c r="U566" s="2">
        <v>44009.623611111114</v>
      </c>
      <c r="V566" s="1">
        <v>44009.623611111114</v>
      </c>
      <c r="W566" t="b">
        <v>0</v>
      </c>
      <c r="X566" s="2"/>
      <c r="Y566" s="1"/>
      <c r="Z566" s="2" t="s">
        <v>1353</v>
      </c>
      <c r="AA566" s="2">
        <v>44009.636805555558</v>
      </c>
      <c r="AB566" s="1">
        <v>44009.636805555558</v>
      </c>
      <c r="AC566" t="s">
        <v>1353</v>
      </c>
      <c r="AD566" t="s">
        <v>1353</v>
      </c>
      <c r="AE566" s="3">
        <f t="shared" si="26"/>
        <v>2.5694444448163267E-2</v>
      </c>
    </row>
    <row r="567" spans="1:31" x14ac:dyDescent="0.35">
      <c r="A567" s="2">
        <v>44012.203472222223</v>
      </c>
      <c r="B567" s="1">
        <v>44012.203472222223</v>
      </c>
      <c r="C567">
        <v>1566</v>
      </c>
      <c r="D567" t="s">
        <v>672</v>
      </c>
      <c r="E567" t="s">
        <v>22</v>
      </c>
      <c r="F567">
        <v>33</v>
      </c>
      <c r="G567" t="str" cm="1">
        <f t="array" ref="G567">_xlfn.IFS(F567&lt;25,"Young Adult (18-24)",F567&lt;35,"Early Career (25-34)",F567&lt;45,"Mid-Career (35-44)",F567&lt;55,"Late Career (45-54)",F567&lt;65,"Pre-Retirement (55-64)",F567&gt;=65,"Seniors (65+)")</f>
        <v>Early Career (25-34)</v>
      </c>
      <c r="H567">
        <v>639</v>
      </c>
      <c r="I567">
        <v>5439</v>
      </c>
      <c r="J567" t="s">
        <v>23</v>
      </c>
      <c r="K567" t="s">
        <v>30</v>
      </c>
      <c r="L567" t="s">
        <v>31</v>
      </c>
      <c r="M567" t="s">
        <v>1306</v>
      </c>
      <c r="N567" t="s">
        <v>1314</v>
      </c>
      <c r="O567">
        <v>40</v>
      </c>
      <c r="P567">
        <v>70</v>
      </c>
      <c r="Q567">
        <v>5</v>
      </c>
      <c r="R567">
        <f t="shared" si="24"/>
        <v>350</v>
      </c>
      <c r="S567">
        <f t="shared" si="25"/>
        <v>150</v>
      </c>
      <c r="T567" t="s">
        <v>78</v>
      </c>
      <c r="U567" s="2">
        <v>44012.210416666669</v>
      </c>
      <c r="V567" s="1">
        <v>44012.210416666669</v>
      </c>
      <c r="W567" t="b">
        <v>1</v>
      </c>
      <c r="X567" s="2">
        <v>44012.213888888888</v>
      </c>
      <c r="Y567" s="1">
        <v>44012.213888888888</v>
      </c>
      <c r="Z567" s="2" t="s">
        <v>33</v>
      </c>
      <c r="AA567" s="2">
        <v>44012.211805555555</v>
      </c>
      <c r="AB567" s="1">
        <v>44012.211805555555</v>
      </c>
      <c r="AC567" t="b">
        <v>0</v>
      </c>
      <c r="AD567" t="s">
        <v>1355</v>
      </c>
      <c r="AE567" s="3">
        <f t="shared" si="26"/>
        <v>8.333333331393078E-3</v>
      </c>
    </row>
    <row r="568" spans="1:31" x14ac:dyDescent="0.35">
      <c r="A568" s="2">
        <v>44012.859027777777</v>
      </c>
      <c r="B568" s="1">
        <v>44012.859027777777</v>
      </c>
      <c r="C568">
        <v>1567</v>
      </c>
      <c r="D568" t="s">
        <v>673</v>
      </c>
      <c r="E568" t="s">
        <v>22</v>
      </c>
      <c r="F568">
        <v>37</v>
      </c>
      <c r="G568" t="str" cm="1">
        <f t="array" ref="G568">_xlfn.IFS(F568&lt;25,"Young Adult (18-24)",F568&lt;35,"Early Career (25-34)",F568&lt;45,"Mid-Career (35-44)",F568&lt;55,"Late Career (45-54)",F568&lt;65,"Pre-Retirement (55-64)",F568&gt;=65,"Seniors (65+)")</f>
        <v>Mid-Career (35-44)</v>
      </c>
      <c r="H568">
        <v>735</v>
      </c>
      <c r="I568">
        <v>7256</v>
      </c>
      <c r="J568" t="s">
        <v>23</v>
      </c>
      <c r="K568" t="s">
        <v>24</v>
      </c>
      <c r="L568" t="s">
        <v>25</v>
      </c>
      <c r="M568" t="s">
        <v>1309</v>
      </c>
      <c r="N568" t="s">
        <v>1320</v>
      </c>
      <c r="O568">
        <v>30</v>
      </c>
      <c r="P568">
        <v>50</v>
      </c>
      <c r="Q568">
        <v>3</v>
      </c>
      <c r="R568">
        <f t="shared" si="24"/>
        <v>150</v>
      </c>
      <c r="S568">
        <f t="shared" si="25"/>
        <v>60</v>
      </c>
      <c r="T568" t="s">
        <v>40</v>
      </c>
      <c r="U568" s="2">
        <v>44012.877083333333</v>
      </c>
      <c r="V568" s="1">
        <v>44012.877083333333</v>
      </c>
      <c r="W568" t="b">
        <v>1</v>
      </c>
      <c r="X568" s="2">
        <v>44012.886111111111</v>
      </c>
      <c r="Y568" s="1">
        <v>44012.886111111111</v>
      </c>
      <c r="Z568" s="2" t="s">
        <v>47</v>
      </c>
      <c r="AA568" s="2">
        <v>44012.878472222219</v>
      </c>
      <c r="AB568" s="1">
        <v>44012.878472222219</v>
      </c>
      <c r="AC568" t="b">
        <v>0</v>
      </c>
      <c r="AD568" t="s">
        <v>1355</v>
      </c>
      <c r="AE568" s="3">
        <f t="shared" si="26"/>
        <v>1.9444444442342501E-2</v>
      </c>
    </row>
    <row r="569" spans="1:31" x14ac:dyDescent="0.35">
      <c r="A569" s="2">
        <v>44013.872916666667</v>
      </c>
      <c r="B569" s="1">
        <v>44013.872916666667</v>
      </c>
      <c r="C569">
        <v>1568</v>
      </c>
      <c r="D569" t="s">
        <v>674</v>
      </c>
      <c r="E569" t="s">
        <v>29</v>
      </c>
      <c r="F569">
        <v>66</v>
      </c>
      <c r="G569" t="str" cm="1">
        <f t="array" ref="G569">_xlfn.IFS(F569&lt;25,"Young Adult (18-24)",F569&lt;35,"Early Career (25-34)",F569&lt;45,"Mid-Career (35-44)",F569&lt;55,"Late Career (45-54)",F569&lt;65,"Pre-Retirement (55-64)",F569&gt;=65,"Seniors (65+)")</f>
        <v>Seniors (65+)</v>
      </c>
      <c r="H569">
        <v>686</v>
      </c>
      <c r="I569">
        <v>3628</v>
      </c>
      <c r="J569" t="s">
        <v>83</v>
      </c>
      <c r="K569" t="s">
        <v>90</v>
      </c>
      <c r="L569" t="s">
        <v>91</v>
      </c>
      <c r="M569" t="s">
        <v>1308</v>
      </c>
      <c r="N569" t="s">
        <v>1315</v>
      </c>
      <c r="O569">
        <v>300</v>
      </c>
      <c r="P569">
        <v>500</v>
      </c>
      <c r="Q569">
        <v>2</v>
      </c>
      <c r="R569">
        <f t="shared" si="24"/>
        <v>1000</v>
      </c>
      <c r="S569">
        <f t="shared" si="25"/>
        <v>400</v>
      </c>
      <c r="T569" t="s">
        <v>40</v>
      </c>
      <c r="U569" s="2">
        <v>44013.879166666666</v>
      </c>
      <c r="V569" s="1">
        <v>44013.879166666666</v>
      </c>
      <c r="W569" t="b">
        <v>1</v>
      </c>
      <c r="X569" s="2">
        <v>44013.882638888892</v>
      </c>
      <c r="Y569" s="1">
        <v>44013.882638888892</v>
      </c>
      <c r="Z569" s="2" t="s">
        <v>47</v>
      </c>
      <c r="AA569" s="2">
        <v>44013.881944444445</v>
      </c>
      <c r="AB569" s="1">
        <v>44013.881944444445</v>
      </c>
      <c r="AC569" t="b">
        <v>0</v>
      </c>
      <c r="AD569" t="s">
        <v>1355</v>
      </c>
      <c r="AE569" s="3">
        <f t="shared" si="26"/>
        <v>9.0277777781011537E-3</v>
      </c>
    </row>
    <row r="570" spans="1:31" x14ac:dyDescent="0.35">
      <c r="A570" s="2">
        <v>44015.67291666667</v>
      </c>
      <c r="B570" s="1">
        <v>44015.67291666667</v>
      </c>
      <c r="C570">
        <v>1569</v>
      </c>
      <c r="D570" t="s">
        <v>675</v>
      </c>
      <c r="E570" t="s">
        <v>29</v>
      </c>
      <c r="F570">
        <v>68</v>
      </c>
      <c r="G570" t="str" cm="1">
        <f t="array" ref="G570">_xlfn.IFS(F570&lt;25,"Young Adult (18-24)",F570&lt;35,"Early Career (25-34)",F570&lt;45,"Mid-Career (35-44)",F570&lt;55,"Late Career (45-54)",F570&lt;65,"Pre-Retirement (55-64)",F570&gt;=65,"Seniors (65+)")</f>
        <v>Seniors (65+)</v>
      </c>
      <c r="H570">
        <v>659</v>
      </c>
      <c r="I570">
        <v>6354</v>
      </c>
      <c r="J570" t="s">
        <v>44</v>
      </c>
      <c r="K570" t="s">
        <v>133</v>
      </c>
      <c r="L570" t="s">
        <v>134</v>
      </c>
      <c r="M570" t="s">
        <v>1307</v>
      </c>
      <c r="N570" t="s">
        <v>1325</v>
      </c>
      <c r="O570">
        <v>15</v>
      </c>
      <c r="P570">
        <v>25</v>
      </c>
      <c r="Q570">
        <v>5</v>
      </c>
      <c r="R570">
        <f t="shared" si="24"/>
        <v>125</v>
      </c>
      <c r="S570">
        <f t="shared" si="25"/>
        <v>50</v>
      </c>
      <c r="T570" t="s">
        <v>26</v>
      </c>
      <c r="U570" s="2">
        <v>44015.682638888888</v>
      </c>
      <c r="V570" s="1">
        <v>44015.682638888888</v>
      </c>
      <c r="W570" t="b">
        <v>1</v>
      </c>
      <c r="X570" s="2">
        <v>44015.6875</v>
      </c>
      <c r="Y570" s="1">
        <v>44015.6875</v>
      </c>
      <c r="Z570" s="2" t="s">
        <v>33</v>
      </c>
      <c r="AA570" s="2">
        <v>44015.685416666667</v>
      </c>
      <c r="AB570" s="1">
        <v>44015.685416666667</v>
      </c>
      <c r="AC570" t="b">
        <v>0</v>
      </c>
      <c r="AD570" t="s">
        <v>1355</v>
      </c>
      <c r="AE570" s="3">
        <f t="shared" si="26"/>
        <v>1.2499999997089617E-2</v>
      </c>
    </row>
    <row r="571" spans="1:31" x14ac:dyDescent="0.35">
      <c r="A571" s="2">
        <v>44017.104166666664</v>
      </c>
      <c r="B571" s="1">
        <v>44017.104166666664</v>
      </c>
      <c r="C571">
        <v>1570</v>
      </c>
      <c r="D571" t="s">
        <v>676</v>
      </c>
      <c r="E571" t="s">
        <v>22</v>
      </c>
      <c r="F571">
        <v>49</v>
      </c>
      <c r="G571" t="str" cm="1">
        <f t="array" ref="G571">_xlfn.IFS(F571&lt;25,"Young Adult (18-24)",F571&lt;35,"Early Career (25-34)",F571&lt;45,"Mid-Career (35-44)",F571&lt;55,"Late Career (45-54)",F571&lt;65,"Pre-Retirement (55-64)",F571&gt;=65,"Seniors (65+)")</f>
        <v>Late Career (45-54)</v>
      </c>
      <c r="H571">
        <v>742</v>
      </c>
      <c r="I571">
        <v>3783</v>
      </c>
      <c r="J571" t="s">
        <v>23</v>
      </c>
      <c r="K571" t="s">
        <v>30</v>
      </c>
      <c r="L571" t="s">
        <v>77</v>
      </c>
      <c r="M571" t="s">
        <v>1308</v>
      </c>
      <c r="N571" t="s">
        <v>1315</v>
      </c>
      <c r="O571">
        <v>300</v>
      </c>
      <c r="P571">
        <v>500</v>
      </c>
      <c r="Q571">
        <v>3</v>
      </c>
      <c r="R571">
        <f t="shared" si="24"/>
        <v>1500</v>
      </c>
      <c r="S571">
        <f t="shared" si="25"/>
        <v>600</v>
      </c>
      <c r="T571" t="s">
        <v>32</v>
      </c>
      <c r="U571" s="2">
        <v>44017.113194444442</v>
      </c>
      <c r="V571" s="1">
        <v>44017.113194444442</v>
      </c>
      <c r="W571" t="b">
        <v>1</v>
      </c>
      <c r="X571" s="2">
        <v>44017.119444444441</v>
      </c>
      <c r="Y571" s="1">
        <v>44017.119444444441</v>
      </c>
      <c r="Z571" s="2" t="s">
        <v>33</v>
      </c>
      <c r="AA571" s="2">
        <v>44017.115972222222</v>
      </c>
      <c r="AB571" s="1">
        <v>44017.115972222222</v>
      </c>
      <c r="AC571" t="b">
        <v>0</v>
      </c>
      <c r="AD571" t="s">
        <v>1355</v>
      </c>
      <c r="AE571" s="3">
        <f t="shared" si="26"/>
        <v>1.1805555557657499E-2</v>
      </c>
    </row>
    <row r="572" spans="1:31" x14ac:dyDescent="0.35">
      <c r="A572" s="2">
        <v>44017.909722222219</v>
      </c>
      <c r="B572" s="1">
        <v>44017.909722222219</v>
      </c>
      <c r="C572">
        <v>1571</v>
      </c>
      <c r="D572" t="s">
        <v>677</v>
      </c>
      <c r="E572" t="s">
        <v>22</v>
      </c>
      <c r="F572">
        <v>58</v>
      </c>
      <c r="G572" t="str" cm="1">
        <f t="array" ref="G572">_xlfn.IFS(F572&lt;25,"Young Adult (18-24)",F572&lt;35,"Early Career (25-34)",F572&lt;45,"Mid-Career (35-44)",F572&lt;55,"Late Career (45-54)",F572&lt;65,"Pre-Retirement (55-64)",F572&gt;=65,"Seniors (65+)")</f>
        <v>Pre-Retirement (55-64)</v>
      </c>
      <c r="H572">
        <v>613</v>
      </c>
      <c r="I572">
        <v>3775</v>
      </c>
      <c r="J572" t="s">
        <v>71</v>
      </c>
      <c r="K572" t="s">
        <v>160</v>
      </c>
      <c r="L572" t="s">
        <v>408</v>
      </c>
      <c r="M572" t="s">
        <v>1309</v>
      </c>
      <c r="N572" t="s">
        <v>1316</v>
      </c>
      <c r="O572">
        <v>20</v>
      </c>
      <c r="P572">
        <v>35</v>
      </c>
      <c r="Q572">
        <v>5</v>
      </c>
      <c r="R572">
        <f t="shared" si="24"/>
        <v>175</v>
      </c>
      <c r="S572">
        <f t="shared" si="25"/>
        <v>75</v>
      </c>
      <c r="T572" t="s">
        <v>78</v>
      </c>
      <c r="U572" s="2">
        <v>44017.923611111109</v>
      </c>
      <c r="V572" s="1">
        <v>44017.923611111109</v>
      </c>
      <c r="W572" t="b">
        <v>1</v>
      </c>
      <c r="X572" s="2">
        <v>44017.929861111108</v>
      </c>
      <c r="Y572" s="1">
        <v>44017.929861111108</v>
      </c>
      <c r="Z572" s="2" t="s">
        <v>33</v>
      </c>
      <c r="AA572" s="2">
        <v>44017.927083333336</v>
      </c>
      <c r="AB572" s="1">
        <v>44017.927083333336</v>
      </c>
      <c r="AC572" t="b">
        <v>0</v>
      </c>
      <c r="AD572" t="s">
        <v>1355</v>
      </c>
      <c r="AE572" s="3">
        <f t="shared" si="26"/>
        <v>1.7361111116770189E-2</v>
      </c>
    </row>
    <row r="573" spans="1:31" x14ac:dyDescent="0.35">
      <c r="A573" s="2">
        <v>44018.486805555556</v>
      </c>
      <c r="B573" s="1">
        <v>44018.486805555556</v>
      </c>
      <c r="C573">
        <v>1572</v>
      </c>
      <c r="D573" t="s">
        <v>678</v>
      </c>
      <c r="E573" t="s">
        <v>22</v>
      </c>
      <c r="F573">
        <v>71</v>
      </c>
      <c r="G573" t="str" cm="1">
        <f t="array" ref="G573">_xlfn.IFS(F573&lt;25,"Young Adult (18-24)",F573&lt;35,"Early Career (25-34)",F573&lt;45,"Mid-Career (35-44)",F573&lt;55,"Late Career (45-54)",F573&lt;65,"Pre-Retirement (55-64)",F573&gt;=65,"Seniors (65+)")</f>
        <v>Seniors (65+)</v>
      </c>
      <c r="H573">
        <v>754</v>
      </c>
      <c r="I573">
        <v>6991</v>
      </c>
      <c r="J573" t="s">
        <v>44</v>
      </c>
      <c r="K573" t="s">
        <v>45</v>
      </c>
      <c r="L573" t="s">
        <v>46</v>
      </c>
      <c r="M573" t="s">
        <v>1307</v>
      </c>
      <c r="N573" t="s">
        <v>1322</v>
      </c>
      <c r="O573">
        <v>8</v>
      </c>
      <c r="P573">
        <v>15</v>
      </c>
      <c r="Q573">
        <v>5</v>
      </c>
      <c r="R573">
        <f t="shared" si="24"/>
        <v>75</v>
      </c>
      <c r="S573">
        <f t="shared" si="25"/>
        <v>35</v>
      </c>
      <c r="T573" t="s">
        <v>38</v>
      </c>
      <c r="U573" s="2">
        <v>44018.494444444441</v>
      </c>
      <c r="V573" s="1">
        <v>44018.494444444441</v>
      </c>
      <c r="W573" t="b">
        <v>1</v>
      </c>
      <c r="X573" s="2">
        <v>44018.497916666667</v>
      </c>
      <c r="Y573" s="1">
        <v>44018.497916666667</v>
      </c>
      <c r="Z573" s="2" t="s">
        <v>33</v>
      </c>
      <c r="AA573" s="2">
        <v>44018.495833333334</v>
      </c>
      <c r="AB573" s="1">
        <v>44018.495833333334</v>
      </c>
      <c r="AC573" t="b">
        <v>0</v>
      </c>
      <c r="AD573" t="s">
        <v>1355</v>
      </c>
      <c r="AE573" s="3">
        <f t="shared" si="26"/>
        <v>9.0277777781011537E-3</v>
      </c>
    </row>
    <row r="574" spans="1:31" x14ac:dyDescent="0.35">
      <c r="A574" s="2">
        <v>44018.586805555555</v>
      </c>
      <c r="B574" s="1">
        <v>44018.586805555555</v>
      </c>
      <c r="C574">
        <v>1573</v>
      </c>
      <c r="D574" t="s">
        <v>679</v>
      </c>
      <c r="E574" t="s">
        <v>29</v>
      </c>
      <c r="F574">
        <v>37</v>
      </c>
      <c r="G574" t="str" cm="1">
        <f t="array" ref="G574">_xlfn.IFS(F574&lt;25,"Young Adult (18-24)",F574&lt;35,"Early Career (25-34)",F574&lt;45,"Mid-Career (35-44)",F574&lt;55,"Late Career (45-54)",F574&lt;65,"Pre-Retirement (55-64)",F574&gt;=65,"Seniors (65+)")</f>
        <v>Mid-Career (35-44)</v>
      </c>
      <c r="H574">
        <v>765</v>
      </c>
      <c r="I574">
        <v>7219</v>
      </c>
      <c r="J574" t="s">
        <v>35</v>
      </c>
      <c r="K574" t="s">
        <v>36</v>
      </c>
      <c r="L574" t="s">
        <v>286</v>
      </c>
      <c r="M574" t="s">
        <v>1305</v>
      </c>
      <c r="N574" t="s">
        <v>1329</v>
      </c>
      <c r="O574">
        <v>25</v>
      </c>
      <c r="P574">
        <v>40</v>
      </c>
      <c r="Q574">
        <v>3</v>
      </c>
      <c r="R574">
        <f t="shared" si="24"/>
        <v>120</v>
      </c>
      <c r="S574">
        <f t="shared" si="25"/>
        <v>45</v>
      </c>
      <c r="T574" t="s">
        <v>26</v>
      </c>
      <c r="U574" s="2">
        <v>44018.604861111111</v>
      </c>
      <c r="V574" s="1">
        <v>44018.604861111111</v>
      </c>
      <c r="W574" t="b">
        <v>1</v>
      </c>
      <c r="X574" s="2">
        <v>44018.611805555556</v>
      </c>
      <c r="Y574" s="1">
        <v>44018.611805555556</v>
      </c>
      <c r="Z574" s="2" t="s">
        <v>33</v>
      </c>
      <c r="AA574" s="2">
        <v>44018.606249999997</v>
      </c>
      <c r="AB574" s="1">
        <v>44018.606249999997</v>
      </c>
      <c r="AC574" t="b">
        <v>0</v>
      </c>
      <c r="AD574" t="s">
        <v>1355</v>
      </c>
      <c r="AE574" s="3">
        <f t="shared" si="26"/>
        <v>1.9444444442342501E-2</v>
      </c>
    </row>
    <row r="575" spans="1:31" x14ac:dyDescent="0.35">
      <c r="A575" s="2">
        <v>44018.910416666666</v>
      </c>
      <c r="B575" s="1">
        <v>44018.910416666666</v>
      </c>
      <c r="C575">
        <v>1574</v>
      </c>
      <c r="D575" t="s">
        <v>680</v>
      </c>
      <c r="E575" t="s">
        <v>29</v>
      </c>
      <c r="F575">
        <v>59</v>
      </c>
      <c r="G575" t="str" cm="1">
        <f t="array" ref="G575">_xlfn.IFS(F575&lt;25,"Young Adult (18-24)",F575&lt;35,"Early Career (25-34)",F575&lt;45,"Mid-Career (35-44)",F575&lt;55,"Late Career (45-54)",F575&lt;65,"Pre-Retirement (55-64)",F575&gt;=65,"Seniors (65+)")</f>
        <v>Pre-Retirement (55-64)</v>
      </c>
      <c r="H575">
        <v>724</v>
      </c>
      <c r="I575">
        <v>5659</v>
      </c>
      <c r="J575" t="s">
        <v>83</v>
      </c>
      <c r="K575" t="s">
        <v>84</v>
      </c>
      <c r="L575" t="s">
        <v>85</v>
      </c>
      <c r="M575" t="s">
        <v>1305</v>
      </c>
      <c r="N575" t="s">
        <v>1329</v>
      </c>
      <c r="O575">
        <v>25</v>
      </c>
      <c r="P575">
        <v>40</v>
      </c>
      <c r="Q575">
        <v>3</v>
      </c>
      <c r="R575">
        <f t="shared" si="24"/>
        <v>120</v>
      </c>
      <c r="S575">
        <f t="shared" si="25"/>
        <v>45</v>
      </c>
      <c r="T575" t="s">
        <v>38</v>
      </c>
      <c r="U575" s="2">
        <v>44018.920138888891</v>
      </c>
      <c r="V575" s="1">
        <v>44018.920138888891</v>
      </c>
      <c r="W575" t="b">
        <v>1</v>
      </c>
      <c r="X575" s="2">
        <v>44018.929861111108</v>
      </c>
      <c r="Y575" s="1">
        <v>44018.929861111108</v>
      </c>
      <c r="Z575" s="2" t="s">
        <v>33</v>
      </c>
      <c r="AA575" s="2">
        <v>44018.92291666667</v>
      </c>
      <c r="AB575" s="1">
        <v>44018.92291666667</v>
      </c>
      <c r="AC575" t="b">
        <v>0</v>
      </c>
      <c r="AD575" t="s">
        <v>1355</v>
      </c>
      <c r="AE575" s="3">
        <f t="shared" si="26"/>
        <v>1.2500000004365575E-2</v>
      </c>
    </row>
    <row r="576" spans="1:31" x14ac:dyDescent="0.35">
      <c r="A576" s="2">
        <v>44019.969444444447</v>
      </c>
      <c r="B576" s="1">
        <v>44019.969444444447</v>
      </c>
      <c r="C576">
        <v>1575</v>
      </c>
      <c r="D576" t="s">
        <v>681</v>
      </c>
      <c r="E576" t="s">
        <v>22</v>
      </c>
      <c r="F576">
        <v>47</v>
      </c>
      <c r="G576" t="str" cm="1">
        <f t="array" ref="G576">_xlfn.IFS(F576&lt;25,"Young Adult (18-24)",F576&lt;35,"Early Career (25-34)",F576&lt;45,"Mid-Career (35-44)",F576&lt;55,"Late Career (45-54)",F576&lt;65,"Pre-Retirement (55-64)",F576&gt;=65,"Seniors (65+)")</f>
        <v>Late Career (45-54)</v>
      </c>
      <c r="H576">
        <v>686</v>
      </c>
      <c r="I576">
        <v>6142</v>
      </c>
      <c r="J576" t="s">
        <v>67</v>
      </c>
      <c r="K576" t="s">
        <v>68</v>
      </c>
      <c r="L576" t="s">
        <v>98</v>
      </c>
      <c r="M576" t="s">
        <v>1306</v>
      </c>
      <c r="N576" t="s">
        <v>1314</v>
      </c>
      <c r="O576">
        <v>40</v>
      </c>
      <c r="P576">
        <v>70</v>
      </c>
      <c r="Q576">
        <v>4</v>
      </c>
      <c r="R576">
        <f t="shared" si="24"/>
        <v>280</v>
      </c>
      <c r="S576">
        <f t="shared" si="25"/>
        <v>120</v>
      </c>
      <c r="T576" t="s">
        <v>32</v>
      </c>
      <c r="U576" s="2">
        <v>44019.974999999999</v>
      </c>
      <c r="V576" s="1">
        <v>44019.974999999999</v>
      </c>
      <c r="W576" t="b">
        <v>1</v>
      </c>
      <c r="X576" s="2">
        <v>44019.984722222223</v>
      </c>
      <c r="Y576" s="1">
        <v>44019.984722222223</v>
      </c>
      <c r="Z576" s="2" t="s">
        <v>33</v>
      </c>
      <c r="AA576" s="2">
        <v>44019.976388888892</v>
      </c>
      <c r="AB576" s="1">
        <v>44019.976388888892</v>
      </c>
      <c r="AC576" t="b">
        <v>0</v>
      </c>
      <c r="AD576" t="s">
        <v>1355</v>
      </c>
      <c r="AE576" s="3">
        <f t="shared" si="26"/>
        <v>6.9444444452528842E-3</v>
      </c>
    </row>
    <row r="577" spans="1:31" x14ac:dyDescent="0.35">
      <c r="A577" s="2">
        <v>44020.045138888891</v>
      </c>
      <c r="B577" s="1">
        <v>44020.045138888891</v>
      </c>
      <c r="C577">
        <v>1576</v>
      </c>
      <c r="D577" t="s">
        <v>682</v>
      </c>
      <c r="E577" t="s">
        <v>22</v>
      </c>
      <c r="F577">
        <v>56</v>
      </c>
      <c r="G577" t="str" cm="1">
        <f t="array" ref="G577">_xlfn.IFS(F577&lt;25,"Young Adult (18-24)",F577&lt;35,"Early Career (25-34)",F577&lt;45,"Mid-Career (35-44)",F577&lt;55,"Late Career (45-54)",F577&lt;65,"Pre-Retirement (55-64)",F577&gt;=65,"Seniors (65+)")</f>
        <v>Pre-Retirement (55-64)</v>
      </c>
      <c r="H577">
        <v>670</v>
      </c>
      <c r="I577">
        <v>5863</v>
      </c>
      <c r="J577" t="s">
        <v>83</v>
      </c>
      <c r="K577" t="s">
        <v>90</v>
      </c>
      <c r="L577" t="s">
        <v>152</v>
      </c>
      <c r="M577" t="s">
        <v>1307</v>
      </c>
      <c r="N577" t="s">
        <v>1325</v>
      </c>
      <c r="O577">
        <v>15</v>
      </c>
      <c r="P577">
        <v>25</v>
      </c>
      <c r="Q577">
        <v>1</v>
      </c>
      <c r="R577">
        <f t="shared" si="24"/>
        <v>25</v>
      </c>
      <c r="S577">
        <f t="shared" si="25"/>
        <v>10</v>
      </c>
      <c r="T577" t="s">
        <v>42</v>
      </c>
      <c r="U577" s="2">
        <v>44020.054166666669</v>
      </c>
      <c r="V577" s="1">
        <v>44020.054166666669</v>
      </c>
      <c r="W577" t="b">
        <v>1</v>
      </c>
      <c r="X577" s="2">
        <v>44020.05972222222</v>
      </c>
      <c r="Y577" s="1">
        <v>44020.05972222222</v>
      </c>
      <c r="Z577" s="2" t="s">
        <v>27</v>
      </c>
      <c r="AA577" s="2">
        <v>44020.057638888888</v>
      </c>
      <c r="AB577" s="1">
        <v>44020.057638888888</v>
      </c>
      <c r="AC577" t="b">
        <v>0</v>
      </c>
      <c r="AD577" t="s">
        <v>1355</v>
      </c>
      <c r="AE577" s="3">
        <f t="shared" si="26"/>
        <v>1.2499999997089617E-2</v>
      </c>
    </row>
    <row r="578" spans="1:31" x14ac:dyDescent="0.35">
      <c r="A578" s="2">
        <v>44020.57916666667</v>
      </c>
      <c r="B578" s="1">
        <v>44020.57916666667</v>
      </c>
      <c r="C578">
        <v>1577</v>
      </c>
      <c r="D578" t="s">
        <v>683</v>
      </c>
      <c r="E578" t="s">
        <v>29</v>
      </c>
      <c r="F578">
        <v>21</v>
      </c>
      <c r="G578" t="str" cm="1">
        <f t="array" ref="G578">_xlfn.IFS(F578&lt;25,"Young Adult (18-24)",F578&lt;35,"Early Career (25-34)",F578&lt;45,"Mid-Career (35-44)",F578&lt;55,"Late Career (45-54)",F578&lt;65,"Pre-Retirement (55-64)",F578&gt;=65,"Seniors (65+)")</f>
        <v>Young Adult (18-24)</v>
      </c>
      <c r="H578">
        <v>737</v>
      </c>
      <c r="I578">
        <v>4730</v>
      </c>
      <c r="J578" t="s">
        <v>83</v>
      </c>
      <c r="K578" t="s">
        <v>84</v>
      </c>
      <c r="L578" t="s">
        <v>156</v>
      </c>
      <c r="M578" t="s">
        <v>1308</v>
      </c>
      <c r="N578" t="s">
        <v>1317</v>
      </c>
      <c r="O578">
        <v>250</v>
      </c>
      <c r="P578">
        <v>400</v>
      </c>
      <c r="Q578">
        <v>3</v>
      </c>
      <c r="R578">
        <f t="shared" ref="R578:R641" si="27">P578*Q578</f>
        <v>1200</v>
      </c>
      <c r="S578">
        <f t="shared" ref="S578:S641" si="28">R578-(O578*Q578)</f>
        <v>450</v>
      </c>
      <c r="T578" t="s">
        <v>32</v>
      </c>
      <c r="U578" s="2">
        <v>44020.599305555559</v>
      </c>
      <c r="V578" s="1">
        <v>44020.599305555559</v>
      </c>
      <c r="W578" t="b">
        <v>1</v>
      </c>
      <c r="X578" s="2">
        <v>44020.603472222225</v>
      </c>
      <c r="Y578" s="1">
        <v>44020.603472222225</v>
      </c>
      <c r="Z578" s="2" t="s">
        <v>33</v>
      </c>
      <c r="AA578" s="2">
        <v>44020.601388888892</v>
      </c>
      <c r="AB578" s="1">
        <v>44020.601388888892</v>
      </c>
      <c r="AC578" t="b">
        <v>0</v>
      </c>
      <c r="AD578" t="s">
        <v>1355</v>
      </c>
      <c r="AE578" s="3">
        <f t="shared" ref="AE578:AE641" si="29">AB578-B578</f>
        <v>2.2222222221898846E-2</v>
      </c>
    </row>
    <row r="579" spans="1:31" x14ac:dyDescent="0.35">
      <c r="A579" s="2">
        <v>44020.604166666664</v>
      </c>
      <c r="B579" s="1">
        <v>44020.604166666664</v>
      </c>
      <c r="C579">
        <v>1578</v>
      </c>
      <c r="D579" t="s">
        <v>684</v>
      </c>
      <c r="E579" t="s">
        <v>22</v>
      </c>
      <c r="F579">
        <v>19</v>
      </c>
      <c r="G579" t="str" cm="1">
        <f t="array" ref="G579">_xlfn.IFS(F579&lt;25,"Young Adult (18-24)",F579&lt;35,"Early Career (25-34)",F579&lt;45,"Mid-Career (35-44)",F579&lt;55,"Late Career (45-54)",F579&lt;65,"Pre-Retirement (55-64)",F579&gt;=65,"Seniors (65+)")</f>
        <v>Young Adult (18-24)</v>
      </c>
      <c r="H579">
        <v>758</v>
      </c>
      <c r="I579">
        <v>5407</v>
      </c>
      <c r="J579" t="s">
        <v>55</v>
      </c>
      <c r="K579" t="s">
        <v>56</v>
      </c>
      <c r="L579" t="s">
        <v>57</v>
      </c>
      <c r="M579" t="s">
        <v>1306</v>
      </c>
      <c r="N579" t="s">
        <v>1311</v>
      </c>
      <c r="O579">
        <v>50</v>
      </c>
      <c r="P579">
        <v>80</v>
      </c>
      <c r="Q579">
        <v>2</v>
      </c>
      <c r="R579">
        <f t="shared" si="27"/>
        <v>160</v>
      </c>
      <c r="S579">
        <f t="shared" si="28"/>
        <v>60</v>
      </c>
      <c r="T579" t="s">
        <v>38</v>
      </c>
      <c r="U579" s="2">
        <v>44020.61041666667</v>
      </c>
      <c r="V579" s="1">
        <v>44020.61041666667</v>
      </c>
      <c r="W579" t="b">
        <v>1</v>
      </c>
      <c r="X579" s="2">
        <v>44020.615277777775</v>
      </c>
      <c r="Y579" s="1">
        <v>44020.615277777775</v>
      </c>
      <c r="Z579" s="2" t="s">
        <v>27</v>
      </c>
      <c r="AA579" s="2">
        <v>44020.612500000003</v>
      </c>
      <c r="AB579" s="1">
        <v>44020.612500000003</v>
      </c>
      <c r="AC579" t="b">
        <v>0</v>
      </c>
      <c r="AD579" t="s">
        <v>1355</v>
      </c>
      <c r="AE579" s="3">
        <f t="shared" si="29"/>
        <v>8.3333333386690356E-3</v>
      </c>
    </row>
    <row r="580" spans="1:31" x14ac:dyDescent="0.35">
      <c r="A580" s="2">
        <v>44020.748611111114</v>
      </c>
      <c r="B580" s="1">
        <v>44020.748611111114</v>
      </c>
      <c r="C580">
        <v>1579</v>
      </c>
      <c r="D580" t="s">
        <v>685</v>
      </c>
      <c r="E580" t="s">
        <v>29</v>
      </c>
      <c r="F580">
        <v>57</v>
      </c>
      <c r="G580" t="str" cm="1">
        <f t="array" ref="G580">_xlfn.IFS(F580&lt;25,"Young Adult (18-24)",F580&lt;35,"Early Career (25-34)",F580&lt;45,"Mid-Career (35-44)",F580&lt;55,"Late Career (45-54)",F580&lt;65,"Pre-Retirement (55-64)",F580&gt;=65,"Seniors (65+)")</f>
        <v>Pre-Retirement (55-64)</v>
      </c>
      <c r="H580">
        <v>694</v>
      </c>
      <c r="I580">
        <v>6598</v>
      </c>
      <c r="J580" t="s">
        <v>23</v>
      </c>
      <c r="K580" t="s">
        <v>30</v>
      </c>
      <c r="L580" t="s">
        <v>31</v>
      </c>
      <c r="M580" t="s">
        <v>1308</v>
      </c>
      <c r="N580" t="s">
        <v>1315</v>
      </c>
      <c r="O580">
        <v>300</v>
      </c>
      <c r="P580">
        <v>500</v>
      </c>
      <c r="Q580">
        <v>4</v>
      </c>
      <c r="R580">
        <f t="shared" si="27"/>
        <v>2000</v>
      </c>
      <c r="S580">
        <f t="shared" si="28"/>
        <v>800</v>
      </c>
      <c r="T580" t="s">
        <v>78</v>
      </c>
      <c r="U580" s="2">
        <v>44020.756944444445</v>
      </c>
      <c r="V580" s="1">
        <v>44020.756944444445</v>
      </c>
      <c r="W580" t="b">
        <v>1</v>
      </c>
      <c r="X580" s="2">
        <v>44020.763888888891</v>
      </c>
      <c r="Y580" s="1">
        <v>44020.763888888891</v>
      </c>
      <c r="Z580" s="2" t="s">
        <v>47</v>
      </c>
      <c r="AA580" s="2">
        <v>44020.759722222225</v>
      </c>
      <c r="AB580" s="1">
        <v>44020.759722222225</v>
      </c>
      <c r="AC580" t="b">
        <v>0</v>
      </c>
      <c r="AD580" t="s">
        <v>1355</v>
      </c>
      <c r="AE580" s="3">
        <f t="shared" si="29"/>
        <v>1.1111111110949423E-2</v>
      </c>
    </row>
    <row r="581" spans="1:31" x14ac:dyDescent="0.35">
      <c r="A581" s="2">
        <v>44020.842361111114</v>
      </c>
      <c r="B581" s="1">
        <v>44020.842361111114</v>
      </c>
      <c r="C581">
        <v>1580</v>
      </c>
      <c r="D581" t="s">
        <v>686</v>
      </c>
      <c r="E581" t="s">
        <v>29</v>
      </c>
      <c r="F581">
        <v>40</v>
      </c>
      <c r="G581" t="str" cm="1">
        <f t="array" ref="G581">_xlfn.IFS(F581&lt;25,"Young Adult (18-24)",F581&lt;35,"Early Career (25-34)",F581&lt;45,"Mid-Career (35-44)",F581&lt;55,"Late Career (45-54)",F581&lt;65,"Pre-Retirement (55-64)",F581&gt;=65,"Seniors (65+)")</f>
        <v>Mid-Career (35-44)</v>
      </c>
      <c r="H581">
        <v>626</v>
      </c>
      <c r="I581">
        <v>7997</v>
      </c>
      <c r="J581" t="s">
        <v>23</v>
      </c>
      <c r="K581" t="s">
        <v>30</v>
      </c>
      <c r="L581" t="s">
        <v>154</v>
      </c>
      <c r="M581" t="s">
        <v>1309</v>
      </c>
      <c r="N581" t="s">
        <v>1320</v>
      </c>
      <c r="O581">
        <v>30</v>
      </c>
      <c r="P581">
        <v>50</v>
      </c>
      <c r="Q581">
        <v>2</v>
      </c>
      <c r="R581">
        <f t="shared" si="27"/>
        <v>100</v>
      </c>
      <c r="S581">
        <f t="shared" si="28"/>
        <v>40</v>
      </c>
      <c r="T581" t="s">
        <v>26</v>
      </c>
      <c r="U581" s="2">
        <v>44020.845833333333</v>
      </c>
      <c r="V581" s="1">
        <v>44020.845833333333</v>
      </c>
      <c r="W581" t="b">
        <v>1</v>
      </c>
      <c r="X581" s="2">
        <v>44020.855555555558</v>
      </c>
      <c r="Y581" s="1">
        <v>44020.855555555558</v>
      </c>
      <c r="Z581" s="2" t="s">
        <v>47</v>
      </c>
      <c r="AA581" s="2">
        <v>44020.847916666666</v>
      </c>
      <c r="AB581" s="1">
        <v>44020.847916666666</v>
      </c>
      <c r="AC581" t="b">
        <v>0</v>
      </c>
      <c r="AD581" t="s">
        <v>1355</v>
      </c>
      <c r="AE581" s="3">
        <f t="shared" si="29"/>
        <v>5.5555555518367328E-3</v>
      </c>
    </row>
    <row r="582" spans="1:31" x14ac:dyDescent="0.35">
      <c r="A582" s="2">
        <v>44023.113194444442</v>
      </c>
      <c r="B582" s="1">
        <v>44023.113194444442</v>
      </c>
      <c r="C582">
        <v>1581</v>
      </c>
      <c r="D582" t="s">
        <v>687</v>
      </c>
      <c r="E582" t="s">
        <v>29</v>
      </c>
      <c r="F582">
        <v>38</v>
      </c>
      <c r="G582" t="str" cm="1">
        <f t="array" ref="G582">_xlfn.IFS(F582&lt;25,"Young Adult (18-24)",F582&lt;35,"Early Career (25-34)",F582&lt;45,"Mid-Career (35-44)",F582&lt;55,"Late Career (45-54)",F582&lt;65,"Pre-Retirement (55-64)",F582&gt;=65,"Seniors (65+)")</f>
        <v>Mid-Career (35-44)</v>
      </c>
      <c r="H582">
        <v>695</v>
      </c>
      <c r="I582">
        <v>5027</v>
      </c>
      <c r="J582" t="s">
        <v>23</v>
      </c>
      <c r="K582" t="s">
        <v>24</v>
      </c>
      <c r="L582" t="s">
        <v>192</v>
      </c>
      <c r="M582" t="s">
        <v>1308</v>
      </c>
      <c r="N582" t="s">
        <v>1324</v>
      </c>
      <c r="O582">
        <v>40</v>
      </c>
      <c r="P582">
        <v>60</v>
      </c>
      <c r="Q582">
        <v>1</v>
      </c>
      <c r="R582">
        <f t="shared" si="27"/>
        <v>60</v>
      </c>
      <c r="S582">
        <f t="shared" si="28"/>
        <v>20</v>
      </c>
      <c r="T582" t="s">
        <v>42</v>
      </c>
      <c r="U582" s="2">
        <v>44023.124305555553</v>
      </c>
      <c r="V582" s="1">
        <v>44023.124305555553</v>
      </c>
      <c r="W582" t="b">
        <v>0</v>
      </c>
      <c r="X582" s="2"/>
      <c r="Y582" s="1"/>
      <c r="Z582" s="2" t="s">
        <v>1353</v>
      </c>
      <c r="AA582" s="2">
        <v>44023.117361111108</v>
      </c>
      <c r="AB582" s="1">
        <v>44023.117361111108</v>
      </c>
      <c r="AC582" t="s">
        <v>1353</v>
      </c>
      <c r="AD582" t="s">
        <v>1353</v>
      </c>
      <c r="AE582" s="3">
        <f t="shared" si="29"/>
        <v>4.166666665696539E-3</v>
      </c>
    </row>
    <row r="583" spans="1:31" x14ac:dyDescent="0.35">
      <c r="A583" s="2">
        <v>44024.281944444447</v>
      </c>
      <c r="B583" s="1">
        <v>44024.281944444447</v>
      </c>
      <c r="C583">
        <v>1582</v>
      </c>
      <c r="D583" t="s">
        <v>688</v>
      </c>
      <c r="E583" t="s">
        <v>29</v>
      </c>
      <c r="F583">
        <v>66</v>
      </c>
      <c r="G583" t="str" cm="1">
        <f t="array" ref="G583">_xlfn.IFS(F583&lt;25,"Young Adult (18-24)",F583&lt;35,"Early Career (25-34)",F583&lt;45,"Mid-Career (35-44)",F583&lt;55,"Late Career (45-54)",F583&lt;65,"Pre-Retirement (55-64)",F583&gt;=65,"Seniors (65+)")</f>
        <v>Seniors (65+)</v>
      </c>
      <c r="H583">
        <v>727</v>
      </c>
      <c r="I583">
        <v>4176</v>
      </c>
      <c r="J583" t="s">
        <v>55</v>
      </c>
      <c r="K583" t="s">
        <v>56</v>
      </c>
      <c r="L583" t="s">
        <v>129</v>
      </c>
      <c r="M583" t="s">
        <v>1306</v>
      </c>
      <c r="N583" t="s">
        <v>1311</v>
      </c>
      <c r="O583">
        <v>50</v>
      </c>
      <c r="P583">
        <v>80</v>
      </c>
      <c r="Q583">
        <v>4</v>
      </c>
      <c r="R583">
        <f t="shared" si="27"/>
        <v>320</v>
      </c>
      <c r="S583">
        <f t="shared" si="28"/>
        <v>120</v>
      </c>
      <c r="T583" t="s">
        <v>42</v>
      </c>
      <c r="U583" s="2">
        <v>44024.296527777777</v>
      </c>
      <c r="V583" s="1">
        <v>44024.296527777777</v>
      </c>
      <c r="W583" t="b">
        <v>1</v>
      </c>
      <c r="X583" s="2">
        <v>44024.303472222222</v>
      </c>
      <c r="Y583" s="1">
        <v>44024.303472222222</v>
      </c>
      <c r="Z583" s="2" t="s">
        <v>47</v>
      </c>
      <c r="AA583" s="2">
        <v>44024.29791666667</v>
      </c>
      <c r="AB583" s="1">
        <v>44024.29791666667</v>
      </c>
      <c r="AC583" t="b">
        <v>0</v>
      </c>
      <c r="AD583" t="s">
        <v>1355</v>
      </c>
      <c r="AE583" s="3">
        <f t="shared" si="29"/>
        <v>1.5972222223354038E-2</v>
      </c>
    </row>
    <row r="584" spans="1:31" x14ac:dyDescent="0.35">
      <c r="A584" s="2">
        <v>44025.595138888886</v>
      </c>
      <c r="B584" s="1">
        <v>44025.595138888886</v>
      </c>
      <c r="C584">
        <v>1583</v>
      </c>
      <c r="D584" t="s">
        <v>689</v>
      </c>
      <c r="E584" t="s">
        <v>29</v>
      </c>
      <c r="F584">
        <v>48</v>
      </c>
      <c r="G584" t="str" cm="1">
        <f t="array" ref="G584">_xlfn.IFS(F584&lt;25,"Young Adult (18-24)",F584&lt;35,"Early Career (25-34)",F584&lt;45,"Mid-Career (35-44)",F584&lt;55,"Late Career (45-54)",F584&lt;65,"Pre-Retirement (55-64)",F584&gt;=65,"Seniors (65+)")</f>
        <v>Late Career (45-54)</v>
      </c>
      <c r="H584">
        <v>604</v>
      </c>
      <c r="I584">
        <v>5024</v>
      </c>
      <c r="J584" t="s">
        <v>71</v>
      </c>
      <c r="K584" t="s">
        <v>160</v>
      </c>
      <c r="L584" t="s">
        <v>408</v>
      </c>
      <c r="M584" t="s">
        <v>1308</v>
      </c>
      <c r="N584" t="s">
        <v>1315</v>
      </c>
      <c r="O584">
        <v>300</v>
      </c>
      <c r="P584">
        <v>500</v>
      </c>
      <c r="Q584">
        <v>4</v>
      </c>
      <c r="R584">
        <f t="shared" si="27"/>
        <v>2000</v>
      </c>
      <c r="S584">
        <f t="shared" si="28"/>
        <v>800</v>
      </c>
      <c r="T584" t="s">
        <v>26</v>
      </c>
      <c r="U584" s="2">
        <v>44025.613194444442</v>
      </c>
      <c r="V584" s="1">
        <v>44025.613194444442</v>
      </c>
      <c r="W584" t="b">
        <v>1</v>
      </c>
      <c r="X584" s="2">
        <v>44025.617361111108</v>
      </c>
      <c r="Y584" s="1">
        <v>44025.617361111108</v>
      </c>
      <c r="Z584" s="2" t="s">
        <v>116</v>
      </c>
      <c r="AA584" s="2">
        <v>44025.616666666669</v>
      </c>
      <c r="AB584" s="1">
        <v>44025.616666666669</v>
      </c>
      <c r="AC584" t="b">
        <v>0</v>
      </c>
      <c r="AD584" t="s">
        <v>1355</v>
      </c>
      <c r="AE584" s="3">
        <f t="shared" si="29"/>
        <v>2.1527777782466728E-2</v>
      </c>
    </row>
    <row r="585" spans="1:31" x14ac:dyDescent="0.35">
      <c r="A585" s="2">
        <v>44026.104166666664</v>
      </c>
      <c r="B585" s="1">
        <v>44026.104166666664</v>
      </c>
      <c r="C585">
        <v>1584</v>
      </c>
      <c r="D585" t="s">
        <v>690</v>
      </c>
      <c r="E585" t="s">
        <v>29</v>
      </c>
      <c r="F585">
        <v>55</v>
      </c>
      <c r="G585" t="str" cm="1">
        <f t="array" ref="G585">_xlfn.IFS(F585&lt;25,"Young Adult (18-24)",F585&lt;35,"Early Career (25-34)",F585&lt;45,"Mid-Career (35-44)",F585&lt;55,"Late Career (45-54)",F585&lt;65,"Pre-Retirement (55-64)",F585&gt;=65,"Seniors (65+)")</f>
        <v>Pre-Retirement (55-64)</v>
      </c>
      <c r="H585">
        <v>625</v>
      </c>
      <c r="I585">
        <v>6753</v>
      </c>
      <c r="J585" t="s">
        <v>71</v>
      </c>
      <c r="K585" t="s">
        <v>72</v>
      </c>
      <c r="L585" t="s">
        <v>219</v>
      </c>
      <c r="M585" t="s">
        <v>1308</v>
      </c>
      <c r="N585" t="s">
        <v>1317</v>
      </c>
      <c r="O585">
        <v>250</v>
      </c>
      <c r="P585">
        <v>400</v>
      </c>
      <c r="Q585">
        <v>3</v>
      </c>
      <c r="R585">
        <f t="shared" si="27"/>
        <v>1200</v>
      </c>
      <c r="S585">
        <f t="shared" si="28"/>
        <v>450</v>
      </c>
      <c r="T585" t="s">
        <v>40</v>
      </c>
      <c r="U585" s="2">
        <v>44026.122916666667</v>
      </c>
      <c r="V585" s="1">
        <v>44026.122916666667</v>
      </c>
      <c r="W585" t="b">
        <v>1</v>
      </c>
      <c r="X585" s="2">
        <v>44026.133333333331</v>
      </c>
      <c r="Y585" s="1">
        <v>44026.133333333331</v>
      </c>
      <c r="Z585" s="2" t="s">
        <v>27</v>
      </c>
      <c r="AA585" s="2">
        <v>44026.125694444447</v>
      </c>
      <c r="AB585" s="1">
        <v>44026.125694444447</v>
      </c>
      <c r="AC585" t="b">
        <v>0</v>
      </c>
      <c r="AD585" t="s">
        <v>1355</v>
      </c>
      <c r="AE585" s="3">
        <f t="shared" si="29"/>
        <v>2.1527777782466728E-2</v>
      </c>
    </row>
    <row r="586" spans="1:31" x14ac:dyDescent="0.35">
      <c r="A586" s="2">
        <v>44026.642361111109</v>
      </c>
      <c r="B586" s="1">
        <v>44026.642361111109</v>
      </c>
      <c r="C586">
        <v>1585</v>
      </c>
      <c r="D586" t="s">
        <v>691</v>
      </c>
      <c r="E586" t="s">
        <v>22</v>
      </c>
      <c r="F586">
        <v>26</v>
      </c>
      <c r="G586" t="str" cm="1">
        <f t="array" ref="G586">_xlfn.IFS(F586&lt;25,"Young Adult (18-24)",F586&lt;35,"Early Career (25-34)",F586&lt;45,"Mid-Career (35-44)",F586&lt;55,"Late Career (45-54)",F586&lt;65,"Pre-Retirement (55-64)",F586&gt;=65,"Seniors (65+)")</f>
        <v>Early Career (25-34)</v>
      </c>
      <c r="H586">
        <v>721</v>
      </c>
      <c r="I586">
        <v>6914</v>
      </c>
      <c r="J586" t="s">
        <v>83</v>
      </c>
      <c r="K586" t="s">
        <v>84</v>
      </c>
      <c r="L586" t="s">
        <v>156</v>
      </c>
      <c r="M586" t="s">
        <v>1309</v>
      </c>
      <c r="N586" t="s">
        <v>1320</v>
      </c>
      <c r="O586">
        <v>30</v>
      </c>
      <c r="P586">
        <v>50</v>
      </c>
      <c r="Q586">
        <v>6</v>
      </c>
      <c r="R586">
        <f t="shared" si="27"/>
        <v>300</v>
      </c>
      <c r="S586">
        <f t="shared" si="28"/>
        <v>120</v>
      </c>
      <c r="T586" t="s">
        <v>40</v>
      </c>
      <c r="U586" s="2">
        <v>44026.647916666669</v>
      </c>
      <c r="V586" s="1">
        <v>44026.647916666669</v>
      </c>
      <c r="W586" t="b">
        <v>1</v>
      </c>
      <c r="X586" s="2">
        <v>44026.654166666667</v>
      </c>
      <c r="Y586" s="1">
        <v>44026.654166666667</v>
      </c>
      <c r="Z586" s="2" t="s">
        <v>33</v>
      </c>
      <c r="AA586" s="2">
        <v>44026.65</v>
      </c>
      <c r="AB586" s="1">
        <v>44026.65</v>
      </c>
      <c r="AC586" t="b">
        <v>0</v>
      </c>
      <c r="AD586" t="s">
        <v>1355</v>
      </c>
      <c r="AE586" s="3">
        <f t="shared" si="29"/>
        <v>7.6388888919609599E-3</v>
      </c>
    </row>
    <row r="587" spans="1:31" x14ac:dyDescent="0.35">
      <c r="A587" s="2">
        <v>44026.70416666667</v>
      </c>
      <c r="B587" s="1">
        <v>44026.70416666667</v>
      </c>
      <c r="C587">
        <v>1586</v>
      </c>
      <c r="D587" t="s">
        <v>692</v>
      </c>
      <c r="E587" t="s">
        <v>22</v>
      </c>
      <c r="F587">
        <v>47</v>
      </c>
      <c r="G587" t="str" cm="1">
        <f t="array" ref="G587">_xlfn.IFS(F587&lt;25,"Young Adult (18-24)",F587&lt;35,"Early Career (25-34)",F587&lt;45,"Mid-Career (35-44)",F587&lt;55,"Late Career (45-54)",F587&lt;65,"Pre-Retirement (55-64)",F587&gt;=65,"Seniors (65+)")</f>
        <v>Late Career (45-54)</v>
      </c>
      <c r="H587">
        <v>670</v>
      </c>
      <c r="I587">
        <v>6578</v>
      </c>
      <c r="J587" t="s">
        <v>44</v>
      </c>
      <c r="K587" t="s">
        <v>45</v>
      </c>
      <c r="L587" t="s">
        <v>81</v>
      </c>
      <c r="M587" t="s">
        <v>1307</v>
      </c>
      <c r="N587" t="s">
        <v>1326</v>
      </c>
      <c r="O587">
        <v>20</v>
      </c>
      <c r="P587">
        <v>35</v>
      </c>
      <c r="Q587">
        <v>6</v>
      </c>
      <c r="R587">
        <f t="shared" si="27"/>
        <v>210</v>
      </c>
      <c r="S587">
        <f t="shared" si="28"/>
        <v>90</v>
      </c>
      <c r="T587" t="s">
        <v>38</v>
      </c>
      <c r="U587" s="2">
        <v>44026.716666666667</v>
      </c>
      <c r="V587" s="1">
        <v>44026.716666666667</v>
      </c>
      <c r="W587" t="b">
        <v>0</v>
      </c>
      <c r="X587" s="2"/>
      <c r="Y587" s="1"/>
      <c r="Z587" s="2" t="s">
        <v>1353</v>
      </c>
      <c r="AA587" s="2">
        <v>44026.707638888889</v>
      </c>
      <c r="AB587" s="1">
        <v>44026.707638888889</v>
      </c>
      <c r="AC587" t="s">
        <v>1353</v>
      </c>
      <c r="AD587" t="s">
        <v>1353</v>
      </c>
      <c r="AE587" s="3">
        <f t="shared" si="29"/>
        <v>3.4722222189884633E-3</v>
      </c>
    </row>
    <row r="588" spans="1:31" x14ac:dyDescent="0.35">
      <c r="A588" s="2">
        <v>44027.949305555558</v>
      </c>
      <c r="B588" s="1">
        <v>44027.949305555558</v>
      </c>
      <c r="C588">
        <v>1587</v>
      </c>
      <c r="D588" t="s">
        <v>693</v>
      </c>
      <c r="E588" t="s">
        <v>22</v>
      </c>
      <c r="F588">
        <v>58</v>
      </c>
      <c r="G588" t="str" cm="1">
        <f t="array" ref="G588">_xlfn.IFS(F588&lt;25,"Young Adult (18-24)",F588&lt;35,"Early Career (25-34)",F588&lt;45,"Mid-Career (35-44)",F588&lt;55,"Late Career (45-54)",F588&lt;65,"Pre-Retirement (55-64)",F588&gt;=65,"Seniors (65+)")</f>
        <v>Pre-Retirement (55-64)</v>
      </c>
      <c r="H588">
        <v>685</v>
      </c>
      <c r="I588">
        <v>3746</v>
      </c>
      <c r="J588" t="s">
        <v>83</v>
      </c>
      <c r="K588" t="s">
        <v>84</v>
      </c>
      <c r="L588" t="s">
        <v>173</v>
      </c>
      <c r="M588" t="s">
        <v>1309</v>
      </c>
      <c r="N588" t="s">
        <v>1318</v>
      </c>
      <c r="O588">
        <v>10</v>
      </c>
      <c r="P588">
        <v>18</v>
      </c>
      <c r="Q588">
        <v>4</v>
      </c>
      <c r="R588">
        <f t="shared" si="27"/>
        <v>72</v>
      </c>
      <c r="S588">
        <f t="shared" si="28"/>
        <v>32</v>
      </c>
      <c r="T588" t="s">
        <v>40</v>
      </c>
      <c r="U588" s="2">
        <v>44027.969444444447</v>
      </c>
      <c r="V588" s="1">
        <v>44027.969444444447</v>
      </c>
      <c r="W588" t="b">
        <v>1</v>
      </c>
      <c r="X588" s="2">
        <v>44027.976388888892</v>
      </c>
      <c r="Y588" s="1">
        <v>44027.976388888892</v>
      </c>
      <c r="Z588" s="2" t="s">
        <v>33</v>
      </c>
      <c r="AA588" s="2">
        <v>44027.972222222219</v>
      </c>
      <c r="AB588" s="1">
        <v>44027.972222222219</v>
      </c>
      <c r="AC588" t="b">
        <v>1</v>
      </c>
      <c r="AD588" t="s">
        <v>75</v>
      </c>
      <c r="AE588" s="3">
        <f t="shared" si="29"/>
        <v>2.2916666661330964E-2</v>
      </c>
    </row>
    <row r="589" spans="1:31" x14ac:dyDescent="0.35">
      <c r="A589" s="2">
        <v>44028.942361111112</v>
      </c>
      <c r="B589" s="1">
        <v>44028.942361111112</v>
      </c>
      <c r="C589">
        <v>1588</v>
      </c>
      <c r="D589" t="s">
        <v>694</v>
      </c>
      <c r="E589" t="s">
        <v>22</v>
      </c>
      <c r="F589">
        <v>55</v>
      </c>
      <c r="G589" t="str" cm="1">
        <f t="array" ref="G589">_xlfn.IFS(F589&lt;25,"Young Adult (18-24)",F589&lt;35,"Early Career (25-34)",F589&lt;45,"Mid-Career (35-44)",F589&lt;55,"Late Career (45-54)",F589&lt;65,"Pre-Retirement (55-64)",F589&gt;=65,"Seniors (65+)")</f>
        <v>Pre-Retirement (55-64)</v>
      </c>
      <c r="H589">
        <v>651</v>
      </c>
      <c r="I589">
        <v>4106</v>
      </c>
      <c r="J589" t="s">
        <v>107</v>
      </c>
      <c r="K589" t="s">
        <v>108</v>
      </c>
      <c r="L589" t="s">
        <v>150</v>
      </c>
      <c r="M589" t="s">
        <v>1307</v>
      </c>
      <c r="N589" t="s">
        <v>1322</v>
      </c>
      <c r="O589">
        <v>8</v>
      </c>
      <c r="P589">
        <v>15</v>
      </c>
      <c r="Q589">
        <v>5</v>
      </c>
      <c r="R589">
        <f t="shared" si="27"/>
        <v>75</v>
      </c>
      <c r="S589">
        <f t="shared" si="28"/>
        <v>35</v>
      </c>
      <c r="T589" t="s">
        <v>26</v>
      </c>
      <c r="U589" s="2">
        <v>44028.954861111109</v>
      </c>
      <c r="V589" s="1">
        <v>44028.954861111109</v>
      </c>
      <c r="W589" t="b">
        <v>1</v>
      </c>
      <c r="X589" s="2">
        <v>44028.958333333336</v>
      </c>
      <c r="Y589" s="1">
        <v>44028.958333333336</v>
      </c>
      <c r="Z589" s="2" t="s">
        <v>33</v>
      </c>
      <c r="AA589" s="2">
        <v>44028.957638888889</v>
      </c>
      <c r="AB589" s="1">
        <v>44028.957638888889</v>
      </c>
      <c r="AC589" t="b">
        <v>0</v>
      </c>
      <c r="AD589" t="s">
        <v>1355</v>
      </c>
      <c r="AE589" s="3">
        <f t="shared" si="29"/>
        <v>1.5277777776645962E-2</v>
      </c>
    </row>
    <row r="590" spans="1:31" x14ac:dyDescent="0.35">
      <c r="A590" s="2">
        <v>44029.912499999999</v>
      </c>
      <c r="B590" s="1">
        <v>44029.912499999999</v>
      </c>
      <c r="C590">
        <v>1589</v>
      </c>
      <c r="D590" t="s">
        <v>695</v>
      </c>
      <c r="E590" t="s">
        <v>29</v>
      </c>
      <c r="F590">
        <v>31</v>
      </c>
      <c r="G590" t="str" cm="1">
        <f t="array" ref="G590">_xlfn.IFS(F590&lt;25,"Young Adult (18-24)",F590&lt;35,"Early Career (25-34)",F590&lt;45,"Mid-Career (35-44)",F590&lt;55,"Late Career (45-54)",F590&lt;65,"Pre-Retirement (55-64)",F590&gt;=65,"Seniors (65+)")</f>
        <v>Early Career (25-34)</v>
      </c>
      <c r="H590">
        <v>726</v>
      </c>
      <c r="I590">
        <v>7752</v>
      </c>
      <c r="J590" t="s">
        <v>83</v>
      </c>
      <c r="K590" t="s">
        <v>84</v>
      </c>
      <c r="L590" t="s">
        <v>85</v>
      </c>
      <c r="M590" t="s">
        <v>1309</v>
      </c>
      <c r="N590" t="s">
        <v>1320</v>
      </c>
      <c r="O590">
        <v>30</v>
      </c>
      <c r="P590">
        <v>50</v>
      </c>
      <c r="Q590">
        <v>6</v>
      </c>
      <c r="R590">
        <f t="shared" si="27"/>
        <v>300</v>
      </c>
      <c r="S590">
        <f t="shared" si="28"/>
        <v>120</v>
      </c>
      <c r="T590" t="s">
        <v>26</v>
      </c>
      <c r="U590" s="2">
        <v>44029.924305555556</v>
      </c>
      <c r="V590" s="1">
        <v>44029.924305555556</v>
      </c>
      <c r="W590" t="b">
        <v>1</v>
      </c>
      <c r="X590" s="2">
        <v>44029.934027777781</v>
      </c>
      <c r="Y590" s="1">
        <v>44029.934027777781</v>
      </c>
      <c r="Z590" s="2" t="s">
        <v>27</v>
      </c>
      <c r="AA590" s="2">
        <v>44029.927083333336</v>
      </c>
      <c r="AB590" s="1">
        <v>44029.927083333336</v>
      </c>
      <c r="AC590" t="b">
        <v>0</v>
      </c>
      <c r="AD590" t="s">
        <v>1355</v>
      </c>
      <c r="AE590" s="3">
        <f t="shared" si="29"/>
        <v>1.4583333337213844E-2</v>
      </c>
    </row>
    <row r="591" spans="1:31" x14ac:dyDescent="0.35">
      <c r="A591" s="2">
        <v>44030.952777777777</v>
      </c>
      <c r="B591" s="1">
        <v>44030.952777777777</v>
      </c>
      <c r="C591">
        <v>1590</v>
      </c>
      <c r="D591" t="s">
        <v>696</v>
      </c>
      <c r="E591" t="s">
        <v>29</v>
      </c>
      <c r="F591">
        <v>36</v>
      </c>
      <c r="G591" t="str" cm="1">
        <f t="array" ref="G591">_xlfn.IFS(F591&lt;25,"Young Adult (18-24)",F591&lt;35,"Early Career (25-34)",F591&lt;45,"Mid-Career (35-44)",F591&lt;55,"Late Career (45-54)",F591&lt;65,"Pre-Retirement (55-64)",F591&gt;=65,"Seniors (65+)")</f>
        <v>Mid-Career (35-44)</v>
      </c>
      <c r="H591">
        <v>619</v>
      </c>
      <c r="I591">
        <v>5787</v>
      </c>
      <c r="J591" t="s">
        <v>61</v>
      </c>
      <c r="K591" t="s">
        <v>87</v>
      </c>
      <c r="L591" t="s">
        <v>260</v>
      </c>
      <c r="M591" t="s">
        <v>1307</v>
      </c>
      <c r="N591" t="s">
        <v>1326</v>
      </c>
      <c r="O591">
        <v>20</v>
      </c>
      <c r="P591">
        <v>35</v>
      </c>
      <c r="Q591">
        <v>2</v>
      </c>
      <c r="R591">
        <f t="shared" si="27"/>
        <v>70</v>
      </c>
      <c r="S591">
        <f t="shared" si="28"/>
        <v>30</v>
      </c>
      <c r="T591" t="s">
        <v>78</v>
      </c>
      <c r="U591" s="2">
        <v>44030.970138888886</v>
      </c>
      <c r="V591" s="1">
        <v>44030.970138888886</v>
      </c>
      <c r="W591" t="b">
        <v>1</v>
      </c>
      <c r="X591" s="2">
        <v>44030.979861111111</v>
      </c>
      <c r="Y591" s="1">
        <v>44030.979861111111</v>
      </c>
      <c r="Z591" s="2" t="s">
        <v>33</v>
      </c>
      <c r="AA591" s="2">
        <v>44030.973611111112</v>
      </c>
      <c r="AB591" s="1">
        <v>44030.973611111112</v>
      </c>
      <c r="AC591" t="b">
        <v>0</v>
      </c>
      <c r="AD591" t="s">
        <v>1355</v>
      </c>
      <c r="AE591" s="3">
        <f t="shared" si="29"/>
        <v>2.0833333335758653E-2</v>
      </c>
    </row>
    <row r="592" spans="1:31" x14ac:dyDescent="0.35">
      <c r="A592" s="2">
        <v>44031.665277777778</v>
      </c>
      <c r="B592" s="1">
        <v>44031.665277777778</v>
      </c>
      <c r="C592">
        <v>1591</v>
      </c>
      <c r="D592" t="s">
        <v>697</v>
      </c>
      <c r="E592" t="s">
        <v>29</v>
      </c>
      <c r="F592">
        <v>31</v>
      </c>
      <c r="G592" t="str" cm="1">
        <f t="array" ref="G592">_xlfn.IFS(F592&lt;25,"Young Adult (18-24)",F592&lt;35,"Early Career (25-34)",F592&lt;45,"Mid-Career (35-44)",F592&lt;55,"Late Career (45-54)",F592&lt;65,"Pre-Retirement (55-64)",F592&gt;=65,"Seniors (65+)")</f>
        <v>Early Career (25-34)</v>
      </c>
      <c r="H592">
        <v>731</v>
      </c>
      <c r="I592">
        <v>3343</v>
      </c>
      <c r="J592" t="s">
        <v>61</v>
      </c>
      <c r="K592" t="s">
        <v>87</v>
      </c>
      <c r="L592" t="s">
        <v>88</v>
      </c>
      <c r="M592" t="s">
        <v>1307</v>
      </c>
      <c r="N592" t="s">
        <v>1325</v>
      </c>
      <c r="O592">
        <v>15</v>
      </c>
      <c r="P592">
        <v>25</v>
      </c>
      <c r="Q592">
        <v>4</v>
      </c>
      <c r="R592">
        <f t="shared" si="27"/>
        <v>100</v>
      </c>
      <c r="S592">
        <f t="shared" si="28"/>
        <v>40</v>
      </c>
      <c r="T592" t="s">
        <v>32</v>
      </c>
      <c r="U592" s="2">
        <v>44031.675000000003</v>
      </c>
      <c r="V592" s="1">
        <v>44031.675000000003</v>
      </c>
      <c r="W592" t="b">
        <v>1</v>
      </c>
      <c r="X592" s="2">
        <v>44031.681250000001</v>
      </c>
      <c r="Y592" s="1">
        <v>44031.681250000001</v>
      </c>
      <c r="Z592" s="2" t="s">
        <v>47</v>
      </c>
      <c r="AA592" s="2">
        <v>44031.676388888889</v>
      </c>
      <c r="AB592" s="1">
        <v>44031.676388888889</v>
      </c>
      <c r="AC592" t="b">
        <v>0</v>
      </c>
      <c r="AD592" t="s">
        <v>1355</v>
      </c>
      <c r="AE592" s="3">
        <f t="shared" si="29"/>
        <v>1.1111111110949423E-2</v>
      </c>
    </row>
    <row r="593" spans="1:31" x14ac:dyDescent="0.35">
      <c r="A593" s="2">
        <v>44034.404166666667</v>
      </c>
      <c r="B593" s="1">
        <v>44034.404166666667</v>
      </c>
      <c r="C593">
        <v>1592</v>
      </c>
      <c r="D593" t="s">
        <v>698</v>
      </c>
      <c r="E593" t="s">
        <v>22</v>
      </c>
      <c r="F593">
        <v>56</v>
      </c>
      <c r="G593" t="str" cm="1">
        <f t="array" ref="G593">_xlfn.IFS(F593&lt;25,"Young Adult (18-24)",F593&lt;35,"Early Career (25-34)",F593&lt;45,"Mid-Career (35-44)",F593&lt;55,"Late Career (45-54)",F593&lt;65,"Pre-Retirement (55-64)",F593&gt;=65,"Seniors (65+)")</f>
        <v>Pre-Retirement (55-64)</v>
      </c>
      <c r="H593">
        <v>615</v>
      </c>
      <c r="I593">
        <v>3267</v>
      </c>
      <c r="J593" t="s">
        <v>107</v>
      </c>
      <c r="K593" t="s">
        <v>108</v>
      </c>
      <c r="L593" t="s">
        <v>150</v>
      </c>
      <c r="M593" t="s">
        <v>1308</v>
      </c>
      <c r="N593" t="s">
        <v>1315</v>
      </c>
      <c r="O593">
        <v>300</v>
      </c>
      <c r="P593">
        <v>500</v>
      </c>
      <c r="Q593">
        <v>5</v>
      </c>
      <c r="R593">
        <f t="shared" si="27"/>
        <v>2500</v>
      </c>
      <c r="S593">
        <f t="shared" si="28"/>
        <v>1000</v>
      </c>
      <c r="T593" t="s">
        <v>42</v>
      </c>
      <c r="U593" s="2">
        <v>44034.421527777777</v>
      </c>
      <c r="V593" s="1">
        <v>44034.421527777777</v>
      </c>
      <c r="W593" t="b">
        <v>1</v>
      </c>
      <c r="X593" s="2">
        <v>44034.429166666669</v>
      </c>
      <c r="Y593" s="1">
        <v>44034.429166666669</v>
      </c>
      <c r="Z593" s="2" t="s">
        <v>47</v>
      </c>
      <c r="AA593" s="2">
        <v>44034.423611111109</v>
      </c>
      <c r="AB593" s="1">
        <v>44034.423611111109</v>
      </c>
      <c r="AC593" t="b">
        <v>0</v>
      </c>
      <c r="AD593" t="s">
        <v>1355</v>
      </c>
      <c r="AE593" s="3">
        <f t="shared" si="29"/>
        <v>1.9444444442342501E-2</v>
      </c>
    </row>
    <row r="594" spans="1:31" x14ac:dyDescent="0.35">
      <c r="A594" s="2">
        <v>44035.590277777781</v>
      </c>
      <c r="B594" s="1">
        <v>44035.590277777781</v>
      </c>
      <c r="C594">
        <v>1593</v>
      </c>
      <c r="D594" t="s">
        <v>699</v>
      </c>
      <c r="E594" t="s">
        <v>22</v>
      </c>
      <c r="F594">
        <v>42</v>
      </c>
      <c r="G594" t="str" cm="1">
        <f t="array" ref="G594">_xlfn.IFS(F594&lt;25,"Young Adult (18-24)",F594&lt;35,"Early Career (25-34)",F594&lt;45,"Mid-Career (35-44)",F594&lt;55,"Late Career (45-54)",F594&lt;65,"Pre-Retirement (55-64)",F594&gt;=65,"Seniors (65+)")</f>
        <v>Mid-Career (35-44)</v>
      </c>
      <c r="H594">
        <v>637</v>
      </c>
      <c r="I594">
        <v>7962</v>
      </c>
      <c r="J594" t="s">
        <v>61</v>
      </c>
      <c r="K594" t="s">
        <v>87</v>
      </c>
      <c r="L594" t="s">
        <v>260</v>
      </c>
      <c r="M594" t="s">
        <v>1309</v>
      </c>
      <c r="N594" t="s">
        <v>1320</v>
      </c>
      <c r="O594">
        <v>30</v>
      </c>
      <c r="P594">
        <v>50</v>
      </c>
      <c r="Q594">
        <v>6</v>
      </c>
      <c r="R594">
        <f t="shared" si="27"/>
        <v>300</v>
      </c>
      <c r="S594">
        <f t="shared" si="28"/>
        <v>120</v>
      </c>
      <c r="T594" t="s">
        <v>78</v>
      </c>
      <c r="U594" s="2">
        <v>44035.6</v>
      </c>
      <c r="V594" s="1">
        <v>44035.6</v>
      </c>
      <c r="W594" t="b">
        <v>0</v>
      </c>
      <c r="X594" s="2"/>
      <c r="Y594" s="1"/>
      <c r="Z594" s="2" t="s">
        <v>1353</v>
      </c>
      <c r="AA594" s="2">
        <v>44035.609027777777</v>
      </c>
      <c r="AB594" s="1">
        <v>44035.609027777777</v>
      </c>
      <c r="AC594" t="s">
        <v>1353</v>
      </c>
      <c r="AD594" t="s">
        <v>1353</v>
      </c>
      <c r="AE594" s="3">
        <f t="shared" si="29"/>
        <v>1.8749999995634425E-2</v>
      </c>
    </row>
    <row r="595" spans="1:31" x14ac:dyDescent="0.35">
      <c r="A595" s="2">
        <v>44035.658333333333</v>
      </c>
      <c r="B595" s="1">
        <v>44035.658333333333</v>
      </c>
      <c r="C595">
        <v>1594</v>
      </c>
      <c r="D595" t="s">
        <v>700</v>
      </c>
      <c r="E595" t="s">
        <v>22</v>
      </c>
      <c r="F595">
        <v>69</v>
      </c>
      <c r="G595" t="str" cm="1">
        <f t="array" ref="G595">_xlfn.IFS(F595&lt;25,"Young Adult (18-24)",F595&lt;35,"Early Career (25-34)",F595&lt;45,"Mid-Career (35-44)",F595&lt;55,"Late Career (45-54)",F595&lt;65,"Pre-Retirement (55-64)",F595&gt;=65,"Seniors (65+)")</f>
        <v>Seniors (65+)</v>
      </c>
      <c r="H595">
        <v>768</v>
      </c>
      <c r="I595">
        <v>4007</v>
      </c>
      <c r="J595" t="s">
        <v>23</v>
      </c>
      <c r="K595" t="s">
        <v>24</v>
      </c>
      <c r="L595" t="s">
        <v>192</v>
      </c>
      <c r="M595" t="s">
        <v>1309</v>
      </c>
      <c r="N595" t="s">
        <v>1318</v>
      </c>
      <c r="O595">
        <v>10</v>
      </c>
      <c r="P595">
        <v>18</v>
      </c>
      <c r="Q595">
        <v>6</v>
      </c>
      <c r="R595">
        <f t="shared" si="27"/>
        <v>108</v>
      </c>
      <c r="S595">
        <f t="shared" si="28"/>
        <v>48</v>
      </c>
      <c r="T595" t="s">
        <v>26</v>
      </c>
      <c r="U595" s="2">
        <v>44035.679166666669</v>
      </c>
      <c r="V595" s="1">
        <v>44035.679166666669</v>
      </c>
      <c r="W595" t="b">
        <v>1</v>
      </c>
      <c r="X595" s="2">
        <v>44035.6875</v>
      </c>
      <c r="Y595" s="1">
        <v>44035.6875</v>
      </c>
      <c r="Z595" s="2" t="s">
        <v>47</v>
      </c>
      <c r="AA595" s="2">
        <v>44035.682638888888</v>
      </c>
      <c r="AB595" s="1">
        <v>44035.682638888888</v>
      </c>
      <c r="AC595" t="b">
        <v>0</v>
      </c>
      <c r="AD595" t="s">
        <v>1355</v>
      </c>
      <c r="AE595" s="3">
        <f t="shared" si="29"/>
        <v>2.4305555554747116E-2</v>
      </c>
    </row>
    <row r="596" spans="1:31" x14ac:dyDescent="0.35">
      <c r="A596" s="2">
        <v>44035.680555555555</v>
      </c>
      <c r="B596" s="1">
        <v>44035.680555555555</v>
      </c>
      <c r="C596">
        <v>1595</v>
      </c>
      <c r="D596" t="s">
        <v>701</v>
      </c>
      <c r="E596" t="s">
        <v>22</v>
      </c>
      <c r="F596">
        <v>25</v>
      </c>
      <c r="G596" t="str" cm="1">
        <f t="array" ref="G596">_xlfn.IFS(F596&lt;25,"Young Adult (18-24)",F596&lt;35,"Early Career (25-34)",F596&lt;45,"Mid-Career (35-44)",F596&lt;55,"Late Career (45-54)",F596&lt;65,"Pre-Retirement (55-64)",F596&gt;=65,"Seniors (65+)")</f>
        <v>Early Career (25-34)</v>
      </c>
      <c r="H596">
        <v>696</v>
      </c>
      <c r="I596">
        <v>7829</v>
      </c>
      <c r="J596" t="s">
        <v>107</v>
      </c>
      <c r="K596" t="s">
        <v>108</v>
      </c>
      <c r="L596" t="s">
        <v>150</v>
      </c>
      <c r="M596" t="s">
        <v>1308</v>
      </c>
      <c r="N596" t="s">
        <v>1324</v>
      </c>
      <c r="O596">
        <v>40</v>
      </c>
      <c r="P596">
        <v>60</v>
      </c>
      <c r="Q596">
        <v>5</v>
      </c>
      <c r="R596">
        <f t="shared" si="27"/>
        <v>300</v>
      </c>
      <c r="S596">
        <f t="shared" si="28"/>
        <v>100</v>
      </c>
      <c r="T596" t="s">
        <v>26</v>
      </c>
      <c r="U596" s="2">
        <v>44035.7</v>
      </c>
      <c r="V596" s="1">
        <v>44035.7</v>
      </c>
      <c r="W596" t="b">
        <v>1</v>
      </c>
      <c r="X596" s="2">
        <v>44035.706944444442</v>
      </c>
      <c r="Y596" s="1">
        <v>44035.706944444442</v>
      </c>
      <c r="Z596" s="2" t="s">
        <v>47</v>
      </c>
      <c r="AA596" s="2">
        <v>44035.701388888891</v>
      </c>
      <c r="AB596" s="1">
        <v>44035.701388888891</v>
      </c>
      <c r="AC596" t="b">
        <v>0</v>
      </c>
      <c r="AD596" t="s">
        <v>1355</v>
      </c>
      <c r="AE596" s="3">
        <f t="shared" si="29"/>
        <v>2.0833333335758653E-2</v>
      </c>
    </row>
    <row r="597" spans="1:31" x14ac:dyDescent="0.35">
      <c r="A597" s="2">
        <v>44035.986111111109</v>
      </c>
      <c r="B597" s="1">
        <v>44035.986111111109</v>
      </c>
      <c r="C597">
        <v>1596</v>
      </c>
      <c r="D597" t="s">
        <v>702</v>
      </c>
      <c r="E597" t="s">
        <v>22</v>
      </c>
      <c r="F597">
        <v>35</v>
      </c>
      <c r="G597" t="str" cm="1">
        <f t="array" ref="G597">_xlfn.IFS(F597&lt;25,"Young Adult (18-24)",F597&lt;35,"Early Career (25-34)",F597&lt;45,"Mid-Career (35-44)",F597&lt;55,"Late Career (45-54)",F597&lt;65,"Pre-Retirement (55-64)",F597&gt;=65,"Seniors (65+)")</f>
        <v>Mid-Career (35-44)</v>
      </c>
      <c r="H597">
        <v>655</v>
      </c>
      <c r="I597">
        <v>7663</v>
      </c>
      <c r="J597" t="s">
        <v>107</v>
      </c>
      <c r="K597" t="s">
        <v>122</v>
      </c>
      <c r="L597" t="s">
        <v>144</v>
      </c>
      <c r="M597" t="s">
        <v>1308</v>
      </c>
      <c r="N597" t="s">
        <v>1315</v>
      </c>
      <c r="O597">
        <v>300</v>
      </c>
      <c r="P597">
        <v>500</v>
      </c>
      <c r="Q597">
        <v>1</v>
      </c>
      <c r="R597">
        <f t="shared" si="27"/>
        <v>500</v>
      </c>
      <c r="S597">
        <f t="shared" si="28"/>
        <v>200</v>
      </c>
      <c r="T597" t="s">
        <v>32</v>
      </c>
      <c r="U597" s="2">
        <v>44035.998611111114</v>
      </c>
      <c r="V597" s="1">
        <v>44035.998611111114</v>
      </c>
      <c r="W597" t="b">
        <v>1</v>
      </c>
      <c r="X597" s="2">
        <v>44036.002083333333</v>
      </c>
      <c r="Y597" s="1">
        <v>44036.002083333333</v>
      </c>
      <c r="Z597" s="2" t="s">
        <v>33</v>
      </c>
      <c r="AA597" s="2">
        <v>44036.000694444447</v>
      </c>
      <c r="AB597" s="1">
        <v>44036.000694444447</v>
      </c>
      <c r="AC597" t="b">
        <v>0</v>
      </c>
      <c r="AD597" t="s">
        <v>1355</v>
      </c>
      <c r="AE597" s="3">
        <f t="shared" si="29"/>
        <v>1.4583333337213844E-2</v>
      </c>
    </row>
    <row r="598" spans="1:31" x14ac:dyDescent="0.35">
      <c r="A598" s="2">
        <v>44038.01666666667</v>
      </c>
      <c r="B598" s="1">
        <v>44038.01666666667</v>
      </c>
      <c r="C598">
        <v>1597</v>
      </c>
      <c r="D598" t="s">
        <v>703</v>
      </c>
      <c r="E598" t="s">
        <v>22</v>
      </c>
      <c r="F598">
        <v>66</v>
      </c>
      <c r="G598" t="str" cm="1">
        <f t="array" ref="G598">_xlfn.IFS(F598&lt;25,"Young Adult (18-24)",F598&lt;35,"Early Career (25-34)",F598&lt;45,"Mid-Career (35-44)",F598&lt;55,"Late Career (45-54)",F598&lt;65,"Pre-Retirement (55-64)",F598&gt;=65,"Seniors (65+)")</f>
        <v>Seniors (65+)</v>
      </c>
      <c r="H598">
        <v>665</v>
      </c>
      <c r="I598">
        <v>5136</v>
      </c>
      <c r="J598" t="s">
        <v>67</v>
      </c>
      <c r="K598" t="s">
        <v>119</v>
      </c>
      <c r="L598" t="s">
        <v>119</v>
      </c>
      <c r="M598" t="s">
        <v>1307</v>
      </c>
      <c r="N598" t="s">
        <v>1326</v>
      </c>
      <c r="O598">
        <v>20</v>
      </c>
      <c r="P598">
        <v>35</v>
      </c>
      <c r="Q598">
        <v>6</v>
      </c>
      <c r="R598">
        <f t="shared" si="27"/>
        <v>210</v>
      </c>
      <c r="S598">
        <f t="shared" si="28"/>
        <v>90</v>
      </c>
      <c r="T598" t="s">
        <v>32</v>
      </c>
      <c r="U598" s="2">
        <v>44038.026388888888</v>
      </c>
      <c r="V598" s="1">
        <v>44038.026388888888</v>
      </c>
      <c r="W598" t="b">
        <v>0</v>
      </c>
      <c r="X598" s="2"/>
      <c r="Y598" s="1"/>
      <c r="Z598" s="2" t="s">
        <v>1353</v>
      </c>
      <c r="AA598" s="2">
        <v>44038.021527777775</v>
      </c>
      <c r="AB598" s="1">
        <v>44038.021527777775</v>
      </c>
      <c r="AC598" t="s">
        <v>1353</v>
      </c>
      <c r="AD598" t="s">
        <v>1353</v>
      </c>
      <c r="AE598" s="3">
        <f t="shared" si="29"/>
        <v>4.8611111051286571E-3</v>
      </c>
    </row>
    <row r="599" spans="1:31" x14ac:dyDescent="0.35">
      <c r="A599" s="2">
        <v>44038.838888888888</v>
      </c>
      <c r="B599" s="1">
        <v>44038.838888888888</v>
      </c>
      <c r="C599">
        <v>1598</v>
      </c>
      <c r="D599" t="s">
        <v>704</v>
      </c>
      <c r="E599" t="s">
        <v>22</v>
      </c>
      <c r="F599">
        <v>36</v>
      </c>
      <c r="G599" t="str" cm="1">
        <f t="array" ref="G599">_xlfn.IFS(F599&lt;25,"Young Adult (18-24)",F599&lt;35,"Early Career (25-34)",F599&lt;45,"Mid-Career (35-44)",F599&lt;55,"Late Career (45-54)",F599&lt;65,"Pre-Retirement (55-64)",F599&gt;=65,"Seniors (65+)")</f>
        <v>Mid-Career (35-44)</v>
      </c>
      <c r="H599">
        <v>644</v>
      </c>
      <c r="I599">
        <v>5613</v>
      </c>
      <c r="J599" t="s">
        <v>35</v>
      </c>
      <c r="K599" t="s">
        <v>36</v>
      </c>
      <c r="L599" t="s">
        <v>329</v>
      </c>
      <c r="M599" t="s">
        <v>1305</v>
      </c>
      <c r="N599" t="s">
        <v>1328</v>
      </c>
      <c r="O599">
        <v>1000</v>
      </c>
      <c r="P599">
        <v>1500</v>
      </c>
      <c r="Q599">
        <v>5</v>
      </c>
      <c r="R599">
        <f t="shared" si="27"/>
        <v>7500</v>
      </c>
      <c r="S599">
        <f t="shared" si="28"/>
        <v>2500</v>
      </c>
      <c r="T599" t="s">
        <v>26</v>
      </c>
      <c r="U599" s="2">
        <v>44038.85</v>
      </c>
      <c r="V599" s="1">
        <v>44038.85</v>
      </c>
      <c r="W599" t="b">
        <v>0</v>
      </c>
      <c r="X599" s="2"/>
      <c r="Y599" s="1"/>
      <c r="Z599" s="2" t="s">
        <v>1353</v>
      </c>
      <c r="AA599" s="2">
        <v>44038.842361111114</v>
      </c>
      <c r="AB599" s="1">
        <v>44038.842361111114</v>
      </c>
      <c r="AC599" t="s">
        <v>1353</v>
      </c>
      <c r="AD599" t="s">
        <v>1353</v>
      </c>
      <c r="AE599" s="3">
        <f t="shared" si="29"/>
        <v>3.4722222262644209E-3</v>
      </c>
    </row>
    <row r="600" spans="1:31" x14ac:dyDescent="0.35">
      <c r="A600" s="2">
        <v>44040.250694444447</v>
      </c>
      <c r="B600" s="1">
        <v>44040.250694444447</v>
      </c>
      <c r="C600">
        <v>1599</v>
      </c>
      <c r="D600" t="s">
        <v>705</v>
      </c>
      <c r="E600" t="s">
        <v>22</v>
      </c>
      <c r="F600">
        <v>58</v>
      </c>
      <c r="G600" t="str" cm="1">
        <f t="array" ref="G600">_xlfn.IFS(F600&lt;25,"Young Adult (18-24)",F600&lt;35,"Early Career (25-34)",F600&lt;45,"Mid-Career (35-44)",F600&lt;55,"Late Career (45-54)",F600&lt;65,"Pre-Retirement (55-64)",F600&gt;=65,"Seniors (65+)")</f>
        <v>Pre-Retirement (55-64)</v>
      </c>
      <c r="H600">
        <v>771</v>
      </c>
      <c r="I600">
        <v>4050</v>
      </c>
      <c r="J600" t="s">
        <v>55</v>
      </c>
      <c r="K600" t="s">
        <v>56</v>
      </c>
      <c r="L600" t="s">
        <v>129</v>
      </c>
      <c r="M600" t="s">
        <v>1308</v>
      </c>
      <c r="N600" t="s">
        <v>1319</v>
      </c>
      <c r="O600">
        <v>60</v>
      </c>
      <c r="P600">
        <v>90</v>
      </c>
      <c r="Q600">
        <v>3</v>
      </c>
      <c r="R600">
        <f t="shared" si="27"/>
        <v>270</v>
      </c>
      <c r="S600">
        <f t="shared" si="28"/>
        <v>90</v>
      </c>
      <c r="T600" t="s">
        <v>38</v>
      </c>
      <c r="U600" s="2">
        <v>44040.263888888891</v>
      </c>
      <c r="V600" s="1">
        <v>44040.263888888891</v>
      </c>
      <c r="W600" t="b">
        <v>1</v>
      </c>
      <c r="X600" s="2">
        <v>44040.267361111109</v>
      </c>
      <c r="Y600" s="1">
        <v>44040.267361111109</v>
      </c>
      <c r="Z600" s="2" t="s">
        <v>47</v>
      </c>
      <c r="AA600" s="2">
        <v>44040.267361111109</v>
      </c>
      <c r="AB600" s="1">
        <v>44040.267361111109</v>
      </c>
      <c r="AC600" t="b">
        <v>0</v>
      </c>
      <c r="AD600" t="s">
        <v>1355</v>
      </c>
      <c r="AE600" s="3">
        <f t="shared" si="29"/>
        <v>1.6666666662786156E-2</v>
      </c>
    </row>
    <row r="601" spans="1:31" x14ac:dyDescent="0.35">
      <c r="A601" s="2">
        <v>44041.186111111114</v>
      </c>
      <c r="B601" s="1">
        <v>44041.186111111114</v>
      </c>
      <c r="C601">
        <v>1600</v>
      </c>
      <c r="D601" t="s">
        <v>706</v>
      </c>
      <c r="E601" t="s">
        <v>22</v>
      </c>
      <c r="F601">
        <v>63</v>
      </c>
      <c r="G601" t="str" cm="1">
        <f t="array" ref="G601">_xlfn.IFS(F601&lt;25,"Young Adult (18-24)",F601&lt;35,"Early Career (25-34)",F601&lt;45,"Mid-Career (35-44)",F601&lt;55,"Late Career (45-54)",F601&lt;65,"Pre-Retirement (55-64)",F601&gt;=65,"Seniors (65+)")</f>
        <v>Pre-Retirement (55-64)</v>
      </c>
      <c r="H601">
        <v>645</v>
      </c>
      <c r="I601">
        <v>6134</v>
      </c>
      <c r="J601" t="s">
        <v>35</v>
      </c>
      <c r="K601" t="s">
        <v>49</v>
      </c>
      <c r="L601" t="s">
        <v>50</v>
      </c>
      <c r="M601" t="s">
        <v>1307</v>
      </c>
      <c r="N601" t="s">
        <v>1326</v>
      </c>
      <c r="O601">
        <v>20</v>
      </c>
      <c r="P601">
        <v>35</v>
      </c>
      <c r="Q601">
        <v>6</v>
      </c>
      <c r="R601">
        <f t="shared" si="27"/>
        <v>210</v>
      </c>
      <c r="S601">
        <f t="shared" si="28"/>
        <v>90</v>
      </c>
      <c r="T601" t="s">
        <v>40</v>
      </c>
      <c r="U601" s="2">
        <v>44041.201388888891</v>
      </c>
      <c r="V601" s="1">
        <v>44041.201388888891</v>
      </c>
      <c r="W601" t="b">
        <v>1</v>
      </c>
      <c r="X601" s="2">
        <v>44041.211805555555</v>
      </c>
      <c r="Y601" s="1">
        <v>44041.211805555555</v>
      </c>
      <c r="Z601" s="2" t="s">
        <v>47</v>
      </c>
      <c r="AA601" s="2">
        <v>44041.203472222223</v>
      </c>
      <c r="AB601" s="1">
        <v>44041.203472222223</v>
      </c>
      <c r="AC601" t="b">
        <v>0</v>
      </c>
      <c r="AD601" t="s">
        <v>1355</v>
      </c>
      <c r="AE601" s="3">
        <f t="shared" si="29"/>
        <v>1.7361111109494232E-2</v>
      </c>
    </row>
    <row r="602" spans="1:31" x14ac:dyDescent="0.35">
      <c r="A602" s="2">
        <v>44041.384027777778</v>
      </c>
      <c r="B602" s="1">
        <v>44041.384027777778</v>
      </c>
      <c r="C602">
        <v>1601</v>
      </c>
      <c r="D602" t="s">
        <v>707</v>
      </c>
      <c r="E602" t="s">
        <v>29</v>
      </c>
      <c r="F602">
        <v>19</v>
      </c>
      <c r="G602" t="str" cm="1">
        <f t="array" ref="G602">_xlfn.IFS(F602&lt;25,"Young Adult (18-24)",F602&lt;35,"Early Career (25-34)",F602&lt;45,"Mid-Career (35-44)",F602&lt;55,"Late Career (45-54)",F602&lt;65,"Pre-Retirement (55-64)",F602&gt;=65,"Seniors (65+)")</f>
        <v>Young Adult (18-24)</v>
      </c>
      <c r="H602">
        <v>758</v>
      </c>
      <c r="I602">
        <v>5334</v>
      </c>
      <c r="J602" t="s">
        <v>55</v>
      </c>
      <c r="K602" t="s">
        <v>56</v>
      </c>
      <c r="L602" t="s">
        <v>57</v>
      </c>
      <c r="M602" t="s">
        <v>1306</v>
      </c>
      <c r="N602" t="s">
        <v>1321</v>
      </c>
      <c r="O602">
        <v>15</v>
      </c>
      <c r="P602">
        <v>25</v>
      </c>
      <c r="Q602">
        <v>1</v>
      </c>
      <c r="R602">
        <f t="shared" si="27"/>
        <v>25</v>
      </c>
      <c r="S602">
        <f t="shared" si="28"/>
        <v>10</v>
      </c>
      <c r="T602" t="s">
        <v>38</v>
      </c>
      <c r="U602" s="2">
        <v>44041.401388888888</v>
      </c>
      <c r="V602" s="1">
        <v>44041.401388888888</v>
      </c>
      <c r="W602" t="b">
        <v>1</v>
      </c>
      <c r="X602" s="2">
        <v>44041.411805555559</v>
      </c>
      <c r="Y602" s="1">
        <v>44041.411805555559</v>
      </c>
      <c r="Z602" s="2" t="s">
        <v>33</v>
      </c>
      <c r="AA602" s="2">
        <v>44041.404166666667</v>
      </c>
      <c r="AB602" s="1">
        <v>44041.404166666667</v>
      </c>
      <c r="AC602" t="b">
        <v>0</v>
      </c>
      <c r="AD602" t="s">
        <v>1355</v>
      </c>
      <c r="AE602" s="3">
        <f t="shared" si="29"/>
        <v>2.0138888889050577E-2</v>
      </c>
    </row>
    <row r="603" spans="1:31" x14ac:dyDescent="0.35">
      <c r="A603" s="2">
        <v>44041.786111111112</v>
      </c>
      <c r="B603" s="1">
        <v>44041.786111111112</v>
      </c>
      <c r="C603">
        <v>1602</v>
      </c>
      <c r="D603" t="s">
        <v>708</v>
      </c>
      <c r="E603" t="s">
        <v>29</v>
      </c>
      <c r="F603">
        <v>61</v>
      </c>
      <c r="G603" t="str" cm="1">
        <f t="array" ref="G603">_xlfn.IFS(F603&lt;25,"Young Adult (18-24)",F603&lt;35,"Early Career (25-34)",F603&lt;45,"Mid-Career (35-44)",F603&lt;55,"Late Career (45-54)",F603&lt;65,"Pre-Retirement (55-64)",F603&gt;=65,"Seniors (65+)")</f>
        <v>Pre-Retirement (55-64)</v>
      </c>
      <c r="H603">
        <v>753</v>
      </c>
      <c r="I603">
        <v>6569</v>
      </c>
      <c r="J603" t="s">
        <v>55</v>
      </c>
      <c r="K603" t="s">
        <v>113</v>
      </c>
      <c r="L603" t="s">
        <v>277</v>
      </c>
      <c r="M603" t="s">
        <v>1306</v>
      </c>
      <c r="N603" t="s">
        <v>1321</v>
      </c>
      <c r="O603">
        <v>15</v>
      </c>
      <c r="P603">
        <v>25</v>
      </c>
      <c r="Q603">
        <v>6</v>
      </c>
      <c r="R603">
        <f t="shared" si="27"/>
        <v>150</v>
      </c>
      <c r="S603">
        <f t="shared" si="28"/>
        <v>60</v>
      </c>
      <c r="T603" t="s">
        <v>38</v>
      </c>
      <c r="U603" s="2">
        <v>44041.794444444444</v>
      </c>
      <c r="V603" s="1">
        <v>44041.794444444444</v>
      </c>
      <c r="W603" t="b">
        <v>1</v>
      </c>
      <c r="X603" s="2">
        <v>44041.802083333336</v>
      </c>
      <c r="Y603" s="1">
        <v>44041.802083333336</v>
      </c>
      <c r="Z603" s="2" t="s">
        <v>27</v>
      </c>
      <c r="AA603" s="2">
        <v>44041.796527777777</v>
      </c>
      <c r="AB603" s="1">
        <v>44041.796527777777</v>
      </c>
      <c r="AC603" t="b">
        <v>1</v>
      </c>
      <c r="AD603" t="s">
        <v>131</v>
      </c>
      <c r="AE603" s="3">
        <f t="shared" si="29"/>
        <v>1.0416666664241347E-2</v>
      </c>
    </row>
    <row r="604" spans="1:31" x14ac:dyDescent="0.35">
      <c r="A604" s="2">
        <v>44041.936805555553</v>
      </c>
      <c r="B604" s="1">
        <v>44041.936805555553</v>
      </c>
      <c r="C604">
        <v>1603</v>
      </c>
      <c r="D604" t="s">
        <v>709</v>
      </c>
      <c r="E604" t="s">
        <v>29</v>
      </c>
      <c r="F604">
        <v>31</v>
      </c>
      <c r="G604" t="str" cm="1">
        <f t="array" ref="G604">_xlfn.IFS(F604&lt;25,"Young Adult (18-24)",F604&lt;35,"Early Career (25-34)",F604&lt;45,"Mid-Career (35-44)",F604&lt;55,"Late Career (45-54)",F604&lt;65,"Pre-Retirement (55-64)",F604&gt;=65,"Seniors (65+)")</f>
        <v>Early Career (25-34)</v>
      </c>
      <c r="H604">
        <v>700</v>
      </c>
      <c r="I604">
        <v>7951</v>
      </c>
      <c r="J604" t="s">
        <v>71</v>
      </c>
      <c r="K604" t="s">
        <v>160</v>
      </c>
      <c r="L604" t="s">
        <v>408</v>
      </c>
      <c r="M604" t="s">
        <v>1306</v>
      </c>
      <c r="N604" t="s">
        <v>1313</v>
      </c>
      <c r="O604">
        <v>60</v>
      </c>
      <c r="P604">
        <v>100</v>
      </c>
      <c r="Q604">
        <v>3</v>
      </c>
      <c r="R604">
        <f t="shared" si="27"/>
        <v>300</v>
      </c>
      <c r="S604">
        <f t="shared" si="28"/>
        <v>120</v>
      </c>
      <c r="T604" t="s">
        <v>78</v>
      </c>
      <c r="U604" s="2">
        <v>44041.956944444442</v>
      </c>
      <c r="V604" s="1">
        <v>44041.956944444442</v>
      </c>
      <c r="W604" t="b">
        <v>1</v>
      </c>
      <c r="X604" s="2">
        <v>44041.960416666669</v>
      </c>
      <c r="Y604" s="1">
        <v>44041.960416666669</v>
      </c>
      <c r="Z604" s="2" t="s">
        <v>47</v>
      </c>
      <c r="AA604" s="2">
        <v>44041.959027777775</v>
      </c>
      <c r="AB604" s="1">
        <v>44041.959027777775</v>
      </c>
      <c r="AC604" t="b">
        <v>0</v>
      </c>
      <c r="AD604" t="s">
        <v>1355</v>
      </c>
      <c r="AE604" s="3">
        <f t="shared" si="29"/>
        <v>2.2222222221898846E-2</v>
      </c>
    </row>
    <row r="605" spans="1:31" x14ac:dyDescent="0.35">
      <c r="A605" s="2">
        <v>44042.059027777781</v>
      </c>
      <c r="B605" s="1">
        <v>44042.059027777781</v>
      </c>
      <c r="C605">
        <v>1604</v>
      </c>
      <c r="D605" t="s">
        <v>710</v>
      </c>
      <c r="E605" t="s">
        <v>29</v>
      </c>
      <c r="F605">
        <v>41</v>
      </c>
      <c r="G605" t="str" cm="1">
        <f t="array" ref="G605">_xlfn.IFS(F605&lt;25,"Young Adult (18-24)",F605&lt;35,"Early Career (25-34)",F605&lt;45,"Mid-Career (35-44)",F605&lt;55,"Late Career (45-54)",F605&lt;65,"Pre-Retirement (55-64)",F605&gt;=65,"Seniors (65+)")</f>
        <v>Mid-Career (35-44)</v>
      </c>
      <c r="H605">
        <v>616</v>
      </c>
      <c r="I605">
        <v>4162</v>
      </c>
      <c r="J605" t="s">
        <v>83</v>
      </c>
      <c r="K605" t="s">
        <v>90</v>
      </c>
      <c r="L605" t="s">
        <v>91</v>
      </c>
      <c r="M605" t="s">
        <v>1306</v>
      </c>
      <c r="N605" t="s">
        <v>1313</v>
      </c>
      <c r="O605">
        <v>60</v>
      </c>
      <c r="P605">
        <v>100</v>
      </c>
      <c r="Q605">
        <v>6</v>
      </c>
      <c r="R605">
        <f t="shared" si="27"/>
        <v>600</v>
      </c>
      <c r="S605">
        <f t="shared" si="28"/>
        <v>240</v>
      </c>
      <c r="T605" t="s">
        <v>78</v>
      </c>
      <c r="U605" s="2">
        <v>44042.072916666664</v>
      </c>
      <c r="V605" s="1">
        <v>44042.072916666664</v>
      </c>
      <c r="W605" t="b">
        <v>1</v>
      </c>
      <c r="X605" s="2">
        <v>44042.078472222223</v>
      </c>
      <c r="Y605" s="1">
        <v>44042.078472222223</v>
      </c>
      <c r="Z605" s="2" t="s">
        <v>33</v>
      </c>
      <c r="AA605" s="2">
        <v>44042.074999999997</v>
      </c>
      <c r="AB605" s="1">
        <v>44042.074999999997</v>
      </c>
      <c r="AC605" t="b">
        <v>0</v>
      </c>
      <c r="AD605" t="s">
        <v>1355</v>
      </c>
      <c r="AE605" s="3">
        <f t="shared" si="29"/>
        <v>1.597222221607808E-2</v>
      </c>
    </row>
    <row r="606" spans="1:31" x14ac:dyDescent="0.35">
      <c r="A606" s="2">
        <v>44042.1</v>
      </c>
      <c r="B606" s="1">
        <v>44042.1</v>
      </c>
      <c r="C606">
        <v>1605</v>
      </c>
      <c r="D606" t="s">
        <v>711</v>
      </c>
      <c r="E606" t="s">
        <v>29</v>
      </c>
      <c r="F606">
        <v>20</v>
      </c>
      <c r="G606" t="str" cm="1">
        <f t="array" ref="G606">_xlfn.IFS(F606&lt;25,"Young Adult (18-24)",F606&lt;35,"Early Career (25-34)",F606&lt;45,"Mid-Career (35-44)",F606&lt;55,"Late Career (45-54)",F606&lt;65,"Pre-Retirement (55-64)",F606&gt;=65,"Seniors (65+)")</f>
        <v>Young Adult (18-24)</v>
      </c>
      <c r="H606">
        <v>676</v>
      </c>
      <c r="I606">
        <v>7931</v>
      </c>
      <c r="J606" t="s">
        <v>61</v>
      </c>
      <c r="K606" t="s">
        <v>87</v>
      </c>
      <c r="L606" t="s">
        <v>94</v>
      </c>
      <c r="M606" t="s">
        <v>1309</v>
      </c>
      <c r="N606" t="s">
        <v>1318</v>
      </c>
      <c r="O606">
        <v>10</v>
      </c>
      <c r="P606">
        <v>18</v>
      </c>
      <c r="Q606">
        <v>3</v>
      </c>
      <c r="R606">
        <f t="shared" si="27"/>
        <v>54</v>
      </c>
      <c r="S606">
        <f t="shared" si="28"/>
        <v>24</v>
      </c>
      <c r="T606" t="s">
        <v>40</v>
      </c>
      <c r="U606" s="2">
        <v>44042.111805555556</v>
      </c>
      <c r="V606" s="1">
        <v>44042.111805555556</v>
      </c>
      <c r="W606" t="b">
        <v>0</v>
      </c>
      <c r="X606" s="2"/>
      <c r="Y606" s="1"/>
      <c r="Z606" s="2" t="s">
        <v>1353</v>
      </c>
      <c r="AA606" s="2">
        <v>44042.127083333333</v>
      </c>
      <c r="AB606" s="1">
        <v>44042.127083333333</v>
      </c>
      <c r="AC606" t="s">
        <v>1353</v>
      </c>
      <c r="AD606" t="s">
        <v>1353</v>
      </c>
      <c r="AE606" s="3">
        <f t="shared" si="29"/>
        <v>2.7083333334303461E-2</v>
      </c>
    </row>
    <row r="607" spans="1:31" x14ac:dyDescent="0.35">
      <c r="A607" s="2">
        <v>44042.275694444441</v>
      </c>
      <c r="B607" s="1">
        <v>44042.275694444441</v>
      </c>
      <c r="C607">
        <v>1606</v>
      </c>
      <c r="D607" t="s">
        <v>712</v>
      </c>
      <c r="E607" t="s">
        <v>29</v>
      </c>
      <c r="F607">
        <v>33</v>
      </c>
      <c r="G607" t="str" cm="1">
        <f t="array" ref="G607">_xlfn.IFS(F607&lt;25,"Young Adult (18-24)",F607&lt;35,"Early Career (25-34)",F607&lt;45,"Mid-Career (35-44)",F607&lt;55,"Late Career (45-54)",F607&lt;65,"Pre-Retirement (55-64)",F607&gt;=65,"Seniors (65+)")</f>
        <v>Early Career (25-34)</v>
      </c>
      <c r="H607">
        <v>683</v>
      </c>
      <c r="I607">
        <v>7477</v>
      </c>
      <c r="J607" t="s">
        <v>61</v>
      </c>
      <c r="K607" t="s">
        <v>62</v>
      </c>
      <c r="L607" t="s">
        <v>103</v>
      </c>
      <c r="M607" t="s">
        <v>1309</v>
      </c>
      <c r="N607" t="s">
        <v>1318</v>
      </c>
      <c r="O607">
        <v>10</v>
      </c>
      <c r="P607">
        <v>18</v>
      </c>
      <c r="Q607">
        <v>5</v>
      </c>
      <c r="R607">
        <f t="shared" si="27"/>
        <v>90</v>
      </c>
      <c r="S607">
        <f t="shared" si="28"/>
        <v>40</v>
      </c>
      <c r="T607" t="s">
        <v>78</v>
      </c>
      <c r="U607" s="2">
        <v>44042.290277777778</v>
      </c>
      <c r="V607" s="1">
        <v>44042.290277777778</v>
      </c>
      <c r="W607" t="b">
        <v>1</v>
      </c>
      <c r="X607" s="2">
        <v>44042.296527777777</v>
      </c>
      <c r="Y607" s="1">
        <v>44042.296527777777</v>
      </c>
      <c r="Z607" s="2" t="s">
        <v>27</v>
      </c>
      <c r="AA607" s="2">
        <v>44042.293749999997</v>
      </c>
      <c r="AB607" s="1">
        <v>44042.293749999997</v>
      </c>
      <c r="AC607" t="b">
        <v>0</v>
      </c>
      <c r="AD607" t="s">
        <v>1355</v>
      </c>
      <c r="AE607" s="3">
        <f t="shared" si="29"/>
        <v>1.8055555556202307E-2</v>
      </c>
    </row>
    <row r="608" spans="1:31" x14ac:dyDescent="0.35">
      <c r="A608" s="2">
        <v>44042.59097222222</v>
      </c>
      <c r="B608" s="1">
        <v>44042.59097222222</v>
      </c>
      <c r="C608">
        <v>1607</v>
      </c>
      <c r="D608" t="s">
        <v>713</v>
      </c>
      <c r="E608" t="s">
        <v>22</v>
      </c>
      <c r="F608">
        <v>63</v>
      </c>
      <c r="G608" t="str" cm="1">
        <f t="array" ref="G608">_xlfn.IFS(F608&lt;25,"Young Adult (18-24)",F608&lt;35,"Early Career (25-34)",F608&lt;45,"Mid-Career (35-44)",F608&lt;55,"Late Career (45-54)",F608&lt;65,"Pre-Retirement (55-64)",F608&gt;=65,"Seniors (65+)")</f>
        <v>Pre-Retirement (55-64)</v>
      </c>
      <c r="H608">
        <v>648</v>
      </c>
      <c r="I608">
        <v>3583</v>
      </c>
      <c r="J608" t="s">
        <v>67</v>
      </c>
      <c r="K608" t="s">
        <v>119</v>
      </c>
      <c r="L608" t="s">
        <v>98</v>
      </c>
      <c r="M608" t="s">
        <v>1306</v>
      </c>
      <c r="N608" t="s">
        <v>1321</v>
      </c>
      <c r="O608">
        <v>15</v>
      </c>
      <c r="P608">
        <v>25</v>
      </c>
      <c r="Q608">
        <v>4</v>
      </c>
      <c r="R608">
        <f t="shared" si="27"/>
        <v>100</v>
      </c>
      <c r="S608">
        <f t="shared" si="28"/>
        <v>40</v>
      </c>
      <c r="T608" t="s">
        <v>32</v>
      </c>
      <c r="U608" s="2">
        <v>44042.602777777778</v>
      </c>
      <c r="V608" s="1">
        <v>44042.602777777778</v>
      </c>
      <c r="W608" t="b">
        <v>1</v>
      </c>
      <c r="X608" s="2">
        <v>44042.611805555556</v>
      </c>
      <c r="Y608" s="1">
        <v>44042.611805555556</v>
      </c>
      <c r="Z608" s="2" t="s">
        <v>47</v>
      </c>
      <c r="AA608" s="2">
        <v>44042.604166666664</v>
      </c>
      <c r="AB608" s="1">
        <v>44042.604166666664</v>
      </c>
      <c r="AC608" t="b">
        <v>0</v>
      </c>
      <c r="AD608" t="s">
        <v>1355</v>
      </c>
      <c r="AE608" s="3">
        <f t="shared" si="29"/>
        <v>1.3194444443797693E-2</v>
      </c>
    </row>
    <row r="609" spans="1:31" x14ac:dyDescent="0.35">
      <c r="A609" s="2">
        <v>44043.741666666669</v>
      </c>
      <c r="B609" s="1">
        <v>44043.741666666669</v>
      </c>
      <c r="C609">
        <v>1608</v>
      </c>
      <c r="D609" t="s">
        <v>714</v>
      </c>
      <c r="E609" t="s">
        <v>29</v>
      </c>
      <c r="F609">
        <v>72</v>
      </c>
      <c r="G609" t="str" cm="1">
        <f t="array" ref="G609">_xlfn.IFS(F609&lt;25,"Young Adult (18-24)",F609&lt;35,"Early Career (25-34)",F609&lt;45,"Mid-Career (35-44)",F609&lt;55,"Late Career (45-54)",F609&lt;65,"Pre-Retirement (55-64)",F609&gt;=65,"Seniors (65+)")</f>
        <v>Seniors (65+)</v>
      </c>
      <c r="H609">
        <v>670</v>
      </c>
      <c r="I609">
        <v>6252</v>
      </c>
      <c r="J609" t="s">
        <v>23</v>
      </c>
      <c r="K609" t="s">
        <v>30</v>
      </c>
      <c r="L609" t="s">
        <v>77</v>
      </c>
      <c r="M609" t="s">
        <v>1308</v>
      </c>
      <c r="N609" t="s">
        <v>1315</v>
      </c>
      <c r="O609">
        <v>300</v>
      </c>
      <c r="P609">
        <v>500</v>
      </c>
      <c r="Q609">
        <v>6</v>
      </c>
      <c r="R609">
        <f t="shared" si="27"/>
        <v>3000</v>
      </c>
      <c r="S609">
        <f t="shared" si="28"/>
        <v>1200</v>
      </c>
      <c r="T609" t="s">
        <v>40</v>
      </c>
      <c r="U609" s="2">
        <v>44043.759027777778</v>
      </c>
      <c r="V609" s="1">
        <v>44043.759027777778</v>
      </c>
      <c r="W609" t="b">
        <v>1</v>
      </c>
      <c r="X609" s="2">
        <v>44043.763888888891</v>
      </c>
      <c r="Y609" s="1">
        <v>44043.763888888891</v>
      </c>
      <c r="Z609" s="2" t="s">
        <v>27</v>
      </c>
      <c r="AA609" s="2">
        <v>44043.760416666664</v>
      </c>
      <c r="AB609" s="1">
        <v>44043.760416666664</v>
      </c>
      <c r="AC609" t="b">
        <v>0</v>
      </c>
      <c r="AD609" t="s">
        <v>1355</v>
      </c>
      <c r="AE609" s="3">
        <f t="shared" si="29"/>
        <v>1.8749999995634425E-2</v>
      </c>
    </row>
    <row r="610" spans="1:31" x14ac:dyDescent="0.35">
      <c r="A610" s="2">
        <v>44043.895833333336</v>
      </c>
      <c r="B610" s="1">
        <v>44043.895833333336</v>
      </c>
      <c r="C610">
        <v>1609</v>
      </c>
      <c r="D610" t="s">
        <v>715</v>
      </c>
      <c r="E610" t="s">
        <v>29</v>
      </c>
      <c r="F610">
        <v>48</v>
      </c>
      <c r="G610" t="str" cm="1">
        <f t="array" ref="G610">_xlfn.IFS(F610&lt;25,"Young Adult (18-24)",F610&lt;35,"Early Career (25-34)",F610&lt;45,"Mid-Career (35-44)",F610&lt;55,"Late Career (45-54)",F610&lt;65,"Pre-Retirement (55-64)",F610&gt;=65,"Seniors (65+)")</f>
        <v>Late Career (45-54)</v>
      </c>
      <c r="H610">
        <v>762</v>
      </c>
      <c r="I610">
        <v>7536</v>
      </c>
      <c r="J610" t="s">
        <v>44</v>
      </c>
      <c r="K610" t="s">
        <v>133</v>
      </c>
      <c r="L610" t="s">
        <v>202</v>
      </c>
      <c r="M610" t="s">
        <v>1305</v>
      </c>
      <c r="N610" t="s">
        <v>1329</v>
      </c>
      <c r="O610">
        <v>25</v>
      </c>
      <c r="P610">
        <v>40</v>
      </c>
      <c r="Q610">
        <v>4</v>
      </c>
      <c r="R610">
        <f t="shared" si="27"/>
        <v>160</v>
      </c>
      <c r="S610">
        <f t="shared" si="28"/>
        <v>60</v>
      </c>
      <c r="T610" t="s">
        <v>26</v>
      </c>
      <c r="U610" s="2">
        <v>44043.904166666667</v>
      </c>
      <c r="V610" s="1">
        <v>44043.904166666667</v>
      </c>
      <c r="W610" t="b">
        <v>1</v>
      </c>
      <c r="X610" s="2">
        <v>44043.911805555559</v>
      </c>
      <c r="Y610" s="1">
        <v>44043.911805555559</v>
      </c>
      <c r="Z610" s="2" t="s">
        <v>116</v>
      </c>
      <c r="AA610" s="2">
        <v>44043.905555555553</v>
      </c>
      <c r="AB610" s="1">
        <v>44043.905555555553</v>
      </c>
      <c r="AC610" t="b">
        <v>0</v>
      </c>
      <c r="AD610" t="s">
        <v>1355</v>
      </c>
      <c r="AE610" s="3">
        <f t="shared" si="29"/>
        <v>9.7222222175332718E-3</v>
      </c>
    </row>
    <row r="611" spans="1:31" x14ac:dyDescent="0.35">
      <c r="A611" s="2">
        <v>44044.757638888892</v>
      </c>
      <c r="B611" s="1">
        <v>44044.757638888892</v>
      </c>
      <c r="C611">
        <v>1610</v>
      </c>
      <c r="D611" t="s">
        <v>716</v>
      </c>
      <c r="E611" t="s">
        <v>29</v>
      </c>
      <c r="F611">
        <v>35</v>
      </c>
      <c r="G611" t="str" cm="1">
        <f t="array" ref="G611">_xlfn.IFS(F611&lt;25,"Young Adult (18-24)",F611&lt;35,"Early Career (25-34)",F611&lt;45,"Mid-Career (35-44)",F611&lt;55,"Late Career (45-54)",F611&lt;65,"Pre-Retirement (55-64)",F611&gt;=65,"Seniors (65+)")</f>
        <v>Mid-Career (35-44)</v>
      </c>
      <c r="H611">
        <v>667</v>
      </c>
      <c r="I611">
        <v>3038</v>
      </c>
      <c r="J611" t="s">
        <v>83</v>
      </c>
      <c r="K611" t="s">
        <v>84</v>
      </c>
      <c r="L611" t="s">
        <v>173</v>
      </c>
      <c r="M611" t="s">
        <v>1307</v>
      </c>
      <c r="N611" t="s">
        <v>1326</v>
      </c>
      <c r="O611">
        <v>20</v>
      </c>
      <c r="P611">
        <v>35</v>
      </c>
      <c r="Q611">
        <v>3</v>
      </c>
      <c r="R611">
        <f t="shared" si="27"/>
        <v>105</v>
      </c>
      <c r="S611">
        <f t="shared" si="28"/>
        <v>45</v>
      </c>
      <c r="T611" t="s">
        <v>78</v>
      </c>
      <c r="U611" s="2">
        <v>44044.777777777781</v>
      </c>
      <c r="V611" s="1">
        <v>44044.777777777781</v>
      </c>
      <c r="W611" t="b">
        <v>1</v>
      </c>
      <c r="X611" s="2">
        <v>44044.786805555559</v>
      </c>
      <c r="Y611" s="1">
        <v>44044.786805555559</v>
      </c>
      <c r="Z611" s="2" t="s">
        <v>47</v>
      </c>
      <c r="AA611" s="2">
        <v>44044.779861111114</v>
      </c>
      <c r="AB611" s="1">
        <v>44044.779861111114</v>
      </c>
      <c r="AC611" t="b">
        <v>0</v>
      </c>
      <c r="AD611" t="s">
        <v>1355</v>
      </c>
      <c r="AE611" s="3">
        <f t="shared" si="29"/>
        <v>2.2222222221898846E-2</v>
      </c>
    </row>
    <row r="612" spans="1:31" x14ac:dyDescent="0.35">
      <c r="A612" s="2">
        <v>44045.152777777781</v>
      </c>
      <c r="B612" s="1">
        <v>44045.152777777781</v>
      </c>
      <c r="C612">
        <v>1611</v>
      </c>
      <c r="D612" t="s">
        <v>717</v>
      </c>
      <c r="E612" t="s">
        <v>29</v>
      </c>
      <c r="F612">
        <v>36</v>
      </c>
      <c r="G612" t="str" cm="1">
        <f t="array" ref="G612">_xlfn.IFS(F612&lt;25,"Young Adult (18-24)",F612&lt;35,"Early Career (25-34)",F612&lt;45,"Mid-Career (35-44)",F612&lt;55,"Late Career (45-54)",F612&lt;65,"Pre-Retirement (55-64)",F612&gt;=65,"Seniors (65+)")</f>
        <v>Mid-Career (35-44)</v>
      </c>
      <c r="H612">
        <v>754</v>
      </c>
      <c r="I612">
        <v>7513</v>
      </c>
      <c r="J612" t="s">
        <v>61</v>
      </c>
      <c r="K612" t="s">
        <v>62</v>
      </c>
      <c r="L612" t="s">
        <v>63</v>
      </c>
      <c r="M612" t="s">
        <v>1306</v>
      </c>
      <c r="N612" t="s">
        <v>1313</v>
      </c>
      <c r="O612">
        <v>60</v>
      </c>
      <c r="P612">
        <v>100</v>
      </c>
      <c r="Q612">
        <v>1</v>
      </c>
      <c r="R612">
        <f t="shared" si="27"/>
        <v>100</v>
      </c>
      <c r="S612">
        <f t="shared" si="28"/>
        <v>40</v>
      </c>
      <c r="T612" t="s">
        <v>32</v>
      </c>
      <c r="U612" s="2">
        <v>44045.156944444447</v>
      </c>
      <c r="V612" s="1">
        <v>44045.156944444447</v>
      </c>
      <c r="W612" t="b">
        <v>1</v>
      </c>
      <c r="X612" s="2">
        <v>44045.161805555559</v>
      </c>
      <c r="Y612" s="1">
        <v>44045.161805555559</v>
      </c>
      <c r="Z612" s="2" t="s">
        <v>33</v>
      </c>
      <c r="AA612" s="2">
        <v>44045.158333333333</v>
      </c>
      <c r="AB612" s="1">
        <v>44045.158333333333</v>
      </c>
      <c r="AC612" t="b">
        <v>1</v>
      </c>
      <c r="AD612" t="s">
        <v>51</v>
      </c>
      <c r="AE612" s="3">
        <f t="shared" si="29"/>
        <v>5.5555555518367328E-3</v>
      </c>
    </row>
    <row r="613" spans="1:31" x14ac:dyDescent="0.35">
      <c r="A613" s="2">
        <v>44047.682638888888</v>
      </c>
      <c r="B613" s="1">
        <v>44047.682638888888</v>
      </c>
      <c r="C613">
        <v>1612</v>
      </c>
      <c r="D613" t="s">
        <v>718</v>
      </c>
      <c r="E613" t="s">
        <v>22</v>
      </c>
      <c r="F613">
        <v>55</v>
      </c>
      <c r="G613" t="str" cm="1">
        <f t="array" ref="G613">_xlfn.IFS(F613&lt;25,"Young Adult (18-24)",F613&lt;35,"Early Career (25-34)",F613&lt;45,"Mid-Career (35-44)",F613&lt;55,"Late Career (45-54)",F613&lt;65,"Pre-Retirement (55-64)",F613&gt;=65,"Seniors (65+)")</f>
        <v>Pre-Retirement (55-64)</v>
      </c>
      <c r="H613">
        <v>646</v>
      </c>
      <c r="I613">
        <v>3487</v>
      </c>
      <c r="J613" t="s">
        <v>55</v>
      </c>
      <c r="K613" t="s">
        <v>113</v>
      </c>
      <c r="L613" t="s">
        <v>114</v>
      </c>
      <c r="M613" t="s">
        <v>1307</v>
      </c>
      <c r="N613" t="s">
        <v>1312</v>
      </c>
      <c r="O613">
        <v>12</v>
      </c>
      <c r="P613">
        <v>20</v>
      </c>
      <c r="Q613">
        <v>2</v>
      </c>
      <c r="R613">
        <f t="shared" si="27"/>
        <v>40</v>
      </c>
      <c r="S613">
        <f t="shared" si="28"/>
        <v>16</v>
      </c>
      <c r="T613" t="s">
        <v>78</v>
      </c>
      <c r="U613" s="2">
        <v>44047.702777777777</v>
      </c>
      <c r="V613" s="1">
        <v>44047.702777777777</v>
      </c>
      <c r="W613" t="b">
        <v>1</v>
      </c>
      <c r="X613" s="2">
        <v>44047.713194444441</v>
      </c>
      <c r="Y613" s="1">
        <v>44047.713194444441</v>
      </c>
      <c r="Z613" s="2" t="s">
        <v>47</v>
      </c>
      <c r="AA613" s="2">
        <v>44047.705555555556</v>
      </c>
      <c r="AB613" s="1">
        <v>44047.705555555556</v>
      </c>
      <c r="AC613" t="b">
        <v>0</v>
      </c>
      <c r="AD613" t="s">
        <v>1355</v>
      </c>
      <c r="AE613" s="3">
        <f t="shared" si="29"/>
        <v>2.2916666668606922E-2</v>
      </c>
    </row>
    <row r="614" spans="1:31" x14ac:dyDescent="0.35">
      <c r="A614" s="2">
        <v>44047.843055555553</v>
      </c>
      <c r="B614" s="1">
        <v>44047.843055555553</v>
      </c>
      <c r="C614">
        <v>1613</v>
      </c>
      <c r="D614" t="s">
        <v>719</v>
      </c>
      <c r="E614" t="s">
        <v>29</v>
      </c>
      <c r="F614">
        <v>53</v>
      </c>
      <c r="G614" t="str" cm="1">
        <f t="array" ref="G614">_xlfn.IFS(F614&lt;25,"Young Adult (18-24)",F614&lt;35,"Early Career (25-34)",F614&lt;45,"Mid-Career (35-44)",F614&lt;55,"Late Career (45-54)",F614&lt;65,"Pre-Retirement (55-64)",F614&gt;=65,"Seniors (65+)")</f>
        <v>Late Career (45-54)</v>
      </c>
      <c r="H614">
        <v>678</v>
      </c>
      <c r="I614">
        <v>3287</v>
      </c>
      <c r="J614" t="s">
        <v>107</v>
      </c>
      <c r="K614" t="s">
        <v>108</v>
      </c>
      <c r="L614" t="s">
        <v>109</v>
      </c>
      <c r="M614" t="s">
        <v>1308</v>
      </c>
      <c r="N614" t="s">
        <v>1319</v>
      </c>
      <c r="O614">
        <v>60</v>
      </c>
      <c r="P614">
        <v>90</v>
      </c>
      <c r="Q614">
        <v>4</v>
      </c>
      <c r="R614">
        <f t="shared" si="27"/>
        <v>360</v>
      </c>
      <c r="S614">
        <f t="shared" si="28"/>
        <v>120</v>
      </c>
      <c r="T614" t="s">
        <v>32</v>
      </c>
      <c r="U614" s="2">
        <v>44047.847916666666</v>
      </c>
      <c r="V614" s="1">
        <v>44047.847916666666</v>
      </c>
      <c r="W614" t="b">
        <v>1</v>
      </c>
      <c r="X614" s="2">
        <v>44047.852777777778</v>
      </c>
      <c r="Y614" s="1">
        <v>44047.852777777778</v>
      </c>
      <c r="Z614" s="2" t="s">
        <v>47</v>
      </c>
      <c r="AA614" s="2">
        <v>44047.850694444445</v>
      </c>
      <c r="AB614" s="1">
        <v>44047.850694444445</v>
      </c>
      <c r="AC614" t="b">
        <v>1</v>
      </c>
      <c r="AD614" t="s">
        <v>75</v>
      </c>
      <c r="AE614" s="3">
        <f t="shared" si="29"/>
        <v>7.6388888919609599E-3</v>
      </c>
    </row>
    <row r="615" spans="1:31" x14ac:dyDescent="0.35">
      <c r="A615" s="2">
        <v>44048.494444444441</v>
      </c>
      <c r="B615" s="1">
        <v>44048.494444444441</v>
      </c>
      <c r="C615">
        <v>1614</v>
      </c>
      <c r="D615" t="s">
        <v>720</v>
      </c>
      <c r="E615" t="s">
        <v>22</v>
      </c>
      <c r="F615">
        <v>25</v>
      </c>
      <c r="G615" t="str" cm="1">
        <f t="array" ref="G615">_xlfn.IFS(F615&lt;25,"Young Adult (18-24)",F615&lt;35,"Early Career (25-34)",F615&lt;45,"Mid-Career (35-44)",F615&lt;55,"Late Career (45-54)",F615&lt;65,"Pre-Retirement (55-64)",F615&gt;=65,"Seniors (65+)")</f>
        <v>Early Career (25-34)</v>
      </c>
      <c r="H615">
        <v>631</v>
      </c>
      <c r="I615">
        <v>6647</v>
      </c>
      <c r="J615" t="s">
        <v>107</v>
      </c>
      <c r="K615" t="s">
        <v>108</v>
      </c>
      <c r="L615" t="s">
        <v>109</v>
      </c>
      <c r="M615" t="s">
        <v>1307</v>
      </c>
      <c r="N615" t="s">
        <v>1312</v>
      </c>
      <c r="O615">
        <v>12</v>
      </c>
      <c r="P615">
        <v>20</v>
      </c>
      <c r="Q615">
        <v>5</v>
      </c>
      <c r="R615">
        <f t="shared" si="27"/>
        <v>100</v>
      </c>
      <c r="S615">
        <f t="shared" si="28"/>
        <v>40</v>
      </c>
      <c r="T615" t="s">
        <v>42</v>
      </c>
      <c r="U615" s="2">
        <v>44048.505555555559</v>
      </c>
      <c r="V615" s="1">
        <v>44048.505555555559</v>
      </c>
      <c r="W615" t="b">
        <v>1</v>
      </c>
      <c r="X615" s="2">
        <v>44048.515972222223</v>
      </c>
      <c r="Y615" s="1">
        <v>44048.515972222223</v>
      </c>
      <c r="Z615" s="2" t="s">
        <v>116</v>
      </c>
      <c r="AA615" s="2">
        <v>44048.508333333331</v>
      </c>
      <c r="AB615" s="1">
        <v>44048.508333333331</v>
      </c>
      <c r="AC615" t="b">
        <v>0</v>
      </c>
      <c r="AD615" t="s">
        <v>1355</v>
      </c>
      <c r="AE615" s="3">
        <f t="shared" si="29"/>
        <v>1.3888888890505768E-2</v>
      </c>
    </row>
    <row r="616" spans="1:31" x14ac:dyDescent="0.35">
      <c r="A616" s="2">
        <v>44048.731944444444</v>
      </c>
      <c r="B616" s="1">
        <v>44048.731944444444</v>
      </c>
      <c r="C616">
        <v>1615</v>
      </c>
      <c r="D616" t="s">
        <v>721</v>
      </c>
      <c r="E616" t="s">
        <v>29</v>
      </c>
      <c r="F616">
        <v>63</v>
      </c>
      <c r="G616" t="str" cm="1">
        <f t="array" ref="G616">_xlfn.IFS(F616&lt;25,"Young Adult (18-24)",F616&lt;35,"Early Career (25-34)",F616&lt;45,"Mid-Career (35-44)",F616&lt;55,"Late Career (45-54)",F616&lt;65,"Pre-Retirement (55-64)",F616&gt;=65,"Seniors (65+)")</f>
        <v>Pre-Retirement (55-64)</v>
      </c>
      <c r="H616">
        <v>603</v>
      </c>
      <c r="I616">
        <v>4676</v>
      </c>
      <c r="J616" t="s">
        <v>107</v>
      </c>
      <c r="K616" t="s">
        <v>108</v>
      </c>
      <c r="L616" t="s">
        <v>109</v>
      </c>
      <c r="M616" t="s">
        <v>1307</v>
      </c>
      <c r="N616" t="s">
        <v>1325</v>
      </c>
      <c r="O616">
        <v>15</v>
      </c>
      <c r="P616">
        <v>25</v>
      </c>
      <c r="Q616">
        <v>3</v>
      </c>
      <c r="R616">
        <f t="shared" si="27"/>
        <v>75</v>
      </c>
      <c r="S616">
        <f t="shared" si="28"/>
        <v>30</v>
      </c>
      <c r="T616" t="s">
        <v>26</v>
      </c>
      <c r="U616" s="2">
        <v>44048.737500000003</v>
      </c>
      <c r="V616" s="1">
        <v>44048.737500000003</v>
      </c>
      <c r="W616" t="b">
        <v>1</v>
      </c>
      <c r="X616" s="2">
        <v>44048.744444444441</v>
      </c>
      <c r="Y616" s="1">
        <v>44048.744444444441</v>
      </c>
      <c r="Z616" s="2" t="s">
        <v>47</v>
      </c>
      <c r="AA616" s="2">
        <v>44048.738888888889</v>
      </c>
      <c r="AB616" s="1">
        <v>44048.738888888889</v>
      </c>
      <c r="AC616" t="b">
        <v>0</v>
      </c>
      <c r="AD616" t="s">
        <v>1355</v>
      </c>
      <c r="AE616" s="3">
        <f t="shared" si="29"/>
        <v>6.9444444452528842E-3</v>
      </c>
    </row>
    <row r="617" spans="1:31" x14ac:dyDescent="0.35">
      <c r="A617" s="2">
        <v>44049.240972222222</v>
      </c>
      <c r="B617" s="1">
        <v>44049.240972222222</v>
      </c>
      <c r="C617">
        <v>1616</v>
      </c>
      <c r="D617" t="s">
        <v>722</v>
      </c>
      <c r="E617" t="s">
        <v>29</v>
      </c>
      <c r="F617">
        <v>22</v>
      </c>
      <c r="G617" t="str" cm="1">
        <f t="array" ref="G617">_xlfn.IFS(F617&lt;25,"Young Adult (18-24)",F617&lt;35,"Early Career (25-34)",F617&lt;45,"Mid-Career (35-44)",F617&lt;55,"Late Career (45-54)",F617&lt;65,"Pre-Retirement (55-64)",F617&gt;=65,"Seniors (65+)")</f>
        <v>Young Adult (18-24)</v>
      </c>
      <c r="H617">
        <v>686</v>
      </c>
      <c r="I617">
        <v>6060</v>
      </c>
      <c r="J617" t="s">
        <v>44</v>
      </c>
      <c r="K617" t="s">
        <v>45</v>
      </c>
      <c r="L617" t="s">
        <v>46</v>
      </c>
      <c r="M617" t="s">
        <v>1308</v>
      </c>
      <c r="N617" t="s">
        <v>1317</v>
      </c>
      <c r="O617">
        <v>250</v>
      </c>
      <c r="P617">
        <v>400</v>
      </c>
      <c r="Q617">
        <v>4</v>
      </c>
      <c r="R617">
        <f t="shared" si="27"/>
        <v>1600</v>
      </c>
      <c r="S617">
        <f t="shared" si="28"/>
        <v>600</v>
      </c>
      <c r="T617" t="s">
        <v>78</v>
      </c>
      <c r="U617" s="2">
        <v>44049.251388888886</v>
      </c>
      <c r="V617" s="1">
        <v>44049.251388888886</v>
      </c>
      <c r="W617" t="b">
        <v>1</v>
      </c>
      <c r="X617" s="2">
        <v>44049.258333333331</v>
      </c>
      <c r="Y617" s="1">
        <v>44049.258333333331</v>
      </c>
      <c r="Z617" s="2" t="s">
        <v>33</v>
      </c>
      <c r="AA617" s="2">
        <v>44049.25277777778</v>
      </c>
      <c r="AB617" s="1">
        <v>44049.25277777778</v>
      </c>
      <c r="AC617" t="b">
        <v>0</v>
      </c>
      <c r="AD617" t="s">
        <v>1355</v>
      </c>
      <c r="AE617" s="3">
        <f t="shared" si="29"/>
        <v>1.1805555557657499E-2</v>
      </c>
    </row>
    <row r="618" spans="1:31" x14ac:dyDescent="0.35">
      <c r="A618" s="2">
        <v>44050.90625</v>
      </c>
      <c r="B618" s="1">
        <v>44050.90625</v>
      </c>
      <c r="C618">
        <v>1617</v>
      </c>
      <c r="D618" t="s">
        <v>723</v>
      </c>
      <c r="E618" t="s">
        <v>22</v>
      </c>
      <c r="F618">
        <v>66</v>
      </c>
      <c r="G618" t="str" cm="1">
        <f t="array" ref="G618">_xlfn.IFS(F618&lt;25,"Young Adult (18-24)",F618&lt;35,"Early Career (25-34)",F618&lt;45,"Mid-Career (35-44)",F618&lt;55,"Late Career (45-54)",F618&lt;65,"Pre-Retirement (55-64)",F618&gt;=65,"Seniors (65+)")</f>
        <v>Seniors (65+)</v>
      </c>
      <c r="H618">
        <v>644</v>
      </c>
      <c r="I618">
        <v>6267</v>
      </c>
      <c r="J618" t="s">
        <v>71</v>
      </c>
      <c r="K618" t="s">
        <v>72</v>
      </c>
      <c r="L618" t="s">
        <v>141</v>
      </c>
      <c r="M618" t="s">
        <v>1307</v>
      </c>
      <c r="N618" t="s">
        <v>1325</v>
      </c>
      <c r="O618">
        <v>15</v>
      </c>
      <c r="P618">
        <v>25</v>
      </c>
      <c r="Q618">
        <v>3</v>
      </c>
      <c r="R618">
        <f t="shared" si="27"/>
        <v>75</v>
      </c>
      <c r="S618">
        <f t="shared" si="28"/>
        <v>30</v>
      </c>
      <c r="T618" t="s">
        <v>40</v>
      </c>
      <c r="U618" s="2">
        <v>44050.913888888892</v>
      </c>
      <c r="V618" s="1">
        <v>44050.913888888892</v>
      </c>
      <c r="W618" t="b">
        <v>1</v>
      </c>
      <c r="X618" s="2">
        <v>44050.918749999997</v>
      </c>
      <c r="Y618" s="1">
        <v>44050.918749999997</v>
      </c>
      <c r="Z618" s="2" t="s">
        <v>47</v>
      </c>
      <c r="AA618" s="2">
        <v>44050.917361111111</v>
      </c>
      <c r="AB618" s="1">
        <v>44050.917361111111</v>
      </c>
      <c r="AC618" t="b">
        <v>0</v>
      </c>
      <c r="AD618" t="s">
        <v>1355</v>
      </c>
      <c r="AE618" s="3">
        <f t="shared" si="29"/>
        <v>1.1111111110949423E-2</v>
      </c>
    </row>
    <row r="619" spans="1:31" x14ac:dyDescent="0.35">
      <c r="A619" s="2">
        <v>44051.122916666667</v>
      </c>
      <c r="B619" s="1">
        <v>44051.122916666667</v>
      </c>
      <c r="C619">
        <v>1618</v>
      </c>
      <c r="D619" t="s">
        <v>724</v>
      </c>
      <c r="E619" t="s">
        <v>29</v>
      </c>
      <c r="F619">
        <v>70</v>
      </c>
      <c r="G619" t="str" cm="1">
        <f t="array" ref="G619">_xlfn.IFS(F619&lt;25,"Young Adult (18-24)",F619&lt;35,"Early Career (25-34)",F619&lt;45,"Mid-Career (35-44)",F619&lt;55,"Late Career (45-54)",F619&lt;65,"Pre-Retirement (55-64)",F619&gt;=65,"Seniors (65+)")</f>
        <v>Seniors (65+)</v>
      </c>
      <c r="H619">
        <v>658</v>
      </c>
      <c r="I619">
        <v>4286</v>
      </c>
      <c r="J619" t="s">
        <v>83</v>
      </c>
      <c r="K619" t="s">
        <v>90</v>
      </c>
      <c r="L619" t="s">
        <v>91</v>
      </c>
      <c r="M619" t="s">
        <v>1306</v>
      </c>
      <c r="N619" t="s">
        <v>1314</v>
      </c>
      <c r="O619">
        <v>40</v>
      </c>
      <c r="P619">
        <v>70</v>
      </c>
      <c r="Q619">
        <v>1</v>
      </c>
      <c r="R619">
        <f t="shared" si="27"/>
        <v>70</v>
      </c>
      <c r="S619">
        <f t="shared" si="28"/>
        <v>30</v>
      </c>
      <c r="T619" t="s">
        <v>38</v>
      </c>
      <c r="U619" s="2">
        <v>44051.134722222225</v>
      </c>
      <c r="V619" s="1">
        <v>44051.134722222225</v>
      </c>
      <c r="W619" t="b">
        <v>1</v>
      </c>
      <c r="X619" s="2">
        <v>44051.143055555556</v>
      </c>
      <c r="Y619" s="1">
        <v>44051.143055555556</v>
      </c>
      <c r="Z619" s="2" t="s">
        <v>116</v>
      </c>
      <c r="AA619" s="2">
        <v>44051.137499999997</v>
      </c>
      <c r="AB619" s="1">
        <v>44051.137499999997</v>
      </c>
      <c r="AC619" t="b">
        <v>0</v>
      </c>
      <c r="AD619" t="s">
        <v>1355</v>
      </c>
      <c r="AE619" s="3">
        <f t="shared" si="29"/>
        <v>1.4583333329937886E-2</v>
      </c>
    </row>
    <row r="620" spans="1:31" x14ac:dyDescent="0.35">
      <c r="A620" s="2">
        <v>44052.315972222219</v>
      </c>
      <c r="B620" s="1">
        <v>44052.315972222219</v>
      </c>
      <c r="C620">
        <v>1619</v>
      </c>
      <c r="D620" t="s">
        <v>725</v>
      </c>
      <c r="E620" t="s">
        <v>22</v>
      </c>
      <c r="F620">
        <v>68</v>
      </c>
      <c r="G620" t="str" cm="1">
        <f t="array" ref="G620">_xlfn.IFS(F620&lt;25,"Young Adult (18-24)",F620&lt;35,"Early Career (25-34)",F620&lt;45,"Mid-Career (35-44)",F620&lt;55,"Late Career (45-54)",F620&lt;65,"Pre-Retirement (55-64)",F620&gt;=65,"Seniors (65+)")</f>
        <v>Seniors (65+)</v>
      </c>
      <c r="H620">
        <v>774</v>
      </c>
      <c r="I620">
        <v>4072</v>
      </c>
      <c r="J620" t="s">
        <v>55</v>
      </c>
      <c r="K620" t="s">
        <v>56</v>
      </c>
      <c r="L620" t="s">
        <v>249</v>
      </c>
      <c r="M620" t="s">
        <v>1306</v>
      </c>
      <c r="N620" t="s">
        <v>1313</v>
      </c>
      <c r="O620">
        <v>60</v>
      </c>
      <c r="P620">
        <v>100</v>
      </c>
      <c r="Q620">
        <v>1</v>
      </c>
      <c r="R620">
        <f t="shared" si="27"/>
        <v>100</v>
      </c>
      <c r="S620">
        <f t="shared" si="28"/>
        <v>40</v>
      </c>
      <c r="T620" t="s">
        <v>42</v>
      </c>
      <c r="U620" s="2">
        <v>44052.334722222222</v>
      </c>
      <c r="V620" s="1">
        <v>44052.334722222222</v>
      </c>
      <c r="W620" t="b">
        <v>1</v>
      </c>
      <c r="X620" s="2">
        <v>44052.34375</v>
      </c>
      <c r="Y620" s="1">
        <v>44052.34375</v>
      </c>
      <c r="Z620" s="2" t="s">
        <v>33</v>
      </c>
      <c r="AA620" s="2">
        <v>44052.336805555555</v>
      </c>
      <c r="AB620" s="1">
        <v>44052.336805555555</v>
      </c>
      <c r="AC620" t="b">
        <v>0</v>
      </c>
      <c r="AD620" t="s">
        <v>1355</v>
      </c>
      <c r="AE620" s="3">
        <f t="shared" si="29"/>
        <v>2.0833333335758653E-2</v>
      </c>
    </row>
    <row r="621" spans="1:31" x14ac:dyDescent="0.35">
      <c r="A621" s="2">
        <v>44052.50277777778</v>
      </c>
      <c r="B621" s="1">
        <v>44052.50277777778</v>
      </c>
      <c r="C621">
        <v>1620</v>
      </c>
      <c r="D621" t="s">
        <v>726</v>
      </c>
      <c r="E621" t="s">
        <v>29</v>
      </c>
      <c r="F621">
        <v>20</v>
      </c>
      <c r="G621" t="str" cm="1">
        <f t="array" ref="G621">_xlfn.IFS(F621&lt;25,"Young Adult (18-24)",F621&lt;35,"Early Career (25-34)",F621&lt;45,"Mid-Career (35-44)",F621&lt;55,"Late Career (45-54)",F621&lt;65,"Pre-Retirement (55-64)",F621&gt;=65,"Seniors (65+)")</f>
        <v>Young Adult (18-24)</v>
      </c>
      <c r="H621">
        <v>690</v>
      </c>
      <c r="I621">
        <v>7518</v>
      </c>
      <c r="J621" t="s">
        <v>61</v>
      </c>
      <c r="K621" t="s">
        <v>62</v>
      </c>
      <c r="L621" t="s">
        <v>103</v>
      </c>
      <c r="M621" t="s">
        <v>1309</v>
      </c>
      <c r="N621" t="s">
        <v>1316</v>
      </c>
      <c r="O621">
        <v>20</v>
      </c>
      <c r="P621">
        <v>35</v>
      </c>
      <c r="Q621">
        <v>2</v>
      </c>
      <c r="R621">
        <f t="shared" si="27"/>
        <v>70</v>
      </c>
      <c r="S621">
        <f t="shared" si="28"/>
        <v>30</v>
      </c>
      <c r="T621" t="s">
        <v>78</v>
      </c>
      <c r="U621" s="2">
        <v>44052.513888888891</v>
      </c>
      <c r="V621" s="1">
        <v>44052.513888888891</v>
      </c>
      <c r="W621" t="b">
        <v>1</v>
      </c>
      <c r="X621" s="2">
        <v>44052.520833333336</v>
      </c>
      <c r="Y621" s="1">
        <v>44052.520833333336</v>
      </c>
      <c r="Z621" s="2" t="s">
        <v>33</v>
      </c>
      <c r="AA621" s="2">
        <v>44052.515277777777</v>
      </c>
      <c r="AB621" s="1">
        <v>44052.515277777777</v>
      </c>
      <c r="AC621" t="b">
        <v>0</v>
      </c>
      <c r="AD621" t="s">
        <v>1355</v>
      </c>
      <c r="AE621" s="3">
        <f t="shared" si="29"/>
        <v>1.2499999997089617E-2</v>
      </c>
    </row>
    <row r="622" spans="1:31" x14ac:dyDescent="0.35">
      <c r="A622" s="2">
        <v>44052.85833333333</v>
      </c>
      <c r="B622" s="1">
        <v>44052.85833333333</v>
      </c>
      <c r="C622">
        <v>1621</v>
      </c>
      <c r="D622" t="s">
        <v>727</v>
      </c>
      <c r="E622" t="s">
        <v>22</v>
      </c>
      <c r="F622">
        <v>43</v>
      </c>
      <c r="G622" t="str" cm="1">
        <f t="array" ref="G622">_xlfn.IFS(F622&lt;25,"Young Adult (18-24)",F622&lt;35,"Early Career (25-34)",F622&lt;45,"Mid-Career (35-44)",F622&lt;55,"Late Career (45-54)",F622&lt;65,"Pre-Retirement (55-64)",F622&gt;=65,"Seniors (65+)")</f>
        <v>Mid-Career (35-44)</v>
      </c>
      <c r="H622">
        <v>740</v>
      </c>
      <c r="I622">
        <v>6117</v>
      </c>
      <c r="J622" t="s">
        <v>83</v>
      </c>
      <c r="K622" t="s">
        <v>84</v>
      </c>
      <c r="L622" t="s">
        <v>85</v>
      </c>
      <c r="M622" t="s">
        <v>1306</v>
      </c>
      <c r="N622" t="s">
        <v>1314</v>
      </c>
      <c r="O622">
        <v>40</v>
      </c>
      <c r="P622">
        <v>70</v>
      </c>
      <c r="Q622">
        <v>6</v>
      </c>
      <c r="R622">
        <f t="shared" si="27"/>
        <v>420</v>
      </c>
      <c r="S622">
        <f t="shared" si="28"/>
        <v>180</v>
      </c>
      <c r="T622" t="s">
        <v>40</v>
      </c>
      <c r="U622" s="2">
        <v>44052.877083333333</v>
      </c>
      <c r="V622" s="1">
        <v>44052.877083333333</v>
      </c>
      <c r="W622" t="b">
        <v>1</v>
      </c>
      <c r="X622" s="2">
        <v>44052.884027777778</v>
      </c>
      <c r="Y622" s="1">
        <v>44052.884027777778</v>
      </c>
      <c r="Z622" s="2" t="s">
        <v>33</v>
      </c>
      <c r="AA622" s="2">
        <v>44052.880555555559</v>
      </c>
      <c r="AB622" s="1">
        <v>44052.880555555559</v>
      </c>
      <c r="AC622" t="b">
        <v>0</v>
      </c>
      <c r="AD622" t="s">
        <v>1355</v>
      </c>
      <c r="AE622" s="3">
        <f t="shared" si="29"/>
        <v>2.2222222229174804E-2</v>
      </c>
    </row>
    <row r="623" spans="1:31" x14ac:dyDescent="0.35">
      <c r="A623" s="2">
        <v>44053.938888888886</v>
      </c>
      <c r="B623" s="1">
        <v>44053.938888888886</v>
      </c>
      <c r="C623">
        <v>1622</v>
      </c>
      <c r="D623" t="s">
        <v>728</v>
      </c>
      <c r="E623" t="s">
        <v>22</v>
      </c>
      <c r="F623">
        <v>44</v>
      </c>
      <c r="G623" t="str" cm="1">
        <f t="array" ref="G623">_xlfn.IFS(F623&lt;25,"Young Adult (18-24)",F623&lt;35,"Early Career (25-34)",F623&lt;45,"Mid-Career (35-44)",F623&lt;55,"Late Career (45-54)",F623&lt;65,"Pre-Retirement (55-64)",F623&gt;=65,"Seniors (65+)")</f>
        <v>Mid-Career (35-44)</v>
      </c>
      <c r="H623">
        <v>732</v>
      </c>
      <c r="I623">
        <v>7977</v>
      </c>
      <c r="J623" t="s">
        <v>83</v>
      </c>
      <c r="K623" t="s">
        <v>84</v>
      </c>
      <c r="L623" t="s">
        <v>85</v>
      </c>
      <c r="M623" t="s">
        <v>1305</v>
      </c>
      <c r="N623" t="s">
        <v>1328</v>
      </c>
      <c r="O623">
        <v>1000</v>
      </c>
      <c r="P623">
        <v>1500</v>
      </c>
      <c r="Q623">
        <v>1</v>
      </c>
      <c r="R623">
        <f t="shared" si="27"/>
        <v>1500</v>
      </c>
      <c r="S623">
        <f t="shared" si="28"/>
        <v>500</v>
      </c>
      <c r="T623" t="s">
        <v>38</v>
      </c>
      <c r="U623" s="2">
        <v>44053.954861111109</v>
      </c>
      <c r="V623" s="1">
        <v>44053.954861111109</v>
      </c>
      <c r="W623" t="b">
        <v>1</v>
      </c>
      <c r="X623" s="2">
        <v>44053.961111111108</v>
      </c>
      <c r="Y623" s="1">
        <v>44053.961111111108</v>
      </c>
      <c r="Z623" s="2" t="s">
        <v>116</v>
      </c>
      <c r="AA623" s="2">
        <v>44053.956944444442</v>
      </c>
      <c r="AB623" s="1">
        <v>44053.956944444442</v>
      </c>
      <c r="AC623" t="b">
        <v>1</v>
      </c>
      <c r="AD623" t="s">
        <v>131</v>
      </c>
      <c r="AE623" s="3">
        <f t="shared" si="29"/>
        <v>1.8055555556202307E-2</v>
      </c>
    </row>
    <row r="624" spans="1:31" x14ac:dyDescent="0.35">
      <c r="A624" s="2">
        <v>44053.94027777778</v>
      </c>
      <c r="B624" s="1">
        <v>44053.94027777778</v>
      </c>
      <c r="C624">
        <v>1623</v>
      </c>
      <c r="D624" t="s">
        <v>729</v>
      </c>
      <c r="E624" t="s">
        <v>29</v>
      </c>
      <c r="F624">
        <v>23</v>
      </c>
      <c r="G624" t="str" cm="1">
        <f t="array" ref="G624">_xlfn.IFS(F624&lt;25,"Young Adult (18-24)",F624&lt;35,"Early Career (25-34)",F624&lt;45,"Mid-Career (35-44)",F624&lt;55,"Late Career (45-54)",F624&lt;65,"Pre-Retirement (55-64)",F624&gt;=65,"Seniors (65+)")</f>
        <v>Young Adult (18-24)</v>
      </c>
      <c r="H624">
        <v>703</v>
      </c>
      <c r="I624">
        <v>7909</v>
      </c>
      <c r="J624" t="s">
        <v>55</v>
      </c>
      <c r="K624" t="s">
        <v>113</v>
      </c>
      <c r="L624" t="s">
        <v>114</v>
      </c>
      <c r="M624" t="s">
        <v>1307</v>
      </c>
      <c r="N624" t="s">
        <v>1325</v>
      </c>
      <c r="O624">
        <v>15</v>
      </c>
      <c r="P624">
        <v>25</v>
      </c>
      <c r="Q624">
        <v>2</v>
      </c>
      <c r="R624">
        <f t="shared" si="27"/>
        <v>50</v>
      </c>
      <c r="S624">
        <f t="shared" si="28"/>
        <v>20</v>
      </c>
      <c r="T624" t="s">
        <v>38</v>
      </c>
      <c r="U624" s="2">
        <v>44053.958333333336</v>
      </c>
      <c r="V624" s="1">
        <v>44053.958333333336</v>
      </c>
      <c r="W624" t="b">
        <v>1</v>
      </c>
      <c r="X624" s="2">
        <v>44053.965277777781</v>
      </c>
      <c r="Y624" s="1">
        <v>44053.965277777781</v>
      </c>
      <c r="Z624" s="2" t="s">
        <v>27</v>
      </c>
      <c r="AA624" s="2">
        <v>44053.961805555555</v>
      </c>
      <c r="AB624" s="1">
        <v>44053.961805555555</v>
      </c>
      <c r="AC624" t="b">
        <v>0</v>
      </c>
      <c r="AD624" t="s">
        <v>1355</v>
      </c>
      <c r="AE624" s="3">
        <f t="shared" si="29"/>
        <v>2.1527777775190771E-2</v>
      </c>
    </row>
    <row r="625" spans="1:31" x14ac:dyDescent="0.35">
      <c r="A625" s="2">
        <v>44056.616666666669</v>
      </c>
      <c r="B625" s="1">
        <v>44056.616666666669</v>
      </c>
      <c r="C625">
        <v>1624</v>
      </c>
      <c r="D625" t="s">
        <v>730</v>
      </c>
      <c r="E625" t="s">
        <v>22</v>
      </c>
      <c r="F625">
        <v>51</v>
      </c>
      <c r="G625" t="str" cm="1">
        <f t="array" ref="G625">_xlfn.IFS(F625&lt;25,"Young Adult (18-24)",F625&lt;35,"Early Career (25-34)",F625&lt;45,"Mid-Career (35-44)",F625&lt;55,"Late Career (45-54)",F625&lt;65,"Pre-Retirement (55-64)",F625&gt;=65,"Seniors (65+)")</f>
        <v>Late Career (45-54)</v>
      </c>
      <c r="H625">
        <v>757</v>
      </c>
      <c r="I625">
        <v>5682</v>
      </c>
      <c r="J625" t="s">
        <v>55</v>
      </c>
      <c r="K625" t="s">
        <v>113</v>
      </c>
      <c r="L625" t="s">
        <v>114</v>
      </c>
      <c r="M625" t="s">
        <v>1306</v>
      </c>
      <c r="N625" t="s">
        <v>1314</v>
      </c>
      <c r="O625">
        <v>40</v>
      </c>
      <c r="P625">
        <v>70</v>
      </c>
      <c r="Q625">
        <v>6</v>
      </c>
      <c r="R625">
        <f t="shared" si="27"/>
        <v>420</v>
      </c>
      <c r="S625">
        <f t="shared" si="28"/>
        <v>180</v>
      </c>
      <c r="T625" t="s">
        <v>78</v>
      </c>
      <c r="U625" s="2">
        <v>44056.632638888892</v>
      </c>
      <c r="V625" s="1">
        <v>44056.632638888892</v>
      </c>
      <c r="W625" t="b">
        <v>1</v>
      </c>
      <c r="X625" s="2">
        <v>44056.640277777777</v>
      </c>
      <c r="Y625" s="1">
        <v>44056.640277777777</v>
      </c>
      <c r="Z625" s="2" t="s">
        <v>47</v>
      </c>
      <c r="AA625" s="2">
        <v>44056.635416666664</v>
      </c>
      <c r="AB625" s="1">
        <v>44056.635416666664</v>
      </c>
      <c r="AC625" t="b">
        <v>0</v>
      </c>
      <c r="AD625" t="s">
        <v>1355</v>
      </c>
      <c r="AE625" s="3">
        <f t="shared" si="29"/>
        <v>1.8749999995634425E-2</v>
      </c>
    </row>
    <row r="626" spans="1:31" x14ac:dyDescent="0.35">
      <c r="A626" s="2">
        <v>44057.968055555553</v>
      </c>
      <c r="B626" s="1">
        <v>44057.968055555553</v>
      </c>
      <c r="C626">
        <v>1625</v>
      </c>
      <c r="D626" t="s">
        <v>731</v>
      </c>
      <c r="E626" t="s">
        <v>22</v>
      </c>
      <c r="F626">
        <v>25</v>
      </c>
      <c r="G626" t="str" cm="1">
        <f t="array" ref="G626">_xlfn.IFS(F626&lt;25,"Young Adult (18-24)",F626&lt;35,"Early Career (25-34)",F626&lt;45,"Mid-Career (35-44)",F626&lt;55,"Late Career (45-54)",F626&lt;65,"Pre-Retirement (55-64)",F626&gt;=65,"Seniors (65+)")</f>
        <v>Early Career (25-34)</v>
      </c>
      <c r="H626">
        <v>750</v>
      </c>
      <c r="I626">
        <v>7999</v>
      </c>
      <c r="J626" t="s">
        <v>83</v>
      </c>
      <c r="K626" t="s">
        <v>90</v>
      </c>
      <c r="L626" t="s">
        <v>152</v>
      </c>
      <c r="M626" t="s">
        <v>1307</v>
      </c>
      <c r="N626" t="s">
        <v>1326</v>
      </c>
      <c r="O626">
        <v>20</v>
      </c>
      <c r="P626">
        <v>35</v>
      </c>
      <c r="Q626">
        <v>3</v>
      </c>
      <c r="R626">
        <f t="shared" si="27"/>
        <v>105</v>
      </c>
      <c r="S626">
        <f t="shared" si="28"/>
        <v>45</v>
      </c>
      <c r="T626" t="s">
        <v>42</v>
      </c>
      <c r="U626" s="2">
        <v>44057.986111111109</v>
      </c>
      <c r="V626" s="1">
        <v>44057.986111111109</v>
      </c>
      <c r="W626" t="b">
        <v>1</v>
      </c>
      <c r="X626" s="2">
        <v>44057.993055555555</v>
      </c>
      <c r="Y626" s="1">
        <v>44057.993055555555</v>
      </c>
      <c r="Z626" s="2" t="s">
        <v>47</v>
      </c>
      <c r="AA626" s="2">
        <v>44057.988194444442</v>
      </c>
      <c r="AB626" s="1">
        <v>44057.988194444442</v>
      </c>
      <c r="AC626" t="b">
        <v>0</v>
      </c>
      <c r="AD626" t="s">
        <v>1355</v>
      </c>
      <c r="AE626" s="3">
        <f t="shared" si="29"/>
        <v>2.0138888889050577E-2</v>
      </c>
    </row>
    <row r="627" spans="1:31" x14ac:dyDescent="0.35">
      <c r="A627" s="2">
        <v>44058.143750000003</v>
      </c>
      <c r="B627" s="1">
        <v>44058.143750000003</v>
      </c>
      <c r="C627">
        <v>1626</v>
      </c>
      <c r="D627" t="s">
        <v>732</v>
      </c>
      <c r="E627" t="s">
        <v>29</v>
      </c>
      <c r="F627">
        <v>42</v>
      </c>
      <c r="G627" t="str" cm="1">
        <f t="array" ref="G627">_xlfn.IFS(F627&lt;25,"Young Adult (18-24)",F627&lt;35,"Early Career (25-34)",F627&lt;45,"Mid-Career (35-44)",F627&lt;55,"Late Career (45-54)",F627&lt;65,"Pre-Retirement (55-64)",F627&gt;=65,"Seniors (65+)")</f>
        <v>Mid-Career (35-44)</v>
      </c>
      <c r="H627">
        <v>665</v>
      </c>
      <c r="I627">
        <v>6204</v>
      </c>
      <c r="J627" t="s">
        <v>71</v>
      </c>
      <c r="K627" t="s">
        <v>160</v>
      </c>
      <c r="L627" t="s">
        <v>163</v>
      </c>
      <c r="M627" t="s">
        <v>1308</v>
      </c>
      <c r="N627" t="s">
        <v>1324</v>
      </c>
      <c r="O627">
        <v>40</v>
      </c>
      <c r="P627">
        <v>60</v>
      </c>
      <c r="Q627">
        <v>4</v>
      </c>
      <c r="R627">
        <f t="shared" si="27"/>
        <v>240</v>
      </c>
      <c r="S627">
        <f t="shared" si="28"/>
        <v>80</v>
      </c>
      <c r="T627" t="s">
        <v>32</v>
      </c>
      <c r="U627" s="2">
        <v>44058.158333333333</v>
      </c>
      <c r="V627" s="1">
        <v>44058.158333333333</v>
      </c>
      <c r="W627" t="b">
        <v>0</v>
      </c>
      <c r="X627" s="2"/>
      <c r="Y627" s="1"/>
      <c r="Z627" s="2" t="s">
        <v>1353</v>
      </c>
      <c r="AA627" s="2">
        <v>44058.161805555559</v>
      </c>
      <c r="AB627" s="1">
        <v>44058.161805555559</v>
      </c>
      <c r="AC627" t="s">
        <v>1353</v>
      </c>
      <c r="AD627" t="s">
        <v>1353</v>
      </c>
      <c r="AE627" s="3">
        <f t="shared" si="29"/>
        <v>1.8055555556202307E-2</v>
      </c>
    </row>
    <row r="628" spans="1:31" x14ac:dyDescent="0.35">
      <c r="A628" s="2">
        <v>44058.509722222225</v>
      </c>
      <c r="B628" s="1">
        <v>44058.509722222225</v>
      </c>
      <c r="C628">
        <v>1627</v>
      </c>
      <c r="D628" t="s">
        <v>733</v>
      </c>
      <c r="E628" t="s">
        <v>29</v>
      </c>
      <c r="F628">
        <v>37</v>
      </c>
      <c r="G628" t="str" cm="1">
        <f t="array" ref="G628">_xlfn.IFS(F628&lt;25,"Young Adult (18-24)",F628&lt;35,"Early Career (25-34)",F628&lt;45,"Mid-Career (35-44)",F628&lt;55,"Late Career (45-54)",F628&lt;65,"Pre-Retirement (55-64)",F628&gt;=65,"Seniors (65+)")</f>
        <v>Mid-Career (35-44)</v>
      </c>
      <c r="H628">
        <v>642</v>
      </c>
      <c r="I628">
        <v>7822</v>
      </c>
      <c r="J628" t="s">
        <v>61</v>
      </c>
      <c r="K628" t="s">
        <v>87</v>
      </c>
      <c r="L628" t="s">
        <v>88</v>
      </c>
      <c r="M628" t="s">
        <v>1306</v>
      </c>
      <c r="N628" t="s">
        <v>1321</v>
      </c>
      <c r="O628">
        <v>15</v>
      </c>
      <c r="P628">
        <v>25</v>
      </c>
      <c r="Q628">
        <v>6</v>
      </c>
      <c r="R628">
        <f t="shared" si="27"/>
        <v>150</v>
      </c>
      <c r="S628">
        <f t="shared" si="28"/>
        <v>60</v>
      </c>
      <c r="T628" t="s">
        <v>32</v>
      </c>
      <c r="U628" s="2">
        <v>44058.524305555555</v>
      </c>
      <c r="V628" s="1">
        <v>44058.524305555555</v>
      </c>
      <c r="W628" t="b">
        <v>1</v>
      </c>
      <c r="X628" s="2">
        <v>44058.533333333333</v>
      </c>
      <c r="Y628" s="1">
        <v>44058.533333333333</v>
      </c>
      <c r="Z628" s="2" t="s">
        <v>27</v>
      </c>
      <c r="AA628" s="2">
        <v>44058.527777777781</v>
      </c>
      <c r="AB628" s="1">
        <v>44058.527777777781</v>
      </c>
      <c r="AC628" t="b">
        <v>0</v>
      </c>
      <c r="AD628" t="s">
        <v>1355</v>
      </c>
      <c r="AE628" s="3">
        <f t="shared" si="29"/>
        <v>1.8055555556202307E-2</v>
      </c>
    </row>
    <row r="629" spans="1:31" x14ac:dyDescent="0.35">
      <c r="A629" s="2">
        <v>44059.67291666667</v>
      </c>
      <c r="B629" s="1">
        <v>44059.67291666667</v>
      </c>
      <c r="C629">
        <v>1628</v>
      </c>
      <c r="D629" t="s">
        <v>734</v>
      </c>
      <c r="E629" t="s">
        <v>22</v>
      </c>
      <c r="F629">
        <v>47</v>
      </c>
      <c r="G629" t="str" cm="1">
        <f t="array" ref="G629">_xlfn.IFS(F629&lt;25,"Young Adult (18-24)",F629&lt;35,"Early Career (25-34)",F629&lt;45,"Mid-Career (35-44)",F629&lt;55,"Late Career (45-54)",F629&lt;65,"Pre-Retirement (55-64)",F629&gt;=65,"Seniors (65+)")</f>
        <v>Late Career (45-54)</v>
      </c>
      <c r="H629">
        <v>625</v>
      </c>
      <c r="I629">
        <v>4495</v>
      </c>
      <c r="J629" t="s">
        <v>55</v>
      </c>
      <c r="K629" t="s">
        <v>56</v>
      </c>
      <c r="L629" t="s">
        <v>249</v>
      </c>
      <c r="M629" t="s">
        <v>1306</v>
      </c>
      <c r="N629" t="s">
        <v>1313</v>
      </c>
      <c r="O629">
        <v>60</v>
      </c>
      <c r="P629">
        <v>100</v>
      </c>
      <c r="Q629">
        <v>5</v>
      </c>
      <c r="R629">
        <f t="shared" si="27"/>
        <v>500</v>
      </c>
      <c r="S629">
        <f t="shared" si="28"/>
        <v>200</v>
      </c>
      <c r="T629" t="s">
        <v>38</v>
      </c>
      <c r="U629" s="2">
        <v>44059.677083333336</v>
      </c>
      <c r="V629" s="1">
        <v>44059.677083333336</v>
      </c>
      <c r="W629" t="b">
        <v>1</v>
      </c>
      <c r="X629" s="2">
        <v>44059.680555555555</v>
      </c>
      <c r="Y629" s="1">
        <v>44059.680555555555</v>
      </c>
      <c r="Z629" s="2" t="s">
        <v>47</v>
      </c>
      <c r="AA629" s="2">
        <v>44059.679861111108</v>
      </c>
      <c r="AB629" s="1">
        <v>44059.679861111108</v>
      </c>
      <c r="AC629" t="b">
        <v>0</v>
      </c>
      <c r="AD629" t="s">
        <v>1355</v>
      </c>
      <c r="AE629" s="3">
        <f t="shared" si="29"/>
        <v>6.9444444379769266E-3</v>
      </c>
    </row>
    <row r="630" spans="1:31" x14ac:dyDescent="0.35">
      <c r="A630" s="2">
        <v>44059.84097222222</v>
      </c>
      <c r="B630" s="1">
        <v>44059.84097222222</v>
      </c>
      <c r="C630">
        <v>1629</v>
      </c>
      <c r="D630" t="s">
        <v>735</v>
      </c>
      <c r="E630" t="s">
        <v>29</v>
      </c>
      <c r="F630">
        <v>37</v>
      </c>
      <c r="G630" t="str" cm="1">
        <f t="array" ref="G630">_xlfn.IFS(F630&lt;25,"Young Adult (18-24)",F630&lt;35,"Early Career (25-34)",F630&lt;45,"Mid-Career (35-44)",F630&lt;55,"Late Career (45-54)",F630&lt;65,"Pre-Retirement (55-64)",F630&gt;=65,"Seniors (65+)")</f>
        <v>Mid-Career (35-44)</v>
      </c>
      <c r="H630">
        <v>752</v>
      </c>
      <c r="I630">
        <v>7118</v>
      </c>
      <c r="J630" t="s">
        <v>67</v>
      </c>
      <c r="K630" t="s">
        <v>68</v>
      </c>
      <c r="L630" t="s">
        <v>69</v>
      </c>
      <c r="M630" t="s">
        <v>1308</v>
      </c>
      <c r="N630" t="s">
        <v>1317</v>
      </c>
      <c r="O630">
        <v>250</v>
      </c>
      <c r="P630">
        <v>400</v>
      </c>
      <c r="Q630">
        <v>3</v>
      </c>
      <c r="R630">
        <f t="shared" si="27"/>
        <v>1200</v>
      </c>
      <c r="S630">
        <f t="shared" si="28"/>
        <v>450</v>
      </c>
      <c r="T630" t="s">
        <v>78</v>
      </c>
      <c r="U630" s="2">
        <v>44059.856249999997</v>
      </c>
      <c r="V630" s="1">
        <v>44059.856249999997</v>
      </c>
      <c r="W630" t="b">
        <v>1</v>
      </c>
      <c r="X630" s="2">
        <v>44059.861111111109</v>
      </c>
      <c r="Y630" s="1">
        <v>44059.861111111109</v>
      </c>
      <c r="Z630" s="2" t="s">
        <v>33</v>
      </c>
      <c r="AA630" s="2">
        <v>44059.85833333333</v>
      </c>
      <c r="AB630" s="1">
        <v>44059.85833333333</v>
      </c>
      <c r="AC630" t="b">
        <v>0</v>
      </c>
      <c r="AD630" t="s">
        <v>1355</v>
      </c>
      <c r="AE630" s="3">
        <f t="shared" si="29"/>
        <v>1.7361111109494232E-2</v>
      </c>
    </row>
    <row r="631" spans="1:31" x14ac:dyDescent="0.35">
      <c r="A631" s="2">
        <v>44060.902777777781</v>
      </c>
      <c r="B631" s="1">
        <v>44060.902777777781</v>
      </c>
      <c r="C631">
        <v>1630</v>
      </c>
      <c r="D631" t="s">
        <v>736</v>
      </c>
      <c r="E631" t="s">
        <v>29</v>
      </c>
      <c r="F631">
        <v>44</v>
      </c>
      <c r="G631" t="str" cm="1">
        <f t="array" ref="G631">_xlfn.IFS(F631&lt;25,"Young Adult (18-24)",F631&lt;35,"Early Career (25-34)",F631&lt;45,"Mid-Career (35-44)",F631&lt;55,"Late Career (45-54)",F631&lt;65,"Pre-Retirement (55-64)",F631&gt;=65,"Seniors (65+)")</f>
        <v>Mid-Career (35-44)</v>
      </c>
      <c r="H631">
        <v>773</v>
      </c>
      <c r="I631">
        <v>3205</v>
      </c>
      <c r="J631" t="s">
        <v>83</v>
      </c>
      <c r="K631" t="s">
        <v>84</v>
      </c>
      <c r="L631" t="s">
        <v>85</v>
      </c>
      <c r="M631" t="s">
        <v>1307</v>
      </c>
      <c r="N631" t="s">
        <v>1312</v>
      </c>
      <c r="O631">
        <v>12</v>
      </c>
      <c r="P631">
        <v>20</v>
      </c>
      <c r="Q631">
        <v>5</v>
      </c>
      <c r="R631">
        <f t="shared" si="27"/>
        <v>100</v>
      </c>
      <c r="S631">
        <f t="shared" si="28"/>
        <v>40</v>
      </c>
      <c r="T631" t="s">
        <v>38</v>
      </c>
      <c r="U631" s="2">
        <v>44060.90902777778</v>
      </c>
      <c r="V631" s="1">
        <v>44060.90902777778</v>
      </c>
      <c r="W631" t="b">
        <v>1</v>
      </c>
      <c r="X631" s="2">
        <v>44060.913888888892</v>
      </c>
      <c r="Y631" s="1">
        <v>44060.913888888892</v>
      </c>
      <c r="Z631" s="2" t="s">
        <v>33</v>
      </c>
      <c r="AA631" s="2">
        <v>44060.912499999999</v>
      </c>
      <c r="AB631" s="1">
        <v>44060.912499999999</v>
      </c>
      <c r="AC631" t="b">
        <v>1</v>
      </c>
      <c r="AD631" t="s">
        <v>58</v>
      </c>
      <c r="AE631" s="3">
        <f t="shared" si="29"/>
        <v>9.7222222175332718E-3</v>
      </c>
    </row>
    <row r="632" spans="1:31" x14ac:dyDescent="0.35">
      <c r="A632" s="2">
        <v>44061.797222222223</v>
      </c>
      <c r="B632" s="1">
        <v>44061.797222222223</v>
      </c>
      <c r="C632">
        <v>1631</v>
      </c>
      <c r="D632" t="s">
        <v>737</v>
      </c>
      <c r="E632" t="s">
        <v>29</v>
      </c>
      <c r="F632">
        <v>71</v>
      </c>
      <c r="G632" t="str" cm="1">
        <f t="array" ref="G632">_xlfn.IFS(F632&lt;25,"Young Adult (18-24)",F632&lt;35,"Early Career (25-34)",F632&lt;45,"Mid-Career (35-44)",F632&lt;55,"Late Career (45-54)",F632&lt;65,"Pre-Retirement (55-64)",F632&gt;=65,"Seniors (65+)")</f>
        <v>Seniors (65+)</v>
      </c>
      <c r="H632">
        <v>676</v>
      </c>
      <c r="I632">
        <v>4933</v>
      </c>
      <c r="J632" t="s">
        <v>55</v>
      </c>
      <c r="K632" t="s">
        <v>56</v>
      </c>
      <c r="L632" t="s">
        <v>57</v>
      </c>
      <c r="M632" t="s">
        <v>1308</v>
      </c>
      <c r="N632" t="s">
        <v>1319</v>
      </c>
      <c r="O632">
        <v>60</v>
      </c>
      <c r="P632">
        <v>90</v>
      </c>
      <c r="Q632">
        <v>6</v>
      </c>
      <c r="R632">
        <f t="shared" si="27"/>
        <v>540</v>
      </c>
      <c r="S632">
        <f t="shared" si="28"/>
        <v>180</v>
      </c>
      <c r="T632" t="s">
        <v>26</v>
      </c>
      <c r="U632" s="2">
        <v>44061.802083333336</v>
      </c>
      <c r="V632" s="1">
        <v>44061.802083333336</v>
      </c>
      <c r="W632" t="b">
        <v>1</v>
      </c>
      <c r="X632" s="2">
        <v>44061.811805555553</v>
      </c>
      <c r="Y632" s="1">
        <v>44061.811805555553</v>
      </c>
      <c r="Z632" s="2" t="s">
        <v>33</v>
      </c>
      <c r="AA632" s="2">
        <v>44061.805555555555</v>
      </c>
      <c r="AB632" s="1">
        <v>44061.805555555555</v>
      </c>
      <c r="AC632" t="b">
        <v>0</v>
      </c>
      <c r="AD632" t="s">
        <v>1355</v>
      </c>
      <c r="AE632" s="3">
        <f t="shared" si="29"/>
        <v>8.333333331393078E-3</v>
      </c>
    </row>
    <row r="633" spans="1:31" x14ac:dyDescent="0.35">
      <c r="A633" s="2">
        <v>44061.859027777777</v>
      </c>
      <c r="B633" s="1">
        <v>44061.859027777777</v>
      </c>
      <c r="C633">
        <v>1632</v>
      </c>
      <c r="D633" t="s">
        <v>738</v>
      </c>
      <c r="E633" t="s">
        <v>29</v>
      </c>
      <c r="F633">
        <v>68</v>
      </c>
      <c r="G633" t="str" cm="1">
        <f t="array" ref="G633">_xlfn.IFS(F633&lt;25,"Young Adult (18-24)",F633&lt;35,"Early Career (25-34)",F633&lt;45,"Mid-Career (35-44)",F633&lt;55,"Late Career (45-54)",F633&lt;65,"Pre-Retirement (55-64)",F633&gt;=65,"Seniors (65+)")</f>
        <v>Seniors (65+)</v>
      </c>
      <c r="H633">
        <v>780</v>
      </c>
      <c r="I633">
        <v>6977</v>
      </c>
      <c r="J633" t="s">
        <v>35</v>
      </c>
      <c r="K633" t="s">
        <v>36</v>
      </c>
      <c r="L633" t="s">
        <v>286</v>
      </c>
      <c r="M633" t="s">
        <v>1307</v>
      </c>
      <c r="N633" t="s">
        <v>1312</v>
      </c>
      <c r="O633">
        <v>12</v>
      </c>
      <c r="P633">
        <v>20</v>
      </c>
      <c r="Q633">
        <v>3</v>
      </c>
      <c r="R633">
        <f t="shared" si="27"/>
        <v>60</v>
      </c>
      <c r="S633">
        <f t="shared" si="28"/>
        <v>24</v>
      </c>
      <c r="T633" t="s">
        <v>42</v>
      </c>
      <c r="U633" s="2">
        <v>44061.873611111114</v>
      </c>
      <c r="V633" s="1">
        <v>44061.873611111114</v>
      </c>
      <c r="W633" t="b">
        <v>1</v>
      </c>
      <c r="X633" s="2">
        <v>44061.87777777778</v>
      </c>
      <c r="Y633" s="1">
        <v>44061.87777777778</v>
      </c>
      <c r="Z633" s="2" t="s">
        <v>27</v>
      </c>
      <c r="AA633" s="2">
        <v>44061.877083333333</v>
      </c>
      <c r="AB633" s="1">
        <v>44061.877083333333</v>
      </c>
      <c r="AC633" t="b">
        <v>0</v>
      </c>
      <c r="AD633" t="s">
        <v>1355</v>
      </c>
      <c r="AE633" s="3">
        <f t="shared" si="29"/>
        <v>1.8055555556202307E-2</v>
      </c>
    </row>
    <row r="634" spans="1:31" x14ac:dyDescent="0.35">
      <c r="A634" s="2">
        <v>44062.634722222225</v>
      </c>
      <c r="B634" s="1">
        <v>44062.634722222225</v>
      </c>
      <c r="C634">
        <v>1633</v>
      </c>
      <c r="D634" t="s">
        <v>739</v>
      </c>
      <c r="E634" t="s">
        <v>22</v>
      </c>
      <c r="F634">
        <v>71</v>
      </c>
      <c r="G634" t="str" cm="1">
        <f t="array" ref="G634">_xlfn.IFS(F634&lt;25,"Young Adult (18-24)",F634&lt;35,"Early Career (25-34)",F634&lt;45,"Mid-Career (35-44)",F634&lt;55,"Late Career (45-54)",F634&lt;65,"Pre-Retirement (55-64)",F634&gt;=65,"Seniors (65+)")</f>
        <v>Seniors (65+)</v>
      </c>
      <c r="H634">
        <v>630</v>
      </c>
      <c r="I634">
        <v>7370</v>
      </c>
      <c r="J634" t="s">
        <v>55</v>
      </c>
      <c r="K634" t="s">
        <v>56</v>
      </c>
      <c r="L634" t="s">
        <v>129</v>
      </c>
      <c r="M634" t="s">
        <v>1306</v>
      </c>
      <c r="N634" t="s">
        <v>1313</v>
      </c>
      <c r="O634">
        <v>60</v>
      </c>
      <c r="P634">
        <v>100</v>
      </c>
      <c r="Q634">
        <v>2</v>
      </c>
      <c r="R634">
        <f t="shared" si="27"/>
        <v>200</v>
      </c>
      <c r="S634">
        <f t="shared" si="28"/>
        <v>80</v>
      </c>
      <c r="T634" t="s">
        <v>38</v>
      </c>
      <c r="U634" s="2">
        <v>44062.648611111108</v>
      </c>
      <c r="V634" s="1">
        <v>44062.648611111108</v>
      </c>
      <c r="W634" t="b">
        <v>1</v>
      </c>
      <c r="X634" s="2">
        <v>44062.65625</v>
      </c>
      <c r="Y634" s="1">
        <v>44062.65625</v>
      </c>
      <c r="Z634" s="2" t="s">
        <v>116</v>
      </c>
      <c r="AA634" s="2">
        <v>44062.652083333334</v>
      </c>
      <c r="AB634" s="1">
        <v>44062.652083333334</v>
      </c>
      <c r="AC634" t="b">
        <v>0</v>
      </c>
      <c r="AD634" t="s">
        <v>1355</v>
      </c>
      <c r="AE634" s="3">
        <f t="shared" si="29"/>
        <v>1.7361111109494232E-2</v>
      </c>
    </row>
    <row r="635" spans="1:31" x14ac:dyDescent="0.35">
      <c r="A635" s="2">
        <v>44063.444444444445</v>
      </c>
      <c r="B635" s="1">
        <v>44063.444444444445</v>
      </c>
      <c r="C635">
        <v>1634</v>
      </c>
      <c r="D635" t="s">
        <v>740</v>
      </c>
      <c r="E635" t="s">
        <v>29</v>
      </c>
      <c r="F635">
        <v>57</v>
      </c>
      <c r="G635" t="str" cm="1">
        <f t="array" ref="G635">_xlfn.IFS(F635&lt;25,"Young Adult (18-24)",F635&lt;35,"Early Career (25-34)",F635&lt;45,"Mid-Career (35-44)",F635&lt;55,"Late Career (45-54)",F635&lt;65,"Pre-Retirement (55-64)",F635&gt;=65,"Seniors (65+)")</f>
        <v>Pre-Retirement (55-64)</v>
      </c>
      <c r="H635">
        <v>748</v>
      </c>
      <c r="I635">
        <v>6560</v>
      </c>
      <c r="J635" t="s">
        <v>23</v>
      </c>
      <c r="K635" t="s">
        <v>24</v>
      </c>
      <c r="L635" t="s">
        <v>96</v>
      </c>
      <c r="M635" t="s">
        <v>1309</v>
      </c>
      <c r="N635" t="s">
        <v>1316</v>
      </c>
      <c r="O635">
        <v>20</v>
      </c>
      <c r="P635">
        <v>35</v>
      </c>
      <c r="Q635">
        <v>4</v>
      </c>
      <c r="R635">
        <f t="shared" si="27"/>
        <v>140</v>
      </c>
      <c r="S635">
        <f t="shared" si="28"/>
        <v>60</v>
      </c>
      <c r="T635" t="s">
        <v>38</v>
      </c>
      <c r="U635" s="2">
        <v>44063.452777777777</v>
      </c>
      <c r="V635" s="1">
        <v>44063.452777777777</v>
      </c>
      <c r="W635" t="b">
        <v>1</v>
      </c>
      <c r="X635" s="2">
        <v>44063.461111111108</v>
      </c>
      <c r="Y635" s="1">
        <v>44063.461111111108</v>
      </c>
      <c r="Z635" s="2" t="s">
        <v>47</v>
      </c>
      <c r="AA635" s="2">
        <v>44063.45416666667</v>
      </c>
      <c r="AB635" s="1">
        <v>44063.45416666667</v>
      </c>
      <c r="AC635" t="b">
        <v>0</v>
      </c>
      <c r="AD635" t="s">
        <v>1355</v>
      </c>
      <c r="AE635" s="3">
        <f t="shared" si="29"/>
        <v>9.7222222248092294E-3</v>
      </c>
    </row>
    <row r="636" spans="1:31" x14ac:dyDescent="0.35">
      <c r="A636" s="2">
        <v>44063.685416666667</v>
      </c>
      <c r="B636" s="1">
        <v>44063.685416666667</v>
      </c>
      <c r="C636">
        <v>1635</v>
      </c>
      <c r="D636" t="s">
        <v>741</v>
      </c>
      <c r="E636" t="s">
        <v>29</v>
      </c>
      <c r="F636">
        <v>59</v>
      </c>
      <c r="G636" t="str" cm="1">
        <f t="array" ref="G636">_xlfn.IFS(F636&lt;25,"Young Adult (18-24)",F636&lt;35,"Early Career (25-34)",F636&lt;45,"Mid-Career (35-44)",F636&lt;55,"Late Career (45-54)",F636&lt;65,"Pre-Retirement (55-64)",F636&gt;=65,"Seniors (65+)")</f>
        <v>Pre-Retirement (55-64)</v>
      </c>
      <c r="H636">
        <v>764</v>
      </c>
      <c r="I636">
        <v>7346</v>
      </c>
      <c r="J636" t="s">
        <v>67</v>
      </c>
      <c r="K636" t="s">
        <v>68</v>
      </c>
      <c r="L636" t="s">
        <v>120</v>
      </c>
      <c r="M636" t="s">
        <v>1309</v>
      </c>
      <c r="N636" t="s">
        <v>1316</v>
      </c>
      <c r="O636">
        <v>20</v>
      </c>
      <c r="P636">
        <v>35</v>
      </c>
      <c r="Q636">
        <v>6</v>
      </c>
      <c r="R636">
        <f t="shared" si="27"/>
        <v>210</v>
      </c>
      <c r="S636">
        <f t="shared" si="28"/>
        <v>90</v>
      </c>
      <c r="T636" t="s">
        <v>38</v>
      </c>
      <c r="U636" s="2">
        <v>44063.70208333333</v>
      </c>
      <c r="V636" s="1">
        <v>44063.70208333333</v>
      </c>
      <c r="W636" t="b">
        <v>1</v>
      </c>
      <c r="X636" s="2">
        <v>44063.711805555555</v>
      </c>
      <c r="Y636" s="1">
        <v>44063.711805555555</v>
      </c>
      <c r="Z636" s="2" t="s">
        <v>47</v>
      </c>
      <c r="AA636" s="2">
        <v>44063.70416666667</v>
      </c>
      <c r="AB636" s="1">
        <v>44063.70416666667</v>
      </c>
      <c r="AC636" t="b">
        <v>0</v>
      </c>
      <c r="AD636" t="s">
        <v>1355</v>
      </c>
      <c r="AE636" s="3">
        <f t="shared" si="29"/>
        <v>1.8750000002910383E-2</v>
      </c>
    </row>
    <row r="637" spans="1:31" x14ac:dyDescent="0.35">
      <c r="A637" s="2">
        <v>44063.740972222222</v>
      </c>
      <c r="B637" s="1">
        <v>44063.740972222222</v>
      </c>
      <c r="C637">
        <v>1636</v>
      </c>
      <c r="D637" t="s">
        <v>742</v>
      </c>
      <c r="E637" t="s">
        <v>29</v>
      </c>
      <c r="F637">
        <v>70</v>
      </c>
      <c r="G637" t="str" cm="1">
        <f t="array" ref="G637">_xlfn.IFS(F637&lt;25,"Young Adult (18-24)",F637&lt;35,"Early Career (25-34)",F637&lt;45,"Mid-Career (35-44)",F637&lt;55,"Late Career (45-54)",F637&lt;65,"Pre-Retirement (55-64)",F637&gt;=65,"Seniors (65+)")</f>
        <v>Seniors (65+)</v>
      </c>
      <c r="H637">
        <v>763</v>
      </c>
      <c r="I637">
        <v>3083</v>
      </c>
      <c r="J637" t="s">
        <v>23</v>
      </c>
      <c r="K637" t="s">
        <v>30</v>
      </c>
      <c r="L637" t="s">
        <v>77</v>
      </c>
      <c r="M637" t="s">
        <v>1308</v>
      </c>
      <c r="N637" t="s">
        <v>1324</v>
      </c>
      <c r="O637">
        <v>40</v>
      </c>
      <c r="P637">
        <v>60</v>
      </c>
      <c r="Q637">
        <v>4</v>
      </c>
      <c r="R637">
        <f t="shared" si="27"/>
        <v>240</v>
      </c>
      <c r="S637">
        <f t="shared" si="28"/>
        <v>80</v>
      </c>
      <c r="T637" t="s">
        <v>40</v>
      </c>
      <c r="U637" s="2">
        <v>44063.758333333331</v>
      </c>
      <c r="V637" s="1">
        <v>44063.758333333331</v>
      </c>
      <c r="W637" t="b">
        <v>1</v>
      </c>
      <c r="X637" s="2">
        <v>44063.763194444444</v>
      </c>
      <c r="Y637" s="1">
        <v>44063.763194444444</v>
      </c>
      <c r="Z637" s="2" t="s">
        <v>27</v>
      </c>
      <c r="AA637" s="2">
        <v>44063.760416666664</v>
      </c>
      <c r="AB637" s="1">
        <v>44063.760416666664</v>
      </c>
      <c r="AC637" t="b">
        <v>0</v>
      </c>
      <c r="AD637" t="s">
        <v>1355</v>
      </c>
      <c r="AE637" s="3">
        <f t="shared" si="29"/>
        <v>1.9444444442342501E-2</v>
      </c>
    </row>
    <row r="638" spans="1:31" x14ac:dyDescent="0.35">
      <c r="A638" s="2">
        <v>44064.556250000001</v>
      </c>
      <c r="B638" s="1">
        <v>44064.556250000001</v>
      </c>
      <c r="C638">
        <v>1637</v>
      </c>
      <c r="D638" t="s">
        <v>743</v>
      </c>
      <c r="E638" t="s">
        <v>22</v>
      </c>
      <c r="F638">
        <v>57</v>
      </c>
      <c r="G638" t="str" cm="1">
        <f t="array" ref="G638">_xlfn.IFS(F638&lt;25,"Young Adult (18-24)",F638&lt;35,"Early Career (25-34)",F638&lt;45,"Mid-Career (35-44)",F638&lt;55,"Late Career (45-54)",F638&lt;65,"Pre-Retirement (55-64)",F638&gt;=65,"Seniors (65+)")</f>
        <v>Pre-Retirement (55-64)</v>
      </c>
      <c r="H638">
        <v>613</v>
      </c>
      <c r="I638">
        <v>6532</v>
      </c>
      <c r="J638" t="s">
        <v>107</v>
      </c>
      <c r="K638" t="s">
        <v>122</v>
      </c>
      <c r="L638" t="s">
        <v>144</v>
      </c>
      <c r="M638" t="s">
        <v>1308</v>
      </c>
      <c r="N638" t="s">
        <v>1315</v>
      </c>
      <c r="O638">
        <v>300</v>
      </c>
      <c r="P638">
        <v>500</v>
      </c>
      <c r="Q638">
        <v>1</v>
      </c>
      <c r="R638">
        <f t="shared" si="27"/>
        <v>500</v>
      </c>
      <c r="S638">
        <f t="shared" si="28"/>
        <v>200</v>
      </c>
      <c r="T638" t="s">
        <v>78</v>
      </c>
      <c r="U638" s="2">
        <v>44064.565972222219</v>
      </c>
      <c r="V638" s="1">
        <v>44064.565972222219</v>
      </c>
      <c r="W638" t="b">
        <v>1</v>
      </c>
      <c r="X638" s="2">
        <v>44064.570833333331</v>
      </c>
      <c r="Y638" s="1">
        <v>44064.570833333331</v>
      </c>
      <c r="Z638" s="2" t="s">
        <v>33</v>
      </c>
      <c r="AA638" s="2">
        <v>44064.568055555559</v>
      </c>
      <c r="AB638" s="1">
        <v>44064.568055555559</v>
      </c>
      <c r="AC638" t="b">
        <v>0</v>
      </c>
      <c r="AD638" t="s">
        <v>1355</v>
      </c>
      <c r="AE638" s="3">
        <f t="shared" si="29"/>
        <v>1.1805555557657499E-2</v>
      </c>
    </row>
    <row r="639" spans="1:31" x14ac:dyDescent="0.35">
      <c r="A639" s="2">
        <v>44065.636805555558</v>
      </c>
      <c r="B639" s="1">
        <v>44065.636805555558</v>
      </c>
      <c r="C639">
        <v>1638</v>
      </c>
      <c r="D639" t="s">
        <v>744</v>
      </c>
      <c r="E639" t="s">
        <v>22</v>
      </c>
      <c r="F639">
        <v>38</v>
      </c>
      <c r="G639" t="str" cm="1">
        <f t="array" ref="G639">_xlfn.IFS(F639&lt;25,"Young Adult (18-24)",F639&lt;35,"Early Career (25-34)",F639&lt;45,"Mid-Career (35-44)",F639&lt;55,"Late Career (45-54)",F639&lt;65,"Pre-Retirement (55-64)",F639&gt;=65,"Seniors (65+)")</f>
        <v>Mid-Career (35-44)</v>
      </c>
      <c r="H639">
        <v>714</v>
      </c>
      <c r="I639">
        <v>3282</v>
      </c>
      <c r="J639" t="s">
        <v>67</v>
      </c>
      <c r="K639" t="s">
        <v>68</v>
      </c>
      <c r="L639" t="s">
        <v>120</v>
      </c>
      <c r="M639" t="s">
        <v>1305</v>
      </c>
      <c r="N639" t="s">
        <v>1328</v>
      </c>
      <c r="O639">
        <v>1000</v>
      </c>
      <c r="P639">
        <v>1500</v>
      </c>
      <c r="Q639">
        <v>4</v>
      </c>
      <c r="R639">
        <f t="shared" si="27"/>
        <v>6000</v>
      </c>
      <c r="S639">
        <f t="shared" si="28"/>
        <v>2000</v>
      </c>
      <c r="T639" t="s">
        <v>40</v>
      </c>
      <c r="U639" s="2">
        <v>44065.657638888886</v>
      </c>
      <c r="V639" s="1">
        <v>44065.657638888886</v>
      </c>
      <c r="W639" t="b">
        <v>1</v>
      </c>
      <c r="X639" s="2">
        <v>44065.661111111112</v>
      </c>
      <c r="Y639" s="1">
        <v>44065.661111111112</v>
      </c>
      <c r="Z639" s="2" t="s">
        <v>27</v>
      </c>
      <c r="AA639" s="2">
        <v>44065.661111111112</v>
      </c>
      <c r="AB639" s="1">
        <v>44065.661111111112</v>
      </c>
      <c r="AC639" t="b">
        <v>0</v>
      </c>
      <c r="AD639" t="s">
        <v>1355</v>
      </c>
      <c r="AE639" s="3">
        <f t="shared" si="29"/>
        <v>2.4305555554747116E-2</v>
      </c>
    </row>
    <row r="640" spans="1:31" x14ac:dyDescent="0.35">
      <c r="A640" s="2">
        <v>44066.086111111108</v>
      </c>
      <c r="B640" s="1">
        <v>44066.086111111108</v>
      </c>
      <c r="C640">
        <v>1639</v>
      </c>
      <c r="D640" t="s">
        <v>745</v>
      </c>
      <c r="E640" t="s">
        <v>29</v>
      </c>
      <c r="F640">
        <v>59</v>
      </c>
      <c r="G640" t="str" cm="1">
        <f t="array" ref="G640">_xlfn.IFS(F640&lt;25,"Young Adult (18-24)",F640&lt;35,"Early Career (25-34)",F640&lt;45,"Mid-Career (35-44)",F640&lt;55,"Late Career (45-54)",F640&lt;65,"Pre-Retirement (55-64)",F640&gt;=65,"Seniors (65+)")</f>
        <v>Pre-Retirement (55-64)</v>
      </c>
      <c r="H640">
        <v>650</v>
      </c>
      <c r="I640">
        <v>7996</v>
      </c>
      <c r="J640" t="s">
        <v>107</v>
      </c>
      <c r="K640" t="s">
        <v>122</v>
      </c>
      <c r="L640" t="s">
        <v>272</v>
      </c>
      <c r="M640" t="s">
        <v>1307</v>
      </c>
      <c r="N640" t="s">
        <v>1325</v>
      </c>
      <c r="O640">
        <v>15</v>
      </c>
      <c r="P640">
        <v>25</v>
      </c>
      <c r="Q640">
        <v>5</v>
      </c>
      <c r="R640">
        <f t="shared" si="27"/>
        <v>125</v>
      </c>
      <c r="S640">
        <f t="shared" si="28"/>
        <v>50</v>
      </c>
      <c r="T640" t="s">
        <v>42</v>
      </c>
      <c r="U640" s="2">
        <v>44066.104166666664</v>
      </c>
      <c r="V640" s="1">
        <v>44066.104166666664</v>
      </c>
      <c r="W640" t="b">
        <v>1</v>
      </c>
      <c r="X640" s="2">
        <v>44066.111111111109</v>
      </c>
      <c r="Y640" s="1">
        <v>44066.111111111109</v>
      </c>
      <c r="Z640" s="2" t="s">
        <v>47</v>
      </c>
      <c r="AA640" s="2">
        <v>44066.107638888891</v>
      </c>
      <c r="AB640" s="1">
        <v>44066.107638888891</v>
      </c>
      <c r="AC640" t="b">
        <v>0</v>
      </c>
      <c r="AD640" t="s">
        <v>1355</v>
      </c>
      <c r="AE640" s="3">
        <f t="shared" si="29"/>
        <v>2.1527777782466728E-2</v>
      </c>
    </row>
    <row r="641" spans="1:31" x14ac:dyDescent="0.35">
      <c r="A641" s="2">
        <v>44068.531944444447</v>
      </c>
      <c r="B641" s="1">
        <v>44068.531944444447</v>
      </c>
      <c r="C641">
        <v>1640</v>
      </c>
      <c r="D641" t="s">
        <v>746</v>
      </c>
      <c r="E641" t="s">
        <v>22</v>
      </c>
      <c r="F641">
        <v>69</v>
      </c>
      <c r="G641" t="str" cm="1">
        <f t="array" ref="G641">_xlfn.IFS(F641&lt;25,"Young Adult (18-24)",F641&lt;35,"Early Career (25-34)",F641&lt;45,"Mid-Career (35-44)",F641&lt;55,"Late Career (45-54)",F641&lt;65,"Pre-Retirement (55-64)",F641&gt;=65,"Seniors (65+)")</f>
        <v>Seniors (65+)</v>
      </c>
      <c r="H641">
        <v>680</v>
      </c>
      <c r="I641">
        <v>6832</v>
      </c>
      <c r="J641" t="s">
        <v>35</v>
      </c>
      <c r="K641" t="s">
        <v>36</v>
      </c>
      <c r="L641" t="s">
        <v>329</v>
      </c>
      <c r="M641" t="s">
        <v>1306</v>
      </c>
      <c r="N641" t="s">
        <v>1311</v>
      </c>
      <c r="O641">
        <v>50</v>
      </c>
      <c r="P641">
        <v>80</v>
      </c>
      <c r="Q641">
        <v>5</v>
      </c>
      <c r="R641">
        <f t="shared" si="27"/>
        <v>400</v>
      </c>
      <c r="S641">
        <f t="shared" si="28"/>
        <v>150</v>
      </c>
      <c r="T641" t="s">
        <v>32</v>
      </c>
      <c r="U641" s="2">
        <v>44068.552777777775</v>
      </c>
      <c r="V641" s="1">
        <v>44068.552777777775</v>
      </c>
      <c r="W641" t="b">
        <v>1</v>
      </c>
      <c r="X641" s="2">
        <v>44068.563194444447</v>
      </c>
      <c r="Y641" s="1">
        <v>44068.563194444447</v>
      </c>
      <c r="Z641" s="2" t="s">
        <v>47</v>
      </c>
      <c r="AA641" s="2">
        <v>44068.555555555555</v>
      </c>
      <c r="AB641" s="1">
        <v>44068.555555555555</v>
      </c>
      <c r="AC641" t="b">
        <v>0</v>
      </c>
      <c r="AD641" t="s">
        <v>1355</v>
      </c>
      <c r="AE641" s="3">
        <f t="shared" si="29"/>
        <v>2.361111110803904E-2</v>
      </c>
    </row>
    <row r="642" spans="1:31" x14ac:dyDescent="0.35">
      <c r="A642" s="2">
        <v>44068.75277777778</v>
      </c>
      <c r="B642" s="1">
        <v>44068.75277777778</v>
      </c>
      <c r="C642">
        <v>1641</v>
      </c>
      <c r="D642" t="s">
        <v>747</v>
      </c>
      <c r="E642" t="s">
        <v>22</v>
      </c>
      <c r="F642">
        <v>37</v>
      </c>
      <c r="G642" t="str" cm="1">
        <f t="array" ref="G642">_xlfn.IFS(F642&lt;25,"Young Adult (18-24)",F642&lt;35,"Early Career (25-34)",F642&lt;45,"Mid-Career (35-44)",F642&lt;55,"Late Career (45-54)",F642&lt;65,"Pre-Retirement (55-64)",F642&gt;=65,"Seniors (65+)")</f>
        <v>Mid-Career (35-44)</v>
      </c>
      <c r="H642">
        <v>771</v>
      </c>
      <c r="I642">
        <v>3436</v>
      </c>
      <c r="J642" t="s">
        <v>107</v>
      </c>
      <c r="K642" t="s">
        <v>108</v>
      </c>
      <c r="L642" t="s">
        <v>150</v>
      </c>
      <c r="M642" t="s">
        <v>1307</v>
      </c>
      <c r="N642" t="s">
        <v>1326</v>
      </c>
      <c r="O642">
        <v>20</v>
      </c>
      <c r="P642">
        <v>35</v>
      </c>
      <c r="Q642">
        <v>1</v>
      </c>
      <c r="R642">
        <f t="shared" ref="R642:R705" si="30">P642*Q642</f>
        <v>35</v>
      </c>
      <c r="S642">
        <f t="shared" ref="S642:S705" si="31">R642-(O642*Q642)</f>
        <v>15</v>
      </c>
      <c r="T642" t="s">
        <v>78</v>
      </c>
      <c r="U642" s="2">
        <v>44068.767361111109</v>
      </c>
      <c r="V642" s="1">
        <v>44068.767361111109</v>
      </c>
      <c r="W642" t="b">
        <v>0</v>
      </c>
      <c r="X642" s="2"/>
      <c r="Y642" s="1"/>
      <c r="Z642" s="2" t="s">
        <v>1353</v>
      </c>
      <c r="AA642" s="2">
        <v>44068.780555555553</v>
      </c>
      <c r="AB642" s="1">
        <v>44068.780555555553</v>
      </c>
      <c r="AC642" t="s">
        <v>1353</v>
      </c>
      <c r="AD642" t="s">
        <v>1353</v>
      </c>
      <c r="AE642" s="3">
        <f t="shared" ref="AE642:AE705" si="32">AB642-B642</f>
        <v>2.7777777773735579E-2</v>
      </c>
    </row>
    <row r="643" spans="1:31" x14ac:dyDescent="0.35">
      <c r="A643" s="2">
        <v>44070.368055555555</v>
      </c>
      <c r="B643" s="1">
        <v>44070.368055555555</v>
      </c>
      <c r="C643">
        <v>1642</v>
      </c>
      <c r="D643" t="s">
        <v>748</v>
      </c>
      <c r="E643" t="s">
        <v>29</v>
      </c>
      <c r="F643">
        <v>62</v>
      </c>
      <c r="G643" t="str" cm="1">
        <f t="array" ref="G643">_xlfn.IFS(F643&lt;25,"Young Adult (18-24)",F643&lt;35,"Early Career (25-34)",F643&lt;45,"Mid-Career (35-44)",F643&lt;55,"Late Career (45-54)",F643&lt;65,"Pre-Retirement (55-64)",F643&gt;=65,"Seniors (65+)")</f>
        <v>Pre-Retirement (55-64)</v>
      </c>
      <c r="H643">
        <v>637</v>
      </c>
      <c r="I643">
        <v>5326</v>
      </c>
      <c r="J643" t="s">
        <v>83</v>
      </c>
      <c r="K643" t="s">
        <v>84</v>
      </c>
      <c r="L643" t="s">
        <v>173</v>
      </c>
      <c r="M643" t="s">
        <v>1307</v>
      </c>
      <c r="N643" t="s">
        <v>1312</v>
      </c>
      <c r="O643">
        <v>12</v>
      </c>
      <c r="P643">
        <v>20</v>
      </c>
      <c r="Q643">
        <v>5</v>
      </c>
      <c r="R643">
        <f t="shared" si="30"/>
        <v>100</v>
      </c>
      <c r="S643">
        <f t="shared" si="31"/>
        <v>40</v>
      </c>
      <c r="T643" t="s">
        <v>40</v>
      </c>
      <c r="U643" s="2">
        <v>44070.380555555559</v>
      </c>
      <c r="V643" s="1">
        <v>44070.380555555559</v>
      </c>
      <c r="W643" t="b">
        <v>1</v>
      </c>
      <c r="X643" s="2">
        <v>44070.384722222225</v>
      </c>
      <c r="Y643" s="1">
        <v>44070.384722222225</v>
      </c>
      <c r="Z643" s="2" t="s">
        <v>116</v>
      </c>
      <c r="AA643" s="2">
        <v>44070.384027777778</v>
      </c>
      <c r="AB643" s="1">
        <v>44070.384027777778</v>
      </c>
      <c r="AC643" t="b">
        <v>0</v>
      </c>
      <c r="AD643" t="s">
        <v>1355</v>
      </c>
      <c r="AE643" s="3">
        <f t="shared" si="32"/>
        <v>1.5972222223354038E-2</v>
      </c>
    </row>
    <row r="644" spans="1:31" x14ac:dyDescent="0.35">
      <c r="A644" s="2">
        <v>44071.234027777777</v>
      </c>
      <c r="B644" s="1">
        <v>44071.234027777777</v>
      </c>
      <c r="C644">
        <v>1643</v>
      </c>
      <c r="D644" t="s">
        <v>749</v>
      </c>
      <c r="E644" t="s">
        <v>22</v>
      </c>
      <c r="F644">
        <v>31</v>
      </c>
      <c r="G644" t="str" cm="1">
        <f t="array" ref="G644">_xlfn.IFS(F644&lt;25,"Young Adult (18-24)",F644&lt;35,"Early Career (25-34)",F644&lt;45,"Mid-Career (35-44)",F644&lt;55,"Late Career (45-54)",F644&lt;65,"Pre-Retirement (55-64)",F644&gt;=65,"Seniors (65+)")</f>
        <v>Early Career (25-34)</v>
      </c>
      <c r="H644">
        <v>714</v>
      </c>
      <c r="I644">
        <v>7939</v>
      </c>
      <c r="J644" t="s">
        <v>44</v>
      </c>
      <c r="K644" t="s">
        <v>45</v>
      </c>
      <c r="L644" t="s">
        <v>81</v>
      </c>
      <c r="M644" t="s">
        <v>1307</v>
      </c>
      <c r="N644" t="s">
        <v>1325</v>
      </c>
      <c r="O644">
        <v>15</v>
      </c>
      <c r="P644">
        <v>25</v>
      </c>
      <c r="Q644">
        <v>2</v>
      </c>
      <c r="R644">
        <f t="shared" si="30"/>
        <v>50</v>
      </c>
      <c r="S644">
        <f t="shared" si="31"/>
        <v>20</v>
      </c>
      <c r="T644" t="s">
        <v>26</v>
      </c>
      <c r="U644" s="2">
        <v>44071.25</v>
      </c>
      <c r="V644" s="1">
        <v>44071.25</v>
      </c>
      <c r="W644" t="b">
        <v>1</v>
      </c>
      <c r="X644" s="2">
        <v>44071.257638888892</v>
      </c>
      <c r="Y644" s="1">
        <v>44071.257638888892</v>
      </c>
      <c r="Z644" s="2" t="s">
        <v>33</v>
      </c>
      <c r="AA644" s="2">
        <v>44071.253472222219</v>
      </c>
      <c r="AB644" s="1">
        <v>44071.253472222219</v>
      </c>
      <c r="AC644" t="b">
        <v>0</v>
      </c>
      <c r="AD644" t="s">
        <v>1355</v>
      </c>
      <c r="AE644" s="3">
        <f t="shared" si="32"/>
        <v>1.9444444442342501E-2</v>
      </c>
    </row>
    <row r="645" spans="1:31" x14ac:dyDescent="0.35">
      <c r="A645" s="2">
        <v>44071.622916666667</v>
      </c>
      <c r="B645" s="1">
        <v>44071.622916666667</v>
      </c>
      <c r="C645">
        <v>1644</v>
      </c>
      <c r="D645" t="s">
        <v>750</v>
      </c>
      <c r="E645" t="s">
        <v>29</v>
      </c>
      <c r="F645">
        <v>49</v>
      </c>
      <c r="G645" t="str" cm="1">
        <f t="array" ref="G645">_xlfn.IFS(F645&lt;25,"Young Adult (18-24)",F645&lt;35,"Early Career (25-34)",F645&lt;45,"Mid-Career (35-44)",F645&lt;55,"Late Career (45-54)",F645&lt;65,"Pre-Retirement (55-64)",F645&gt;=65,"Seniors (65+)")</f>
        <v>Late Career (45-54)</v>
      </c>
      <c r="H645">
        <v>705</v>
      </c>
      <c r="I645">
        <v>7432</v>
      </c>
      <c r="J645" t="s">
        <v>35</v>
      </c>
      <c r="K645" t="s">
        <v>49</v>
      </c>
      <c r="L645" t="s">
        <v>207</v>
      </c>
      <c r="M645" t="s">
        <v>1305</v>
      </c>
      <c r="N645" t="s">
        <v>1328</v>
      </c>
      <c r="O645">
        <v>1000</v>
      </c>
      <c r="P645">
        <v>1500</v>
      </c>
      <c r="Q645">
        <v>4</v>
      </c>
      <c r="R645">
        <f t="shared" si="30"/>
        <v>6000</v>
      </c>
      <c r="S645">
        <f t="shared" si="31"/>
        <v>2000</v>
      </c>
      <c r="T645" t="s">
        <v>40</v>
      </c>
      <c r="U645" s="2">
        <v>44071.629166666666</v>
      </c>
      <c r="V645" s="1">
        <v>44071.629166666666</v>
      </c>
      <c r="W645" t="b">
        <v>1</v>
      </c>
      <c r="X645" s="2">
        <v>44071.632638888892</v>
      </c>
      <c r="Y645" s="1">
        <v>44071.632638888892</v>
      </c>
      <c r="Z645" s="2" t="s">
        <v>27</v>
      </c>
      <c r="AA645" s="2">
        <v>44071.631249999999</v>
      </c>
      <c r="AB645" s="1">
        <v>44071.631249999999</v>
      </c>
      <c r="AC645" t="b">
        <v>0</v>
      </c>
      <c r="AD645" t="s">
        <v>1355</v>
      </c>
      <c r="AE645" s="3">
        <f t="shared" si="32"/>
        <v>8.333333331393078E-3</v>
      </c>
    </row>
    <row r="646" spans="1:31" x14ac:dyDescent="0.35">
      <c r="A646" s="2">
        <v>44072.286805555559</v>
      </c>
      <c r="B646" s="1">
        <v>44072.286805555559</v>
      </c>
      <c r="C646">
        <v>1645</v>
      </c>
      <c r="D646" t="s">
        <v>751</v>
      </c>
      <c r="E646" t="s">
        <v>29</v>
      </c>
      <c r="F646">
        <v>36</v>
      </c>
      <c r="G646" t="str" cm="1">
        <f t="array" ref="G646">_xlfn.IFS(F646&lt;25,"Young Adult (18-24)",F646&lt;35,"Early Career (25-34)",F646&lt;45,"Mid-Career (35-44)",F646&lt;55,"Late Career (45-54)",F646&lt;65,"Pre-Retirement (55-64)",F646&gt;=65,"Seniors (65+)")</f>
        <v>Mid-Career (35-44)</v>
      </c>
      <c r="H646">
        <v>740</v>
      </c>
      <c r="I646">
        <v>4668</v>
      </c>
      <c r="J646" t="s">
        <v>71</v>
      </c>
      <c r="K646" t="s">
        <v>160</v>
      </c>
      <c r="L646" t="s">
        <v>163</v>
      </c>
      <c r="M646" t="s">
        <v>1305</v>
      </c>
      <c r="N646" t="s">
        <v>1328</v>
      </c>
      <c r="O646">
        <v>1000</v>
      </c>
      <c r="P646">
        <v>1500</v>
      </c>
      <c r="Q646">
        <v>2</v>
      </c>
      <c r="R646">
        <f t="shared" si="30"/>
        <v>3000</v>
      </c>
      <c r="S646">
        <f t="shared" si="31"/>
        <v>1000</v>
      </c>
      <c r="T646" t="s">
        <v>26</v>
      </c>
      <c r="U646" s="2">
        <v>44072.290277777778</v>
      </c>
      <c r="V646" s="1">
        <v>44072.290277777778</v>
      </c>
      <c r="W646" t="b">
        <v>1</v>
      </c>
      <c r="X646" s="2">
        <v>44072.299305555556</v>
      </c>
      <c r="Y646" s="1">
        <v>44072.299305555556</v>
      </c>
      <c r="Z646" s="2" t="s">
        <v>47</v>
      </c>
      <c r="AA646" s="2">
        <v>44072.291666666664</v>
      </c>
      <c r="AB646" s="1">
        <v>44072.291666666664</v>
      </c>
      <c r="AC646" t="b">
        <v>0</v>
      </c>
      <c r="AD646" t="s">
        <v>1355</v>
      </c>
      <c r="AE646" s="3">
        <f t="shared" si="32"/>
        <v>4.8611111051286571E-3</v>
      </c>
    </row>
    <row r="647" spans="1:31" x14ac:dyDescent="0.35">
      <c r="A647" s="2">
        <v>44074.361805555556</v>
      </c>
      <c r="B647" s="1">
        <v>44074.361805555556</v>
      </c>
      <c r="C647">
        <v>1646</v>
      </c>
      <c r="D647" t="s">
        <v>752</v>
      </c>
      <c r="E647" t="s">
        <v>22</v>
      </c>
      <c r="F647">
        <v>22</v>
      </c>
      <c r="G647" t="str" cm="1">
        <f t="array" ref="G647">_xlfn.IFS(F647&lt;25,"Young Adult (18-24)",F647&lt;35,"Early Career (25-34)",F647&lt;45,"Mid-Career (35-44)",F647&lt;55,"Late Career (45-54)",F647&lt;65,"Pre-Retirement (55-64)",F647&gt;=65,"Seniors (65+)")</f>
        <v>Young Adult (18-24)</v>
      </c>
      <c r="H647">
        <v>667</v>
      </c>
      <c r="I647">
        <v>6583</v>
      </c>
      <c r="J647" t="s">
        <v>55</v>
      </c>
      <c r="K647" t="s">
        <v>113</v>
      </c>
      <c r="L647" t="s">
        <v>125</v>
      </c>
      <c r="M647" t="s">
        <v>1309</v>
      </c>
      <c r="N647" t="s">
        <v>1320</v>
      </c>
      <c r="O647">
        <v>30</v>
      </c>
      <c r="P647">
        <v>50</v>
      </c>
      <c r="Q647">
        <v>2</v>
      </c>
      <c r="R647">
        <f t="shared" si="30"/>
        <v>100</v>
      </c>
      <c r="S647">
        <f t="shared" si="31"/>
        <v>40</v>
      </c>
      <c r="T647" t="s">
        <v>78</v>
      </c>
      <c r="U647" s="2">
        <v>44074.368750000001</v>
      </c>
      <c r="V647" s="1">
        <v>44074.368750000001</v>
      </c>
      <c r="W647" t="b">
        <v>1</v>
      </c>
      <c r="X647" s="2">
        <v>44074.379166666666</v>
      </c>
      <c r="Y647" s="1">
        <v>44074.379166666666</v>
      </c>
      <c r="Z647" s="2" t="s">
        <v>47</v>
      </c>
      <c r="AA647" s="2">
        <v>44074.371527777781</v>
      </c>
      <c r="AB647" s="1">
        <v>44074.371527777781</v>
      </c>
      <c r="AC647" t="b">
        <v>0</v>
      </c>
      <c r="AD647" t="s">
        <v>1355</v>
      </c>
      <c r="AE647" s="3">
        <f t="shared" si="32"/>
        <v>9.7222222248092294E-3</v>
      </c>
    </row>
    <row r="648" spans="1:31" x14ac:dyDescent="0.35">
      <c r="A648" s="2">
        <v>44074.620833333334</v>
      </c>
      <c r="B648" s="1">
        <v>44074.620833333334</v>
      </c>
      <c r="C648">
        <v>1647</v>
      </c>
      <c r="D648" t="s">
        <v>1342</v>
      </c>
      <c r="E648" t="s">
        <v>22</v>
      </c>
      <c r="F648">
        <v>25</v>
      </c>
      <c r="G648" t="str" cm="1">
        <f t="array" ref="G648">_xlfn.IFS(F648&lt;25,"Young Adult (18-24)",F648&lt;35,"Early Career (25-34)",F648&lt;45,"Mid-Career (35-44)",F648&lt;55,"Late Career (45-54)",F648&lt;65,"Pre-Retirement (55-64)",F648&gt;=65,"Seniors (65+)")</f>
        <v>Early Career (25-34)</v>
      </c>
      <c r="H648">
        <v>673</v>
      </c>
      <c r="I648">
        <v>4938</v>
      </c>
      <c r="J648" t="s">
        <v>44</v>
      </c>
      <c r="K648" t="s">
        <v>45</v>
      </c>
      <c r="L648" t="s">
        <v>81</v>
      </c>
      <c r="M648" t="s">
        <v>1308</v>
      </c>
      <c r="N648" t="s">
        <v>1315</v>
      </c>
      <c r="O648">
        <v>300</v>
      </c>
      <c r="P648">
        <v>500</v>
      </c>
      <c r="Q648">
        <v>1</v>
      </c>
      <c r="R648">
        <f t="shared" si="30"/>
        <v>500</v>
      </c>
      <c r="S648">
        <f t="shared" si="31"/>
        <v>200</v>
      </c>
      <c r="T648" t="s">
        <v>26</v>
      </c>
      <c r="U648" s="2">
        <v>44074.626388888886</v>
      </c>
      <c r="V648" s="1">
        <v>44074.626388888886</v>
      </c>
      <c r="W648" t="b">
        <v>1</v>
      </c>
      <c r="X648" s="2">
        <v>44074.636111111111</v>
      </c>
      <c r="Y648" s="1">
        <v>44074.636111111111</v>
      </c>
      <c r="Z648" s="2" t="s">
        <v>47</v>
      </c>
      <c r="AA648" s="2">
        <v>44074.629861111112</v>
      </c>
      <c r="AB648" s="1">
        <v>44074.629861111112</v>
      </c>
      <c r="AC648" t="b">
        <v>0</v>
      </c>
      <c r="AD648" t="s">
        <v>1355</v>
      </c>
      <c r="AE648" s="3">
        <f t="shared" si="32"/>
        <v>9.0277777781011537E-3</v>
      </c>
    </row>
    <row r="649" spans="1:31" x14ac:dyDescent="0.35">
      <c r="A649" s="2">
        <v>44075.081944444442</v>
      </c>
      <c r="B649" s="1">
        <v>44075.081944444442</v>
      </c>
      <c r="C649">
        <v>1648</v>
      </c>
      <c r="D649" t="s">
        <v>753</v>
      </c>
      <c r="E649" t="s">
        <v>22</v>
      </c>
      <c r="F649">
        <v>24</v>
      </c>
      <c r="G649" t="str" cm="1">
        <f t="array" ref="G649">_xlfn.IFS(F649&lt;25,"Young Adult (18-24)",F649&lt;35,"Early Career (25-34)",F649&lt;45,"Mid-Career (35-44)",F649&lt;55,"Late Career (45-54)",F649&lt;65,"Pre-Retirement (55-64)",F649&gt;=65,"Seniors (65+)")</f>
        <v>Young Adult (18-24)</v>
      </c>
      <c r="H649">
        <v>767</v>
      </c>
      <c r="I649">
        <v>5928</v>
      </c>
      <c r="J649" t="s">
        <v>83</v>
      </c>
      <c r="K649" t="s">
        <v>84</v>
      </c>
      <c r="L649" t="s">
        <v>156</v>
      </c>
      <c r="M649" t="s">
        <v>1307</v>
      </c>
      <c r="N649" t="s">
        <v>1325</v>
      </c>
      <c r="O649">
        <v>15</v>
      </c>
      <c r="P649">
        <v>25</v>
      </c>
      <c r="Q649">
        <v>6</v>
      </c>
      <c r="R649">
        <f t="shared" si="30"/>
        <v>150</v>
      </c>
      <c r="S649">
        <f t="shared" si="31"/>
        <v>60</v>
      </c>
      <c r="T649" t="s">
        <v>26</v>
      </c>
      <c r="U649" s="2">
        <v>44075.093055555553</v>
      </c>
      <c r="V649" s="1">
        <v>44075.093055555553</v>
      </c>
      <c r="W649" t="b">
        <v>1</v>
      </c>
      <c r="X649" s="2">
        <v>44075.103472222225</v>
      </c>
      <c r="Y649" s="1">
        <v>44075.103472222225</v>
      </c>
      <c r="Z649" s="2" t="s">
        <v>33</v>
      </c>
      <c r="AA649" s="2">
        <v>44075.095138888886</v>
      </c>
      <c r="AB649" s="1">
        <v>44075.095138888886</v>
      </c>
      <c r="AC649" t="b">
        <v>1</v>
      </c>
      <c r="AD649" t="s">
        <v>58</v>
      </c>
      <c r="AE649" s="3">
        <f t="shared" si="32"/>
        <v>1.3194444443797693E-2</v>
      </c>
    </row>
    <row r="650" spans="1:31" x14ac:dyDescent="0.35">
      <c r="A650" s="2">
        <v>44075.196527777778</v>
      </c>
      <c r="B650" s="1">
        <v>44075.196527777778</v>
      </c>
      <c r="C650">
        <v>1649</v>
      </c>
      <c r="D650" t="s">
        <v>754</v>
      </c>
      <c r="E650" t="s">
        <v>29</v>
      </c>
      <c r="F650">
        <v>58</v>
      </c>
      <c r="G650" t="str" cm="1">
        <f t="array" ref="G650">_xlfn.IFS(F650&lt;25,"Young Adult (18-24)",F650&lt;35,"Early Career (25-34)",F650&lt;45,"Mid-Career (35-44)",F650&lt;55,"Late Career (45-54)",F650&lt;65,"Pre-Retirement (55-64)",F650&gt;=65,"Seniors (65+)")</f>
        <v>Pre-Retirement (55-64)</v>
      </c>
      <c r="H650">
        <v>643</v>
      </c>
      <c r="I650">
        <v>3808</v>
      </c>
      <c r="J650" t="s">
        <v>71</v>
      </c>
      <c r="K650" t="s">
        <v>160</v>
      </c>
      <c r="L650" t="s">
        <v>408</v>
      </c>
      <c r="M650" t="s">
        <v>1307</v>
      </c>
      <c r="N650" t="s">
        <v>1326</v>
      </c>
      <c r="O650">
        <v>20</v>
      </c>
      <c r="P650">
        <v>35</v>
      </c>
      <c r="Q650">
        <v>2</v>
      </c>
      <c r="R650">
        <f t="shared" si="30"/>
        <v>70</v>
      </c>
      <c r="S650">
        <f t="shared" si="31"/>
        <v>30</v>
      </c>
      <c r="T650" t="s">
        <v>32</v>
      </c>
      <c r="U650" s="2">
        <v>44075.213194444441</v>
      </c>
      <c r="V650" s="1">
        <v>44075.213194444441</v>
      </c>
      <c r="W650" t="b">
        <v>1</v>
      </c>
      <c r="X650" s="2">
        <v>44075.217361111114</v>
      </c>
      <c r="Y650" s="1">
        <v>44075.217361111114</v>
      </c>
      <c r="Z650" s="2" t="s">
        <v>47</v>
      </c>
      <c r="AA650" s="2">
        <v>44075.214583333334</v>
      </c>
      <c r="AB650" s="1">
        <v>44075.214583333334</v>
      </c>
      <c r="AC650" t="b">
        <v>0</v>
      </c>
      <c r="AD650" t="s">
        <v>1355</v>
      </c>
      <c r="AE650" s="3">
        <f t="shared" si="32"/>
        <v>1.8055555556202307E-2</v>
      </c>
    </row>
    <row r="651" spans="1:31" x14ac:dyDescent="0.35">
      <c r="A651" s="2">
        <v>44075.759722222225</v>
      </c>
      <c r="B651" s="1">
        <v>44075.759722222225</v>
      </c>
      <c r="C651">
        <v>1650</v>
      </c>
      <c r="D651" t="s">
        <v>755</v>
      </c>
      <c r="E651" t="s">
        <v>29</v>
      </c>
      <c r="F651">
        <v>55</v>
      </c>
      <c r="G651" t="str" cm="1">
        <f t="array" ref="G651">_xlfn.IFS(F651&lt;25,"Young Adult (18-24)",F651&lt;35,"Early Career (25-34)",F651&lt;45,"Mid-Career (35-44)",F651&lt;55,"Late Career (45-54)",F651&lt;65,"Pre-Retirement (55-64)",F651&gt;=65,"Seniors (65+)")</f>
        <v>Pre-Retirement (55-64)</v>
      </c>
      <c r="H651">
        <v>762</v>
      </c>
      <c r="I651">
        <v>7695</v>
      </c>
      <c r="J651" t="s">
        <v>71</v>
      </c>
      <c r="K651" t="s">
        <v>72</v>
      </c>
      <c r="L651" t="s">
        <v>141</v>
      </c>
      <c r="M651" t="s">
        <v>1308</v>
      </c>
      <c r="N651" t="s">
        <v>1324</v>
      </c>
      <c r="O651">
        <v>40</v>
      </c>
      <c r="P651">
        <v>60</v>
      </c>
      <c r="Q651">
        <v>6</v>
      </c>
      <c r="R651">
        <f t="shared" si="30"/>
        <v>360</v>
      </c>
      <c r="S651">
        <f t="shared" si="31"/>
        <v>120</v>
      </c>
      <c r="T651" t="s">
        <v>40</v>
      </c>
      <c r="U651" s="2">
        <v>44075.777083333334</v>
      </c>
      <c r="V651" s="1">
        <v>44075.777083333334</v>
      </c>
      <c r="W651" t="b">
        <v>1</v>
      </c>
      <c r="X651" s="2">
        <v>44075.780555555553</v>
      </c>
      <c r="Y651" s="1">
        <v>44075.780555555553</v>
      </c>
      <c r="Z651" s="2" t="s">
        <v>33</v>
      </c>
      <c r="AA651" s="2">
        <v>44075.779861111114</v>
      </c>
      <c r="AB651" s="1">
        <v>44075.779861111114</v>
      </c>
      <c r="AC651" t="b">
        <v>0</v>
      </c>
      <c r="AD651" t="s">
        <v>1355</v>
      </c>
      <c r="AE651" s="3">
        <f t="shared" si="32"/>
        <v>2.0138888889050577E-2</v>
      </c>
    </row>
    <row r="652" spans="1:31" x14ac:dyDescent="0.35">
      <c r="A652" s="2">
        <v>44075.931944444441</v>
      </c>
      <c r="B652" s="1">
        <v>44075.931944444441</v>
      </c>
      <c r="C652">
        <v>1651</v>
      </c>
      <c r="D652" t="s">
        <v>756</v>
      </c>
      <c r="E652" t="s">
        <v>29</v>
      </c>
      <c r="F652">
        <v>29</v>
      </c>
      <c r="G652" t="str" cm="1">
        <f t="array" ref="G652">_xlfn.IFS(F652&lt;25,"Young Adult (18-24)",F652&lt;35,"Early Career (25-34)",F652&lt;45,"Mid-Career (35-44)",F652&lt;55,"Late Career (45-54)",F652&lt;65,"Pre-Retirement (55-64)",F652&gt;=65,"Seniors (65+)")</f>
        <v>Early Career (25-34)</v>
      </c>
      <c r="H652">
        <v>684</v>
      </c>
      <c r="I652">
        <v>4729</v>
      </c>
      <c r="J652" t="s">
        <v>61</v>
      </c>
      <c r="K652" t="s">
        <v>87</v>
      </c>
      <c r="L652" t="s">
        <v>94</v>
      </c>
      <c r="M652" t="s">
        <v>1305</v>
      </c>
      <c r="N652" t="s">
        <v>1329</v>
      </c>
      <c r="O652">
        <v>25</v>
      </c>
      <c r="P652">
        <v>40</v>
      </c>
      <c r="Q652">
        <v>5</v>
      </c>
      <c r="R652">
        <f t="shared" si="30"/>
        <v>200</v>
      </c>
      <c r="S652">
        <f t="shared" si="31"/>
        <v>75</v>
      </c>
      <c r="T652" t="s">
        <v>78</v>
      </c>
      <c r="U652" s="2">
        <v>44075.95</v>
      </c>
      <c r="V652" s="1">
        <v>44075.95</v>
      </c>
      <c r="W652" t="b">
        <v>1</v>
      </c>
      <c r="X652" s="2">
        <v>44075.959722222222</v>
      </c>
      <c r="Y652" s="1">
        <v>44075.959722222222</v>
      </c>
      <c r="Z652" s="2" t="s">
        <v>47</v>
      </c>
      <c r="AA652" s="2">
        <v>44075.95208333333</v>
      </c>
      <c r="AB652" s="1">
        <v>44075.95208333333</v>
      </c>
      <c r="AC652" t="b">
        <v>0</v>
      </c>
      <c r="AD652" t="s">
        <v>1355</v>
      </c>
      <c r="AE652" s="3">
        <f t="shared" si="32"/>
        <v>2.0138888889050577E-2</v>
      </c>
    </row>
    <row r="653" spans="1:31" x14ac:dyDescent="0.35">
      <c r="A653" s="2">
        <v>44078.411111111112</v>
      </c>
      <c r="B653" s="1">
        <v>44078.411111111112</v>
      </c>
      <c r="C653">
        <v>1652</v>
      </c>
      <c r="D653" t="s">
        <v>757</v>
      </c>
      <c r="E653" t="s">
        <v>22</v>
      </c>
      <c r="F653">
        <v>36</v>
      </c>
      <c r="G653" t="str" cm="1">
        <f t="array" ref="G653">_xlfn.IFS(F653&lt;25,"Young Adult (18-24)",F653&lt;35,"Early Career (25-34)",F653&lt;45,"Mid-Career (35-44)",F653&lt;55,"Late Career (45-54)",F653&lt;65,"Pre-Retirement (55-64)",F653&gt;=65,"Seniors (65+)")</f>
        <v>Mid-Career (35-44)</v>
      </c>
      <c r="H653">
        <v>623</v>
      </c>
      <c r="I653">
        <v>6092</v>
      </c>
      <c r="J653" t="s">
        <v>107</v>
      </c>
      <c r="K653" t="s">
        <v>108</v>
      </c>
      <c r="L653" t="s">
        <v>150</v>
      </c>
      <c r="M653" t="s">
        <v>1306</v>
      </c>
      <c r="N653" t="s">
        <v>1314</v>
      </c>
      <c r="O653">
        <v>40</v>
      </c>
      <c r="P653">
        <v>70</v>
      </c>
      <c r="Q653">
        <v>5</v>
      </c>
      <c r="R653">
        <f t="shared" si="30"/>
        <v>350</v>
      </c>
      <c r="S653">
        <f t="shared" si="31"/>
        <v>150</v>
      </c>
      <c r="T653" t="s">
        <v>38</v>
      </c>
      <c r="U653" s="2">
        <v>44078.429861111108</v>
      </c>
      <c r="V653" s="1">
        <v>44078.429861111108</v>
      </c>
      <c r="W653" t="b">
        <v>1</v>
      </c>
      <c r="X653" s="2">
        <v>44078.438194444447</v>
      </c>
      <c r="Y653" s="1">
        <v>44078.438194444447</v>
      </c>
      <c r="Z653" s="2" t="s">
        <v>33</v>
      </c>
      <c r="AA653" s="2">
        <v>44078.431944444441</v>
      </c>
      <c r="AB653" s="1">
        <v>44078.431944444441</v>
      </c>
      <c r="AC653" t="b">
        <v>0</v>
      </c>
      <c r="AD653" t="s">
        <v>1355</v>
      </c>
      <c r="AE653" s="3">
        <f t="shared" si="32"/>
        <v>2.0833333328482695E-2</v>
      </c>
    </row>
    <row r="654" spans="1:31" x14ac:dyDescent="0.35">
      <c r="A654" s="2">
        <v>44079.244444444441</v>
      </c>
      <c r="B654" s="1">
        <v>44079.244444444441</v>
      </c>
      <c r="C654">
        <v>1653</v>
      </c>
      <c r="D654" t="s">
        <v>758</v>
      </c>
      <c r="E654" t="s">
        <v>29</v>
      </c>
      <c r="F654">
        <v>25</v>
      </c>
      <c r="G654" t="str" cm="1">
        <f t="array" ref="G654">_xlfn.IFS(F654&lt;25,"Young Adult (18-24)",F654&lt;35,"Early Career (25-34)",F654&lt;45,"Mid-Career (35-44)",F654&lt;55,"Late Career (45-54)",F654&lt;65,"Pre-Retirement (55-64)",F654&gt;=65,"Seniors (65+)")</f>
        <v>Early Career (25-34)</v>
      </c>
      <c r="H654">
        <v>628</v>
      </c>
      <c r="I654">
        <v>6015</v>
      </c>
      <c r="J654" t="s">
        <v>83</v>
      </c>
      <c r="K654" t="s">
        <v>84</v>
      </c>
      <c r="L654" t="s">
        <v>173</v>
      </c>
      <c r="M654" t="s">
        <v>1308</v>
      </c>
      <c r="N654" t="s">
        <v>1319</v>
      </c>
      <c r="O654">
        <v>60</v>
      </c>
      <c r="P654">
        <v>90</v>
      </c>
      <c r="Q654">
        <v>1</v>
      </c>
      <c r="R654">
        <f t="shared" si="30"/>
        <v>90</v>
      </c>
      <c r="S654">
        <f t="shared" si="31"/>
        <v>30</v>
      </c>
      <c r="T654" t="s">
        <v>40</v>
      </c>
      <c r="U654" s="2">
        <v>44079.25</v>
      </c>
      <c r="V654" s="1">
        <v>44079.25</v>
      </c>
      <c r="W654" t="b">
        <v>0</v>
      </c>
      <c r="X654" s="2"/>
      <c r="Y654" s="1"/>
      <c r="Z654" s="2" t="s">
        <v>1353</v>
      </c>
      <c r="AA654" s="2">
        <v>44079.265277777777</v>
      </c>
      <c r="AB654" s="1">
        <v>44079.265277777777</v>
      </c>
      <c r="AC654" t="s">
        <v>1353</v>
      </c>
      <c r="AD654" t="s">
        <v>1353</v>
      </c>
      <c r="AE654" s="3">
        <f t="shared" si="32"/>
        <v>2.0833333335758653E-2</v>
      </c>
    </row>
    <row r="655" spans="1:31" x14ac:dyDescent="0.35">
      <c r="A655" s="2">
        <v>44079.331250000003</v>
      </c>
      <c r="B655" s="1">
        <v>44079.331250000003</v>
      </c>
      <c r="C655">
        <v>1654</v>
      </c>
      <c r="D655" t="s">
        <v>759</v>
      </c>
      <c r="E655" t="s">
        <v>29</v>
      </c>
      <c r="F655">
        <v>25</v>
      </c>
      <c r="G655" t="str" cm="1">
        <f t="array" ref="G655">_xlfn.IFS(F655&lt;25,"Young Adult (18-24)",F655&lt;35,"Early Career (25-34)",F655&lt;45,"Mid-Career (35-44)",F655&lt;55,"Late Career (45-54)",F655&lt;65,"Pre-Retirement (55-64)",F655&gt;=65,"Seniors (65+)")</f>
        <v>Early Career (25-34)</v>
      </c>
      <c r="H655">
        <v>650</v>
      </c>
      <c r="I655">
        <v>6818</v>
      </c>
      <c r="J655" t="s">
        <v>35</v>
      </c>
      <c r="K655" t="s">
        <v>49</v>
      </c>
      <c r="L655" t="s">
        <v>50</v>
      </c>
      <c r="M655" t="s">
        <v>1306</v>
      </c>
      <c r="N655" t="s">
        <v>1321</v>
      </c>
      <c r="O655">
        <v>15</v>
      </c>
      <c r="P655">
        <v>25</v>
      </c>
      <c r="Q655">
        <v>1</v>
      </c>
      <c r="R655">
        <f t="shared" si="30"/>
        <v>25</v>
      </c>
      <c r="S655">
        <f t="shared" si="31"/>
        <v>10</v>
      </c>
      <c r="T655" t="s">
        <v>26</v>
      </c>
      <c r="U655" s="2">
        <v>44079.350694444445</v>
      </c>
      <c r="V655" s="1">
        <v>44079.350694444445</v>
      </c>
      <c r="W655" t="b">
        <v>1</v>
      </c>
      <c r="X655" s="2">
        <v>44079.356249999997</v>
      </c>
      <c r="Y655" s="1">
        <v>44079.356249999997</v>
      </c>
      <c r="Z655" s="2" t="s">
        <v>47</v>
      </c>
      <c r="AA655" s="2">
        <v>44079.354166666664</v>
      </c>
      <c r="AB655" s="1">
        <v>44079.354166666664</v>
      </c>
      <c r="AC655" t="b">
        <v>1</v>
      </c>
      <c r="AD655" t="s">
        <v>51</v>
      </c>
      <c r="AE655" s="3">
        <f t="shared" si="32"/>
        <v>2.2916666661330964E-2</v>
      </c>
    </row>
    <row r="656" spans="1:31" x14ac:dyDescent="0.35">
      <c r="A656" s="2">
        <v>44079.536805555559</v>
      </c>
      <c r="B656" s="1">
        <v>44079.536805555559</v>
      </c>
      <c r="C656">
        <v>1655</v>
      </c>
      <c r="D656" t="s">
        <v>760</v>
      </c>
      <c r="E656" t="s">
        <v>22</v>
      </c>
      <c r="F656">
        <v>21</v>
      </c>
      <c r="G656" t="str" cm="1">
        <f t="array" ref="G656">_xlfn.IFS(F656&lt;25,"Young Adult (18-24)",F656&lt;35,"Early Career (25-34)",F656&lt;45,"Mid-Career (35-44)",F656&lt;55,"Late Career (45-54)",F656&lt;65,"Pre-Retirement (55-64)",F656&gt;=65,"Seniors (65+)")</f>
        <v>Young Adult (18-24)</v>
      </c>
      <c r="H656">
        <v>665</v>
      </c>
      <c r="I656">
        <v>3192</v>
      </c>
      <c r="J656" t="s">
        <v>35</v>
      </c>
      <c r="K656" t="s">
        <v>36</v>
      </c>
      <c r="L656" t="s">
        <v>286</v>
      </c>
      <c r="M656" t="s">
        <v>1305</v>
      </c>
      <c r="N656" t="s">
        <v>1323</v>
      </c>
      <c r="O656">
        <v>800</v>
      </c>
      <c r="P656">
        <v>1200</v>
      </c>
      <c r="Q656">
        <v>4</v>
      </c>
      <c r="R656">
        <f t="shared" si="30"/>
        <v>4800</v>
      </c>
      <c r="S656">
        <f t="shared" si="31"/>
        <v>1600</v>
      </c>
      <c r="T656" t="s">
        <v>40</v>
      </c>
      <c r="U656" s="2">
        <v>44079.556250000001</v>
      </c>
      <c r="V656" s="1">
        <v>44079.556250000001</v>
      </c>
      <c r="W656" t="b">
        <v>1</v>
      </c>
      <c r="X656" s="2">
        <v>44079.56527777778</v>
      </c>
      <c r="Y656" s="1">
        <v>44079.56527777778</v>
      </c>
      <c r="Z656" s="2" t="s">
        <v>47</v>
      </c>
      <c r="AA656" s="2">
        <v>44079.558333333334</v>
      </c>
      <c r="AB656" s="1">
        <v>44079.558333333334</v>
      </c>
      <c r="AC656" t="b">
        <v>0</v>
      </c>
      <c r="AD656" t="s">
        <v>1355</v>
      </c>
      <c r="AE656" s="3">
        <f t="shared" si="32"/>
        <v>2.1527777775190771E-2</v>
      </c>
    </row>
    <row r="657" spans="1:31" x14ac:dyDescent="0.35">
      <c r="A657" s="2">
        <v>44079.93472222222</v>
      </c>
      <c r="B657" s="1">
        <v>44079.93472222222</v>
      </c>
      <c r="C657">
        <v>1656</v>
      </c>
      <c r="D657" t="s">
        <v>761</v>
      </c>
      <c r="E657" t="s">
        <v>29</v>
      </c>
      <c r="F657">
        <v>25</v>
      </c>
      <c r="G657" t="str" cm="1">
        <f t="array" ref="G657">_xlfn.IFS(F657&lt;25,"Young Adult (18-24)",F657&lt;35,"Early Career (25-34)",F657&lt;45,"Mid-Career (35-44)",F657&lt;55,"Late Career (45-54)",F657&lt;65,"Pre-Retirement (55-64)",F657&gt;=65,"Seniors (65+)")</f>
        <v>Early Career (25-34)</v>
      </c>
      <c r="H657">
        <v>621</v>
      </c>
      <c r="I657">
        <v>5092</v>
      </c>
      <c r="J657" t="s">
        <v>44</v>
      </c>
      <c r="K657" t="s">
        <v>45</v>
      </c>
      <c r="L657" t="s">
        <v>81</v>
      </c>
      <c r="M657" t="s">
        <v>1308</v>
      </c>
      <c r="N657" t="s">
        <v>1324</v>
      </c>
      <c r="O657">
        <v>40</v>
      </c>
      <c r="P657">
        <v>60</v>
      </c>
      <c r="Q657">
        <v>2</v>
      </c>
      <c r="R657">
        <f t="shared" si="30"/>
        <v>120</v>
      </c>
      <c r="S657">
        <f t="shared" si="31"/>
        <v>40</v>
      </c>
      <c r="T657" t="s">
        <v>38</v>
      </c>
      <c r="U657" s="2">
        <v>44079.945833333331</v>
      </c>
      <c r="V657" s="1">
        <v>44079.945833333331</v>
      </c>
      <c r="W657" t="b">
        <v>1</v>
      </c>
      <c r="X657" s="2">
        <v>44079.956250000003</v>
      </c>
      <c r="Y657" s="1">
        <v>44079.956250000003</v>
      </c>
      <c r="Z657" s="2" t="s">
        <v>27</v>
      </c>
      <c r="AA657" s="2">
        <v>44079.948611111111</v>
      </c>
      <c r="AB657" s="1">
        <v>44079.948611111111</v>
      </c>
      <c r="AC657" t="b">
        <v>0</v>
      </c>
      <c r="AD657" t="s">
        <v>1355</v>
      </c>
      <c r="AE657" s="3">
        <f t="shared" si="32"/>
        <v>1.3888888890505768E-2</v>
      </c>
    </row>
    <row r="658" spans="1:31" x14ac:dyDescent="0.35">
      <c r="A658" s="2">
        <v>44082.211805555555</v>
      </c>
      <c r="B658" s="1">
        <v>44082.211805555555</v>
      </c>
      <c r="C658">
        <v>1657</v>
      </c>
      <c r="D658" t="s">
        <v>762</v>
      </c>
      <c r="E658" t="s">
        <v>22</v>
      </c>
      <c r="F658">
        <v>44</v>
      </c>
      <c r="G658" t="str" cm="1">
        <f t="array" ref="G658">_xlfn.IFS(F658&lt;25,"Young Adult (18-24)",F658&lt;35,"Early Career (25-34)",F658&lt;45,"Mid-Career (35-44)",F658&lt;55,"Late Career (45-54)",F658&lt;65,"Pre-Retirement (55-64)",F658&gt;=65,"Seniors (65+)")</f>
        <v>Mid-Career (35-44)</v>
      </c>
      <c r="H658">
        <v>641</v>
      </c>
      <c r="I658">
        <v>3251</v>
      </c>
      <c r="J658" t="s">
        <v>71</v>
      </c>
      <c r="K658" t="s">
        <v>160</v>
      </c>
      <c r="L658" t="s">
        <v>163</v>
      </c>
      <c r="M658" t="s">
        <v>1307</v>
      </c>
      <c r="N658" t="s">
        <v>1312</v>
      </c>
      <c r="O658">
        <v>12</v>
      </c>
      <c r="P658">
        <v>20</v>
      </c>
      <c r="Q658">
        <v>2</v>
      </c>
      <c r="R658">
        <f t="shared" si="30"/>
        <v>40</v>
      </c>
      <c r="S658">
        <f t="shared" si="31"/>
        <v>16</v>
      </c>
      <c r="T658" t="s">
        <v>40</v>
      </c>
      <c r="U658" s="2">
        <v>44082.227083333331</v>
      </c>
      <c r="V658" s="1">
        <v>44082.227083333331</v>
      </c>
      <c r="W658" t="b">
        <v>1</v>
      </c>
      <c r="X658" s="2">
        <v>44082.230555555558</v>
      </c>
      <c r="Y658" s="1">
        <v>44082.230555555558</v>
      </c>
      <c r="Z658" s="2" t="s">
        <v>27</v>
      </c>
      <c r="AA658" s="2">
        <v>44082.230555555558</v>
      </c>
      <c r="AB658" s="1">
        <v>44082.230555555558</v>
      </c>
      <c r="AC658" t="b">
        <v>0</v>
      </c>
      <c r="AD658" t="s">
        <v>1355</v>
      </c>
      <c r="AE658" s="3">
        <f t="shared" si="32"/>
        <v>1.8750000002910383E-2</v>
      </c>
    </row>
    <row r="659" spans="1:31" x14ac:dyDescent="0.35">
      <c r="A659" s="2">
        <v>44083.637499999997</v>
      </c>
      <c r="B659" s="1">
        <v>44083.637499999997</v>
      </c>
      <c r="C659">
        <v>1658</v>
      </c>
      <c r="D659" t="s">
        <v>763</v>
      </c>
      <c r="E659" t="s">
        <v>29</v>
      </c>
      <c r="F659">
        <v>71</v>
      </c>
      <c r="G659" t="str" cm="1">
        <f t="array" ref="G659">_xlfn.IFS(F659&lt;25,"Young Adult (18-24)",F659&lt;35,"Early Career (25-34)",F659&lt;45,"Mid-Career (35-44)",F659&lt;55,"Late Career (45-54)",F659&lt;65,"Pre-Retirement (55-64)",F659&gt;=65,"Seniors (65+)")</f>
        <v>Seniors (65+)</v>
      </c>
      <c r="H659">
        <v>776</v>
      </c>
      <c r="I659">
        <v>7517</v>
      </c>
      <c r="J659" t="s">
        <v>55</v>
      </c>
      <c r="K659" t="s">
        <v>56</v>
      </c>
      <c r="L659" t="s">
        <v>57</v>
      </c>
      <c r="M659" t="s">
        <v>1307</v>
      </c>
      <c r="N659" t="s">
        <v>1326</v>
      </c>
      <c r="O659">
        <v>20</v>
      </c>
      <c r="P659">
        <v>35</v>
      </c>
      <c r="Q659">
        <v>1</v>
      </c>
      <c r="R659">
        <f t="shared" si="30"/>
        <v>35</v>
      </c>
      <c r="S659">
        <f t="shared" si="31"/>
        <v>15</v>
      </c>
      <c r="T659" t="s">
        <v>32</v>
      </c>
      <c r="U659" s="2">
        <v>44083.656944444447</v>
      </c>
      <c r="V659" s="1">
        <v>44083.656944444447</v>
      </c>
      <c r="W659" t="b">
        <v>1</v>
      </c>
      <c r="X659" s="2">
        <v>44083.661111111112</v>
      </c>
      <c r="Y659" s="1">
        <v>44083.661111111112</v>
      </c>
      <c r="Z659" s="2" t="s">
        <v>47</v>
      </c>
      <c r="AA659" s="2">
        <v>44083.659722222219</v>
      </c>
      <c r="AB659" s="1">
        <v>44083.659722222219</v>
      </c>
      <c r="AC659" t="b">
        <v>1</v>
      </c>
      <c r="AD659" t="s">
        <v>58</v>
      </c>
      <c r="AE659" s="3">
        <f t="shared" si="32"/>
        <v>2.2222222221898846E-2</v>
      </c>
    </row>
    <row r="660" spans="1:31" x14ac:dyDescent="0.35">
      <c r="A660" s="2">
        <v>44084.125</v>
      </c>
      <c r="B660" s="1">
        <v>44084.125</v>
      </c>
      <c r="C660">
        <v>1659</v>
      </c>
      <c r="D660" t="s">
        <v>1298</v>
      </c>
      <c r="E660" t="s">
        <v>22</v>
      </c>
      <c r="F660">
        <v>18</v>
      </c>
      <c r="G660" t="str" cm="1">
        <f t="array" ref="G660">_xlfn.IFS(F660&lt;25,"Young Adult (18-24)",F660&lt;35,"Early Career (25-34)",F660&lt;45,"Mid-Career (35-44)",F660&lt;55,"Late Career (45-54)",F660&lt;65,"Pre-Retirement (55-64)",F660&gt;=65,"Seniors (65+)")</f>
        <v>Young Adult (18-24)</v>
      </c>
      <c r="H660">
        <v>637</v>
      </c>
      <c r="I660">
        <v>5108</v>
      </c>
      <c r="J660" t="s">
        <v>44</v>
      </c>
      <c r="K660" t="s">
        <v>45</v>
      </c>
      <c r="L660" t="s">
        <v>81</v>
      </c>
      <c r="M660" t="s">
        <v>1307</v>
      </c>
      <c r="N660" t="s">
        <v>1322</v>
      </c>
      <c r="O660">
        <v>8</v>
      </c>
      <c r="P660">
        <v>15</v>
      </c>
      <c r="Q660">
        <v>6</v>
      </c>
      <c r="R660">
        <f t="shared" si="30"/>
        <v>90</v>
      </c>
      <c r="S660">
        <f t="shared" si="31"/>
        <v>42</v>
      </c>
      <c r="T660" t="s">
        <v>32</v>
      </c>
      <c r="U660" s="2">
        <v>44084.132638888892</v>
      </c>
      <c r="V660" s="1">
        <v>44084.132638888892</v>
      </c>
      <c r="W660" t="b">
        <v>1</v>
      </c>
      <c r="X660" s="2">
        <v>44084.137499999997</v>
      </c>
      <c r="Y660" s="1">
        <v>44084.137499999997</v>
      </c>
      <c r="Z660" s="2" t="s">
        <v>116</v>
      </c>
      <c r="AA660" s="2">
        <v>44084.134722222225</v>
      </c>
      <c r="AB660" s="1">
        <v>44084.134722222225</v>
      </c>
      <c r="AC660" t="b">
        <v>0</v>
      </c>
      <c r="AD660" t="s">
        <v>1355</v>
      </c>
      <c r="AE660" s="3">
        <f t="shared" si="32"/>
        <v>9.7222222248092294E-3</v>
      </c>
    </row>
    <row r="661" spans="1:31" x14ac:dyDescent="0.35">
      <c r="A661" s="2">
        <v>44084.178472222222</v>
      </c>
      <c r="B661" s="1">
        <v>44084.178472222222</v>
      </c>
      <c r="C661">
        <v>1660</v>
      </c>
      <c r="D661" t="s">
        <v>1303</v>
      </c>
      <c r="E661" t="s">
        <v>29</v>
      </c>
      <c r="F661">
        <v>71</v>
      </c>
      <c r="G661" t="str" cm="1">
        <f t="array" ref="G661">_xlfn.IFS(F661&lt;25,"Young Adult (18-24)",F661&lt;35,"Early Career (25-34)",F661&lt;45,"Mid-Career (35-44)",F661&lt;55,"Late Career (45-54)",F661&lt;65,"Pre-Retirement (55-64)",F661&gt;=65,"Seniors (65+)")</f>
        <v>Seniors (65+)</v>
      </c>
      <c r="H661">
        <v>610</v>
      </c>
      <c r="I661">
        <v>5216</v>
      </c>
      <c r="J661" t="s">
        <v>61</v>
      </c>
      <c r="K661" t="s">
        <v>87</v>
      </c>
      <c r="L661" t="s">
        <v>88</v>
      </c>
      <c r="M661" t="s">
        <v>1307</v>
      </c>
      <c r="N661" t="s">
        <v>1326</v>
      </c>
      <c r="O661">
        <v>20</v>
      </c>
      <c r="P661">
        <v>35</v>
      </c>
      <c r="Q661">
        <v>3</v>
      </c>
      <c r="R661">
        <f t="shared" si="30"/>
        <v>105</v>
      </c>
      <c r="S661">
        <f t="shared" si="31"/>
        <v>45</v>
      </c>
      <c r="T661" t="s">
        <v>78</v>
      </c>
      <c r="U661" s="2">
        <v>44084.182638888888</v>
      </c>
      <c r="V661" s="1">
        <v>44084.182638888888</v>
      </c>
      <c r="W661" t="b">
        <v>1</v>
      </c>
      <c r="X661" s="2">
        <v>44084.192361111112</v>
      </c>
      <c r="Y661" s="1">
        <v>44084.192361111112</v>
      </c>
      <c r="Z661" s="2" t="s">
        <v>27</v>
      </c>
      <c r="AA661" s="2">
        <v>44084.185416666667</v>
      </c>
      <c r="AB661" s="1">
        <v>44084.185416666667</v>
      </c>
      <c r="AC661" t="b">
        <v>1</v>
      </c>
      <c r="AD661" t="s">
        <v>58</v>
      </c>
      <c r="AE661" s="3">
        <f t="shared" si="32"/>
        <v>6.9444444452528842E-3</v>
      </c>
    </row>
    <row r="662" spans="1:31" x14ac:dyDescent="0.35">
      <c r="A662" s="2">
        <v>44084.45</v>
      </c>
      <c r="B662" s="1">
        <v>44084.45</v>
      </c>
      <c r="C662">
        <v>1661</v>
      </c>
      <c r="D662" t="s">
        <v>764</v>
      </c>
      <c r="E662" t="s">
        <v>29</v>
      </c>
      <c r="F662">
        <v>43</v>
      </c>
      <c r="G662" t="str" cm="1">
        <f t="array" ref="G662">_xlfn.IFS(F662&lt;25,"Young Adult (18-24)",F662&lt;35,"Early Career (25-34)",F662&lt;45,"Mid-Career (35-44)",F662&lt;55,"Late Career (45-54)",F662&lt;65,"Pre-Retirement (55-64)",F662&gt;=65,"Seniors (65+)")</f>
        <v>Mid-Career (35-44)</v>
      </c>
      <c r="H662">
        <v>749</v>
      </c>
      <c r="I662">
        <v>6970</v>
      </c>
      <c r="J662" t="s">
        <v>67</v>
      </c>
      <c r="K662" t="s">
        <v>68</v>
      </c>
      <c r="L662" t="s">
        <v>98</v>
      </c>
      <c r="M662" t="s">
        <v>1309</v>
      </c>
      <c r="N662" t="s">
        <v>1318</v>
      </c>
      <c r="O662">
        <v>10</v>
      </c>
      <c r="P662">
        <v>18</v>
      </c>
      <c r="Q662">
        <v>3</v>
      </c>
      <c r="R662">
        <f t="shared" si="30"/>
        <v>54</v>
      </c>
      <c r="S662">
        <f t="shared" si="31"/>
        <v>24</v>
      </c>
      <c r="T662" t="s">
        <v>40</v>
      </c>
      <c r="U662" s="2">
        <v>44084.454861111109</v>
      </c>
      <c r="V662" s="1">
        <v>44084.454861111109</v>
      </c>
      <c r="W662" t="b">
        <v>1</v>
      </c>
      <c r="X662" s="2">
        <v>44084.459027777775</v>
      </c>
      <c r="Y662" s="1">
        <v>44084.459027777775</v>
      </c>
      <c r="Z662" s="2" t="s">
        <v>47</v>
      </c>
      <c r="AA662" s="2">
        <v>44084.458333333336</v>
      </c>
      <c r="AB662" s="1">
        <v>44084.458333333336</v>
      </c>
      <c r="AC662" t="b">
        <v>0</v>
      </c>
      <c r="AD662" t="s">
        <v>1355</v>
      </c>
      <c r="AE662" s="3">
        <f t="shared" si="32"/>
        <v>8.3333333386690356E-3</v>
      </c>
    </row>
    <row r="663" spans="1:31" x14ac:dyDescent="0.35">
      <c r="A663" s="2">
        <v>44085.381249999999</v>
      </c>
      <c r="B663" s="1">
        <v>44085.381249999999</v>
      </c>
      <c r="C663">
        <v>1662</v>
      </c>
      <c r="D663" t="s">
        <v>765</v>
      </c>
      <c r="E663" t="s">
        <v>22</v>
      </c>
      <c r="F663">
        <v>71</v>
      </c>
      <c r="G663" t="str" cm="1">
        <f t="array" ref="G663">_xlfn.IFS(F663&lt;25,"Young Adult (18-24)",F663&lt;35,"Early Career (25-34)",F663&lt;45,"Mid-Career (35-44)",F663&lt;55,"Late Career (45-54)",F663&lt;65,"Pre-Retirement (55-64)",F663&gt;=65,"Seniors (65+)")</f>
        <v>Seniors (65+)</v>
      </c>
      <c r="H663">
        <v>673</v>
      </c>
      <c r="I663">
        <v>4336</v>
      </c>
      <c r="J663" t="s">
        <v>35</v>
      </c>
      <c r="K663" t="s">
        <v>36</v>
      </c>
      <c r="L663" t="s">
        <v>37</v>
      </c>
      <c r="M663" t="s">
        <v>1306</v>
      </c>
      <c r="N663" t="s">
        <v>1313</v>
      </c>
      <c r="O663">
        <v>60</v>
      </c>
      <c r="P663">
        <v>100</v>
      </c>
      <c r="Q663">
        <v>6</v>
      </c>
      <c r="R663">
        <f t="shared" si="30"/>
        <v>600</v>
      </c>
      <c r="S663">
        <f t="shared" si="31"/>
        <v>240</v>
      </c>
      <c r="T663" t="s">
        <v>78</v>
      </c>
      <c r="U663" s="2">
        <v>44085.390277777777</v>
      </c>
      <c r="V663" s="1">
        <v>44085.390277777777</v>
      </c>
      <c r="W663" t="b">
        <v>1</v>
      </c>
      <c r="X663" s="2">
        <v>44085.398611111108</v>
      </c>
      <c r="Y663" s="1">
        <v>44085.398611111108</v>
      </c>
      <c r="Z663" s="2" t="s">
        <v>33</v>
      </c>
      <c r="AA663" s="2">
        <v>44085.39166666667</v>
      </c>
      <c r="AB663" s="1">
        <v>44085.39166666667</v>
      </c>
      <c r="AC663" t="b">
        <v>0</v>
      </c>
      <c r="AD663" t="s">
        <v>1355</v>
      </c>
      <c r="AE663" s="3">
        <f t="shared" si="32"/>
        <v>1.0416666671517305E-2</v>
      </c>
    </row>
    <row r="664" spans="1:31" x14ac:dyDescent="0.35">
      <c r="A664" s="2">
        <v>44085.663194444445</v>
      </c>
      <c r="B664" s="1">
        <v>44085.663194444445</v>
      </c>
      <c r="C664">
        <v>1663</v>
      </c>
      <c r="D664" t="s">
        <v>766</v>
      </c>
      <c r="E664" t="s">
        <v>29</v>
      </c>
      <c r="F664">
        <v>41</v>
      </c>
      <c r="G664" t="str" cm="1">
        <f t="array" ref="G664">_xlfn.IFS(F664&lt;25,"Young Adult (18-24)",F664&lt;35,"Early Career (25-34)",F664&lt;45,"Mid-Career (35-44)",F664&lt;55,"Late Career (45-54)",F664&lt;65,"Pre-Retirement (55-64)",F664&gt;=65,"Seniors (65+)")</f>
        <v>Mid-Career (35-44)</v>
      </c>
      <c r="H664">
        <v>747</v>
      </c>
      <c r="I664">
        <v>6170</v>
      </c>
      <c r="J664" t="s">
        <v>107</v>
      </c>
      <c r="K664" t="s">
        <v>108</v>
      </c>
      <c r="L664" t="s">
        <v>150</v>
      </c>
      <c r="M664" t="s">
        <v>1305</v>
      </c>
      <c r="N664" t="s">
        <v>1310</v>
      </c>
      <c r="O664">
        <v>30</v>
      </c>
      <c r="P664">
        <v>50</v>
      </c>
      <c r="Q664">
        <v>4</v>
      </c>
      <c r="R664">
        <f t="shared" si="30"/>
        <v>200</v>
      </c>
      <c r="S664">
        <f t="shared" si="31"/>
        <v>80</v>
      </c>
      <c r="T664" t="s">
        <v>40</v>
      </c>
      <c r="U664" s="2">
        <v>44085.675000000003</v>
      </c>
      <c r="V664" s="1">
        <v>44085.675000000003</v>
      </c>
      <c r="W664" t="b">
        <v>1</v>
      </c>
      <c r="X664" s="2">
        <v>44085.68472222222</v>
      </c>
      <c r="Y664" s="1">
        <v>44085.68472222222</v>
      </c>
      <c r="Z664" s="2" t="s">
        <v>27</v>
      </c>
      <c r="AA664" s="2">
        <v>44085.676388888889</v>
      </c>
      <c r="AB664" s="1">
        <v>44085.676388888889</v>
      </c>
      <c r="AC664" t="b">
        <v>0</v>
      </c>
      <c r="AD664" t="s">
        <v>1355</v>
      </c>
      <c r="AE664" s="3">
        <f t="shared" si="32"/>
        <v>1.3194444443797693E-2</v>
      </c>
    </row>
    <row r="665" spans="1:31" x14ac:dyDescent="0.35">
      <c r="A665" s="2">
        <v>44086.024305555555</v>
      </c>
      <c r="B665" s="1">
        <v>44086.024305555555</v>
      </c>
      <c r="C665">
        <v>1664</v>
      </c>
      <c r="D665" t="s">
        <v>767</v>
      </c>
      <c r="E665" t="s">
        <v>22</v>
      </c>
      <c r="F665">
        <v>21</v>
      </c>
      <c r="G665" t="str" cm="1">
        <f t="array" ref="G665">_xlfn.IFS(F665&lt;25,"Young Adult (18-24)",F665&lt;35,"Early Career (25-34)",F665&lt;45,"Mid-Career (35-44)",F665&lt;55,"Late Career (45-54)",F665&lt;65,"Pre-Retirement (55-64)",F665&gt;=65,"Seniors (65+)")</f>
        <v>Young Adult (18-24)</v>
      </c>
      <c r="H665">
        <v>742</v>
      </c>
      <c r="I665">
        <v>5855</v>
      </c>
      <c r="J665" t="s">
        <v>44</v>
      </c>
      <c r="K665" t="s">
        <v>133</v>
      </c>
      <c r="L665" t="s">
        <v>202</v>
      </c>
      <c r="M665" t="s">
        <v>1307</v>
      </c>
      <c r="N665" t="s">
        <v>1325</v>
      </c>
      <c r="O665">
        <v>15</v>
      </c>
      <c r="P665">
        <v>25</v>
      </c>
      <c r="Q665">
        <v>5</v>
      </c>
      <c r="R665">
        <f t="shared" si="30"/>
        <v>125</v>
      </c>
      <c r="S665">
        <f t="shared" si="31"/>
        <v>50</v>
      </c>
      <c r="T665" t="s">
        <v>26</v>
      </c>
      <c r="U665" s="2">
        <v>44086.02847222222</v>
      </c>
      <c r="V665" s="1">
        <v>44086.02847222222</v>
      </c>
      <c r="W665" t="b">
        <v>1</v>
      </c>
      <c r="X665" s="2">
        <v>44086.031944444447</v>
      </c>
      <c r="Y665" s="1">
        <v>44086.031944444447</v>
      </c>
      <c r="Z665" s="2" t="s">
        <v>47</v>
      </c>
      <c r="AA665" s="2">
        <v>44086.029861111114</v>
      </c>
      <c r="AB665" s="1">
        <v>44086.029861111114</v>
      </c>
      <c r="AC665" t="b">
        <v>0</v>
      </c>
      <c r="AD665" t="s">
        <v>1355</v>
      </c>
      <c r="AE665" s="3">
        <f t="shared" si="32"/>
        <v>5.5555555591126904E-3</v>
      </c>
    </row>
    <row r="666" spans="1:31" x14ac:dyDescent="0.35">
      <c r="A666" s="2">
        <v>44088.253472222219</v>
      </c>
      <c r="B666" s="1">
        <v>44088.253472222219</v>
      </c>
      <c r="C666">
        <v>1665</v>
      </c>
      <c r="D666" t="s">
        <v>768</v>
      </c>
      <c r="E666" t="s">
        <v>29</v>
      </c>
      <c r="F666">
        <v>37</v>
      </c>
      <c r="G666" t="str" cm="1">
        <f t="array" ref="G666">_xlfn.IFS(F666&lt;25,"Young Adult (18-24)",F666&lt;35,"Early Career (25-34)",F666&lt;45,"Mid-Career (35-44)",F666&lt;55,"Late Career (45-54)",F666&lt;65,"Pre-Retirement (55-64)",F666&gt;=65,"Seniors (65+)")</f>
        <v>Mid-Career (35-44)</v>
      </c>
      <c r="H666">
        <v>732</v>
      </c>
      <c r="I666">
        <v>3001</v>
      </c>
      <c r="J666" t="s">
        <v>23</v>
      </c>
      <c r="K666" t="s">
        <v>30</v>
      </c>
      <c r="L666" t="s">
        <v>154</v>
      </c>
      <c r="M666" t="s">
        <v>1306</v>
      </c>
      <c r="N666" t="s">
        <v>1314</v>
      </c>
      <c r="O666">
        <v>40</v>
      </c>
      <c r="P666">
        <v>70</v>
      </c>
      <c r="Q666">
        <v>5</v>
      </c>
      <c r="R666">
        <f t="shared" si="30"/>
        <v>350</v>
      </c>
      <c r="S666">
        <f t="shared" si="31"/>
        <v>150</v>
      </c>
      <c r="T666" t="s">
        <v>32</v>
      </c>
      <c r="U666" s="2">
        <v>44088.262499999997</v>
      </c>
      <c r="V666" s="1">
        <v>44088.262499999997</v>
      </c>
      <c r="W666" t="b">
        <v>1</v>
      </c>
      <c r="X666" s="2">
        <v>44088.268750000003</v>
      </c>
      <c r="Y666" s="1">
        <v>44088.268750000003</v>
      </c>
      <c r="Z666" s="2" t="s">
        <v>47</v>
      </c>
      <c r="AA666" s="2">
        <v>44088.26458333333</v>
      </c>
      <c r="AB666" s="1">
        <v>44088.26458333333</v>
      </c>
      <c r="AC666" t="b">
        <v>0</v>
      </c>
      <c r="AD666" t="s">
        <v>1355</v>
      </c>
      <c r="AE666" s="3">
        <f t="shared" si="32"/>
        <v>1.1111111110949423E-2</v>
      </c>
    </row>
    <row r="667" spans="1:31" x14ac:dyDescent="0.35">
      <c r="A667" s="2">
        <v>44088.781944444447</v>
      </c>
      <c r="B667" s="1">
        <v>44088.781944444447</v>
      </c>
      <c r="C667">
        <v>1666</v>
      </c>
      <c r="D667" t="s">
        <v>769</v>
      </c>
      <c r="E667" t="s">
        <v>29</v>
      </c>
      <c r="F667">
        <v>39</v>
      </c>
      <c r="G667" t="str" cm="1">
        <f t="array" ref="G667">_xlfn.IFS(F667&lt;25,"Young Adult (18-24)",F667&lt;35,"Early Career (25-34)",F667&lt;45,"Mid-Career (35-44)",F667&lt;55,"Late Career (45-54)",F667&lt;65,"Pre-Retirement (55-64)",F667&gt;=65,"Seniors (65+)")</f>
        <v>Mid-Career (35-44)</v>
      </c>
      <c r="H667">
        <v>753</v>
      </c>
      <c r="I667">
        <v>5893</v>
      </c>
      <c r="J667" t="s">
        <v>55</v>
      </c>
      <c r="K667" t="s">
        <v>113</v>
      </c>
      <c r="L667" t="s">
        <v>277</v>
      </c>
      <c r="M667" t="s">
        <v>1306</v>
      </c>
      <c r="N667" t="s">
        <v>1314</v>
      </c>
      <c r="O667">
        <v>40</v>
      </c>
      <c r="P667">
        <v>70</v>
      </c>
      <c r="Q667">
        <v>6</v>
      </c>
      <c r="R667">
        <f t="shared" si="30"/>
        <v>420</v>
      </c>
      <c r="S667">
        <f t="shared" si="31"/>
        <v>180</v>
      </c>
      <c r="T667" t="s">
        <v>42</v>
      </c>
      <c r="U667" s="2">
        <v>44088.790277777778</v>
      </c>
      <c r="V667" s="1">
        <v>44088.790277777778</v>
      </c>
      <c r="W667" t="b">
        <v>1</v>
      </c>
      <c r="X667" s="2">
        <v>44088.79791666667</v>
      </c>
      <c r="Y667" s="1">
        <v>44088.79791666667</v>
      </c>
      <c r="Z667" s="2" t="s">
        <v>116</v>
      </c>
      <c r="AA667" s="2">
        <v>44088.792361111111</v>
      </c>
      <c r="AB667" s="1">
        <v>44088.792361111111</v>
      </c>
      <c r="AC667" t="b">
        <v>0</v>
      </c>
      <c r="AD667" t="s">
        <v>1355</v>
      </c>
      <c r="AE667" s="3">
        <f t="shared" si="32"/>
        <v>1.0416666664241347E-2</v>
      </c>
    </row>
    <row r="668" spans="1:31" x14ac:dyDescent="0.35">
      <c r="A668" s="2">
        <v>44091.939583333333</v>
      </c>
      <c r="B668" s="1">
        <v>44091.939583333333</v>
      </c>
      <c r="C668">
        <v>1667</v>
      </c>
      <c r="D668" t="s">
        <v>770</v>
      </c>
      <c r="E668" t="s">
        <v>22</v>
      </c>
      <c r="F668">
        <v>56</v>
      </c>
      <c r="G668" t="str" cm="1">
        <f t="array" ref="G668">_xlfn.IFS(F668&lt;25,"Young Adult (18-24)",F668&lt;35,"Early Career (25-34)",F668&lt;45,"Mid-Career (35-44)",F668&lt;55,"Late Career (45-54)",F668&lt;65,"Pre-Retirement (55-64)",F668&gt;=65,"Seniors (65+)")</f>
        <v>Pre-Retirement (55-64)</v>
      </c>
      <c r="H668">
        <v>650</v>
      </c>
      <c r="I668">
        <v>5154</v>
      </c>
      <c r="J668" t="s">
        <v>67</v>
      </c>
      <c r="K668" t="s">
        <v>119</v>
      </c>
      <c r="L668" t="s">
        <v>98</v>
      </c>
      <c r="M668" t="s">
        <v>1308</v>
      </c>
      <c r="N668" t="s">
        <v>1319</v>
      </c>
      <c r="O668">
        <v>60</v>
      </c>
      <c r="P668">
        <v>90</v>
      </c>
      <c r="Q668">
        <v>5</v>
      </c>
      <c r="R668">
        <f t="shared" si="30"/>
        <v>450</v>
      </c>
      <c r="S668">
        <f t="shared" si="31"/>
        <v>150</v>
      </c>
      <c r="T668" t="s">
        <v>26</v>
      </c>
      <c r="U668" s="2">
        <v>44091.953472222223</v>
      </c>
      <c r="V668" s="1">
        <v>44091.953472222223</v>
      </c>
      <c r="W668" t="b">
        <v>1</v>
      </c>
      <c r="X668" s="2">
        <v>44091.961805555555</v>
      </c>
      <c r="Y668" s="1">
        <v>44091.961805555555</v>
      </c>
      <c r="Z668" s="2" t="s">
        <v>27</v>
      </c>
      <c r="AA668" s="2">
        <v>44091.955555555556</v>
      </c>
      <c r="AB668" s="1">
        <v>44091.955555555556</v>
      </c>
      <c r="AC668" t="b">
        <v>1</v>
      </c>
      <c r="AD668" t="s">
        <v>58</v>
      </c>
      <c r="AE668" s="3">
        <f t="shared" si="32"/>
        <v>1.5972222223354038E-2</v>
      </c>
    </row>
    <row r="669" spans="1:31" x14ac:dyDescent="0.35">
      <c r="A669" s="2">
        <v>44092.411805555559</v>
      </c>
      <c r="B669" s="1">
        <v>44092.411805555559</v>
      </c>
      <c r="C669">
        <v>1668</v>
      </c>
      <c r="D669" t="s">
        <v>771</v>
      </c>
      <c r="E669" t="s">
        <v>22</v>
      </c>
      <c r="F669">
        <v>41</v>
      </c>
      <c r="G669" t="str" cm="1">
        <f t="array" ref="G669">_xlfn.IFS(F669&lt;25,"Young Adult (18-24)",F669&lt;35,"Early Career (25-34)",F669&lt;45,"Mid-Career (35-44)",F669&lt;55,"Late Career (45-54)",F669&lt;65,"Pre-Retirement (55-64)",F669&gt;=65,"Seniors (65+)")</f>
        <v>Mid-Career (35-44)</v>
      </c>
      <c r="H669">
        <v>716</v>
      </c>
      <c r="I669">
        <v>3569</v>
      </c>
      <c r="J669" t="s">
        <v>44</v>
      </c>
      <c r="K669" t="s">
        <v>133</v>
      </c>
      <c r="L669" t="s">
        <v>134</v>
      </c>
      <c r="M669" t="s">
        <v>1309</v>
      </c>
      <c r="N669" t="s">
        <v>1327</v>
      </c>
      <c r="O669">
        <v>5</v>
      </c>
      <c r="P669">
        <v>8</v>
      </c>
      <c r="Q669">
        <v>5</v>
      </c>
      <c r="R669">
        <f t="shared" si="30"/>
        <v>40</v>
      </c>
      <c r="S669">
        <f t="shared" si="31"/>
        <v>15</v>
      </c>
      <c r="T669" t="s">
        <v>42</v>
      </c>
      <c r="U669" s="2">
        <v>44092.423611111109</v>
      </c>
      <c r="V669" s="1">
        <v>44092.423611111109</v>
      </c>
      <c r="W669" t="b">
        <v>1</v>
      </c>
      <c r="X669" s="2">
        <v>44092.427083333336</v>
      </c>
      <c r="Y669" s="1">
        <v>44092.427083333336</v>
      </c>
      <c r="Z669" s="2" t="s">
        <v>33</v>
      </c>
      <c r="AA669" s="2">
        <v>44092.425694444442</v>
      </c>
      <c r="AB669" s="1">
        <v>44092.425694444442</v>
      </c>
      <c r="AC669" t="b">
        <v>0</v>
      </c>
      <c r="AD669" t="s">
        <v>1355</v>
      </c>
      <c r="AE669" s="3">
        <f t="shared" si="32"/>
        <v>1.3888888883229811E-2</v>
      </c>
    </row>
    <row r="670" spans="1:31" x14ac:dyDescent="0.35">
      <c r="A670" s="2">
        <v>44094.972222222219</v>
      </c>
      <c r="B670" s="1">
        <v>44094.972222222219</v>
      </c>
      <c r="C670">
        <v>1669</v>
      </c>
      <c r="D670" t="s">
        <v>772</v>
      </c>
      <c r="E670" t="s">
        <v>29</v>
      </c>
      <c r="F670">
        <v>60</v>
      </c>
      <c r="G670" t="str" cm="1">
        <f t="array" ref="G670">_xlfn.IFS(F670&lt;25,"Young Adult (18-24)",F670&lt;35,"Early Career (25-34)",F670&lt;45,"Mid-Career (35-44)",F670&lt;55,"Late Career (45-54)",F670&lt;65,"Pre-Retirement (55-64)",F670&gt;=65,"Seniors (65+)")</f>
        <v>Pre-Retirement (55-64)</v>
      </c>
      <c r="H670">
        <v>759</v>
      </c>
      <c r="I670">
        <v>5206</v>
      </c>
      <c r="J670" t="s">
        <v>107</v>
      </c>
      <c r="K670" t="s">
        <v>122</v>
      </c>
      <c r="L670" t="s">
        <v>123</v>
      </c>
      <c r="M670" t="s">
        <v>1308</v>
      </c>
      <c r="N670" t="s">
        <v>1319</v>
      </c>
      <c r="O670">
        <v>60</v>
      </c>
      <c r="P670">
        <v>90</v>
      </c>
      <c r="Q670">
        <v>1</v>
      </c>
      <c r="R670">
        <f t="shared" si="30"/>
        <v>90</v>
      </c>
      <c r="S670">
        <f t="shared" si="31"/>
        <v>30</v>
      </c>
      <c r="T670" t="s">
        <v>78</v>
      </c>
      <c r="U670" s="2">
        <v>44094.977083333331</v>
      </c>
      <c r="V670" s="1">
        <v>44094.977083333331</v>
      </c>
      <c r="W670" t="b">
        <v>1</v>
      </c>
      <c r="X670" s="2">
        <v>44094.986111111109</v>
      </c>
      <c r="Y670" s="1">
        <v>44094.986111111109</v>
      </c>
      <c r="Z670" s="2" t="s">
        <v>116</v>
      </c>
      <c r="AA670" s="2">
        <v>44094.979166666664</v>
      </c>
      <c r="AB670" s="1">
        <v>44094.979166666664</v>
      </c>
      <c r="AC670" t="b">
        <v>0</v>
      </c>
      <c r="AD670" t="s">
        <v>1355</v>
      </c>
      <c r="AE670" s="3">
        <f t="shared" si="32"/>
        <v>6.9444444452528842E-3</v>
      </c>
    </row>
    <row r="671" spans="1:31" x14ac:dyDescent="0.35">
      <c r="A671" s="2">
        <v>44096.6</v>
      </c>
      <c r="B671" s="1">
        <v>44096.6</v>
      </c>
      <c r="C671">
        <v>1670</v>
      </c>
      <c r="D671" t="s">
        <v>773</v>
      </c>
      <c r="E671" t="s">
        <v>22</v>
      </c>
      <c r="F671">
        <v>44</v>
      </c>
      <c r="G671" t="str" cm="1">
        <f t="array" ref="G671">_xlfn.IFS(F671&lt;25,"Young Adult (18-24)",F671&lt;35,"Early Career (25-34)",F671&lt;45,"Mid-Career (35-44)",F671&lt;55,"Late Career (45-54)",F671&lt;65,"Pre-Retirement (55-64)",F671&gt;=65,"Seniors (65+)")</f>
        <v>Mid-Career (35-44)</v>
      </c>
      <c r="H671">
        <v>664</v>
      </c>
      <c r="I671">
        <v>6461</v>
      </c>
      <c r="J671" t="s">
        <v>71</v>
      </c>
      <c r="K671" t="s">
        <v>72</v>
      </c>
      <c r="L671" t="s">
        <v>73</v>
      </c>
      <c r="M671" t="s">
        <v>1305</v>
      </c>
      <c r="N671" t="s">
        <v>1323</v>
      </c>
      <c r="O671">
        <v>800</v>
      </c>
      <c r="P671">
        <v>1200</v>
      </c>
      <c r="Q671">
        <v>3</v>
      </c>
      <c r="R671">
        <f t="shared" si="30"/>
        <v>3600</v>
      </c>
      <c r="S671">
        <f t="shared" si="31"/>
        <v>1200</v>
      </c>
      <c r="T671" t="s">
        <v>26</v>
      </c>
      <c r="U671" s="2">
        <v>44096.618055555555</v>
      </c>
      <c r="V671" s="1">
        <v>44096.618055555555</v>
      </c>
      <c r="W671" t="b">
        <v>1</v>
      </c>
      <c r="X671" s="2">
        <v>44096.628472222219</v>
      </c>
      <c r="Y671" s="1">
        <v>44096.628472222219</v>
      </c>
      <c r="Z671" s="2" t="s">
        <v>47</v>
      </c>
      <c r="AA671" s="2">
        <v>44096.619444444441</v>
      </c>
      <c r="AB671" s="1">
        <v>44096.619444444441</v>
      </c>
      <c r="AC671" t="b">
        <v>0</v>
      </c>
      <c r="AD671" t="s">
        <v>1355</v>
      </c>
      <c r="AE671" s="3">
        <f t="shared" si="32"/>
        <v>1.9444444442342501E-2</v>
      </c>
    </row>
    <row r="672" spans="1:31" x14ac:dyDescent="0.35">
      <c r="A672" s="2">
        <v>44096.664583333331</v>
      </c>
      <c r="B672" s="1">
        <v>44096.664583333331</v>
      </c>
      <c r="C672">
        <v>1671</v>
      </c>
      <c r="D672" t="s">
        <v>774</v>
      </c>
      <c r="E672" t="s">
        <v>29</v>
      </c>
      <c r="F672">
        <v>72</v>
      </c>
      <c r="G672" t="str" cm="1">
        <f t="array" ref="G672">_xlfn.IFS(F672&lt;25,"Young Adult (18-24)",F672&lt;35,"Early Career (25-34)",F672&lt;45,"Mid-Career (35-44)",F672&lt;55,"Late Career (45-54)",F672&lt;65,"Pre-Retirement (55-64)",F672&gt;=65,"Seniors (65+)")</f>
        <v>Seniors (65+)</v>
      </c>
      <c r="H672">
        <v>705</v>
      </c>
      <c r="I672">
        <v>5746</v>
      </c>
      <c r="J672" t="s">
        <v>23</v>
      </c>
      <c r="K672" t="s">
        <v>30</v>
      </c>
      <c r="L672" t="s">
        <v>154</v>
      </c>
      <c r="M672" t="s">
        <v>1306</v>
      </c>
      <c r="N672" t="s">
        <v>1321</v>
      </c>
      <c r="O672">
        <v>15</v>
      </c>
      <c r="P672">
        <v>25</v>
      </c>
      <c r="Q672">
        <v>3</v>
      </c>
      <c r="R672">
        <f t="shared" si="30"/>
        <v>75</v>
      </c>
      <c r="S672">
        <f t="shared" si="31"/>
        <v>30</v>
      </c>
      <c r="T672" t="s">
        <v>40</v>
      </c>
      <c r="U672" s="2">
        <v>44096.678472222222</v>
      </c>
      <c r="V672" s="1">
        <v>44096.678472222222</v>
      </c>
      <c r="W672" t="b">
        <v>1</v>
      </c>
      <c r="X672" s="2">
        <v>44096.6875</v>
      </c>
      <c r="Y672" s="1">
        <v>44096.6875</v>
      </c>
      <c r="Z672" s="2" t="s">
        <v>47</v>
      </c>
      <c r="AA672" s="2">
        <v>44096.681944444441</v>
      </c>
      <c r="AB672" s="1">
        <v>44096.681944444441</v>
      </c>
      <c r="AC672" t="b">
        <v>0</v>
      </c>
      <c r="AD672" t="s">
        <v>1355</v>
      </c>
      <c r="AE672" s="3">
        <f t="shared" si="32"/>
        <v>1.7361111109494232E-2</v>
      </c>
    </row>
    <row r="673" spans="1:31" x14ac:dyDescent="0.35">
      <c r="A673" s="2">
        <v>44096.967361111114</v>
      </c>
      <c r="B673" s="1">
        <v>44096.967361111114</v>
      </c>
      <c r="C673">
        <v>1672</v>
      </c>
      <c r="D673" t="s">
        <v>775</v>
      </c>
      <c r="E673" t="s">
        <v>22</v>
      </c>
      <c r="F673">
        <v>48</v>
      </c>
      <c r="G673" t="str" cm="1">
        <f t="array" ref="G673">_xlfn.IFS(F673&lt;25,"Young Adult (18-24)",F673&lt;35,"Early Career (25-34)",F673&lt;45,"Mid-Career (35-44)",F673&lt;55,"Late Career (45-54)",F673&lt;65,"Pre-Retirement (55-64)",F673&gt;=65,"Seniors (65+)")</f>
        <v>Late Career (45-54)</v>
      </c>
      <c r="H673">
        <v>634</v>
      </c>
      <c r="I673">
        <v>3687</v>
      </c>
      <c r="J673" t="s">
        <v>67</v>
      </c>
      <c r="K673" t="s">
        <v>68</v>
      </c>
      <c r="L673" t="s">
        <v>120</v>
      </c>
      <c r="M673" t="s">
        <v>1306</v>
      </c>
      <c r="N673" t="s">
        <v>1314</v>
      </c>
      <c r="O673">
        <v>40</v>
      </c>
      <c r="P673">
        <v>70</v>
      </c>
      <c r="Q673">
        <v>5</v>
      </c>
      <c r="R673">
        <f t="shared" si="30"/>
        <v>350</v>
      </c>
      <c r="S673">
        <f t="shared" si="31"/>
        <v>150</v>
      </c>
      <c r="T673" t="s">
        <v>26</v>
      </c>
      <c r="U673" s="2">
        <v>44096.972916666666</v>
      </c>
      <c r="V673" s="1">
        <v>44096.972916666666</v>
      </c>
      <c r="W673" t="b">
        <v>1</v>
      </c>
      <c r="X673" s="2">
        <v>44096.981944444444</v>
      </c>
      <c r="Y673" s="1">
        <v>44096.981944444444</v>
      </c>
      <c r="Z673" s="2" t="s">
        <v>27</v>
      </c>
      <c r="AA673" s="2">
        <v>44096.975694444445</v>
      </c>
      <c r="AB673" s="1">
        <v>44096.975694444445</v>
      </c>
      <c r="AC673" t="b">
        <v>0</v>
      </c>
      <c r="AD673" t="s">
        <v>1355</v>
      </c>
      <c r="AE673" s="3">
        <f t="shared" si="32"/>
        <v>8.333333331393078E-3</v>
      </c>
    </row>
    <row r="674" spans="1:31" x14ac:dyDescent="0.35">
      <c r="A674" s="2">
        <v>44097.455555555556</v>
      </c>
      <c r="B674" s="1">
        <v>44097.455555555556</v>
      </c>
      <c r="C674">
        <v>1673</v>
      </c>
      <c r="D674" t="s">
        <v>776</v>
      </c>
      <c r="E674" t="s">
        <v>29</v>
      </c>
      <c r="F674">
        <v>19</v>
      </c>
      <c r="G674" t="str" cm="1">
        <f t="array" ref="G674">_xlfn.IFS(F674&lt;25,"Young Adult (18-24)",F674&lt;35,"Early Career (25-34)",F674&lt;45,"Mid-Career (35-44)",F674&lt;55,"Late Career (45-54)",F674&lt;65,"Pre-Retirement (55-64)",F674&gt;=65,"Seniors (65+)")</f>
        <v>Young Adult (18-24)</v>
      </c>
      <c r="H674">
        <v>735</v>
      </c>
      <c r="I674">
        <v>6095</v>
      </c>
      <c r="J674" t="s">
        <v>44</v>
      </c>
      <c r="K674" t="s">
        <v>45</v>
      </c>
      <c r="L674" t="s">
        <v>81</v>
      </c>
      <c r="M674" t="s">
        <v>1305</v>
      </c>
      <c r="N674" t="s">
        <v>1328</v>
      </c>
      <c r="O674">
        <v>1000</v>
      </c>
      <c r="P674">
        <v>1500</v>
      </c>
      <c r="Q674">
        <v>3</v>
      </c>
      <c r="R674">
        <f t="shared" si="30"/>
        <v>4500</v>
      </c>
      <c r="S674">
        <f t="shared" si="31"/>
        <v>1500</v>
      </c>
      <c r="T674" t="s">
        <v>42</v>
      </c>
      <c r="U674" s="2">
        <v>44097.459027777775</v>
      </c>
      <c r="V674" s="1">
        <v>44097.459027777775</v>
      </c>
      <c r="W674" t="b">
        <v>1</v>
      </c>
      <c r="X674" s="2">
        <v>44097.468055555553</v>
      </c>
      <c r="Y674" s="1">
        <v>44097.468055555553</v>
      </c>
      <c r="Z674" s="2" t="s">
        <v>27</v>
      </c>
      <c r="AA674" s="2">
        <v>44097.461805555555</v>
      </c>
      <c r="AB674" s="1">
        <v>44097.461805555555</v>
      </c>
      <c r="AC674" t="b">
        <v>0</v>
      </c>
      <c r="AD674" t="s">
        <v>1355</v>
      </c>
      <c r="AE674" s="3">
        <f t="shared" si="32"/>
        <v>6.2499999985448085E-3</v>
      </c>
    </row>
    <row r="675" spans="1:31" x14ac:dyDescent="0.35">
      <c r="A675" s="2">
        <v>44098.720138888886</v>
      </c>
      <c r="B675" s="1">
        <v>44098.720138888886</v>
      </c>
      <c r="C675">
        <v>1674</v>
      </c>
      <c r="D675" t="s">
        <v>777</v>
      </c>
      <c r="E675" t="s">
        <v>29</v>
      </c>
      <c r="F675">
        <v>41</v>
      </c>
      <c r="G675" t="str" cm="1">
        <f t="array" ref="G675">_xlfn.IFS(F675&lt;25,"Young Adult (18-24)",F675&lt;35,"Early Career (25-34)",F675&lt;45,"Mid-Career (35-44)",F675&lt;55,"Late Career (45-54)",F675&lt;65,"Pre-Retirement (55-64)",F675&gt;=65,"Seniors (65+)")</f>
        <v>Mid-Career (35-44)</v>
      </c>
      <c r="H675">
        <v>715</v>
      </c>
      <c r="I675">
        <v>4442</v>
      </c>
      <c r="J675" t="s">
        <v>83</v>
      </c>
      <c r="K675" t="s">
        <v>84</v>
      </c>
      <c r="L675" t="s">
        <v>156</v>
      </c>
      <c r="M675" t="s">
        <v>1309</v>
      </c>
      <c r="N675" t="s">
        <v>1316</v>
      </c>
      <c r="O675">
        <v>20</v>
      </c>
      <c r="P675">
        <v>35</v>
      </c>
      <c r="Q675">
        <v>1</v>
      </c>
      <c r="R675">
        <f t="shared" si="30"/>
        <v>35</v>
      </c>
      <c r="S675">
        <f t="shared" si="31"/>
        <v>15</v>
      </c>
      <c r="T675" t="s">
        <v>26</v>
      </c>
      <c r="U675" s="2">
        <v>44098.736111111109</v>
      </c>
      <c r="V675" s="1">
        <v>44098.736111111109</v>
      </c>
      <c r="W675" t="b">
        <v>1</v>
      </c>
      <c r="X675" s="2">
        <v>44098.746527777781</v>
      </c>
      <c r="Y675" s="1">
        <v>44098.746527777781</v>
      </c>
      <c r="Z675" s="2" t="s">
        <v>47</v>
      </c>
      <c r="AA675" s="2">
        <v>44098.739583333336</v>
      </c>
      <c r="AB675" s="1">
        <v>44098.739583333336</v>
      </c>
      <c r="AC675" t="b">
        <v>0</v>
      </c>
      <c r="AD675" t="s">
        <v>1355</v>
      </c>
      <c r="AE675" s="3">
        <f t="shared" si="32"/>
        <v>1.9444444449618459E-2</v>
      </c>
    </row>
    <row r="676" spans="1:31" x14ac:dyDescent="0.35">
      <c r="A676" s="2">
        <v>44099.453472222223</v>
      </c>
      <c r="B676" s="1">
        <v>44099.453472222223</v>
      </c>
      <c r="C676">
        <v>1675</v>
      </c>
      <c r="D676" t="s">
        <v>778</v>
      </c>
      <c r="E676" t="s">
        <v>29</v>
      </c>
      <c r="F676">
        <v>25</v>
      </c>
      <c r="G676" t="str" cm="1">
        <f t="array" ref="G676">_xlfn.IFS(F676&lt;25,"Young Adult (18-24)",F676&lt;35,"Early Career (25-34)",F676&lt;45,"Mid-Career (35-44)",F676&lt;55,"Late Career (45-54)",F676&lt;65,"Pre-Retirement (55-64)",F676&gt;=65,"Seniors (65+)")</f>
        <v>Early Career (25-34)</v>
      </c>
      <c r="H676">
        <v>663</v>
      </c>
      <c r="I676">
        <v>4251</v>
      </c>
      <c r="J676" t="s">
        <v>35</v>
      </c>
      <c r="K676" t="s">
        <v>36</v>
      </c>
      <c r="L676" t="s">
        <v>286</v>
      </c>
      <c r="M676" t="s">
        <v>1309</v>
      </c>
      <c r="N676" t="s">
        <v>1316</v>
      </c>
      <c r="O676">
        <v>20</v>
      </c>
      <c r="P676">
        <v>35</v>
      </c>
      <c r="Q676">
        <v>5</v>
      </c>
      <c r="R676">
        <f t="shared" si="30"/>
        <v>175</v>
      </c>
      <c r="S676">
        <f t="shared" si="31"/>
        <v>75</v>
      </c>
      <c r="T676" t="s">
        <v>78</v>
      </c>
      <c r="U676" s="2">
        <v>44099.472222222219</v>
      </c>
      <c r="V676" s="1">
        <v>44099.472222222219</v>
      </c>
      <c r="W676" t="b">
        <v>1</v>
      </c>
      <c r="X676" s="2">
        <v>44099.481944444444</v>
      </c>
      <c r="Y676" s="1">
        <v>44099.481944444444</v>
      </c>
      <c r="Z676" s="2" t="s">
        <v>27</v>
      </c>
      <c r="AA676" s="2">
        <v>44099.474999999999</v>
      </c>
      <c r="AB676" s="1">
        <v>44099.474999999999</v>
      </c>
      <c r="AC676" t="b">
        <v>0</v>
      </c>
      <c r="AD676" t="s">
        <v>1355</v>
      </c>
      <c r="AE676" s="3">
        <f t="shared" si="32"/>
        <v>2.1527777775190771E-2</v>
      </c>
    </row>
    <row r="677" spans="1:31" x14ac:dyDescent="0.35">
      <c r="A677" s="2">
        <v>44099.463888888888</v>
      </c>
      <c r="B677" s="1">
        <v>44099.463888888888</v>
      </c>
      <c r="C677">
        <v>1676</v>
      </c>
      <c r="D677" t="s">
        <v>779</v>
      </c>
      <c r="E677" t="s">
        <v>22</v>
      </c>
      <c r="F677">
        <v>32</v>
      </c>
      <c r="G677" t="str" cm="1">
        <f t="array" ref="G677">_xlfn.IFS(F677&lt;25,"Young Adult (18-24)",F677&lt;35,"Early Career (25-34)",F677&lt;45,"Mid-Career (35-44)",F677&lt;55,"Late Career (45-54)",F677&lt;65,"Pre-Retirement (55-64)",F677&gt;=65,"Seniors (65+)")</f>
        <v>Early Career (25-34)</v>
      </c>
      <c r="H677">
        <v>719</v>
      </c>
      <c r="I677">
        <v>6818</v>
      </c>
      <c r="J677" t="s">
        <v>67</v>
      </c>
      <c r="K677" t="s">
        <v>68</v>
      </c>
      <c r="L677" t="s">
        <v>98</v>
      </c>
      <c r="M677" t="s">
        <v>1308</v>
      </c>
      <c r="N677" t="s">
        <v>1317</v>
      </c>
      <c r="O677">
        <v>250</v>
      </c>
      <c r="P677">
        <v>400</v>
      </c>
      <c r="Q677">
        <v>4</v>
      </c>
      <c r="R677">
        <f t="shared" si="30"/>
        <v>1600</v>
      </c>
      <c r="S677">
        <f t="shared" si="31"/>
        <v>600</v>
      </c>
      <c r="T677" t="s">
        <v>78</v>
      </c>
      <c r="U677" s="2">
        <v>44099.474999999999</v>
      </c>
      <c r="V677" s="1">
        <v>44099.474999999999</v>
      </c>
      <c r="W677" t="b">
        <v>1</v>
      </c>
      <c r="X677" s="2">
        <v>44099.482638888891</v>
      </c>
      <c r="Y677" s="1">
        <v>44099.482638888891</v>
      </c>
      <c r="Z677" s="2" t="s">
        <v>33</v>
      </c>
      <c r="AA677" s="2">
        <v>44099.478472222225</v>
      </c>
      <c r="AB677" s="1">
        <v>44099.478472222225</v>
      </c>
      <c r="AC677" t="b">
        <v>0</v>
      </c>
      <c r="AD677" t="s">
        <v>1355</v>
      </c>
      <c r="AE677" s="3">
        <f t="shared" si="32"/>
        <v>1.4583333337213844E-2</v>
      </c>
    </row>
    <row r="678" spans="1:31" x14ac:dyDescent="0.35">
      <c r="A678" s="2">
        <v>44099.637499999997</v>
      </c>
      <c r="B678" s="1">
        <v>44099.637499999997</v>
      </c>
      <c r="C678">
        <v>1677</v>
      </c>
      <c r="D678" t="s">
        <v>780</v>
      </c>
      <c r="E678" t="s">
        <v>22</v>
      </c>
      <c r="F678">
        <v>48</v>
      </c>
      <c r="G678" t="str" cm="1">
        <f t="array" ref="G678">_xlfn.IFS(F678&lt;25,"Young Adult (18-24)",F678&lt;35,"Early Career (25-34)",F678&lt;45,"Mid-Career (35-44)",F678&lt;55,"Late Career (45-54)",F678&lt;65,"Pre-Retirement (55-64)",F678&gt;=65,"Seniors (65+)")</f>
        <v>Late Career (45-54)</v>
      </c>
      <c r="H678">
        <v>630</v>
      </c>
      <c r="I678">
        <v>6152</v>
      </c>
      <c r="J678" t="s">
        <v>55</v>
      </c>
      <c r="K678" t="s">
        <v>56</v>
      </c>
      <c r="L678" t="s">
        <v>249</v>
      </c>
      <c r="M678" t="s">
        <v>1307</v>
      </c>
      <c r="N678" t="s">
        <v>1325</v>
      </c>
      <c r="O678">
        <v>15</v>
      </c>
      <c r="P678">
        <v>25</v>
      </c>
      <c r="Q678">
        <v>5</v>
      </c>
      <c r="R678">
        <f t="shared" si="30"/>
        <v>125</v>
      </c>
      <c r="S678">
        <f t="shared" si="31"/>
        <v>50</v>
      </c>
      <c r="T678" t="s">
        <v>26</v>
      </c>
      <c r="U678" s="2">
        <v>44099.64166666667</v>
      </c>
      <c r="V678" s="1">
        <v>44099.64166666667</v>
      </c>
      <c r="W678" t="b">
        <v>1</v>
      </c>
      <c r="X678" s="2">
        <v>44099.646527777775</v>
      </c>
      <c r="Y678" s="1">
        <v>44099.646527777775</v>
      </c>
      <c r="Z678" s="2" t="s">
        <v>47</v>
      </c>
      <c r="AA678" s="2">
        <v>44099.644444444442</v>
      </c>
      <c r="AB678" s="1">
        <v>44099.644444444442</v>
      </c>
      <c r="AC678" t="b">
        <v>0</v>
      </c>
      <c r="AD678" t="s">
        <v>1355</v>
      </c>
      <c r="AE678" s="3">
        <f t="shared" si="32"/>
        <v>6.9444444452528842E-3</v>
      </c>
    </row>
    <row r="679" spans="1:31" x14ac:dyDescent="0.35">
      <c r="A679" s="2">
        <v>44100.42083333333</v>
      </c>
      <c r="B679" s="1">
        <v>44100.42083333333</v>
      </c>
      <c r="C679">
        <v>1678</v>
      </c>
      <c r="D679" t="s">
        <v>781</v>
      </c>
      <c r="E679" t="s">
        <v>22</v>
      </c>
      <c r="F679">
        <v>36</v>
      </c>
      <c r="G679" t="str" cm="1">
        <f t="array" ref="G679">_xlfn.IFS(F679&lt;25,"Young Adult (18-24)",F679&lt;35,"Early Career (25-34)",F679&lt;45,"Mid-Career (35-44)",F679&lt;55,"Late Career (45-54)",F679&lt;65,"Pre-Retirement (55-64)",F679&gt;=65,"Seniors (65+)")</f>
        <v>Mid-Career (35-44)</v>
      </c>
      <c r="H679">
        <v>655</v>
      </c>
      <c r="I679">
        <v>6362</v>
      </c>
      <c r="J679" t="s">
        <v>61</v>
      </c>
      <c r="K679" t="s">
        <v>87</v>
      </c>
      <c r="L679" t="s">
        <v>94</v>
      </c>
      <c r="M679" t="s">
        <v>1305</v>
      </c>
      <c r="N679" t="s">
        <v>1328</v>
      </c>
      <c r="O679">
        <v>1000</v>
      </c>
      <c r="P679">
        <v>1500</v>
      </c>
      <c r="Q679">
        <v>2</v>
      </c>
      <c r="R679">
        <f t="shared" si="30"/>
        <v>3000</v>
      </c>
      <c r="S679">
        <f t="shared" si="31"/>
        <v>1000</v>
      </c>
      <c r="T679" t="s">
        <v>78</v>
      </c>
      <c r="U679" s="2">
        <v>44100.438888888886</v>
      </c>
      <c r="V679" s="1">
        <v>44100.438888888886</v>
      </c>
      <c r="W679" t="b">
        <v>0</v>
      </c>
      <c r="X679" s="2"/>
      <c r="Y679" s="1"/>
      <c r="Z679" s="2" t="s">
        <v>1353</v>
      </c>
      <c r="AA679" s="2">
        <v>44100.448611111111</v>
      </c>
      <c r="AB679" s="1">
        <v>44100.448611111111</v>
      </c>
      <c r="AC679" t="s">
        <v>1353</v>
      </c>
      <c r="AD679" t="s">
        <v>1353</v>
      </c>
      <c r="AE679" s="3">
        <f t="shared" si="32"/>
        <v>2.7777777781011537E-2</v>
      </c>
    </row>
    <row r="680" spans="1:31" x14ac:dyDescent="0.35">
      <c r="A680" s="2">
        <v>44101.55</v>
      </c>
      <c r="B680" s="1">
        <v>44101.55</v>
      </c>
      <c r="C680">
        <v>1679</v>
      </c>
      <c r="D680" t="s">
        <v>782</v>
      </c>
      <c r="E680" t="s">
        <v>22</v>
      </c>
      <c r="F680">
        <v>54</v>
      </c>
      <c r="G680" t="str" cm="1">
        <f t="array" ref="G680">_xlfn.IFS(F680&lt;25,"Young Adult (18-24)",F680&lt;35,"Early Career (25-34)",F680&lt;45,"Mid-Career (35-44)",F680&lt;55,"Late Career (45-54)",F680&lt;65,"Pre-Retirement (55-64)",F680&gt;=65,"Seniors (65+)")</f>
        <v>Late Career (45-54)</v>
      </c>
      <c r="H680">
        <v>730</v>
      </c>
      <c r="I680">
        <v>7351</v>
      </c>
      <c r="J680" t="s">
        <v>67</v>
      </c>
      <c r="K680" t="s">
        <v>68</v>
      </c>
      <c r="L680" t="s">
        <v>98</v>
      </c>
      <c r="M680" t="s">
        <v>1305</v>
      </c>
      <c r="N680" t="s">
        <v>1323</v>
      </c>
      <c r="O680">
        <v>800</v>
      </c>
      <c r="P680">
        <v>1200</v>
      </c>
      <c r="Q680">
        <v>5</v>
      </c>
      <c r="R680">
        <f t="shared" si="30"/>
        <v>6000</v>
      </c>
      <c r="S680">
        <f t="shared" si="31"/>
        <v>2000</v>
      </c>
      <c r="T680" t="s">
        <v>26</v>
      </c>
      <c r="U680" s="2">
        <v>44101.566666666666</v>
      </c>
      <c r="V680" s="1">
        <v>44101.566666666666</v>
      </c>
      <c r="W680" t="b">
        <v>1</v>
      </c>
      <c r="X680" s="2">
        <v>44101.576388888891</v>
      </c>
      <c r="Y680" s="1">
        <v>44101.576388888891</v>
      </c>
      <c r="Z680" s="2" t="s">
        <v>33</v>
      </c>
      <c r="AA680" s="2">
        <v>44101.569444444445</v>
      </c>
      <c r="AB680" s="1">
        <v>44101.569444444445</v>
      </c>
      <c r="AC680" t="b">
        <v>0</v>
      </c>
      <c r="AD680" t="s">
        <v>1355</v>
      </c>
      <c r="AE680" s="3">
        <f t="shared" si="32"/>
        <v>1.9444444442342501E-2</v>
      </c>
    </row>
    <row r="681" spans="1:31" x14ac:dyDescent="0.35">
      <c r="A681" s="2">
        <v>44102.734722222223</v>
      </c>
      <c r="B681" s="1">
        <v>44102.734722222223</v>
      </c>
      <c r="C681">
        <v>1680</v>
      </c>
      <c r="D681" t="s">
        <v>783</v>
      </c>
      <c r="E681" t="s">
        <v>29</v>
      </c>
      <c r="F681">
        <v>65</v>
      </c>
      <c r="G681" t="str" cm="1">
        <f t="array" ref="G681">_xlfn.IFS(F681&lt;25,"Young Adult (18-24)",F681&lt;35,"Early Career (25-34)",F681&lt;45,"Mid-Career (35-44)",F681&lt;55,"Late Career (45-54)",F681&lt;65,"Pre-Retirement (55-64)",F681&gt;=65,"Seniors (65+)")</f>
        <v>Seniors (65+)</v>
      </c>
      <c r="H681">
        <v>670</v>
      </c>
      <c r="I681">
        <v>6780</v>
      </c>
      <c r="J681" t="s">
        <v>67</v>
      </c>
      <c r="K681" t="s">
        <v>68</v>
      </c>
      <c r="L681" t="s">
        <v>120</v>
      </c>
      <c r="M681" t="s">
        <v>1305</v>
      </c>
      <c r="N681" t="s">
        <v>1323</v>
      </c>
      <c r="O681">
        <v>800</v>
      </c>
      <c r="P681">
        <v>1200</v>
      </c>
      <c r="Q681">
        <v>5</v>
      </c>
      <c r="R681">
        <f t="shared" si="30"/>
        <v>6000</v>
      </c>
      <c r="S681">
        <f t="shared" si="31"/>
        <v>2000</v>
      </c>
      <c r="T681" t="s">
        <v>38</v>
      </c>
      <c r="U681" s="2">
        <v>44102.739583333336</v>
      </c>
      <c r="V681" s="1">
        <v>44102.739583333336</v>
      </c>
      <c r="W681" t="b">
        <v>1</v>
      </c>
      <c r="X681" s="2">
        <v>44102.75</v>
      </c>
      <c r="Y681" s="1">
        <v>44102.75</v>
      </c>
      <c r="Z681" s="2" t="s">
        <v>27</v>
      </c>
      <c r="AA681" s="2">
        <v>44102.740972222222</v>
      </c>
      <c r="AB681" s="1">
        <v>44102.740972222222</v>
      </c>
      <c r="AC681" t="b">
        <v>0</v>
      </c>
      <c r="AD681" t="s">
        <v>1355</v>
      </c>
      <c r="AE681" s="3">
        <f t="shared" si="32"/>
        <v>6.2499999985448085E-3</v>
      </c>
    </row>
    <row r="682" spans="1:31" x14ac:dyDescent="0.35">
      <c r="A682" s="2">
        <v>44103.489583333336</v>
      </c>
      <c r="B682" s="1">
        <v>44103.489583333336</v>
      </c>
      <c r="C682">
        <v>1681</v>
      </c>
      <c r="D682" t="s">
        <v>784</v>
      </c>
      <c r="E682" t="s">
        <v>29</v>
      </c>
      <c r="F682">
        <v>25</v>
      </c>
      <c r="G682" t="str" cm="1">
        <f t="array" ref="G682">_xlfn.IFS(F682&lt;25,"Young Adult (18-24)",F682&lt;35,"Early Career (25-34)",F682&lt;45,"Mid-Career (35-44)",F682&lt;55,"Late Career (45-54)",F682&lt;65,"Pre-Retirement (55-64)",F682&gt;=65,"Seniors (65+)")</f>
        <v>Early Career (25-34)</v>
      </c>
      <c r="H682">
        <v>639</v>
      </c>
      <c r="I682">
        <v>6309</v>
      </c>
      <c r="J682" t="s">
        <v>23</v>
      </c>
      <c r="K682" t="s">
        <v>30</v>
      </c>
      <c r="L682" t="s">
        <v>77</v>
      </c>
      <c r="M682" t="s">
        <v>1307</v>
      </c>
      <c r="N682" t="s">
        <v>1325</v>
      </c>
      <c r="O682">
        <v>15</v>
      </c>
      <c r="P682">
        <v>25</v>
      </c>
      <c r="Q682">
        <v>3</v>
      </c>
      <c r="R682">
        <f t="shared" si="30"/>
        <v>75</v>
      </c>
      <c r="S682">
        <f t="shared" si="31"/>
        <v>30</v>
      </c>
      <c r="T682" t="s">
        <v>40</v>
      </c>
      <c r="U682" s="2">
        <v>44103.505555555559</v>
      </c>
      <c r="V682" s="1">
        <v>44103.505555555559</v>
      </c>
      <c r="W682" t="b">
        <v>1</v>
      </c>
      <c r="X682" s="2">
        <v>44103.513888888891</v>
      </c>
      <c r="Y682" s="1">
        <v>44103.513888888891</v>
      </c>
      <c r="Z682" s="2" t="s">
        <v>33</v>
      </c>
      <c r="AA682" s="2">
        <v>44103.506944444445</v>
      </c>
      <c r="AB682" s="1">
        <v>44103.506944444445</v>
      </c>
      <c r="AC682" t="b">
        <v>0</v>
      </c>
      <c r="AD682" t="s">
        <v>1355</v>
      </c>
      <c r="AE682" s="3">
        <f t="shared" si="32"/>
        <v>1.7361111109494232E-2</v>
      </c>
    </row>
    <row r="683" spans="1:31" x14ac:dyDescent="0.35">
      <c r="A683" s="2">
        <v>44104.069444444445</v>
      </c>
      <c r="B683" s="1">
        <v>44104.069444444445</v>
      </c>
      <c r="C683">
        <v>1682</v>
      </c>
      <c r="D683" t="s">
        <v>785</v>
      </c>
      <c r="E683" t="s">
        <v>29</v>
      </c>
      <c r="F683">
        <v>65</v>
      </c>
      <c r="G683" t="str" cm="1">
        <f t="array" ref="G683">_xlfn.IFS(F683&lt;25,"Young Adult (18-24)",F683&lt;35,"Early Career (25-34)",F683&lt;45,"Mid-Career (35-44)",F683&lt;55,"Late Career (45-54)",F683&lt;65,"Pre-Retirement (55-64)",F683&gt;=65,"Seniors (65+)")</f>
        <v>Seniors (65+)</v>
      </c>
      <c r="H683">
        <v>714</v>
      </c>
      <c r="I683">
        <v>6865</v>
      </c>
      <c r="J683" t="s">
        <v>55</v>
      </c>
      <c r="K683" t="s">
        <v>113</v>
      </c>
      <c r="L683" t="s">
        <v>277</v>
      </c>
      <c r="M683" t="s">
        <v>1307</v>
      </c>
      <c r="N683" t="s">
        <v>1325</v>
      </c>
      <c r="O683">
        <v>15</v>
      </c>
      <c r="P683">
        <v>25</v>
      </c>
      <c r="Q683">
        <v>4</v>
      </c>
      <c r="R683">
        <f t="shared" si="30"/>
        <v>100</v>
      </c>
      <c r="S683">
        <f t="shared" si="31"/>
        <v>40</v>
      </c>
      <c r="T683" t="s">
        <v>42</v>
      </c>
      <c r="U683" s="2">
        <v>44104.07916666667</v>
      </c>
      <c r="V683" s="1">
        <v>44104.07916666667</v>
      </c>
      <c r="W683" t="b">
        <v>0</v>
      </c>
      <c r="X683" s="2"/>
      <c r="Y683" s="1"/>
      <c r="Z683" s="2" t="s">
        <v>1353</v>
      </c>
      <c r="AA683" s="2">
        <v>44104.09652777778</v>
      </c>
      <c r="AB683" s="1">
        <v>44104.09652777778</v>
      </c>
      <c r="AC683" t="s">
        <v>1353</v>
      </c>
      <c r="AD683" t="s">
        <v>1353</v>
      </c>
      <c r="AE683" s="3">
        <f t="shared" si="32"/>
        <v>2.7083333334303461E-2</v>
      </c>
    </row>
    <row r="684" spans="1:31" x14ac:dyDescent="0.35">
      <c r="A684" s="2">
        <v>44104.1</v>
      </c>
      <c r="B684" s="1">
        <v>44104.1</v>
      </c>
      <c r="C684">
        <v>1683</v>
      </c>
      <c r="D684" t="s">
        <v>786</v>
      </c>
      <c r="E684" t="s">
        <v>22</v>
      </c>
      <c r="F684">
        <v>25</v>
      </c>
      <c r="G684" t="str" cm="1">
        <f t="array" ref="G684">_xlfn.IFS(F684&lt;25,"Young Adult (18-24)",F684&lt;35,"Early Career (25-34)",F684&lt;45,"Mid-Career (35-44)",F684&lt;55,"Late Career (45-54)",F684&lt;65,"Pre-Retirement (55-64)",F684&gt;=65,"Seniors (65+)")</f>
        <v>Early Career (25-34)</v>
      </c>
      <c r="H684">
        <v>694</v>
      </c>
      <c r="I684">
        <v>5757</v>
      </c>
      <c r="J684" t="s">
        <v>55</v>
      </c>
      <c r="K684" t="s">
        <v>113</v>
      </c>
      <c r="L684" t="s">
        <v>125</v>
      </c>
      <c r="M684" t="s">
        <v>1308</v>
      </c>
      <c r="N684" t="s">
        <v>1317</v>
      </c>
      <c r="O684">
        <v>250</v>
      </c>
      <c r="P684">
        <v>400</v>
      </c>
      <c r="Q684">
        <v>4</v>
      </c>
      <c r="R684">
        <f t="shared" si="30"/>
        <v>1600</v>
      </c>
      <c r="S684">
        <f t="shared" si="31"/>
        <v>600</v>
      </c>
      <c r="T684" t="s">
        <v>40</v>
      </c>
      <c r="U684" s="2">
        <v>44104.118750000001</v>
      </c>
      <c r="V684" s="1">
        <v>44104.118750000001</v>
      </c>
      <c r="W684" t="b">
        <v>1</v>
      </c>
      <c r="X684" s="2">
        <v>44104.12222222222</v>
      </c>
      <c r="Y684" s="1">
        <v>44104.12222222222</v>
      </c>
      <c r="Z684" s="2" t="s">
        <v>27</v>
      </c>
      <c r="AA684" s="2">
        <v>44104.120138888888</v>
      </c>
      <c r="AB684" s="1">
        <v>44104.120138888888</v>
      </c>
      <c r="AC684" t="b">
        <v>0</v>
      </c>
      <c r="AD684" t="s">
        <v>1355</v>
      </c>
      <c r="AE684" s="3">
        <f t="shared" si="32"/>
        <v>2.0138888889050577E-2</v>
      </c>
    </row>
    <row r="685" spans="1:31" x14ac:dyDescent="0.35">
      <c r="A685" s="2">
        <v>44104.651388888888</v>
      </c>
      <c r="B685" s="1">
        <v>44104.651388888888</v>
      </c>
      <c r="C685">
        <v>1684</v>
      </c>
      <c r="D685" t="s">
        <v>787</v>
      </c>
      <c r="E685" t="s">
        <v>22</v>
      </c>
      <c r="F685">
        <v>44</v>
      </c>
      <c r="G685" t="str" cm="1">
        <f t="array" ref="G685">_xlfn.IFS(F685&lt;25,"Young Adult (18-24)",F685&lt;35,"Early Career (25-34)",F685&lt;45,"Mid-Career (35-44)",F685&lt;55,"Late Career (45-54)",F685&lt;65,"Pre-Retirement (55-64)",F685&gt;=65,"Seniors (65+)")</f>
        <v>Mid-Career (35-44)</v>
      </c>
      <c r="H685">
        <v>633</v>
      </c>
      <c r="I685">
        <v>3415</v>
      </c>
      <c r="J685" t="s">
        <v>71</v>
      </c>
      <c r="K685" t="s">
        <v>72</v>
      </c>
      <c r="L685" t="s">
        <v>73</v>
      </c>
      <c r="M685" t="s">
        <v>1308</v>
      </c>
      <c r="N685" t="s">
        <v>1319</v>
      </c>
      <c r="O685">
        <v>60</v>
      </c>
      <c r="P685">
        <v>90</v>
      </c>
      <c r="Q685">
        <v>5</v>
      </c>
      <c r="R685">
        <f t="shared" si="30"/>
        <v>450</v>
      </c>
      <c r="S685">
        <f t="shared" si="31"/>
        <v>150</v>
      </c>
      <c r="T685" t="s">
        <v>26</v>
      </c>
      <c r="U685" s="2">
        <v>44104.663888888892</v>
      </c>
      <c r="V685" s="1">
        <v>44104.663888888892</v>
      </c>
      <c r="W685" t="b">
        <v>1</v>
      </c>
      <c r="X685" s="2">
        <v>44104.667361111111</v>
      </c>
      <c r="Y685" s="1">
        <v>44104.667361111111</v>
      </c>
      <c r="Z685" s="2" t="s">
        <v>27</v>
      </c>
      <c r="AA685" s="2">
        <v>44104.666666666664</v>
      </c>
      <c r="AB685" s="1">
        <v>44104.666666666664</v>
      </c>
      <c r="AC685" t="b">
        <v>0</v>
      </c>
      <c r="AD685" t="s">
        <v>1355</v>
      </c>
      <c r="AE685" s="3">
        <f t="shared" si="32"/>
        <v>1.5277777776645962E-2</v>
      </c>
    </row>
    <row r="686" spans="1:31" x14ac:dyDescent="0.35">
      <c r="A686" s="2">
        <v>44104.978472222225</v>
      </c>
      <c r="B686" s="1">
        <v>44104.978472222225</v>
      </c>
      <c r="C686">
        <v>1685</v>
      </c>
      <c r="D686" t="s">
        <v>788</v>
      </c>
      <c r="E686" t="s">
        <v>22</v>
      </c>
      <c r="F686">
        <v>57</v>
      </c>
      <c r="G686" t="str" cm="1">
        <f t="array" ref="G686">_xlfn.IFS(F686&lt;25,"Young Adult (18-24)",F686&lt;35,"Early Career (25-34)",F686&lt;45,"Mid-Career (35-44)",F686&lt;55,"Late Career (45-54)",F686&lt;65,"Pre-Retirement (55-64)",F686&gt;=65,"Seniors (65+)")</f>
        <v>Pre-Retirement (55-64)</v>
      </c>
      <c r="H686">
        <v>686</v>
      </c>
      <c r="I686">
        <v>4683</v>
      </c>
      <c r="J686" t="s">
        <v>67</v>
      </c>
      <c r="K686" t="s">
        <v>68</v>
      </c>
      <c r="L686" t="s">
        <v>69</v>
      </c>
      <c r="M686" t="s">
        <v>1306</v>
      </c>
      <c r="N686" t="s">
        <v>1314</v>
      </c>
      <c r="O686">
        <v>40</v>
      </c>
      <c r="P686">
        <v>70</v>
      </c>
      <c r="Q686">
        <v>6</v>
      </c>
      <c r="R686">
        <f t="shared" si="30"/>
        <v>420</v>
      </c>
      <c r="S686">
        <f t="shared" si="31"/>
        <v>180</v>
      </c>
      <c r="T686" t="s">
        <v>26</v>
      </c>
      <c r="U686" s="2">
        <v>44104.989583333336</v>
      </c>
      <c r="V686" s="1">
        <v>44104.989583333336</v>
      </c>
      <c r="W686" t="b">
        <v>0</v>
      </c>
      <c r="X686" s="2"/>
      <c r="Y686" s="1"/>
      <c r="Z686" s="2" t="s">
        <v>1353</v>
      </c>
      <c r="AA686" s="2">
        <v>44104.993750000001</v>
      </c>
      <c r="AB686" s="1">
        <v>44104.993750000001</v>
      </c>
      <c r="AC686" t="s">
        <v>1353</v>
      </c>
      <c r="AD686" t="s">
        <v>1353</v>
      </c>
      <c r="AE686" s="3">
        <f t="shared" si="32"/>
        <v>1.5277777776645962E-2</v>
      </c>
    </row>
    <row r="687" spans="1:31" x14ac:dyDescent="0.35">
      <c r="A687" s="2">
        <v>44105.990277777775</v>
      </c>
      <c r="B687" s="1">
        <v>44105.990277777775</v>
      </c>
      <c r="C687">
        <v>1686</v>
      </c>
      <c r="D687" t="s">
        <v>789</v>
      </c>
      <c r="E687" t="s">
        <v>29</v>
      </c>
      <c r="F687">
        <v>28</v>
      </c>
      <c r="G687" t="str" cm="1">
        <f t="array" ref="G687">_xlfn.IFS(F687&lt;25,"Young Adult (18-24)",F687&lt;35,"Early Career (25-34)",F687&lt;45,"Mid-Career (35-44)",F687&lt;55,"Late Career (45-54)",F687&lt;65,"Pre-Retirement (55-64)",F687&gt;=65,"Seniors (65+)")</f>
        <v>Early Career (25-34)</v>
      </c>
      <c r="H687">
        <v>745</v>
      </c>
      <c r="I687">
        <v>3283</v>
      </c>
      <c r="J687" t="s">
        <v>67</v>
      </c>
      <c r="K687" t="s">
        <v>119</v>
      </c>
      <c r="L687" t="s">
        <v>119</v>
      </c>
      <c r="M687" t="s">
        <v>1307</v>
      </c>
      <c r="N687" t="s">
        <v>1322</v>
      </c>
      <c r="O687">
        <v>8</v>
      </c>
      <c r="P687">
        <v>15</v>
      </c>
      <c r="Q687">
        <v>5</v>
      </c>
      <c r="R687">
        <f t="shared" si="30"/>
        <v>75</v>
      </c>
      <c r="S687">
        <f t="shared" si="31"/>
        <v>35</v>
      </c>
      <c r="T687" t="s">
        <v>32</v>
      </c>
      <c r="U687" s="2">
        <v>44106.009027777778</v>
      </c>
      <c r="V687" s="1">
        <v>44106.009027777778</v>
      </c>
      <c r="W687" t="b">
        <v>1</v>
      </c>
      <c r="X687" s="2">
        <v>44106.013194444444</v>
      </c>
      <c r="Y687" s="1">
        <v>44106.013194444444</v>
      </c>
      <c r="Z687" s="2" t="s">
        <v>27</v>
      </c>
      <c r="AA687" s="2">
        <v>44106.011111111111</v>
      </c>
      <c r="AB687" s="1">
        <v>44106.011111111111</v>
      </c>
      <c r="AC687" t="b">
        <v>0</v>
      </c>
      <c r="AD687" t="s">
        <v>1355</v>
      </c>
      <c r="AE687" s="3">
        <f t="shared" si="32"/>
        <v>2.0833333335758653E-2</v>
      </c>
    </row>
    <row r="688" spans="1:31" x14ac:dyDescent="0.35">
      <c r="A688" s="2">
        <v>44106.397916666669</v>
      </c>
      <c r="B688" s="1">
        <v>44106.397916666669</v>
      </c>
      <c r="C688">
        <v>1687</v>
      </c>
      <c r="D688" t="s">
        <v>790</v>
      </c>
      <c r="E688" t="s">
        <v>29</v>
      </c>
      <c r="F688">
        <v>32</v>
      </c>
      <c r="G688" t="str" cm="1">
        <f t="array" ref="G688">_xlfn.IFS(F688&lt;25,"Young Adult (18-24)",F688&lt;35,"Early Career (25-34)",F688&lt;45,"Mid-Career (35-44)",F688&lt;55,"Late Career (45-54)",F688&lt;65,"Pre-Retirement (55-64)",F688&gt;=65,"Seniors (65+)")</f>
        <v>Early Career (25-34)</v>
      </c>
      <c r="H688">
        <v>626</v>
      </c>
      <c r="I688">
        <v>7670</v>
      </c>
      <c r="J688" t="s">
        <v>83</v>
      </c>
      <c r="K688" t="s">
        <v>84</v>
      </c>
      <c r="L688" t="s">
        <v>85</v>
      </c>
      <c r="M688" t="s">
        <v>1305</v>
      </c>
      <c r="N688" t="s">
        <v>1328</v>
      </c>
      <c r="O688">
        <v>1000</v>
      </c>
      <c r="P688">
        <v>1500</v>
      </c>
      <c r="Q688">
        <v>6</v>
      </c>
      <c r="R688">
        <f t="shared" si="30"/>
        <v>9000</v>
      </c>
      <c r="S688">
        <f t="shared" si="31"/>
        <v>3000</v>
      </c>
      <c r="T688" t="s">
        <v>42</v>
      </c>
      <c r="U688" s="2">
        <v>44106.416666666664</v>
      </c>
      <c r="V688" s="1">
        <v>44106.416666666664</v>
      </c>
      <c r="W688" t="b">
        <v>1</v>
      </c>
      <c r="X688" s="2">
        <v>44106.42083333333</v>
      </c>
      <c r="Y688" s="1">
        <v>44106.42083333333</v>
      </c>
      <c r="Z688" s="2" t="s">
        <v>47</v>
      </c>
      <c r="AA688" s="2">
        <v>44106.418749999997</v>
      </c>
      <c r="AB688" s="1">
        <v>44106.418749999997</v>
      </c>
      <c r="AC688" t="b">
        <v>0</v>
      </c>
      <c r="AD688" t="s">
        <v>1355</v>
      </c>
      <c r="AE688" s="3">
        <f t="shared" si="32"/>
        <v>2.0833333328482695E-2</v>
      </c>
    </row>
    <row r="689" spans="1:31" x14ac:dyDescent="0.35">
      <c r="A689" s="2">
        <v>44106.929166666669</v>
      </c>
      <c r="B689" s="1">
        <v>44106.929166666669</v>
      </c>
      <c r="C689">
        <v>1688</v>
      </c>
      <c r="D689" t="s">
        <v>791</v>
      </c>
      <c r="E689" t="s">
        <v>29</v>
      </c>
      <c r="F689">
        <v>44</v>
      </c>
      <c r="G689" t="str" cm="1">
        <f t="array" ref="G689">_xlfn.IFS(F689&lt;25,"Young Adult (18-24)",F689&lt;35,"Early Career (25-34)",F689&lt;45,"Mid-Career (35-44)",F689&lt;55,"Late Career (45-54)",F689&lt;65,"Pre-Retirement (55-64)",F689&gt;=65,"Seniors (65+)")</f>
        <v>Mid-Career (35-44)</v>
      </c>
      <c r="H689">
        <v>768</v>
      </c>
      <c r="I689">
        <v>5287</v>
      </c>
      <c r="J689" t="s">
        <v>61</v>
      </c>
      <c r="K689" t="s">
        <v>62</v>
      </c>
      <c r="L689" t="s">
        <v>103</v>
      </c>
      <c r="M689" t="s">
        <v>1309</v>
      </c>
      <c r="N689" t="s">
        <v>1318</v>
      </c>
      <c r="O689">
        <v>10</v>
      </c>
      <c r="P689">
        <v>18</v>
      </c>
      <c r="Q689">
        <v>1</v>
      </c>
      <c r="R689">
        <f t="shared" si="30"/>
        <v>18</v>
      </c>
      <c r="S689">
        <f t="shared" si="31"/>
        <v>8</v>
      </c>
      <c r="T689" t="s">
        <v>42</v>
      </c>
      <c r="U689" s="2">
        <v>44106.93472222222</v>
      </c>
      <c r="V689" s="1">
        <v>44106.93472222222</v>
      </c>
      <c r="W689" t="b">
        <v>1</v>
      </c>
      <c r="X689" s="2">
        <v>44106.938194444447</v>
      </c>
      <c r="Y689" s="1">
        <v>44106.938194444447</v>
      </c>
      <c r="Z689" s="2" t="s">
        <v>33</v>
      </c>
      <c r="AA689" s="2">
        <v>44106.936805555553</v>
      </c>
      <c r="AB689" s="1">
        <v>44106.936805555553</v>
      </c>
      <c r="AC689" t="b">
        <v>1</v>
      </c>
      <c r="AD689" t="s">
        <v>58</v>
      </c>
      <c r="AE689" s="3">
        <f t="shared" si="32"/>
        <v>7.6388888846850023E-3</v>
      </c>
    </row>
    <row r="690" spans="1:31" x14ac:dyDescent="0.35">
      <c r="A690" s="2">
        <v>44107.447916666664</v>
      </c>
      <c r="B690" s="1">
        <v>44107.447916666664</v>
      </c>
      <c r="C690">
        <v>1689</v>
      </c>
      <c r="D690" t="s">
        <v>792</v>
      </c>
      <c r="E690" t="s">
        <v>29</v>
      </c>
      <c r="F690">
        <v>61</v>
      </c>
      <c r="G690" t="str" cm="1">
        <f t="array" ref="G690">_xlfn.IFS(F690&lt;25,"Young Adult (18-24)",F690&lt;35,"Early Career (25-34)",F690&lt;45,"Mid-Career (35-44)",F690&lt;55,"Late Career (45-54)",F690&lt;65,"Pre-Retirement (55-64)",F690&gt;=65,"Seniors (65+)")</f>
        <v>Pre-Retirement (55-64)</v>
      </c>
      <c r="H690">
        <v>733</v>
      </c>
      <c r="I690">
        <v>4466</v>
      </c>
      <c r="J690" t="s">
        <v>107</v>
      </c>
      <c r="K690" t="s">
        <v>108</v>
      </c>
      <c r="L690" t="s">
        <v>109</v>
      </c>
      <c r="M690" t="s">
        <v>1309</v>
      </c>
      <c r="N690" t="s">
        <v>1327</v>
      </c>
      <c r="O690">
        <v>5</v>
      </c>
      <c r="P690">
        <v>8</v>
      </c>
      <c r="Q690">
        <v>1</v>
      </c>
      <c r="R690">
        <f t="shared" si="30"/>
        <v>8</v>
      </c>
      <c r="S690">
        <f t="shared" si="31"/>
        <v>3</v>
      </c>
      <c r="T690" t="s">
        <v>32</v>
      </c>
      <c r="U690" s="2">
        <v>44107.456250000003</v>
      </c>
      <c r="V690" s="1">
        <v>44107.456250000003</v>
      </c>
      <c r="W690" t="b">
        <v>1</v>
      </c>
      <c r="X690" s="2">
        <v>44107.465277777781</v>
      </c>
      <c r="Y690" s="1">
        <v>44107.465277777781</v>
      </c>
      <c r="Z690" s="2" t="s">
        <v>33</v>
      </c>
      <c r="AA690" s="2">
        <v>44107.459027777775</v>
      </c>
      <c r="AB690" s="1">
        <v>44107.459027777775</v>
      </c>
      <c r="AC690" t="b">
        <v>0</v>
      </c>
      <c r="AD690" t="s">
        <v>1355</v>
      </c>
      <c r="AE690" s="3">
        <f t="shared" si="32"/>
        <v>1.1111111110949423E-2</v>
      </c>
    </row>
    <row r="691" spans="1:31" x14ac:dyDescent="0.35">
      <c r="A691" s="2">
        <v>44109.572222222225</v>
      </c>
      <c r="B691" s="1">
        <v>44109.572222222225</v>
      </c>
      <c r="C691">
        <v>1690</v>
      </c>
      <c r="D691" t="s">
        <v>793</v>
      </c>
      <c r="E691" t="s">
        <v>29</v>
      </c>
      <c r="F691">
        <v>38</v>
      </c>
      <c r="G691" t="str" cm="1">
        <f t="array" ref="G691">_xlfn.IFS(F691&lt;25,"Young Adult (18-24)",F691&lt;35,"Early Career (25-34)",F691&lt;45,"Mid-Career (35-44)",F691&lt;55,"Late Career (45-54)",F691&lt;65,"Pre-Retirement (55-64)",F691&gt;=65,"Seniors (65+)")</f>
        <v>Mid-Career (35-44)</v>
      </c>
      <c r="H691">
        <v>734</v>
      </c>
      <c r="I691">
        <v>7946</v>
      </c>
      <c r="J691" t="s">
        <v>61</v>
      </c>
      <c r="K691" t="s">
        <v>62</v>
      </c>
      <c r="L691" t="s">
        <v>63</v>
      </c>
      <c r="M691" t="s">
        <v>1307</v>
      </c>
      <c r="N691" t="s">
        <v>1326</v>
      </c>
      <c r="O691">
        <v>20</v>
      </c>
      <c r="P691">
        <v>35</v>
      </c>
      <c r="Q691">
        <v>2</v>
      </c>
      <c r="R691">
        <f t="shared" si="30"/>
        <v>70</v>
      </c>
      <c r="S691">
        <f t="shared" si="31"/>
        <v>30</v>
      </c>
      <c r="T691" t="s">
        <v>78</v>
      </c>
      <c r="U691" s="2">
        <v>44109.586805555555</v>
      </c>
      <c r="V691" s="1">
        <v>44109.586805555555</v>
      </c>
      <c r="W691" t="b">
        <v>1</v>
      </c>
      <c r="X691" s="2">
        <v>44109.597222222219</v>
      </c>
      <c r="Y691" s="1">
        <v>44109.597222222219</v>
      </c>
      <c r="Z691" s="2" t="s">
        <v>47</v>
      </c>
      <c r="AA691" s="2">
        <v>44109.588194444441</v>
      </c>
      <c r="AB691" s="1">
        <v>44109.588194444441</v>
      </c>
      <c r="AC691" t="b">
        <v>0</v>
      </c>
      <c r="AD691" t="s">
        <v>1355</v>
      </c>
      <c r="AE691" s="3">
        <f t="shared" si="32"/>
        <v>1.597222221607808E-2</v>
      </c>
    </row>
    <row r="692" spans="1:31" x14ac:dyDescent="0.35">
      <c r="A692" s="2">
        <v>44111.246527777781</v>
      </c>
      <c r="B692" s="1">
        <v>44111.246527777781</v>
      </c>
      <c r="C692">
        <v>1691</v>
      </c>
      <c r="D692" t="s">
        <v>794</v>
      </c>
      <c r="E692" t="s">
        <v>22</v>
      </c>
      <c r="F692">
        <v>40</v>
      </c>
      <c r="G692" t="str" cm="1">
        <f t="array" ref="G692">_xlfn.IFS(F692&lt;25,"Young Adult (18-24)",F692&lt;35,"Early Career (25-34)",F692&lt;45,"Mid-Career (35-44)",F692&lt;55,"Late Career (45-54)",F692&lt;65,"Pre-Retirement (55-64)",F692&gt;=65,"Seniors (65+)")</f>
        <v>Mid-Career (35-44)</v>
      </c>
      <c r="H692">
        <v>663</v>
      </c>
      <c r="I692">
        <v>5638</v>
      </c>
      <c r="J692" t="s">
        <v>55</v>
      </c>
      <c r="K692" t="s">
        <v>113</v>
      </c>
      <c r="L692" t="s">
        <v>114</v>
      </c>
      <c r="M692" t="s">
        <v>1307</v>
      </c>
      <c r="N692" t="s">
        <v>1326</v>
      </c>
      <c r="O692">
        <v>20</v>
      </c>
      <c r="P692">
        <v>35</v>
      </c>
      <c r="Q692">
        <v>1</v>
      </c>
      <c r="R692">
        <f t="shared" si="30"/>
        <v>35</v>
      </c>
      <c r="S692">
        <f t="shared" si="31"/>
        <v>15</v>
      </c>
      <c r="T692" t="s">
        <v>38</v>
      </c>
      <c r="U692" s="2">
        <v>44111.256944444445</v>
      </c>
      <c r="V692" s="1">
        <v>44111.256944444445</v>
      </c>
      <c r="W692" t="b">
        <v>0</v>
      </c>
      <c r="X692" s="2"/>
      <c r="Y692" s="1"/>
      <c r="Z692" s="2" t="s">
        <v>1353</v>
      </c>
      <c r="AA692" s="2">
        <v>44111.256249999999</v>
      </c>
      <c r="AB692" s="1">
        <v>44111.256249999999</v>
      </c>
      <c r="AC692" t="s">
        <v>1353</v>
      </c>
      <c r="AD692" t="s">
        <v>1353</v>
      </c>
      <c r="AE692" s="3">
        <f t="shared" si="32"/>
        <v>9.7222222175332718E-3</v>
      </c>
    </row>
    <row r="693" spans="1:31" x14ac:dyDescent="0.35">
      <c r="A693" s="2">
        <v>44112.838888888888</v>
      </c>
      <c r="B693" s="1">
        <v>44112.838888888888</v>
      </c>
      <c r="C693">
        <v>1692</v>
      </c>
      <c r="D693" t="s">
        <v>795</v>
      </c>
      <c r="E693" t="s">
        <v>22</v>
      </c>
      <c r="F693">
        <v>40</v>
      </c>
      <c r="G693" t="str" cm="1">
        <f t="array" ref="G693">_xlfn.IFS(F693&lt;25,"Young Adult (18-24)",F693&lt;35,"Early Career (25-34)",F693&lt;45,"Mid-Career (35-44)",F693&lt;55,"Late Career (45-54)",F693&lt;65,"Pre-Retirement (55-64)",F693&gt;=65,"Seniors (65+)")</f>
        <v>Mid-Career (35-44)</v>
      </c>
      <c r="H693">
        <v>673</v>
      </c>
      <c r="I693">
        <v>7737</v>
      </c>
      <c r="J693" t="s">
        <v>71</v>
      </c>
      <c r="K693" t="s">
        <v>160</v>
      </c>
      <c r="L693" t="s">
        <v>408</v>
      </c>
      <c r="M693" t="s">
        <v>1305</v>
      </c>
      <c r="N693" t="s">
        <v>1329</v>
      </c>
      <c r="O693">
        <v>25</v>
      </c>
      <c r="P693">
        <v>40</v>
      </c>
      <c r="Q693">
        <v>4</v>
      </c>
      <c r="R693">
        <f t="shared" si="30"/>
        <v>160</v>
      </c>
      <c r="S693">
        <f t="shared" si="31"/>
        <v>60</v>
      </c>
      <c r="T693" t="s">
        <v>78</v>
      </c>
      <c r="U693" s="2">
        <v>44112.842361111114</v>
      </c>
      <c r="V693" s="1">
        <v>44112.842361111114</v>
      </c>
      <c r="W693" t="b">
        <v>1</v>
      </c>
      <c r="X693" s="2">
        <v>44112.849305555559</v>
      </c>
      <c r="Y693" s="1">
        <v>44112.849305555559</v>
      </c>
      <c r="Z693" s="2" t="s">
        <v>27</v>
      </c>
      <c r="AA693" s="2">
        <v>44112.84375</v>
      </c>
      <c r="AB693" s="1">
        <v>44112.84375</v>
      </c>
      <c r="AC693" t="b">
        <v>1</v>
      </c>
      <c r="AD693" t="s">
        <v>51</v>
      </c>
      <c r="AE693" s="3">
        <f t="shared" si="32"/>
        <v>4.8611111124046147E-3</v>
      </c>
    </row>
    <row r="694" spans="1:31" x14ac:dyDescent="0.35">
      <c r="A694" s="2">
        <v>44112.95416666667</v>
      </c>
      <c r="B694" s="1">
        <v>44112.95416666667</v>
      </c>
      <c r="C694">
        <v>1693</v>
      </c>
      <c r="D694" t="s">
        <v>796</v>
      </c>
      <c r="E694" t="s">
        <v>29</v>
      </c>
      <c r="F694">
        <v>21</v>
      </c>
      <c r="G694" t="str" cm="1">
        <f t="array" ref="G694">_xlfn.IFS(F694&lt;25,"Young Adult (18-24)",F694&lt;35,"Early Career (25-34)",F694&lt;45,"Mid-Career (35-44)",F694&lt;55,"Late Career (45-54)",F694&lt;65,"Pre-Retirement (55-64)",F694&gt;=65,"Seniors (65+)")</f>
        <v>Young Adult (18-24)</v>
      </c>
      <c r="H694">
        <v>665</v>
      </c>
      <c r="I694">
        <v>7376</v>
      </c>
      <c r="J694" t="s">
        <v>107</v>
      </c>
      <c r="K694" t="s">
        <v>108</v>
      </c>
      <c r="L694" t="s">
        <v>150</v>
      </c>
      <c r="M694" t="s">
        <v>1306</v>
      </c>
      <c r="N694" t="s">
        <v>1321</v>
      </c>
      <c r="O694">
        <v>15</v>
      </c>
      <c r="P694">
        <v>25</v>
      </c>
      <c r="Q694">
        <v>2</v>
      </c>
      <c r="R694">
        <f t="shared" si="30"/>
        <v>50</v>
      </c>
      <c r="S694">
        <f t="shared" si="31"/>
        <v>20</v>
      </c>
      <c r="T694" t="s">
        <v>32</v>
      </c>
      <c r="U694" s="2">
        <v>44112.959722222222</v>
      </c>
      <c r="V694" s="1">
        <v>44112.959722222222</v>
      </c>
      <c r="W694" t="b">
        <v>1</v>
      </c>
      <c r="X694" s="2">
        <v>44112.963194444441</v>
      </c>
      <c r="Y694" s="1">
        <v>44112.963194444441</v>
      </c>
      <c r="Z694" s="2" t="s">
        <v>27</v>
      </c>
      <c r="AA694" s="2">
        <v>44112.962500000001</v>
      </c>
      <c r="AB694" s="1">
        <v>44112.962500000001</v>
      </c>
      <c r="AC694" t="b">
        <v>0</v>
      </c>
      <c r="AD694" t="s">
        <v>1355</v>
      </c>
      <c r="AE694" s="3">
        <f t="shared" si="32"/>
        <v>8.333333331393078E-3</v>
      </c>
    </row>
    <row r="695" spans="1:31" x14ac:dyDescent="0.35">
      <c r="A695" s="2">
        <v>44113.104166666664</v>
      </c>
      <c r="B695" s="1">
        <v>44113.104166666664</v>
      </c>
      <c r="C695">
        <v>1694</v>
      </c>
      <c r="D695" t="s">
        <v>797</v>
      </c>
      <c r="E695" t="s">
        <v>22</v>
      </c>
      <c r="F695">
        <v>69</v>
      </c>
      <c r="G695" t="str" cm="1">
        <f t="array" ref="G695">_xlfn.IFS(F695&lt;25,"Young Adult (18-24)",F695&lt;35,"Early Career (25-34)",F695&lt;45,"Mid-Career (35-44)",F695&lt;55,"Late Career (45-54)",F695&lt;65,"Pre-Retirement (55-64)",F695&gt;=65,"Seniors (65+)")</f>
        <v>Seniors (65+)</v>
      </c>
      <c r="H695">
        <v>700</v>
      </c>
      <c r="I695">
        <v>7132</v>
      </c>
      <c r="J695" t="s">
        <v>83</v>
      </c>
      <c r="K695" t="s">
        <v>84</v>
      </c>
      <c r="L695" t="s">
        <v>156</v>
      </c>
      <c r="M695" t="s">
        <v>1309</v>
      </c>
      <c r="N695" t="s">
        <v>1327</v>
      </c>
      <c r="O695">
        <v>5</v>
      </c>
      <c r="P695">
        <v>8</v>
      </c>
      <c r="Q695">
        <v>5</v>
      </c>
      <c r="R695">
        <f t="shared" si="30"/>
        <v>40</v>
      </c>
      <c r="S695">
        <f t="shared" si="31"/>
        <v>15</v>
      </c>
      <c r="T695" t="s">
        <v>40</v>
      </c>
      <c r="U695" s="2">
        <v>44113.115972222222</v>
      </c>
      <c r="V695" s="1">
        <v>44113.115972222222</v>
      </c>
      <c r="W695" t="b">
        <v>1</v>
      </c>
      <c r="X695" s="2">
        <v>44113.120138888888</v>
      </c>
      <c r="Y695" s="1">
        <v>44113.120138888888</v>
      </c>
      <c r="Z695" s="2" t="s">
        <v>47</v>
      </c>
      <c r="AA695" s="2">
        <v>44113.117361111108</v>
      </c>
      <c r="AB695" s="1">
        <v>44113.117361111108</v>
      </c>
      <c r="AC695" t="b">
        <v>0</v>
      </c>
      <c r="AD695" t="s">
        <v>1355</v>
      </c>
      <c r="AE695" s="3">
        <f t="shared" si="32"/>
        <v>1.3194444443797693E-2</v>
      </c>
    </row>
    <row r="696" spans="1:31" x14ac:dyDescent="0.35">
      <c r="A696" s="2">
        <v>44114.707638888889</v>
      </c>
      <c r="B696" s="1">
        <v>44114.707638888889</v>
      </c>
      <c r="C696">
        <v>1695</v>
      </c>
      <c r="D696" t="s">
        <v>798</v>
      </c>
      <c r="E696" t="s">
        <v>29</v>
      </c>
      <c r="F696">
        <v>60</v>
      </c>
      <c r="G696" t="str" cm="1">
        <f t="array" ref="G696">_xlfn.IFS(F696&lt;25,"Young Adult (18-24)",F696&lt;35,"Early Career (25-34)",F696&lt;45,"Mid-Career (35-44)",F696&lt;55,"Late Career (45-54)",F696&lt;65,"Pre-Retirement (55-64)",F696&gt;=65,"Seniors (65+)")</f>
        <v>Pre-Retirement (55-64)</v>
      </c>
      <c r="H696">
        <v>690</v>
      </c>
      <c r="I696">
        <v>6557</v>
      </c>
      <c r="J696" t="s">
        <v>55</v>
      </c>
      <c r="K696" t="s">
        <v>113</v>
      </c>
      <c r="L696" t="s">
        <v>125</v>
      </c>
      <c r="M696" t="s">
        <v>1308</v>
      </c>
      <c r="N696" t="s">
        <v>1319</v>
      </c>
      <c r="O696">
        <v>60</v>
      </c>
      <c r="P696">
        <v>90</v>
      </c>
      <c r="Q696">
        <v>5</v>
      </c>
      <c r="R696">
        <f t="shared" si="30"/>
        <v>450</v>
      </c>
      <c r="S696">
        <f t="shared" si="31"/>
        <v>150</v>
      </c>
      <c r="T696" t="s">
        <v>32</v>
      </c>
      <c r="U696" s="2">
        <v>44114.727777777778</v>
      </c>
      <c r="V696" s="1">
        <v>44114.727777777778</v>
      </c>
      <c r="W696" t="b">
        <v>1</v>
      </c>
      <c r="X696" s="2">
        <v>44114.731944444444</v>
      </c>
      <c r="Y696" s="1">
        <v>44114.731944444444</v>
      </c>
      <c r="Z696" s="2" t="s">
        <v>47</v>
      </c>
      <c r="AA696" s="2">
        <v>44114.729166666664</v>
      </c>
      <c r="AB696" s="1">
        <v>44114.729166666664</v>
      </c>
      <c r="AC696" t="b">
        <v>0</v>
      </c>
      <c r="AD696" t="s">
        <v>1355</v>
      </c>
      <c r="AE696" s="3">
        <f t="shared" si="32"/>
        <v>2.1527777775190771E-2</v>
      </c>
    </row>
    <row r="697" spans="1:31" x14ac:dyDescent="0.35">
      <c r="A697" s="2">
        <v>44116.109722222223</v>
      </c>
      <c r="B697" s="1">
        <v>44116.109722222223</v>
      </c>
      <c r="C697">
        <v>1696</v>
      </c>
      <c r="D697" t="s">
        <v>799</v>
      </c>
      <c r="E697" t="s">
        <v>22</v>
      </c>
      <c r="F697">
        <v>27</v>
      </c>
      <c r="G697" t="str" cm="1">
        <f t="array" ref="G697">_xlfn.IFS(F697&lt;25,"Young Adult (18-24)",F697&lt;35,"Early Career (25-34)",F697&lt;45,"Mid-Career (35-44)",F697&lt;55,"Late Career (45-54)",F697&lt;65,"Pre-Retirement (55-64)",F697&gt;=65,"Seniors (65+)")</f>
        <v>Early Career (25-34)</v>
      </c>
      <c r="H697">
        <v>660</v>
      </c>
      <c r="I697">
        <v>3386</v>
      </c>
      <c r="J697" t="s">
        <v>83</v>
      </c>
      <c r="K697" t="s">
        <v>90</v>
      </c>
      <c r="L697" t="s">
        <v>152</v>
      </c>
      <c r="M697" t="s">
        <v>1309</v>
      </c>
      <c r="N697" t="s">
        <v>1320</v>
      </c>
      <c r="O697">
        <v>30</v>
      </c>
      <c r="P697">
        <v>50</v>
      </c>
      <c r="Q697">
        <v>5</v>
      </c>
      <c r="R697">
        <f t="shared" si="30"/>
        <v>250</v>
      </c>
      <c r="S697">
        <f t="shared" si="31"/>
        <v>100</v>
      </c>
      <c r="T697" t="s">
        <v>26</v>
      </c>
      <c r="U697" s="2">
        <v>44116.118750000001</v>
      </c>
      <c r="V697" s="1">
        <v>44116.118750000001</v>
      </c>
      <c r="W697" t="b">
        <v>1</v>
      </c>
      <c r="X697" s="2">
        <v>44116.125</v>
      </c>
      <c r="Y697" s="1">
        <v>44116.125</v>
      </c>
      <c r="Z697" s="2" t="s">
        <v>47</v>
      </c>
      <c r="AA697" s="2">
        <v>44116.120138888888</v>
      </c>
      <c r="AB697" s="1">
        <v>44116.120138888888</v>
      </c>
      <c r="AC697" t="b">
        <v>0</v>
      </c>
      <c r="AD697" t="s">
        <v>1355</v>
      </c>
      <c r="AE697" s="3">
        <f t="shared" si="32"/>
        <v>1.0416666664241347E-2</v>
      </c>
    </row>
    <row r="698" spans="1:31" x14ac:dyDescent="0.35">
      <c r="A698" s="2">
        <v>44116.404861111114</v>
      </c>
      <c r="B698" s="1">
        <v>44116.404861111114</v>
      </c>
      <c r="C698">
        <v>1697</v>
      </c>
      <c r="D698" t="s">
        <v>800</v>
      </c>
      <c r="E698" t="s">
        <v>29</v>
      </c>
      <c r="F698">
        <v>50</v>
      </c>
      <c r="G698" t="str" cm="1">
        <f t="array" ref="G698">_xlfn.IFS(F698&lt;25,"Young Adult (18-24)",F698&lt;35,"Early Career (25-34)",F698&lt;45,"Mid-Career (35-44)",F698&lt;55,"Late Career (45-54)",F698&lt;65,"Pre-Retirement (55-64)",F698&gt;=65,"Seniors (65+)")</f>
        <v>Late Career (45-54)</v>
      </c>
      <c r="H698">
        <v>754</v>
      </c>
      <c r="I698">
        <v>5605</v>
      </c>
      <c r="J698" t="s">
        <v>23</v>
      </c>
      <c r="K698" t="s">
        <v>24</v>
      </c>
      <c r="L698" t="s">
        <v>96</v>
      </c>
      <c r="M698" t="s">
        <v>1309</v>
      </c>
      <c r="N698" t="s">
        <v>1320</v>
      </c>
      <c r="O698">
        <v>30</v>
      </c>
      <c r="P698">
        <v>50</v>
      </c>
      <c r="Q698">
        <v>1</v>
      </c>
      <c r="R698">
        <f t="shared" si="30"/>
        <v>50</v>
      </c>
      <c r="S698">
        <f t="shared" si="31"/>
        <v>20</v>
      </c>
      <c r="T698" t="s">
        <v>40</v>
      </c>
      <c r="U698" s="2">
        <v>44116.420138888891</v>
      </c>
      <c r="V698" s="1">
        <v>44116.420138888891</v>
      </c>
      <c r="W698" t="b">
        <v>1</v>
      </c>
      <c r="X698" s="2">
        <v>44116.423611111109</v>
      </c>
      <c r="Y698" s="1">
        <v>44116.423611111109</v>
      </c>
      <c r="Z698" s="2" t="s">
        <v>47</v>
      </c>
      <c r="AA698" s="2">
        <v>44116.423611111109</v>
      </c>
      <c r="AB698" s="1">
        <v>44116.423611111109</v>
      </c>
      <c r="AC698" t="b">
        <v>0</v>
      </c>
      <c r="AD698" t="s">
        <v>1355</v>
      </c>
      <c r="AE698" s="3">
        <f t="shared" si="32"/>
        <v>1.8749999995634425E-2</v>
      </c>
    </row>
    <row r="699" spans="1:31" x14ac:dyDescent="0.35">
      <c r="A699" s="2">
        <v>44117.077777777777</v>
      </c>
      <c r="B699" s="1">
        <v>44117.077777777777</v>
      </c>
      <c r="C699">
        <v>1698</v>
      </c>
      <c r="D699" t="s">
        <v>801</v>
      </c>
      <c r="E699" t="s">
        <v>22</v>
      </c>
      <c r="F699">
        <v>51</v>
      </c>
      <c r="G699" t="str" cm="1">
        <f t="array" ref="G699">_xlfn.IFS(F699&lt;25,"Young Adult (18-24)",F699&lt;35,"Early Career (25-34)",F699&lt;45,"Mid-Career (35-44)",F699&lt;55,"Late Career (45-54)",F699&lt;65,"Pre-Retirement (55-64)",F699&gt;=65,"Seniors (65+)")</f>
        <v>Late Career (45-54)</v>
      </c>
      <c r="H699">
        <v>719</v>
      </c>
      <c r="I699">
        <v>6191</v>
      </c>
      <c r="J699" t="s">
        <v>67</v>
      </c>
      <c r="K699" t="s">
        <v>119</v>
      </c>
      <c r="L699" t="s">
        <v>119</v>
      </c>
      <c r="M699" t="s">
        <v>1305</v>
      </c>
      <c r="N699" t="s">
        <v>1310</v>
      </c>
      <c r="O699">
        <v>30</v>
      </c>
      <c r="P699">
        <v>50</v>
      </c>
      <c r="Q699">
        <v>6</v>
      </c>
      <c r="R699">
        <f t="shared" si="30"/>
        <v>300</v>
      </c>
      <c r="S699">
        <f t="shared" si="31"/>
        <v>120</v>
      </c>
      <c r="T699" t="s">
        <v>42</v>
      </c>
      <c r="U699" s="2">
        <v>44117.097916666666</v>
      </c>
      <c r="V699" s="1">
        <v>44117.097916666666</v>
      </c>
      <c r="W699" t="b">
        <v>1</v>
      </c>
      <c r="X699" s="2">
        <v>44117.106944444444</v>
      </c>
      <c r="Y699" s="1">
        <v>44117.106944444444</v>
      </c>
      <c r="Z699" s="2" t="s">
        <v>47</v>
      </c>
      <c r="AA699" s="2">
        <v>44117.1</v>
      </c>
      <c r="AB699" s="1">
        <v>44117.1</v>
      </c>
      <c r="AC699" t="b">
        <v>0</v>
      </c>
      <c r="AD699" t="s">
        <v>1355</v>
      </c>
      <c r="AE699" s="3">
        <f t="shared" si="32"/>
        <v>2.2222222221898846E-2</v>
      </c>
    </row>
    <row r="700" spans="1:31" x14ac:dyDescent="0.35">
      <c r="A700" s="2">
        <v>44117.112500000003</v>
      </c>
      <c r="B700" s="1">
        <v>44117.112500000003</v>
      </c>
      <c r="C700">
        <v>1699</v>
      </c>
      <c r="D700" t="s">
        <v>802</v>
      </c>
      <c r="E700" t="s">
        <v>29</v>
      </c>
      <c r="F700">
        <v>53</v>
      </c>
      <c r="G700" t="str" cm="1">
        <f t="array" ref="G700">_xlfn.IFS(F700&lt;25,"Young Adult (18-24)",F700&lt;35,"Early Career (25-34)",F700&lt;45,"Mid-Career (35-44)",F700&lt;55,"Late Career (45-54)",F700&lt;65,"Pre-Retirement (55-64)",F700&gt;=65,"Seniors (65+)")</f>
        <v>Late Career (45-54)</v>
      </c>
      <c r="H700">
        <v>765</v>
      </c>
      <c r="I700">
        <v>4916</v>
      </c>
      <c r="J700" t="s">
        <v>35</v>
      </c>
      <c r="K700" t="s">
        <v>36</v>
      </c>
      <c r="L700" t="s">
        <v>286</v>
      </c>
      <c r="M700" t="s">
        <v>1308</v>
      </c>
      <c r="N700" t="s">
        <v>1315</v>
      </c>
      <c r="O700">
        <v>300</v>
      </c>
      <c r="P700">
        <v>500</v>
      </c>
      <c r="Q700">
        <v>4</v>
      </c>
      <c r="R700">
        <f t="shared" si="30"/>
        <v>2000</v>
      </c>
      <c r="S700">
        <f t="shared" si="31"/>
        <v>800</v>
      </c>
      <c r="T700" t="s">
        <v>32</v>
      </c>
      <c r="U700" s="2">
        <v>44117.125694444447</v>
      </c>
      <c r="V700" s="1">
        <v>44117.125694444447</v>
      </c>
      <c r="W700" t="b">
        <v>0</v>
      </c>
      <c r="X700" s="2"/>
      <c r="Y700" s="1"/>
      <c r="Z700" s="2" t="s">
        <v>1353</v>
      </c>
      <c r="AA700" s="2">
        <v>44117.131249999999</v>
      </c>
      <c r="AB700" s="1">
        <v>44117.131249999999</v>
      </c>
      <c r="AC700" t="s">
        <v>1353</v>
      </c>
      <c r="AD700" t="s">
        <v>1353</v>
      </c>
      <c r="AE700" s="3">
        <f t="shared" si="32"/>
        <v>1.8749999995634425E-2</v>
      </c>
    </row>
    <row r="701" spans="1:31" x14ac:dyDescent="0.35">
      <c r="A701" s="2">
        <v>44117.531944444447</v>
      </c>
      <c r="B701" s="1">
        <v>44117.531944444447</v>
      </c>
      <c r="C701">
        <v>1700</v>
      </c>
      <c r="D701" t="s">
        <v>803</v>
      </c>
      <c r="E701" t="s">
        <v>22</v>
      </c>
      <c r="F701">
        <v>31</v>
      </c>
      <c r="G701" t="str" cm="1">
        <f t="array" ref="G701">_xlfn.IFS(F701&lt;25,"Young Adult (18-24)",F701&lt;35,"Early Career (25-34)",F701&lt;45,"Mid-Career (35-44)",F701&lt;55,"Late Career (45-54)",F701&lt;65,"Pre-Retirement (55-64)",F701&gt;=65,"Seniors (65+)")</f>
        <v>Early Career (25-34)</v>
      </c>
      <c r="H701">
        <v>668</v>
      </c>
      <c r="I701">
        <v>4686</v>
      </c>
      <c r="J701" t="s">
        <v>61</v>
      </c>
      <c r="K701" t="s">
        <v>62</v>
      </c>
      <c r="L701" t="s">
        <v>63</v>
      </c>
      <c r="M701" t="s">
        <v>1307</v>
      </c>
      <c r="N701" t="s">
        <v>1322</v>
      </c>
      <c r="O701">
        <v>8</v>
      </c>
      <c r="P701">
        <v>15</v>
      </c>
      <c r="Q701">
        <v>6</v>
      </c>
      <c r="R701">
        <f t="shared" si="30"/>
        <v>90</v>
      </c>
      <c r="S701">
        <f t="shared" si="31"/>
        <v>42</v>
      </c>
      <c r="T701" t="s">
        <v>26</v>
      </c>
      <c r="U701" s="2">
        <v>44117.548611111109</v>
      </c>
      <c r="V701" s="1">
        <v>44117.548611111109</v>
      </c>
      <c r="W701" t="b">
        <v>0</v>
      </c>
      <c r="X701" s="2"/>
      <c r="Y701" s="1"/>
      <c r="Z701" s="2" t="s">
        <v>1353</v>
      </c>
      <c r="AA701" s="2">
        <v>44117.536111111112</v>
      </c>
      <c r="AB701" s="1">
        <v>44117.536111111112</v>
      </c>
      <c r="AC701" t="s">
        <v>1353</v>
      </c>
      <c r="AD701" t="s">
        <v>1353</v>
      </c>
      <c r="AE701" s="3">
        <f t="shared" si="32"/>
        <v>4.166666665696539E-3</v>
      </c>
    </row>
    <row r="702" spans="1:31" x14ac:dyDescent="0.35">
      <c r="A702" s="2">
        <v>44122.152777777781</v>
      </c>
      <c r="B702" s="1">
        <v>44122.152777777781</v>
      </c>
      <c r="C702">
        <v>1701</v>
      </c>
      <c r="D702" t="s">
        <v>804</v>
      </c>
      <c r="E702" t="s">
        <v>29</v>
      </c>
      <c r="F702">
        <v>34</v>
      </c>
      <c r="G702" t="str" cm="1">
        <f t="array" ref="G702">_xlfn.IFS(F702&lt;25,"Young Adult (18-24)",F702&lt;35,"Early Career (25-34)",F702&lt;45,"Mid-Career (35-44)",F702&lt;55,"Late Career (45-54)",F702&lt;65,"Pre-Retirement (55-64)",F702&gt;=65,"Seniors (65+)")</f>
        <v>Early Career (25-34)</v>
      </c>
      <c r="H702">
        <v>734</v>
      </c>
      <c r="I702">
        <v>5695</v>
      </c>
      <c r="J702" t="s">
        <v>71</v>
      </c>
      <c r="K702" t="s">
        <v>160</v>
      </c>
      <c r="L702" t="s">
        <v>408</v>
      </c>
      <c r="M702" t="s">
        <v>1309</v>
      </c>
      <c r="N702" t="s">
        <v>1316</v>
      </c>
      <c r="O702">
        <v>20</v>
      </c>
      <c r="P702">
        <v>35</v>
      </c>
      <c r="Q702">
        <v>3</v>
      </c>
      <c r="R702">
        <f t="shared" si="30"/>
        <v>105</v>
      </c>
      <c r="S702">
        <f t="shared" si="31"/>
        <v>45</v>
      </c>
      <c r="T702" t="s">
        <v>40</v>
      </c>
      <c r="U702" s="2">
        <v>44122.169444444444</v>
      </c>
      <c r="V702" s="1">
        <v>44122.169444444444</v>
      </c>
      <c r="W702" t="b">
        <v>1</v>
      </c>
      <c r="X702" s="2">
        <v>44122.177083333336</v>
      </c>
      <c r="Y702" s="1">
        <v>44122.177083333336</v>
      </c>
      <c r="Z702" s="2" t="s">
        <v>47</v>
      </c>
      <c r="AA702" s="2">
        <v>44122.172222222223</v>
      </c>
      <c r="AB702" s="1">
        <v>44122.172222222223</v>
      </c>
      <c r="AC702" t="b">
        <v>0</v>
      </c>
      <c r="AD702" t="s">
        <v>1355</v>
      </c>
      <c r="AE702" s="3">
        <f t="shared" si="32"/>
        <v>1.9444444442342501E-2</v>
      </c>
    </row>
    <row r="703" spans="1:31" x14ac:dyDescent="0.35">
      <c r="A703" s="2">
        <v>44122.847222222219</v>
      </c>
      <c r="B703" s="1">
        <v>44122.847222222219</v>
      </c>
      <c r="C703">
        <v>1702</v>
      </c>
      <c r="D703" t="s">
        <v>805</v>
      </c>
      <c r="E703" t="s">
        <v>22</v>
      </c>
      <c r="F703">
        <v>21</v>
      </c>
      <c r="G703" t="str" cm="1">
        <f t="array" ref="G703">_xlfn.IFS(F703&lt;25,"Young Adult (18-24)",F703&lt;35,"Early Career (25-34)",F703&lt;45,"Mid-Career (35-44)",F703&lt;55,"Late Career (45-54)",F703&lt;65,"Pre-Retirement (55-64)",F703&gt;=65,"Seniors (65+)")</f>
        <v>Young Adult (18-24)</v>
      </c>
      <c r="H703">
        <v>722</v>
      </c>
      <c r="I703">
        <v>5544</v>
      </c>
      <c r="J703" t="s">
        <v>71</v>
      </c>
      <c r="K703" t="s">
        <v>160</v>
      </c>
      <c r="L703" t="s">
        <v>408</v>
      </c>
      <c r="M703" t="s">
        <v>1309</v>
      </c>
      <c r="N703" t="s">
        <v>1318</v>
      </c>
      <c r="O703">
        <v>10</v>
      </c>
      <c r="P703">
        <v>18</v>
      </c>
      <c r="Q703">
        <v>4</v>
      </c>
      <c r="R703">
        <f t="shared" si="30"/>
        <v>72</v>
      </c>
      <c r="S703">
        <f t="shared" si="31"/>
        <v>32</v>
      </c>
      <c r="T703" t="s">
        <v>32</v>
      </c>
      <c r="U703" s="2">
        <v>44122.861805555556</v>
      </c>
      <c r="V703" s="1">
        <v>44122.861805555556</v>
      </c>
      <c r="W703" t="b">
        <v>0</v>
      </c>
      <c r="X703" s="2"/>
      <c r="Y703" s="1"/>
      <c r="Z703" s="2" t="s">
        <v>1353</v>
      </c>
      <c r="AA703" s="2">
        <v>44122.874305555553</v>
      </c>
      <c r="AB703" s="1">
        <v>44122.874305555553</v>
      </c>
      <c r="AC703" t="s">
        <v>1353</v>
      </c>
      <c r="AD703" t="s">
        <v>1353</v>
      </c>
      <c r="AE703" s="3">
        <f t="shared" si="32"/>
        <v>2.7083333334303461E-2</v>
      </c>
    </row>
    <row r="704" spans="1:31" x14ac:dyDescent="0.35">
      <c r="A704" s="2">
        <v>44123.448611111111</v>
      </c>
      <c r="B704" s="1">
        <v>44123.448611111111</v>
      </c>
      <c r="C704">
        <v>1703</v>
      </c>
      <c r="D704" t="s">
        <v>806</v>
      </c>
      <c r="E704" t="s">
        <v>29</v>
      </c>
      <c r="F704">
        <v>23</v>
      </c>
      <c r="G704" t="str" cm="1">
        <f t="array" ref="G704">_xlfn.IFS(F704&lt;25,"Young Adult (18-24)",F704&lt;35,"Early Career (25-34)",F704&lt;45,"Mid-Career (35-44)",F704&lt;55,"Late Career (45-54)",F704&lt;65,"Pre-Retirement (55-64)",F704&gt;=65,"Seniors (65+)")</f>
        <v>Young Adult (18-24)</v>
      </c>
      <c r="H704">
        <v>701</v>
      </c>
      <c r="I704">
        <v>6395</v>
      </c>
      <c r="J704" t="s">
        <v>55</v>
      </c>
      <c r="K704" t="s">
        <v>113</v>
      </c>
      <c r="L704" t="s">
        <v>277</v>
      </c>
      <c r="M704" t="s">
        <v>1309</v>
      </c>
      <c r="N704" t="s">
        <v>1318</v>
      </c>
      <c r="O704">
        <v>10</v>
      </c>
      <c r="P704">
        <v>18</v>
      </c>
      <c r="Q704">
        <v>5</v>
      </c>
      <c r="R704">
        <f t="shared" si="30"/>
        <v>90</v>
      </c>
      <c r="S704">
        <f t="shared" si="31"/>
        <v>40</v>
      </c>
      <c r="T704" t="s">
        <v>42</v>
      </c>
      <c r="U704" s="2">
        <v>44123.455555555556</v>
      </c>
      <c r="V704" s="1">
        <v>44123.455555555556</v>
      </c>
      <c r="W704" t="b">
        <v>1</v>
      </c>
      <c r="X704" s="2">
        <v>44123.461805555555</v>
      </c>
      <c r="Y704" s="1">
        <v>44123.461805555555</v>
      </c>
      <c r="Z704" s="2" t="s">
        <v>33</v>
      </c>
      <c r="AA704" s="2">
        <v>44123.457638888889</v>
      </c>
      <c r="AB704" s="1">
        <v>44123.457638888889</v>
      </c>
      <c r="AC704" t="b">
        <v>0</v>
      </c>
      <c r="AD704" t="s">
        <v>1355</v>
      </c>
      <c r="AE704" s="3">
        <f t="shared" si="32"/>
        <v>9.0277777781011537E-3</v>
      </c>
    </row>
    <row r="705" spans="1:31" x14ac:dyDescent="0.35">
      <c r="A705" s="2">
        <v>44123.80972222222</v>
      </c>
      <c r="B705" s="1">
        <v>44123.80972222222</v>
      </c>
      <c r="C705">
        <v>1704</v>
      </c>
      <c r="D705" t="s">
        <v>807</v>
      </c>
      <c r="E705" t="s">
        <v>29</v>
      </c>
      <c r="F705">
        <v>28</v>
      </c>
      <c r="G705" t="str" cm="1">
        <f t="array" ref="G705">_xlfn.IFS(F705&lt;25,"Young Adult (18-24)",F705&lt;35,"Early Career (25-34)",F705&lt;45,"Mid-Career (35-44)",F705&lt;55,"Late Career (45-54)",F705&lt;65,"Pre-Retirement (55-64)",F705&gt;=65,"Seniors (65+)")</f>
        <v>Early Career (25-34)</v>
      </c>
      <c r="H705">
        <v>724</v>
      </c>
      <c r="I705">
        <v>4455</v>
      </c>
      <c r="J705" t="s">
        <v>83</v>
      </c>
      <c r="K705" t="s">
        <v>90</v>
      </c>
      <c r="L705" t="s">
        <v>244</v>
      </c>
      <c r="M705" t="s">
        <v>1306</v>
      </c>
      <c r="N705" t="s">
        <v>1321</v>
      </c>
      <c r="O705">
        <v>15</v>
      </c>
      <c r="P705">
        <v>25</v>
      </c>
      <c r="Q705">
        <v>2</v>
      </c>
      <c r="R705">
        <f t="shared" si="30"/>
        <v>50</v>
      </c>
      <c r="S705">
        <f t="shared" si="31"/>
        <v>20</v>
      </c>
      <c r="T705" t="s">
        <v>38</v>
      </c>
      <c r="U705" s="2">
        <v>44123.824305555558</v>
      </c>
      <c r="V705" s="1">
        <v>44123.824305555558</v>
      </c>
      <c r="W705" t="b">
        <v>1</v>
      </c>
      <c r="X705" s="2">
        <v>44123.834027777775</v>
      </c>
      <c r="Y705" s="1">
        <v>44123.834027777775</v>
      </c>
      <c r="Z705" s="2" t="s">
        <v>47</v>
      </c>
      <c r="AA705" s="2">
        <v>44123.825694444444</v>
      </c>
      <c r="AB705" s="1">
        <v>44123.825694444444</v>
      </c>
      <c r="AC705" t="b">
        <v>0</v>
      </c>
      <c r="AD705" t="s">
        <v>1355</v>
      </c>
      <c r="AE705" s="3">
        <f t="shared" si="32"/>
        <v>1.5972222223354038E-2</v>
      </c>
    </row>
    <row r="706" spans="1:31" x14ac:dyDescent="0.35">
      <c r="A706" s="2">
        <v>44123.927777777775</v>
      </c>
      <c r="B706" s="1">
        <v>44123.927777777775</v>
      </c>
      <c r="C706">
        <v>1705</v>
      </c>
      <c r="D706" t="s">
        <v>808</v>
      </c>
      <c r="E706" t="s">
        <v>22</v>
      </c>
      <c r="F706">
        <v>22</v>
      </c>
      <c r="G706" t="str" cm="1">
        <f t="array" ref="G706">_xlfn.IFS(F706&lt;25,"Young Adult (18-24)",F706&lt;35,"Early Career (25-34)",F706&lt;45,"Mid-Career (35-44)",F706&lt;55,"Late Career (45-54)",F706&lt;65,"Pre-Retirement (55-64)",F706&gt;=65,"Seniors (65+)")</f>
        <v>Young Adult (18-24)</v>
      </c>
      <c r="H706">
        <v>708</v>
      </c>
      <c r="I706">
        <v>3646</v>
      </c>
      <c r="J706" t="s">
        <v>55</v>
      </c>
      <c r="K706" t="s">
        <v>113</v>
      </c>
      <c r="L706" t="s">
        <v>125</v>
      </c>
      <c r="M706" t="s">
        <v>1305</v>
      </c>
      <c r="N706" t="s">
        <v>1323</v>
      </c>
      <c r="O706">
        <v>800</v>
      </c>
      <c r="P706">
        <v>1200</v>
      </c>
      <c r="Q706">
        <v>5</v>
      </c>
      <c r="R706">
        <f t="shared" ref="R706:R769" si="33">P706*Q706</f>
        <v>6000</v>
      </c>
      <c r="S706">
        <f t="shared" ref="S706:S769" si="34">R706-(O706*Q706)</f>
        <v>2000</v>
      </c>
      <c r="T706" t="s">
        <v>40</v>
      </c>
      <c r="U706" s="2">
        <v>44123.945138888892</v>
      </c>
      <c r="V706" s="1">
        <v>44123.945138888892</v>
      </c>
      <c r="W706" t="b">
        <v>1</v>
      </c>
      <c r="X706" s="2">
        <v>44123.951388888891</v>
      </c>
      <c r="Y706" s="1">
        <v>44123.951388888891</v>
      </c>
      <c r="Z706" s="2" t="s">
        <v>27</v>
      </c>
      <c r="AA706" s="2">
        <v>44123.948611111111</v>
      </c>
      <c r="AB706" s="1">
        <v>44123.948611111111</v>
      </c>
      <c r="AC706" t="b">
        <v>0</v>
      </c>
      <c r="AD706" t="s">
        <v>1355</v>
      </c>
      <c r="AE706" s="3">
        <f t="shared" ref="AE706:AE769" si="35">AB706-B706</f>
        <v>2.0833333335758653E-2</v>
      </c>
    </row>
    <row r="707" spans="1:31" x14ac:dyDescent="0.35">
      <c r="A707" s="2">
        <v>44123.992361111108</v>
      </c>
      <c r="B707" s="1">
        <v>44123.992361111108</v>
      </c>
      <c r="C707">
        <v>1706</v>
      </c>
      <c r="D707" t="s">
        <v>809</v>
      </c>
      <c r="E707" t="s">
        <v>29</v>
      </c>
      <c r="F707">
        <v>26</v>
      </c>
      <c r="G707" t="str" cm="1">
        <f t="array" ref="G707">_xlfn.IFS(F707&lt;25,"Young Adult (18-24)",F707&lt;35,"Early Career (25-34)",F707&lt;45,"Mid-Career (35-44)",F707&lt;55,"Late Career (45-54)",F707&lt;65,"Pre-Retirement (55-64)",F707&gt;=65,"Seniors (65+)")</f>
        <v>Early Career (25-34)</v>
      </c>
      <c r="H707">
        <v>619</v>
      </c>
      <c r="I707">
        <v>7259</v>
      </c>
      <c r="J707" t="s">
        <v>71</v>
      </c>
      <c r="K707" t="s">
        <v>72</v>
      </c>
      <c r="L707" t="s">
        <v>219</v>
      </c>
      <c r="M707" t="s">
        <v>1309</v>
      </c>
      <c r="N707" t="s">
        <v>1318</v>
      </c>
      <c r="O707">
        <v>10</v>
      </c>
      <c r="P707">
        <v>18</v>
      </c>
      <c r="Q707">
        <v>3</v>
      </c>
      <c r="R707">
        <f t="shared" si="33"/>
        <v>54</v>
      </c>
      <c r="S707">
        <f t="shared" si="34"/>
        <v>24</v>
      </c>
      <c r="T707" t="s">
        <v>40</v>
      </c>
      <c r="U707" s="2">
        <v>44123.995833333334</v>
      </c>
      <c r="V707" s="1">
        <v>44123.995833333334</v>
      </c>
      <c r="W707" t="b">
        <v>1</v>
      </c>
      <c r="X707" s="2">
        <v>44124.000694444447</v>
      </c>
      <c r="Y707" s="1">
        <v>44124.000694444447</v>
      </c>
      <c r="Z707" s="2" t="s">
        <v>47</v>
      </c>
      <c r="AA707" s="2">
        <v>44123.999305555553</v>
      </c>
      <c r="AB707" s="1">
        <v>44123.999305555553</v>
      </c>
      <c r="AC707" t="b">
        <v>0</v>
      </c>
      <c r="AD707" t="s">
        <v>1355</v>
      </c>
      <c r="AE707" s="3">
        <f t="shared" si="35"/>
        <v>6.9444444452528842E-3</v>
      </c>
    </row>
    <row r="708" spans="1:31" x14ac:dyDescent="0.35">
      <c r="A708" s="2">
        <v>44125.432638888888</v>
      </c>
      <c r="B708" s="1">
        <v>44125.432638888888</v>
      </c>
      <c r="C708">
        <v>1707</v>
      </c>
      <c r="D708" t="s">
        <v>810</v>
      </c>
      <c r="E708" t="s">
        <v>22</v>
      </c>
      <c r="F708">
        <v>63</v>
      </c>
      <c r="G708" t="str" cm="1">
        <f t="array" ref="G708">_xlfn.IFS(F708&lt;25,"Young Adult (18-24)",F708&lt;35,"Early Career (25-34)",F708&lt;45,"Mid-Career (35-44)",F708&lt;55,"Late Career (45-54)",F708&lt;65,"Pre-Retirement (55-64)",F708&gt;=65,"Seniors (65+)")</f>
        <v>Pre-Retirement (55-64)</v>
      </c>
      <c r="H708">
        <v>636</v>
      </c>
      <c r="I708">
        <v>7287</v>
      </c>
      <c r="J708" t="s">
        <v>83</v>
      </c>
      <c r="K708" t="s">
        <v>90</v>
      </c>
      <c r="L708" t="s">
        <v>244</v>
      </c>
      <c r="M708" t="s">
        <v>1306</v>
      </c>
      <c r="N708" t="s">
        <v>1321</v>
      </c>
      <c r="O708">
        <v>15</v>
      </c>
      <c r="P708">
        <v>25</v>
      </c>
      <c r="Q708">
        <v>1</v>
      </c>
      <c r="R708">
        <f t="shared" si="33"/>
        <v>25</v>
      </c>
      <c r="S708">
        <f t="shared" si="34"/>
        <v>10</v>
      </c>
      <c r="T708" t="s">
        <v>38</v>
      </c>
      <c r="U708" s="2">
        <v>44125.440972222219</v>
      </c>
      <c r="V708" s="1">
        <v>44125.440972222219</v>
      </c>
      <c r="W708" t="b">
        <v>1</v>
      </c>
      <c r="X708" s="2">
        <v>44125.449305555558</v>
      </c>
      <c r="Y708" s="1">
        <v>44125.449305555558</v>
      </c>
      <c r="Z708" s="2" t="s">
        <v>27</v>
      </c>
      <c r="AA708" s="2">
        <v>44125.443055555559</v>
      </c>
      <c r="AB708" s="1">
        <v>44125.443055555559</v>
      </c>
      <c r="AC708" t="b">
        <v>0</v>
      </c>
      <c r="AD708" t="s">
        <v>1355</v>
      </c>
      <c r="AE708" s="3">
        <f t="shared" si="35"/>
        <v>1.0416666671517305E-2</v>
      </c>
    </row>
    <row r="709" spans="1:31" x14ac:dyDescent="0.35">
      <c r="A709" s="2">
        <v>44125.739583333336</v>
      </c>
      <c r="B709" s="1">
        <v>44125.739583333336</v>
      </c>
      <c r="C709">
        <v>1708</v>
      </c>
      <c r="D709" t="s">
        <v>811</v>
      </c>
      <c r="E709" t="s">
        <v>22</v>
      </c>
      <c r="F709">
        <v>49</v>
      </c>
      <c r="G709" t="str" cm="1">
        <f t="array" ref="G709">_xlfn.IFS(F709&lt;25,"Young Adult (18-24)",F709&lt;35,"Early Career (25-34)",F709&lt;45,"Mid-Career (35-44)",F709&lt;55,"Late Career (45-54)",F709&lt;65,"Pre-Retirement (55-64)",F709&gt;=65,"Seniors (65+)")</f>
        <v>Late Career (45-54)</v>
      </c>
      <c r="H709">
        <v>731</v>
      </c>
      <c r="I709">
        <v>7237</v>
      </c>
      <c r="J709" t="s">
        <v>71</v>
      </c>
      <c r="K709" t="s">
        <v>72</v>
      </c>
      <c r="L709" t="s">
        <v>219</v>
      </c>
      <c r="M709" t="s">
        <v>1307</v>
      </c>
      <c r="N709" t="s">
        <v>1322</v>
      </c>
      <c r="O709">
        <v>8</v>
      </c>
      <c r="P709">
        <v>15</v>
      </c>
      <c r="Q709">
        <v>6</v>
      </c>
      <c r="R709">
        <f t="shared" si="33"/>
        <v>90</v>
      </c>
      <c r="S709">
        <f t="shared" si="34"/>
        <v>42</v>
      </c>
      <c r="T709" t="s">
        <v>42</v>
      </c>
      <c r="U709" s="2">
        <v>44125.756249999999</v>
      </c>
      <c r="V709" s="1">
        <v>44125.756249999999</v>
      </c>
      <c r="W709" t="b">
        <v>1</v>
      </c>
      <c r="X709" s="2">
        <v>44125.765277777777</v>
      </c>
      <c r="Y709" s="1">
        <v>44125.765277777777</v>
      </c>
      <c r="Z709" s="2" t="s">
        <v>33</v>
      </c>
      <c r="AA709" s="2">
        <v>44125.757638888892</v>
      </c>
      <c r="AB709" s="1">
        <v>44125.757638888892</v>
      </c>
      <c r="AC709" t="b">
        <v>1</v>
      </c>
      <c r="AD709" t="s">
        <v>64</v>
      </c>
      <c r="AE709" s="3">
        <f t="shared" si="35"/>
        <v>1.8055555556202307E-2</v>
      </c>
    </row>
    <row r="710" spans="1:31" x14ac:dyDescent="0.35">
      <c r="A710" s="2">
        <v>44126.843055555553</v>
      </c>
      <c r="B710" s="1">
        <v>44126.843055555553</v>
      </c>
      <c r="C710">
        <v>1709</v>
      </c>
      <c r="D710" t="s">
        <v>812</v>
      </c>
      <c r="E710" t="s">
        <v>22</v>
      </c>
      <c r="F710">
        <v>53</v>
      </c>
      <c r="G710" t="str" cm="1">
        <f t="array" ref="G710">_xlfn.IFS(F710&lt;25,"Young Adult (18-24)",F710&lt;35,"Early Career (25-34)",F710&lt;45,"Mid-Career (35-44)",F710&lt;55,"Late Career (45-54)",F710&lt;65,"Pre-Retirement (55-64)",F710&gt;=65,"Seniors (65+)")</f>
        <v>Late Career (45-54)</v>
      </c>
      <c r="H710">
        <v>727</v>
      </c>
      <c r="I710">
        <v>4396</v>
      </c>
      <c r="J710" t="s">
        <v>67</v>
      </c>
      <c r="K710" t="s">
        <v>68</v>
      </c>
      <c r="L710" t="s">
        <v>120</v>
      </c>
      <c r="M710" t="s">
        <v>1306</v>
      </c>
      <c r="N710" t="s">
        <v>1314</v>
      </c>
      <c r="O710">
        <v>40</v>
      </c>
      <c r="P710">
        <v>70</v>
      </c>
      <c r="Q710">
        <v>4</v>
      </c>
      <c r="R710">
        <f t="shared" si="33"/>
        <v>280</v>
      </c>
      <c r="S710">
        <f t="shared" si="34"/>
        <v>120</v>
      </c>
      <c r="T710" t="s">
        <v>40</v>
      </c>
      <c r="U710" s="2">
        <v>44126.863888888889</v>
      </c>
      <c r="V710" s="1">
        <v>44126.863888888889</v>
      </c>
      <c r="W710" t="b">
        <v>1</v>
      </c>
      <c r="X710" s="2">
        <v>44126.868055555555</v>
      </c>
      <c r="Y710" s="1">
        <v>44126.868055555555</v>
      </c>
      <c r="Z710" s="2" t="s">
        <v>116</v>
      </c>
      <c r="AA710" s="2">
        <v>44126.867361111108</v>
      </c>
      <c r="AB710" s="1">
        <v>44126.867361111108</v>
      </c>
      <c r="AC710" t="b">
        <v>1</v>
      </c>
      <c r="AD710" t="s">
        <v>64</v>
      </c>
      <c r="AE710" s="3">
        <f t="shared" si="35"/>
        <v>2.4305555554747116E-2</v>
      </c>
    </row>
    <row r="711" spans="1:31" x14ac:dyDescent="0.35">
      <c r="A711" s="2">
        <v>44127.025000000001</v>
      </c>
      <c r="B711" s="1">
        <v>44127.025000000001</v>
      </c>
      <c r="C711">
        <v>1710</v>
      </c>
      <c r="D711" t="s">
        <v>813</v>
      </c>
      <c r="E711" t="s">
        <v>22</v>
      </c>
      <c r="F711">
        <v>71</v>
      </c>
      <c r="G711" t="str" cm="1">
        <f t="array" ref="G711">_xlfn.IFS(F711&lt;25,"Young Adult (18-24)",F711&lt;35,"Early Career (25-34)",F711&lt;45,"Mid-Career (35-44)",F711&lt;55,"Late Career (45-54)",F711&lt;65,"Pre-Retirement (55-64)",F711&gt;=65,"Seniors (65+)")</f>
        <v>Seniors (65+)</v>
      </c>
      <c r="H711">
        <v>634</v>
      </c>
      <c r="I711">
        <v>3390</v>
      </c>
      <c r="J711" t="s">
        <v>71</v>
      </c>
      <c r="K711" t="s">
        <v>72</v>
      </c>
      <c r="L711" t="s">
        <v>219</v>
      </c>
      <c r="M711" t="s">
        <v>1306</v>
      </c>
      <c r="N711" t="s">
        <v>1321</v>
      </c>
      <c r="O711">
        <v>15</v>
      </c>
      <c r="P711">
        <v>25</v>
      </c>
      <c r="Q711">
        <v>4</v>
      </c>
      <c r="R711">
        <f t="shared" si="33"/>
        <v>100</v>
      </c>
      <c r="S711">
        <f t="shared" si="34"/>
        <v>40</v>
      </c>
      <c r="T711" t="s">
        <v>40</v>
      </c>
      <c r="U711" s="2">
        <v>44127.041666666664</v>
      </c>
      <c r="V711" s="1">
        <v>44127.041666666664</v>
      </c>
      <c r="W711" t="b">
        <v>1</v>
      </c>
      <c r="X711" s="2">
        <v>44127.05</v>
      </c>
      <c r="Y711" s="1">
        <v>44127.05</v>
      </c>
      <c r="Z711" s="2" t="s">
        <v>33</v>
      </c>
      <c r="AA711" s="2">
        <v>44127.045138888891</v>
      </c>
      <c r="AB711" s="1">
        <v>44127.045138888891</v>
      </c>
      <c r="AC711" t="b">
        <v>0</v>
      </c>
      <c r="AD711" t="s">
        <v>1355</v>
      </c>
      <c r="AE711" s="3">
        <f t="shared" si="35"/>
        <v>2.0138888889050577E-2</v>
      </c>
    </row>
    <row r="712" spans="1:31" x14ac:dyDescent="0.35">
      <c r="A712" s="2">
        <v>44127.92291666667</v>
      </c>
      <c r="B712" s="1">
        <v>44127.92291666667</v>
      </c>
      <c r="C712">
        <v>1711</v>
      </c>
      <c r="D712" t="s">
        <v>814</v>
      </c>
      <c r="E712" t="s">
        <v>22</v>
      </c>
      <c r="F712">
        <v>46</v>
      </c>
      <c r="G712" t="str" cm="1">
        <f t="array" ref="G712">_xlfn.IFS(F712&lt;25,"Young Adult (18-24)",F712&lt;35,"Early Career (25-34)",F712&lt;45,"Mid-Career (35-44)",F712&lt;55,"Late Career (45-54)",F712&lt;65,"Pre-Retirement (55-64)",F712&gt;=65,"Seniors (65+)")</f>
        <v>Late Career (45-54)</v>
      </c>
      <c r="H712">
        <v>695</v>
      </c>
      <c r="I712">
        <v>6693</v>
      </c>
      <c r="J712" t="s">
        <v>44</v>
      </c>
      <c r="K712" t="s">
        <v>45</v>
      </c>
      <c r="L712" t="s">
        <v>81</v>
      </c>
      <c r="M712" t="s">
        <v>1305</v>
      </c>
      <c r="N712" t="s">
        <v>1329</v>
      </c>
      <c r="O712">
        <v>25</v>
      </c>
      <c r="P712">
        <v>40</v>
      </c>
      <c r="Q712">
        <v>4</v>
      </c>
      <c r="R712">
        <f t="shared" si="33"/>
        <v>160</v>
      </c>
      <c r="S712">
        <f t="shared" si="34"/>
        <v>60</v>
      </c>
      <c r="T712" t="s">
        <v>78</v>
      </c>
      <c r="U712" s="2">
        <v>44127.94027777778</v>
      </c>
      <c r="V712" s="1">
        <v>44127.94027777778</v>
      </c>
      <c r="W712" t="b">
        <v>1</v>
      </c>
      <c r="X712" s="2">
        <v>44127.948611111111</v>
      </c>
      <c r="Y712" s="1">
        <v>44127.948611111111</v>
      </c>
      <c r="Z712" s="2" t="s">
        <v>47</v>
      </c>
      <c r="AA712" s="2">
        <v>44127.941666666666</v>
      </c>
      <c r="AB712" s="1">
        <v>44127.941666666666</v>
      </c>
      <c r="AC712" t="b">
        <v>0</v>
      </c>
      <c r="AD712" t="s">
        <v>1355</v>
      </c>
      <c r="AE712" s="3">
        <f t="shared" si="35"/>
        <v>1.8749999995634425E-2</v>
      </c>
    </row>
    <row r="713" spans="1:31" x14ac:dyDescent="0.35">
      <c r="A713" s="2">
        <v>44131.212500000001</v>
      </c>
      <c r="B713" s="1">
        <v>44131.212500000001</v>
      </c>
      <c r="C713">
        <v>1712</v>
      </c>
      <c r="D713" t="s">
        <v>815</v>
      </c>
      <c r="E713" t="s">
        <v>29</v>
      </c>
      <c r="F713">
        <v>68</v>
      </c>
      <c r="G713" t="str" cm="1">
        <f t="array" ref="G713">_xlfn.IFS(F713&lt;25,"Young Adult (18-24)",F713&lt;35,"Early Career (25-34)",F713&lt;45,"Mid-Career (35-44)",F713&lt;55,"Late Career (45-54)",F713&lt;65,"Pre-Retirement (55-64)",F713&gt;=65,"Seniors (65+)")</f>
        <v>Seniors (65+)</v>
      </c>
      <c r="H713">
        <v>777</v>
      </c>
      <c r="I713">
        <v>4013</v>
      </c>
      <c r="J713" t="s">
        <v>71</v>
      </c>
      <c r="K713" t="s">
        <v>72</v>
      </c>
      <c r="L713" t="s">
        <v>219</v>
      </c>
      <c r="M713" t="s">
        <v>1306</v>
      </c>
      <c r="N713" t="s">
        <v>1311</v>
      </c>
      <c r="O713">
        <v>50</v>
      </c>
      <c r="P713">
        <v>80</v>
      </c>
      <c r="Q713">
        <v>4</v>
      </c>
      <c r="R713">
        <f t="shared" si="33"/>
        <v>320</v>
      </c>
      <c r="S713">
        <f t="shared" si="34"/>
        <v>120</v>
      </c>
      <c r="T713" t="s">
        <v>42</v>
      </c>
      <c r="U713" s="2">
        <v>44131.227083333331</v>
      </c>
      <c r="V713" s="1">
        <v>44131.227083333331</v>
      </c>
      <c r="W713" t="b">
        <v>1</v>
      </c>
      <c r="X713" s="2">
        <v>44131.23541666667</v>
      </c>
      <c r="Y713" s="1">
        <v>44131.23541666667</v>
      </c>
      <c r="Z713" s="2" t="s">
        <v>33</v>
      </c>
      <c r="AA713" s="2">
        <v>44131.228472222225</v>
      </c>
      <c r="AB713" s="1">
        <v>44131.228472222225</v>
      </c>
      <c r="AC713" t="b">
        <v>0</v>
      </c>
      <c r="AD713" t="s">
        <v>1355</v>
      </c>
      <c r="AE713" s="3">
        <f t="shared" si="35"/>
        <v>1.5972222223354038E-2</v>
      </c>
    </row>
    <row r="714" spans="1:31" x14ac:dyDescent="0.35">
      <c r="A714" s="2">
        <v>44135.580555555556</v>
      </c>
      <c r="B714" s="1">
        <v>44135.580555555556</v>
      </c>
      <c r="C714">
        <v>1713</v>
      </c>
      <c r="D714" t="s">
        <v>816</v>
      </c>
      <c r="E714" t="s">
        <v>22</v>
      </c>
      <c r="F714">
        <v>25</v>
      </c>
      <c r="G714" t="str" cm="1">
        <f t="array" ref="G714">_xlfn.IFS(F714&lt;25,"Young Adult (18-24)",F714&lt;35,"Early Career (25-34)",F714&lt;45,"Mid-Career (35-44)",F714&lt;55,"Late Career (45-54)",F714&lt;65,"Pre-Retirement (55-64)",F714&gt;=65,"Seniors (65+)")</f>
        <v>Early Career (25-34)</v>
      </c>
      <c r="H714">
        <v>672</v>
      </c>
      <c r="I714">
        <v>3347</v>
      </c>
      <c r="J714" t="s">
        <v>107</v>
      </c>
      <c r="K714" t="s">
        <v>108</v>
      </c>
      <c r="L714" t="s">
        <v>150</v>
      </c>
      <c r="M714" t="s">
        <v>1305</v>
      </c>
      <c r="N714" t="s">
        <v>1310</v>
      </c>
      <c r="O714">
        <v>30</v>
      </c>
      <c r="P714">
        <v>50</v>
      </c>
      <c r="Q714">
        <v>5</v>
      </c>
      <c r="R714">
        <f t="shared" si="33"/>
        <v>250</v>
      </c>
      <c r="S714">
        <f t="shared" si="34"/>
        <v>100</v>
      </c>
      <c r="T714" t="s">
        <v>40</v>
      </c>
      <c r="U714" s="2">
        <v>44135.585416666669</v>
      </c>
      <c r="V714" s="1">
        <v>44135.585416666669</v>
      </c>
      <c r="W714" t="b">
        <v>1</v>
      </c>
      <c r="X714" s="2">
        <v>44135.593055555553</v>
      </c>
      <c r="Y714" s="1">
        <v>44135.593055555553</v>
      </c>
      <c r="Z714" s="2" t="s">
        <v>27</v>
      </c>
      <c r="AA714" s="2">
        <v>44135.588194444441</v>
      </c>
      <c r="AB714" s="1">
        <v>44135.588194444441</v>
      </c>
      <c r="AC714" t="b">
        <v>0</v>
      </c>
      <c r="AD714" t="s">
        <v>1355</v>
      </c>
      <c r="AE714" s="3">
        <f t="shared" si="35"/>
        <v>7.6388888846850023E-3</v>
      </c>
    </row>
    <row r="715" spans="1:31" x14ac:dyDescent="0.35">
      <c r="A715" s="2">
        <v>44135.813194444447</v>
      </c>
      <c r="B715" s="1">
        <v>44135.813194444447</v>
      </c>
      <c r="C715">
        <v>1714</v>
      </c>
      <c r="D715" t="s">
        <v>817</v>
      </c>
      <c r="E715" t="s">
        <v>22</v>
      </c>
      <c r="F715">
        <v>33</v>
      </c>
      <c r="G715" t="str" cm="1">
        <f t="array" ref="G715">_xlfn.IFS(F715&lt;25,"Young Adult (18-24)",F715&lt;35,"Early Career (25-34)",F715&lt;45,"Mid-Career (35-44)",F715&lt;55,"Late Career (45-54)",F715&lt;65,"Pre-Retirement (55-64)",F715&gt;=65,"Seniors (65+)")</f>
        <v>Early Career (25-34)</v>
      </c>
      <c r="H715">
        <v>661</v>
      </c>
      <c r="I715">
        <v>3168</v>
      </c>
      <c r="J715" t="s">
        <v>71</v>
      </c>
      <c r="K715" t="s">
        <v>72</v>
      </c>
      <c r="L715" t="s">
        <v>73</v>
      </c>
      <c r="M715" t="s">
        <v>1305</v>
      </c>
      <c r="N715" t="s">
        <v>1329</v>
      </c>
      <c r="O715">
        <v>25</v>
      </c>
      <c r="P715">
        <v>40</v>
      </c>
      <c r="Q715">
        <v>3</v>
      </c>
      <c r="R715">
        <f t="shared" si="33"/>
        <v>120</v>
      </c>
      <c r="S715">
        <f t="shared" si="34"/>
        <v>45</v>
      </c>
      <c r="T715" t="s">
        <v>32</v>
      </c>
      <c r="U715" s="2">
        <v>44135.817361111112</v>
      </c>
      <c r="V715" s="1">
        <v>44135.817361111112</v>
      </c>
      <c r="W715" t="b">
        <v>1</v>
      </c>
      <c r="X715" s="2">
        <v>44135.825694444444</v>
      </c>
      <c r="Y715" s="1">
        <v>44135.825694444444</v>
      </c>
      <c r="Z715" s="2" t="s">
        <v>33</v>
      </c>
      <c r="AA715" s="2">
        <v>44135.818749999999</v>
      </c>
      <c r="AB715" s="1">
        <v>44135.818749999999</v>
      </c>
      <c r="AC715" t="b">
        <v>0</v>
      </c>
      <c r="AD715" t="s">
        <v>1355</v>
      </c>
      <c r="AE715" s="3">
        <f t="shared" si="35"/>
        <v>5.5555555518367328E-3</v>
      </c>
    </row>
    <row r="716" spans="1:31" x14ac:dyDescent="0.35">
      <c r="A716" s="2">
        <v>44136.179166666669</v>
      </c>
      <c r="B716" s="1">
        <v>44136.179166666669</v>
      </c>
      <c r="C716">
        <v>1715</v>
      </c>
      <c r="D716" t="s">
        <v>818</v>
      </c>
      <c r="E716" t="s">
        <v>22</v>
      </c>
      <c r="F716">
        <v>60</v>
      </c>
      <c r="G716" t="str" cm="1">
        <f t="array" ref="G716">_xlfn.IFS(F716&lt;25,"Young Adult (18-24)",F716&lt;35,"Early Career (25-34)",F716&lt;45,"Mid-Career (35-44)",F716&lt;55,"Late Career (45-54)",F716&lt;65,"Pre-Retirement (55-64)",F716&gt;=65,"Seniors (65+)")</f>
        <v>Pre-Retirement (55-64)</v>
      </c>
      <c r="H716">
        <v>774</v>
      </c>
      <c r="I716">
        <v>7058</v>
      </c>
      <c r="J716" t="s">
        <v>55</v>
      </c>
      <c r="K716" t="s">
        <v>56</v>
      </c>
      <c r="L716" t="s">
        <v>129</v>
      </c>
      <c r="M716" t="s">
        <v>1307</v>
      </c>
      <c r="N716" t="s">
        <v>1312</v>
      </c>
      <c r="O716">
        <v>12</v>
      </c>
      <c r="P716">
        <v>20</v>
      </c>
      <c r="Q716">
        <v>1</v>
      </c>
      <c r="R716">
        <f t="shared" si="33"/>
        <v>20</v>
      </c>
      <c r="S716">
        <f t="shared" si="34"/>
        <v>8</v>
      </c>
      <c r="T716" t="s">
        <v>26</v>
      </c>
      <c r="U716" s="2">
        <v>44136.189583333333</v>
      </c>
      <c r="V716" s="1">
        <v>44136.189583333333</v>
      </c>
      <c r="W716" t="b">
        <v>1</v>
      </c>
      <c r="X716" s="2">
        <v>44136.194444444445</v>
      </c>
      <c r="Y716" s="1">
        <v>44136.194444444445</v>
      </c>
      <c r="Z716" s="2" t="s">
        <v>27</v>
      </c>
      <c r="AA716" s="2">
        <v>44136.193055555559</v>
      </c>
      <c r="AB716" s="1">
        <v>44136.193055555559</v>
      </c>
      <c r="AC716" t="b">
        <v>0</v>
      </c>
      <c r="AD716" t="s">
        <v>1355</v>
      </c>
      <c r="AE716" s="3">
        <f t="shared" si="35"/>
        <v>1.3888888890505768E-2</v>
      </c>
    </row>
    <row r="717" spans="1:31" x14ac:dyDescent="0.35">
      <c r="A717" s="2">
        <v>44136.195833333331</v>
      </c>
      <c r="B717" s="1">
        <v>44136.195833333331</v>
      </c>
      <c r="C717">
        <v>1716</v>
      </c>
      <c r="D717" t="s">
        <v>819</v>
      </c>
      <c r="E717" t="s">
        <v>29</v>
      </c>
      <c r="F717">
        <v>39</v>
      </c>
      <c r="G717" t="str" cm="1">
        <f t="array" ref="G717">_xlfn.IFS(F717&lt;25,"Young Adult (18-24)",F717&lt;35,"Early Career (25-34)",F717&lt;45,"Mid-Career (35-44)",F717&lt;55,"Late Career (45-54)",F717&lt;65,"Pre-Retirement (55-64)",F717&gt;=65,"Seniors (65+)")</f>
        <v>Mid-Career (35-44)</v>
      </c>
      <c r="H717">
        <v>697</v>
      </c>
      <c r="I717">
        <v>6005</v>
      </c>
      <c r="J717" t="s">
        <v>55</v>
      </c>
      <c r="K717" t="s">
        <v>113</v>
      </c>
      <c r="L717" t="s">
        <v>277</v>
      </c>
      <c r="M717" t="s">
        <v>1307</v>
      </c>
      <c r="N717" t="s">
        <v>1325</v>
      </c>
      <c r="O717">
        <v>15</v>
      </c>
      <c r="P717">
        <v>25</v>
      </c>
      <c r="Q717">
        <v>2</v>
      </c>
      <c r="R717">
        <f t="shared" si="33"/>
        <v>50</v>
      </c>
      <c r="S717">
        <f t="shared" si="34"/>
        <v>20</v>
      </c>
      <c r="T717" t="s">
        <v>78</v>
      </c>
      <c r="U717" s="2">
        <v>44136.206250000003</v>
      </c>
      <c r="V717" s="1">
        <v>44136.206250000003</v>
      </c>
      <c r="W717" t="b">
        <v>1</v>
      </c>
      <c r="X717" s="2">
        <v>44136.211111111108</v>
      </c>
      <c r="Y717" s="1">
        <v>44136.211111111108</v>
      </c>
      <c r="Z717" s="2" t="s">
        <v>27</v>
      </c>
      <c r="AA717" s="2">
        <v>44136.209027777775</v>
      </c>
      <c r="AB717" s="1">
        <v>44136.209027777775</v>
      </c>
      <c r="AC717" t="b">
        <v>0</v>
      </c>
      <c r="AD717" t="s">
        <v>1355</v>
      </c>
      <c r="AE717" s="3">
        <f t="shared" si="35"/>
        <v>1.3194444443797693E-2</v>
      </c>
    </row>
    <row r="718" spans="1:31" x14ac:dyDescent="0.35">
      <c r="A718" s="2">
        <v>44136.429861111108</v>
      </c>
      <c r="B718" s="1">
        <v>44136.429861111108</v>
      </c>
      <c r="C718">
        <v>1717</v>
      </c>
      <c r="D718" t="s">
        <v>820</v>
      </c>
      <c r="E718" t="s">
        <v>29</v>
      </c>
      <c r="F718">
        <v>62</v>
      </c>
      <c r="G718" t="str" cm="1">
        <f t="array" ref="G718">_xlfn.IFS(F718&lt;25,"Young Adult (18-24)",F718&lt;35,"Early Career (25-34)",F718&lt;45,"Mid-Career (35-44)",F718&lt;55,"Late Career (45-54)",F718&lt;65,"Pre-Retirement (55-64)",F718&gt;=65,"Seniors (65+)")</f>
        <v>Pre-Retirement (55-64)</v>
      </c>
      <c r="H718">
        <v>652</v>
      </c>
      <c r="I718">
        <v>6014</v>
      </c>
      <c r="J718" t="s">
        <v>107</v>
      </c>
      <c r="K718" t="s">
        <v>108</v>
      </c>
      <c r="L718" t="s">
        <v>150</v>
      </c>
      <c r="M718" t="s">
        <v>1308</v>
      </c>
      <c r="N718" t="s">
        <v>1317</v>
      </c>
      <c r="O718">
        <v>250</v>
      </c>
      <c r="P718">
        <v>400</v>
      </c>
      <c r="Q718">
        <v>5</v>
      </c>
      <c r="R718">
        <f t="shared" si="33"/>
        <v>2000</v>
      </c>
      <c r="S718">
        <f t="shared" si="34"/>
        <v>750</v>
      </c>
      <c r="T718" t="s">
        <v>38</v>
      </c>
      <c r="U718" s="2">
        <v>44136.439583333333</v>
      </c>
      <c r="V718" s="1">
        <v>44136.439583333333</v>
      </c>
      <c r="W718" t="b">
        <v>1</v>
      </c>
      <c r="X718" s="2">
        <v>44136.443749999999</v>
      </c>
      <c r="Y718" s="1">
        <v>44136.443749999999</v>
      </c>
      <c r="Z718" s="2" t="s">
        <v>47</v>
      </c>
      <c r="AA718" s="2">
        <v>44136.443055555559</v>
      </c>
      <c r="AB718" s="1">
        <v>44136.443055555559</v>
      </c>
      <c r="AC718" t="b">
        <v>0</v>
      </c>
      <c r="AD718" t="s">
        <v>1355</v>
      </c>
      <c r="AE718" s="3">
        <f t="shared" si="35"/>
        <v>1.319444445107365E-2</v>
      </c>
    </row>
    <row r="719" spans="1:31" x14ac:dyDescent="0.35">
      <c r="A719" s="2">
        <v>44136.848611111112</v>
      </c>
      <c r="B719" s="1">
        <v>44136.848611111112</v>
      </c>
      <c r="C719">
        <v>1718</v>
      </c>
      <c r="D719" t="s">
        <v>821</v>
      </c>
      <c r="E719" t="s">
        <v>29</v>
      </c>
      <c r="F719">
        <v>55</v>
      </c>
      <c r="G719" t="str" cm="1">
        <f t="array" ref="G719">_xlfn.IFS(F719&lt;25,"Young Adult (18-24)",F719&lt;35,"Early Career (25-34)",F719&lt;45,"Mid-Career (35-44)",F719&lt;55,"Late Career (45-54)",F719&lt;65,"Pre-Retirement (55-64)",F719&gt;=65,"Seniors (65+)")</f>
        <v>Pre-Retirement (55-64)</v>
      </c>
      <c r="H719">
        <v>649</v>
      </c>
      <c r="I719">
        <v>7955</v>
      </c>
      <c r="J719" t="s">
        <v>107</v>
      </c>
      <c r="K719" t="s">
        <v>122</v>
      </c>
      <c r="L719" t="s">
        <v>272</v>
      </c>
      <c r="M719" t="s">
        <v>1308</v>
      </c>
      <c r="N719" t="s">
        <v>1319</v>
      </c>
      <c r="O719">
        <v>60</v>
      </c>
      <c r="P719">
        <v>90</v>
      </c>
      <c r="Q719">
        <v>1</v>
      </c>
      <c r="R719">
        <f t="shared" si="33"/>
        <v>90</v>
      </c>
      <c r="S719">
        <f t="shared" si="34"/>
        <v>30</v>
      </c>
      <c r="T719" t="s">
        <v>26</v>
      </c>
      <c r="U719" s="2">
        <v>44136.852777777778</v>
      </c>
      <c r="V719" s="1">
        <v>44136.852777777778</v>
      </c>
      <c r="W719" t="b">
        <v>1</v>
      </c>
      <c r="X719" s="2">
        <v>44136.856944444444</v>
      </c>
      <c r="Y719" s="1">
        <v>44136.856944444444</v>
      </c>
      <c r="Z719" s="2" t="s">
        <v>116</v>
      </c>
      <c r="AA719" s="2">
        <v>44136.855555555558</v>
      </c>
      <c r="AB719" s="1">
        <v>44136.855555555558</v>
      </c>
      <c r="AC719" t="b">
        <v>0</v>
      </c>
      <c r="AD719" t="s">
        <v>1355</v>
      </c>
      <c r="AE719" s="3">
        <f t="shared" si="35"/>
        <v>6.9444444452528842E-3</v>
      </c>
    </row>
    <row r="720" spans="1:31" x14ac:dyDescent="0.35">
      <c r="A720" s="2">
        <v>44138.946527777778</v>
      </c>
      <c r="B720" s="1">
        <v>44138.946527777778</v>
      </c>
      <c r="C720">
        <v>1719</v>
      </c>
      <c r="D720" t="s">
        <v>822</v>
      </c>
      <c r="E720" t="s">
        <v>22</v>
      </c>
      <c r="F720">
        <v>30</v>
      </c>
      <c r="G720" t="str" cm="1">
        <f t="array" ref="G720">_xlfn.IFS(F720&lt;25,"Young Adult (18-24)",F720&lt;35,"Early Career (25-34)",F720&lt;45,"Mid-Career (35-44)",F720&lt;55,"Late Career (45-54)",F720&lt;65,"Pre-Retirement (55-64)",F720&gt;=65,"Seniors (65+)")</f>
        <v>Early Career (25-34)</v>
      </c>
      <c r="H720">
        <v>752</v>
      </c>
      <c r="I720">
        <v>4800</v>
      </c>
      <c r="J720" t="s">
        <v>61</v>
      </c>
      <c r="K720" t="s">
        <v>87</v>
      </c>
      <c r="L720" t="s">
        <v>260</v>
      </c>
      <c r="M720" t="s">
        <v>1308</v>
      </c>
      <c r="N720" t="s">
        <v>1324</v>
      </c>
      <c r="O720">
        <v>40</v>
      </c>
      <c r="P720">
        <v>60</v>
      </c>
      <c r="Q720">
        <v>2</v>
      </c>
      <c r="R720">
        <f t="shared" si="33"/>
        <v>120</v>
      </c>
      <c r="S720">
        <f t="shared" si="34"/>
        <v>40</v>
      </c>
      <c r="T720" t="s">
        <v>38</v>
      </c>
      <c r="U720" s="2">
        <v>44138.961111111108</v>
      </c>
      <c r="V720" s="1">
        <v>44138.961111111108</v>
      </c>
      <c r="W720" t="b">
        <v>1</v>
      </c>
      <c r="X720" s="2">
        <v>44138.96875</v>
      </c>
      <c r="Y720" s="1">
        <v>44138.96875</v>
      </c>
      <c r="Z720" s="2" t="s">
        <v>33</v>
      </c>
      <c r="AA720" s="2">
        <v>44138.962500000001</v>
      </c>
      <c r="AB720" s="1">
        <v>44138.962500000001</v>
      </c>
      <c r="AC720" t="b">
        <v>0</v>
      </c>
      <c r="AD720" t="s">
        <v>1355</v>
      </c>
      <c r="AE720" s="3">
        <f t="shared" si="35"/>
        <v>1.5972222223354038E-2</v>
      </c>
    </row>
    <row r="721" spans="1:31" x14ac:dyDescent="0.35">
      <c r="A721" s="2">
        <v>44139.368055555555</v>
      </c>
      <c r="B721" s="1">
        <v>44139.368055555555</v>
      </c>
      <c r="C721">
        <v>1720</v>
      </c>
      <c r="D721" t="s">
        <v>823</v>
      </c>
      <c r="E721" t="s">
        <v>29</v>
      </c>
      <c r="F721">
        <v>26</v>
      </c>
      <c r="G721" t="str" cm="1">
        <f t="array" ref="G721">_xlfn.IFS(F721&lt;25,"Young Adult (18-24)",F721&lt;35,"Early Career (25-34)",F721&lt;45,"Mid-Career (35-44)",F721&lt;55,"Late Career (45-54)",F721&lt;65,"Pre-Retirement (55-64)",F721&gt;=65,"Seniors (65+)")</f>
        <v>Early Career (25-34)</v>
      </c>
      <c r="H721">
        <v>629</v>
      </c>
      <c r="I721">
        <v>4516</v>
      </c>
      <c r="J721" t="s">
        <v>83</v>
      </c>
      <c r="K721" t="s">
        <v>84</v>
      </c>
      <c r="L721" t="s">
        <v>85</v>
      </c>
      <c r="M721" t="s">
        <v>1308</v>
      </c>
      <c r="N721" t="s">
        <v>1324</v>
      </c>
      <c r="O721">
        <v>40</v>
      </c>
      <c r="P721">
        <v>60</v>
      </c>
      <c r="Q721">
        <v>5</v>
      </c>
      <c r="R721">
        <f t="shared" si="33"/>
        <v>300</v>
      </c>
      <c r="S721">
        <f t="shared" si="34"/>
        <v>100</v>
      </c>
      <c r="T721" t="s">
        <v>26</v>
      </c>
      <c r="U721" s="2">
        <v>44139.376388888886</v>
      </c>
      <c r="V721" s="1">
        <v>44139.376388888886</v>
      </c>
      <c r="W721" t="b">
        <v>1</v>
      </c>
      <c r="X721" s="2">
        <v>44139.379861111112</v>
      </c>
      <c r="Y721" s="1">
        <v>44139.379861111112</v>
      </c>
      <c r="Z721" s="2" t="s">
        <v>116</v>
      </c>
      <c r="AA721" s="2">
        <v>44139.379166666666</v>
      </c>
      <c r="AB721" s="1">
        <v>44139.379166666666</v>
      </c>
      <c r="AC721" t="b">
        <v>0</v>
      </c>
      <c r="AD721" t="s">
        <v>1355</v>
      </c>
      <c r="AE721" s="3">
        <f t="shared" si="35"/>
        <v>1.1111111110949423E-2</v>
      </c>
    </row>
    <row r="722" spans="1:31" x14ac:dyDescent="0.35">
      <c r="A722" s="2">
        <v>44140.118750000001</v>
      </c>
      <c r="B722" s="1">
        <v>44140.118750000001</v>
      </c>
      <c r="C722">
        <v>1721</v>
      </c>
      <c r="D722" t="s">
        <v>824</v>
      </c>
      <c r="E722" t="s">
        <v>29</v>
      </c>
      <c r="F722">
        <v>63</v>
      </c>
      <c r="G722" t="str" cm="1">
        <f t="array" ref="G722">_xlfn.IFS(F722&lt;25,"Young Adult (18-24)",F722&lt;35,"Early Career (25-34)",F722&lt;45,"Mid-Career (35-44)",F722&lt;55,"Late Career (45-54)",F722&lt;65,"Pre-Retirement (55-64)",F722&gt;=65,"Seniors (65+)")</f>
        <v>Pre-Retirement (55-64)</v>
      </c>
      <c r="H722">
        <v>687</v>
      </c>
      <c r="I722">
        <v>7907</v>
      </c>
      <c r="J722" t="s">
        <v>55</v>
      </c>
      <c r="K722" t="s">
        <v>56</v>
      </c>
      <c r="L722" t="s">
        <v>57</v>
      </c>
      <c r="M722" t="s">
        <v>1305</v>
      </c>
      <c r="N722" t="s">
        <v>1323</v>
      </c>
      <c r="O722">
        <v>800</v>
      </c>
      <c r="P722">
        <v>1200</v>
      </c>
      <c r="Q722">
        <v>3</v>
      </c>
      <c r="R722">
        <f t="shared" si="33"/>
        <v>3600</v>
      </c>
      <c r="S722">
        <f t="shared" si="34"/>
        <v>1200</v>
      </c>
      <c r="T722" t="s">
        <v>26</v>
      </c>
      <c r="U722" s="2">
        <v>44140.13958333333</v>
      </c>
      <c r="V722" s="1">
        <v>44140.13958333333</v>
      </c>
      <c r="W722" t="b">
        <v>0</v>
      </c>
      <c r="X722" s="2"/>
      <c r="Y722" s="1"/>
      <c r="Z722" s="2" t="s">
        <v>1353</v>
      </c>
      <c r="AA722" s="2">
        <v>44140.144444444442</v>
      </c>
      <c r="AB722" s="1">
        <v>44140.144444444442</v>
      </c>
      <c r="AC722" t="s">
        <v>1353</v>
      </c>
      <c r="AD722" t="s">
        <v>1353</v>
      </c>
      <c r="AE722" s="3">
        <f t="shared" si="35"/>
        <v>2.569444444088731E-2</v>
      </c>
    </row>
    <row r="723" spans="1:31" x14ac:dyDescent="0.35">
      <c r="A723" s="2">
        <v>44140.129166666666</v>
      </c>
      <c r="B723" s="1">
        <v>44140.129166666666</v>
      </c>
      <c r="C723">
        <v>1722</v>
      </c>
      <c r="D723" t="s">
        <v>825</v>
      </c>
      <c r="E723" t="s">
        <v>22</v>
      </c>
      <c r="F723">
        <v>71</v>
      </c>
      <c r="G723" t="str" cm="1">
        <f t="array" ref="G723">_xlfn.IFS(F723&lt;25,"Young Adult (18-24)",F723&lt;35,"Early Career (25-34)",F723&lt;45,"Mid-Career (35-44)",F723&lt;55,"Late Career (45-54)",F723&lt;65,"Pre-Retirement (55-64)",F723&gt;=65,"Seniors (65+)")</f>
        <v>Seniors (65+)</v>
      </c>
      <c r="H723">
        <v>626</v>
      </c>
      <c r="I723">
        <v>7763</v>
      </c>
      <c r="J723" t="s">
        <v>61</v>
      </c>
      <c r="K723" t="s">
        <v>62</v>
      </c>
      <c r="L723" t="s">
        <v>63</v>
      </c>
      <c r="M723" t="s">
        <v>1308</v>
      </c>
      <c r="N723" t="s">
        <v>1319</v>
      </c>
      <c r="O723">
        <v>60</v>
      </c>
      <c r="P723">
        <v>90</v>
      </c>
      <c r="Q723">
        <v>4</v>
      </c>
      <c r="R723">
        <f t="shared" si="33"/>
        <v>360</v>
      </c>
      <c r="S723">
        <f t="shared" si="34"/>
        <v>120</v>
      </c>
      <c r="T723" t="s">
        <v>40</v>
      </c>
      <c r="U723" s="2">
        <v>44140.147222222222</v>
      </c>
      <c r="V723" s="1">
        <v>44140.147222222222</v>
      </c>
      <c r="W723" t="b">
        <v>1</v>
      </c>
      <c r="X723" s="2">
        <v>44140.15347222222</v>
      </c>
      <c r="Y723" s="1">
        <v>44140.15347222222</v>
      </c>
      <c r="Z723" s="2" t="s">
        <v>47</v>
      </c>
      <c r="AA723" s="2">
        <v>44140.15</v>
      </c>
      <c r="AB723" s="1">
        <v>44140.15</v>
      </c>
      <c r="AC723" t="b">
        <v>0</v>
      </c>
      <c r="AD723" t="s">
        <v>1355</v>
      </c>
      <c r="AE723" s="3">
        <f t="shared" si="35"/>
        <v>2.0833333335758653E-2</v>
      </c>
    </row>
    <row r="724" spans="1:31" x14ac:dyDescent="0.35">
      <c r="A724" s="2">
        <v>44140.504166666666</v>
      </c>
      <c r="B724" s="1">
        <v>44140.504166666666</v>
      </c>
      <c r="C724">
        <v>1723</v>
      </c>
      <c r="D724" t="s">
        <v>826</v>
      </c>
      <c r="E724" t="s">
        <v>29</v>
      </c>
      <c r="F724">
        <v>29</v>
      </c>
      <c r="G724" t="str" cm="1">
        <f t="array" ref="G724">_xlfn.IFS(F724&lt;25,"Young Adult (18-24)",F724&lt;35,"Early Career (25-34)",F724&lt;45,"Mid-Career (35-44)",F724&lt;55,"Late Career (45-54)",F724&lt;65,"Pre-Retirement (55-64)",F724&gt;=65,"Seniors (65+)")</f>
        <v>Early Career (25-34)</v>
      </c>
      <c r="H724">
        <v>713</v>
      </c>
      <c r="I724">
        <v>7049</v>
      </c>
      <c r="J724" t="s">
        <v>44</v>
      </c>
      <c r="K724" t="s">
        <v>133</v>
      </c>
      <c r="L724" t="s">
        <v>195</v>
      </c>
      <c r="M724" t="s">
        <v>1305</v>
      </c>
      <c r="N724" t="s">
        <v>1323</v>
      </c>
      <c r="O724">
        <v>800</v>
      </c>
      <c r="P724">
        <v>1200</v>
      </c>
      <c r="Q724">
        <v>1</v>
      </c>
      <c r="R724">
        <f t="shared" si="33"/>
        <v>1200</v>
      </c>
      <c r="S724">
        <f t="shared" si="34"/>
        <v>400</v>
      </c>
      <c r="T724" t="s">
        <v>38</v>
      </c>
      <c r="U724" s="2">
        <v>44140.511111111111</v>
      </c>
      <c r="V724" s="1">
        <v>44140.511111111111</v>
      </c>
      <c r="W724" t="b">
        <v>1</v>
      </c>
      <c r="X724" s="2">
        <v>44140.515972222223</v>
      </c>
      <c r="Y724" s="1">
        <v>44140.515972222223</v>
      </c>
      <c r="Z724" s="2" t="s">
        <v>47</v>
      </c>
      <c r="AA724" s="2">
        <v>44140.513194444444</v>
      </c>
      <c r="AB724" s="1">
        <v>44140.513194444444</v>
      </c>
      <c r="AC724" t="b">
        <v>0</v>
      </c>
      <c r="AD724" t="s">
        <v>1355</v>
      </c>
      <c r="AE724" s="3">
        <f t="shared" si="35"/>
        <v>9.0277777781011537E-3</v>
      </c>
    </row>
    <row r="725" spans="1:31" x14ac:dyDescent="0.35">
      <c r="A725" s="2">
        <v>44144.03125</v>
      </c>
      <c r="B725" s="1">
        <v>44144.03125</v>
      </c>
      <c r="C725">
        <v>1724</v>
      </c>
      <c r="D725" t="s">
        <v>827</v>
      </c>
      <c r="E725" t="s">
        <v>29</v>
      </c>
      <c r="F725">
        <v>24</v>
      </c>
      <c r="G725" t="str" cm="1">
        <f t="array" ref="G725">_xlfn.IFS(F725&lt;25,"Young Adult (18-24)",F725&lt;35,"Early Career (25-34)",F725&lt;45,"Mid-Career (35-44)",F725&lt;55,"Late Career (45-54)",F725&lt;65,"Pre-Retirement (55-64)",F725&gt;=65,"Seniors (65+)")</f>
        <v>Young Adult (18-24)</v>
      </c>
      <c r="H725">
        <v>675</v>
      </c>
      <c r="I725">
        <v>6870</v>
      </c>
      <c r="J725" t="s">
        <v>44</v>
      </c>
      <c r="K725" t="s">
        <v>45</v>
      </c>
      <c r="L725" t="s">
        <v>46</v>
      </c>
      <c r="M725" t="s">
        <v>1306</v>
      </c>
      <c r="N725" t="s">
        <v>1313</v>
      </c>
      <c r="O725">
        <v>60</v>
      </c>
      <c r="P725">
        <v>100</v>
      </c>
      <c r="Q725">
        <v>2</v>
      </c>
      <c r="R725">
        <f t="shared" si="33"/>
        <v>200</v>
      </c>
      <c r="S725">
        <f t="shared" si="34"/>
        <v>80</v>
      </c>
      <c r="T725" t="s">
        <v>40</v>
      </c>
      <c r="U725" s="2">
        <v>44144.043055555558</v>
      </c>
      <c r="V725" s="1">
        <v>44144.043055555558</v>
      </c>
      <c r="W725" t="b">
        <v>1</v>
      </c>
      <c r="X725" s="2">
        <v>44144.05</v>
      </c>
      <c r="Y725" s="1">
        <v>44144.05</v>
      </c>
      <c r="Z725" s="2" t="s">
        <v>47</v>
      </c>
      <c r="AA725" s="2">
        <v>44144.044444444444</v>
      </c>
      <c r="AB725" s="1">
        <v>44144.044444444444</v>
      </c>
      <c r="AC725" t="b">
        <v>0</v>
      </c>
      <c r="AD725" t="s">
        <v>1355</v>
      </c>
      <c r="AE725" s="3">
        <f t="shared" si="35"/>
        <v>1.3194444443797693E-2</v>
      </c>
    </row>
    <row r="726" spans="1:31" x14ac:dyDescent="0.35">
      <c r="A726" s="2">
        <v>44146.083333333336</v>
      </c>
      <c r="B726" s="1">
        <v>44146.083333333336</v>
      </c>
      <c r="C726">
        <v>1725</v>
      </c>
      <c r="D726" t="s">
        <v>828</v>
      </c>
      <c r="E726" t="s">
        <v>22</v>
      </c>
      <c r="F726">
        <v>43</v>
      </c>
      <c r="G726" t="str" cm="1">
        <f t="array" ref="G726">_xlfn.IFS(F726&lt;25,"Young Adult (18-24)",F726&lt;35,"Early Career (25-34)",F726&lt;45,"Mid-Career (35-44)",F726&lt;55,"Late Career (45-54)",F726&lt;65,"Pre-Retirement (55-64)",F726&gt;=65,"Seniors (65+)")</f>
        <v>Mid-Career (35-44)</v>
      </c>
      <c r="H726">
        <v>641</v>
      </c>
      <c r="I726">
        <v>7480</v>
      </c>
      <c r="J726" t="s">
        <v>44</v>
      </c>
      <c r="K726" t="s">
        <v>45</v>
      </c>
      <c r="L726" t="s">
        <v>46</v>
      </c>
      <c r="M726" t="s">
        <v>1308</v>
      </c>
      <c r="N726" t="s">
        <v>1324</v>
      </c>
      <c r="O726">
        <v>40</v>
      </c>
      <c r="P726">
        <v>60</v>
      </c>
      <c r="Q726">
        <v>6</v>
      </c>
      <c r="R726">
        <f t="shared" si="33"/>
        <v>360</v>
      </c>
      <c r="S726">
        <f t="shared" si="34"/>
        <v>120</v>
      </c>
      <c r="T726" t="s">
        <v>38</v>
      </c>
      <c r="U726" s="2">
        <v>44146.09097222222</v>
      </c>
      <c r="V726" s="1">
        <v>44146.09097222222</v>
      </c>
      <c r="W726" t="b">
        <v>1</v>
      </c>
      <c r="X726" s="2">
        <v>44146.101388888892</v>
      </c>
      <c r="Y726" s="1">
        <v>44146.101388888892</v>
      </c>
      <c r="Z726" s="2" t="s">
        <v>47</v>
      </c>
      <c r="AA726" s="2">
        <v>44146.09375</v>
      </c>
      <c r="AB726" s="1">
        <v>44146.09375</v>
      </c>
      <c r="AC726" t="b">
        <v>0</v>
      </c>
      <c r="AD726" t="s">
        <v>1355</v>
      </c>
      <c r="AE726" s="3">
        <f t="shared" si="35"/>
        <v>1.0416666664241347E-2</v>
      </c>
    </row>
    <row r="727" spans="1:31" x14ac:dyDescent="0.35">
      <c r="A727" s="2">
        <v>44148.868750000001</v>
      </c>
      <c r="B727" s="1">
        <v>44148.868750000001</v>
      </c>
      <c r="C727">
        <v>1726</v>
      </c>
      <c r="D727" t="s">
        <v>829</v>
      </c>
      <c r="E727" t="s">
        <v>29</v>
      </c>
      <c r="F727">
        <v>42</v>
      </c>
      <c r="G727" t="str" cm="1">
        <f t="array" ref="G727">_xlfn.IFS(F727&lt;25,"Young Adult (18-24)",F727&lt;35,"Early Career (25-34)",F727&lt;45,"Mid-Career (35-44)",F727&lt;55,"Late Career (45-54)",F727&lt;65,"Pre-Retirement (55-64)",F727&gt;=65,"Seniors (65+)")</f>
        <v>Mid-Career (35-44)</v>
      </c>
      <c r="H727">
        <v>748</v>
      </c>
      <c r="I727">
        <v>5288</v>
      </c>
      <c r="J727" t="s">
        <v>71</v>
      </c>
      <c r="K727" t="s">
        <v>72</v>
      </c>
      <c r="L727" t="s">
        <v>141</v>
      </c>
      <c r="M727" t="s">
        <v>1309</v>
      </c>
      <c r="N727" t="s">
        <v>1327</v>
      </c>
      <c r="O727">
        <v>5</v>
      </c>
      <c r="P727">
        <v>8</v>
      </c>
      <c r="Q727">
        <v>2</v>
      </c>
      <c r="R727">
        <f t="shared" si="33"/>
        <v>16</v>
      </c>
      <c r="S727">
        <f t="shared" si="34"/>
        <v>6</v>
      </c>
      <c r="T727" t="s">
        <v>26</v>
      </c>
      <c r="U727" s="2">
        <v>44148.876388888886</v>
      </c>
      <c r="V727" s="1">
        <v>44148.876388888886</v>
      </c>
      <c r="W727" t="b">
        <v>1</v>
      </c>
      <c r="X727" s="2">
        <v>44148.881944444445</v>
      </c>
      <c r="Y727" s="1">
        <v>44148.881944444445</v>
      </c>
      <c r="Z727" s="2" t="s">
        <v>33</v>
      </c>
      <c r="AA727" s="2">
        <v>44148.87777777778</v>
      </c>
      <c r="AB727" s="1">
        <v>44148.87777777778</v>
      </c>
      <c r="AC727" t="b">
        <v>0</v>
      </c>
      <c r="AD727" t="s">
        <v>1355</v>
      </c>
      <c r="AE727" s="3">
        <f t="shared" si="35"/>
        <v>9.0277777781011537E-3</v>
      </c>
    </row>
    <row r="728" spans="1:31" x14ac:dyDescent="0.35">
      <c r="A728" s="2">
        <v>44149.751388888886</v>
      </c>
      <c r="B728" s="1">
        <v>44149.751388888886</v>
      </c>
      <c r="C728">
        <v>1727</v>
      </c>
      <c r="D728" t="s">
        <v>1343</v>
      </c>
      <c r="E728" t="s">
        <v>29</v>
      </c>
      <c r="F728">
        <v>47</v>
      </c>
      <c r="G728" t="str" cm="1">
        <f t="array" ref="G728">_xlfn.IFS(F728&lt;25,"Young Adult (18-24)",F728&lt;35,"Early Career (25-34)",F728&lt;45,"Mid-Career (35-44)",F728&lt;55,"Late Career (45-54)",F728&lt;65,"Pre-Retirement (55-64)",F728&gt;=65,"Seniors (65+)")</f>
        <v>Late Career (45-54)</v>
      </c>
      <c r="H728">
        <v>758</v>
      </c>
      <c r="I728">
        <v>3575</v>
      </c>
      <c r="J728" t="s">
        <v>44</v>
      </c>
      <c r="K728" t="s">
        <v>133</v>
      </c>
      <c r="L728" t="s">
        <v>202</v>
      </c>
      <c r="M728" t="s">
        <v>1306</v>
      </c>
      <c r="N728" t="s">
        <v>1321</v>
      </c>
      <c r="O728">
        <v>15</v>
      </c>
      <c r="P728">
        <v>25</v>
      </c>
      <c r="Q728">
        <v>6</v>
      </c>
      <c r="R728">
        <f t="shared" si="33"/>
        <v>150</v>
      </c>
      <c r="S728">
        <f t="shared" si="34"/>
        <v>60</v>
      </c>
      <c r="T728" t="s">
        <v>40</v>
      </c>
      <c r="U728" s="2">
        <v>44149.761805555558</v>
      </c>
      <c r="V728" s="1">
        <v>44149.761805555558</v>
      </c>
      <c r="W728" t="b">
        <v>0</v>
      </c>
      <c r="X728" s="2"/>
      <c r="Y728" s="1"/>
      <c r="Z728" s="2" t="s">
        <v>1353</v>
      </c>
      <c r="AA728" s="2">
        <v>44149.759027777778</v>
      </c>
      <c r="AB728" s="1">
        <v>44149.759027777778</v>
      </c>
      <c r="AC728" t="s">
        <v>1353</v>
      </c>
      <c r="AD728" t="s">
        <v>1353</v>
      </c>
      <c r="AE728" s="3">
        <f t="shared" si="35"/>
        <v>7.6388888919609599E-3</v>
      </c>
    </row>
    <row r="729" spans="1:31" x14ac:dyDescent="0.35">
      <c r="A729" s="2">
        <v>44150.865972222222</v>
      </c>
      <c r="B729" s="1">
        <v>44150.865972222222</v>
      </c>
      <c r="C729">
        <v>1728</v>
      </c>
      <c r="D729" t="s">
        <v>830</v>
      </c>
      <c r="E729" t="s">
        <v>22</v>
      </c>
      <c r="F729">
        <v>55</v>
      </c>
      <c r="G729" t="str" cm="1">
        <f t="array" ref="G729">_xlfn.IFS(F729&lt;25,"Young Adult (18-24)",F729&lt;35,"Early Career (25-34)",F729&lt;45,"Mid-Career (35-44)",F729&lt;55,"Late Career (45-54)",F729&lt;65,"Pre-Retirement (55-64)",F729&gt;=65,"Seniors (65+)")</f>
        <v>Pre-Retirement (55-64)</v>
      </c>
      <c r="H729">
        <v>702</v>
      </c>
      <c r="I729">
        <v>7145</v>
      </c>
      <c r="J729" t="s">
        <v>35</v>
      </c>
      <c r="K729" t="s">
        <v>49</v>
      </c>
      <c r="L729" t="s">
        <v>184</v>
      </c>
      <c r="M729" t="s">
        <v>1309</v>
      </c>
      <c r="N729" t="s">
        <v>1327</v>
      </c>
      <c r="O729">
        <v>5</v>
      </c>
      <c r="P729">
        <v>8</v>
      </c>
      <c r="Q729">
        <v>5</v>
      </c>
      <c r="R729">
        <f t="shared" si="33"/>
        <v>40</v>
      </c>
      <c r="S729">
        <f t="shared" si="34"/>
        <v>15</v>
      </c>
      <c r="T729" t="s">
        <v>40</v>
      </c>
      <c r="U729" s="2">
        <v>44150.873611111114</v>
      </c>
      <c r="V729" s="1">
        <v>44150.873611111114</v>
      </c>
      <c r="W729" t="b">
        <v>1</v>
      </c>
      <c r="X729" s="2">
        <v>44150.881249999999</v>
      </c>
      <c r="Y729" s="1">
        <v>44150.881249999999</v>
      </c>
      <c r="Z729" s="2" t="s">
        <v>47</v>
      </c>
      <c r="AA729" s="2">
        <v>44150.877083333333</v>
      </c>
      <c r="AB729" s="1">
        <v>44150.877083333333</v>
      </c>
      <c r="AC729" t="b">
        <v>0</v>
      </c>
      <c r="AD729" t="s">
        <v>1355</v>
      </c>
      <c r="AE729" s="3">
        <f t="shared" si="35"/>
        <v>1.1111111110949423E-2</v>
      </c>
    </row>
    <row r="730" spans="1:31" x14ac:dyDescent="0.35">
      <c r="A730" s="2">
        <v>44152.515972222223</v>
      </c>
      <c r="B730" s="1">
        <v>44152.515972222223</v>
      </c>
      <c r="C730">
        <v>1729</v>
      </c>
      <c r="D730" t="s">
        <v>831</v>
      </c>
      <c r="E730" t="s">
        <v>22</v>
      </c>
      <c r="F730">
        <v>18</v>
      </c>
      <c r="G730" t="str" cm="1">
        <f t="array" ref="G730">_xlfn.IFS(F730&lt;25,"Young Adult (18-24)",F730&lt;35,"Early Career (25-34)",F730&lt;45,"Mid-Career (35-44)",F730&lt;55,"Late Career (45-54)",F730&lt;65,"Pre-Retirement (55-64)",F730&gt;=65,"Seniors (65+)")</f>
        <v>Young Adult (18-24)</v>
      </c>
      <c r="H730">
        <v>614</v>
      </c>
      <c r="I730">
        <v>5735</v>
      </c>
      <c r="J730" t="s">
        <v>71</v>
      </c>
      <c r="K730" t="s">
        <v>160</v>
      </c>
      <c r="L730" t="s">
        <v>161</v>
      </c>
      <c r="M730" t="s">
        <v>1306</v>
      </c>
      <c r="N730" t="s">
        <v>1311</v>
      </c>
      <c r="O730">
        <v>50</v>
      </c>
      <c r="P730">
        <v>80</v>
      </c>
      <c r="Q730">
        <v>3</v>
      </c>
      <c r="R730">
        <f t="shared" si="33"/>
        <v>240</v>
      </c>
      <c r="S730">
        <f t="shared" si="34"/>
        <v>90</v>
      </c>
      <c r="T730" t="s">
        <v>32</v>
      </c>
      <c r="U730" s="2">
        <v>44152.533333333333</v>
      </c>
      <c r="V730" s="1">
        <v>44152.533333333333</v>
      </c>
      <c r="W730" t="b">
        <v>1</v>
      </c>
      <c r="X730" s="2">
        <v>44152.538194444445</v>
      </c>
      <c r="Y730" s="1">
        <v>44152.538194444445</v>
      </c>
      <c r="Z730" s="2" t="s">
        <v>27</v>
      </c>
      <c r="AA730" s="2">
        <v>44152.536111111112</v>
      </c>
      <c r="AB730" s="1">
        <v>44152.536111111112</v>
      </c>
      <c r="AC730" t="b">
        <v>0</v>
      </c>
      <c r="AD730" t="s">
        <v>1355</v>
      </c>
      <c r="AE730" s="3">
        <f t="shared" si="35"/>
        <v>2.0138888889050577E-2</v>
      </c>
    </row>
    <row r="731" spans="1:31" x14ac:dyDescent="0.35">
      <c r="A731" s="2">
        <v>44153.1</v>
      </c>
      <c r="B731" s="1">
        <v>44153.1</v>
      </c>
      <c r="C731">
        <v>1730</v>
      </c>
      <c r="D731" t="s">
        <v>832</v>
      </c>
      <c r="E731" t="s">
        <v>22</v>
      </c>
      <c r="F731">
        <v>27</v>
      </c>
      <c r="G731" t="str" cm="1">
        <f t="array" ref="G731">_xlfn.IFS(F731&lt;25,"Young Adult (18-24)",F731&lt;35,"Early Career (25-34)",F731&lt;45,"Mid-Career (35-44)",F731&lt;55,"Late Career (45-54)",F731&lt;65,"Pre-Retirement (55-64)",F731&gt;=65,"Seniors (65+)")</f>
        <v>Early Career (25-34)</v>
      </c>
      <c r="H731">
        <v>655</v>
      </c>
      <c r="I731">
        <v>5990</v>
      </c>
      <c r="J731" t="s">
        <v>23</v>
      </c>
      <c r="K731" t="s">
        <v>30</v>
      </c>
      <c r="L731" t="s">
        <v>77</v>
      </c>
      <c r="M731" t="s">
        <v>1308</v>
      </c>
      <c r="N731" t="s">
        <v>1324</v>
      </c>
      <c r="O731">
        <v>40</v>
      </c>
      <c r="P731">
        <v>60</v>
      </c>
      <c r="Q731">
        <v>1</v>
      </c>
      <c r="R731">
        <f t="shared" si="33"/>
        <v>60</v>
      </c>
      <c r="S731">
        <f t="shared" si="34"/>
        <v>20</v>
      </c>
      <c r="T731" t="s">
        <v>40</v>
      </c>
      <c r="U731" s="2">
        <v>44153.107638888891</v>
      </c>
      <c r="V731" s="1">
        <v>44153.107638888891</v>
      </c>
      <c r="W731" t="b">
        <v>1</v>
      </c>
      <c r="X731" s="2">
        <v>44153.114583333336</v>
      </c>
      <c r="Y731" s="1">
        <v>44153.114583333336</v>
      </c>
      <c r="Z731" s="2" t="s">
        <v>27</v>
      </c>
      <c r="AA731" s="2">
        <v>44153.11041666667</v>
      </c>
      <c r="AB731" s="1">
        <v>44153.11041666667</v>
      </c>
      <c r="AC731" t="b">
        <v>0</v>
      </c>
      <c r="AD731" t="s">
        <v>1355</v>
      </c>
      <c r="AE731" s="3">
        <f t="shared" si="35"/>
        <v>1.0416666671517305E-2</v>
      </c>
    </row>
    <row r="732" spans="1:31" x14ac:dyDescent="0.35">
      <c r="A732" s="2">
        <v>44157.322916666664</v>
      </c>
      <c r="B732" s="1">
        <v>44157.322916666664</v>
      </c>
      <c r="C732">
        <v>1731</v>
      </c>
      <c r="D732" t="s">
        <v>833</v>
      </c>
      <c r="E732" t="s">
        <v>29</v>
      </c>
      <c r="F732">
        <v>45</v>
      </c>
      <c r="G732" t="str" cm="1">
        <f t="array" ref="G732">_xlfn.IFS(F732&lt;25,"Young Adult (18-24)",F732&lt;35,"Early Career (25-34)",F732&lt;45,"Mid-Career (35-44)",F732&lt;55,"Late Career (45-54)",F732&lt;65,"Pre-Retirement (55-64)",F732&gt;=65,"Seniors (65+)")</f>
        <v>Late Career (45-54)</v>
      </c>
      <c r="H732">
        <v>668</v>
      </c>
      <c r="I732">
        <v>7599</v>
      </c>
      <c r="J732" t="s">
        <v>35</v>
      </c>
      <c r="K732" t="s">
        <v>36</v>
      </c>
      <c r="L732" t="s">
        <v>37</v>
      </c>
      <c r="M732" t="s">
        <v>1306</v>
      </c>
      <c r="N732" t="s">
        <v>1313</v>
      </c>
      <c r="O732">
        <v>60</v>
      </c>
      <c r="P732">
        <v>100</v>
      </c>
      <c r="Q732">
        <v>4</v>
      </c>
      <c r="R732">
        <f t="shared" si="33"/>
        <v>400</v>
      </c>
      <c r="S732">
        <f t="shared" si="34"/>
        <v>160</v>
      </c>
      <c r="T732" t="s">
        <v>42</v>
      </c>
      <c r="U732" s="2">
        <v>44157.334722222222</v>
      </c>
      <c r="V732" s="1">
        <v>44157.334722222222</v>
      </c>
      <c r="W732" t="b">
        <v>1</v>
      </c>
      <c r="X732" s="2">
        <v>44157.34097222222</v>
      </c>
      <c r="Y732" s="1">
        <v>44157.34097222222</v>
      </c>
      <c r="Z732" s="2" t="s">
        <v>47</v>
      </c>
      <c r="AA732" s="2">
        <v>44157.336805555555</v>
      </c>
      <c r="AB732" s="1">
        <v>44157.336805555555</v>
      </c>
      <c r="AC732" t="b">
        <v>0</v>
      </c>
      <c r="AD732" t="s">
        <v>1355</v>
      </c>
      <c r="AE732" s="3">
        <f t="shared" si="35"/>
        <v>1.3888888890505768E-2</v>
      </c>
    </row>
    <row r="733" spans="1:31" x14ac:dyDescent="0.35">
      <c r="A733" s="2">
        <v>44157.806250000001</v>
      </c>
      <c r="B733" s="1">
        <v>44157.806250000001</v>
      </c>
      <c r="C733">
        <v>1732</v>
      </c>
      <c r="D733" t="s">
        <v>834</v>
      </c>
      <c r="E733" t="s">
        <v>29</v>
      </c>
      <c r="F733">
        <v>50</v>
      </c>
      <c r="G733" t="str" cm="1">
        <f t="array" ref="G733">_xlfn.IFS(F733&lt;25,"Young Adult (18-24)",F733&lt;35,"Early Career (25-34)",F733&lt;45,"Mid-Career (35-44)",F733&lt;55,"Late Career (45-54)",F733&lt;65,"Pre-Retirement (55-64)",F733&gt;=65,"Seniors (65+)")</f>
        <v>Late Career (45-54)</v>
      </c>
      <c r="H733">
        <v>672</v>
      </c>
      <c r="I733">
        <v>5797</v>
      </c>
      <c r="J733" t="s">
        <v>55</v>
      </c>
      <c r="K733" t="s">
        <v>56</v>
      </c>
      <c r="L733" t="s">
        <v>249</v>
      </c>
      <c r="M733" t="s">
        <v>1309</v>
      </c>
      <c r="N733" t="s">
        <v>1327</v>
      </c>
      <c r="O733">
        <v>5</v>
      </c>
      <c r="P733">
        <v>8</v>
      </c>
      <c r="Q733">
        <v>1</v>
      </c>
      <c r="R733">
        <f t="shared" si="33"/>
        <v>8</v>
      </c>
      <c r="S733">
        <f t="shared" si="34"/>
        <v>3</v>
      </c>
      <c r="T733" t="s">
        <v>38</v>
      </c>
      <c r="U733" s="2">
        <v>44157.816666666666</v>
      </c>
      <c r="V733" s="1">
        <v>44157.816666666666</v>
      </c>
      <c r="W733" t="b">
        <v>1</v>
      </c>
      <c r="X733" s="2">
        <v>44157.822222222225</v>
      </c>
      <c r="Y733" s="1">
        <v>44157.822222222225</v>
      </c>
      <c r="Z733" s="2" t="s">
        <v>33</v>
      </c>
      <c r="AA733" s="2">
        <v>44157.820138888892</v>
      </c>
      <c r="AB733" s="1">
        <v>44157.820138888892</v>
      </c>
      <c r="AC733" t="b">
        <v>0</v>
      </c>
      <c r="AD733" t="s">
        <v>1355</v>
      </c>
      <c r="AE733" s="3">
        <f t="shared" si="35"/>
        <v>1.3888888890505768E-2</v>
      </c>
    </row>
    <row r="734" spans="1:31" x14ac:dyDescent="0.35">
      <c r="A734" s="2">
        <v>44158.43472222222</v>
      </c>
      <c r="B734" s="1">
        <v>44158.43472222222</v>
      </c>
      <c r="C734">
        <v>1733</v>
      </c>
      <c r="D734" t="s">
        <v>835</v>
      </c>
      <c r="E734" t="s">
        <v>22</v>
      </c>
      <c r="F734">
        <v>51</v>
      </c>
      <c r="G734" t="str" cm="1">
        <f t="array" ref="G734">_xlfn.IFS(F734&lt;25,"Young Adult (18-24)",F734&lt;35,"Early Career (25-34)",F734&lt;45,"Mid-Career (35-44)",F734&lt;55,"Late Career (45-54)",F734&lt;65,"Pre-Retirement (55-64)",F734&gt;=65,"Seniors (65+)")</f>
        <v>Late Career (45-54)</v>
      </c>
      <c r="H734">
        <v>630</v>
      </c>
      <c r="I734">
        <v>3716</v>
      </c>
      <c r="J734" t="s">
        <v>107</v>
      </c>
      <c r="K734" t="s">
        <v>108</v>
      </c>
      <c r="L734" t="s">
        <v>109</v>
      </c>
      <c r="M734" t="s">
        <v>1307</v>
      </c>
      <c r="N734" t="s">
        <v>1312</v>
      </c>
      <c r="O734">
        <v>12</v>
      </c>
      <c r="P734">
        <v>20</v>
      </c>
      <c r="Q734">
        <v>5</v>
      </c>
      <c r="R734">
        <f t="shared" si="33"/>
        <v>100</v>
      </c>
      <c r="S734">
        <f t="shared" si="34"/>
        <v>40</v>
      </c>
      <c r="T734" t="s">
        <v>26</v>
      </c>
      <c r="U734" s="2">
        <v>44158.451388888891</v>
      </c>
      <c r="V734" s="1">
        <v>44158.451388888891</v>
      </c>
      <c r="W734" t="b">
        <v>1</v>
      </c>
      <c r="X734" s="2">
        <v>44158.459027777775</v>
      </c>
      <c r="Y734" s="1">
        <v>44158.459027777775</v>
      </c>
      <c r="Z734" s="2" t="s">
        <v>33</v>
      </c>
      <c r="AA734" s="2">
        <v>44158.45416666667</v>
      </c>
      <c r="AB734" s="1">
        <v>44158.45416666667</v>
      </c>
      <c r="AC734" t="b">
        <v>1</v>
      </c>
      <c r="AD734" t="s">
        <v>131</v>
      </c>
      <c r="AE734" s="3">
        <f t="shared" si="35"/>
        <v>1.9444444449618459E-2</v>
      </c>
    </row>
    <row r="735" spans="1:31" x14ac:dyDescent="0.35">
      <c r="A735" s="2">
        <v>44158.977083333331</v>
      </c>
      <c r="B735" s="1">
        <v>44158.977083333331</v>
      </c>
      <c r="C735">
        <v>1734</v>
      </c>
      <c r="D735" t="s">
        <v>836</v>
      </c>
      <c r="E735" t="s">
        <v>29</v>
      </c>
      <c r="F735">
        <v>21</v>
      </c>
      <c r="G735" t="str" cm="1">
        <f t="array" ref="G735">_xlfn.IFS(F735&lt;25,"Young Adult (18-24)",F735&lt;35,"Early Career (25-34)",F735&lt;45,"Mid-Career (35-44)",F735&lt;55,"Late Career (45-54)",F735&lt;65,"Pre-Retirement (55-64)",F735&gt;=65,"Seniors (65+)")</f>
        <v>Young Adult (18-24)</v>
      </c>
      <c r="H735">
        <v>609</v>
      </c>
      <c r="I735">
        <v>7975</v>
      </c>
      <c r="J735" t="s">
        <v>83</v>
      </c>
      <c r="K735" t="s">
        <v>90</v>
      </c>
      <c r="L735" t="s">
        <v>244</v>
      </c>
      <c r="M735" t="s">
        <v>1306</v>
      </c>
      <c r="N735" t="s">
        <v>1313</v>
      </c>
      <c r="O735">
        <v>60</v>
      </c>
      <c r="P735">
        <v>100</v>
      </c>
      <c r="Q735">
        <v>6</v>
      </c>
      <c r="R735">
        <f t="shared" si="33"/>
        <v>600</v>
      </c>
      <c r="S735">
        <f t="shared" si="34"/>
        <v>240</v>
      </c>
      <c r="T735" t="s">
        <v>32</v>
      </c>
      <c r="U735" s="2">
        <v>44158.990972222222</v>
      </c>
      <c r="V735" s="1">
        <v>44158.990972222222</v>
      </c>
      <c r="W735" t="b">
        <v>1</v>
      </c>
      <c r="X735" s="2">
        <v>44158.99722222222</v>
      </c>
      <c r="Y735" s="1">
        <v>44158.99722222222</v>
      </c>
      <c r="Z735" s="2" t="s">
        <v>116</v>
      </c>
      <c r="AA735" s="2">
        <v>44158.993055555555</v>
      </c>
      <c r="AB735" s="1">
        <v>44158.993055555555</v>
      </c>
      <c r="AC735" t="b">
        <v>0</v>
      </c>
      <c r="AD735" t="s">
        <v>1355</v>
      </c>
      <c r="AE735" s="3">
        <f t="shared" si="35"/>
        <v>1.5972222223354038E-2</v>
      </c>
    </row>
    <row r="736" spans="1:31" x14ac:dyDescent="0.35">
      <c r="A736" s="2">
        <v>44159.879861111112</v>
      </c>
      <c r="B736" s="1">
        <v>44159.879861111112</v>
      </c>
      <c r="C736">
        <v>1735</v>
      </c>
      <c r="D736" t="s">
        <v>837</v>
      </c>
      <c r="E736" t="s">
        <v>29</v>
      </c>
      <c r="F736">
        <v>43</v>
      </c>
      <c r="G736" t="str" cm="1">
        <f t="array" ref="G736">_xlfn.IFS(F736&lt;25,"Young Adult (18-24)",F736&lt;35,"Early Career (25-34)",F736&lt;45,"Mid-Career (35-44)",F736&lt;55,"Late Career (45-54)",F736&lt;65,"Pre-Retirement (55-64)",F736&gt;=65,"Seniors (65+)")</f>
        <v>Mid-Career (35-44)</v>
      </c>
      <c r="H736">
        <v>656</v>
      </c>
      <c r="I736">
        <v>4662</v>
      </c>
      <c r="J736" t="s">
        <v>67</v>
      </c>
      <c r="K736" t="s">
        <v>119</v>
      </c>
      <c r="L736" t="s">
        <v>119</v>
      </c>
      <c r="M736" t="s">
        <v>1308</v>
      </c>
      <c r="N736" t="s">
        <v>1315</v>
      </c>
      <c r="O736">
        <v>300</v>
      </c>
      <c r="P736">
        <v>500</v>
      </c>
      <c r="Q736">
        <v>6</v>
      </c>
      <c r="R736">
        <f t="shared" si="33"/>
        <v>3000</v>
      </c>
      <c r="S736">
        <f t="shared" si="34"/>
        <v>1200</v>
      </c>
      <c r="T736" t="s">
        <v>26</v>
      </c>
      <c r="U736" s="2">
        <v>44159.886111111111</v>
      </c>
      <c r="V736" s="1">
        <v>44159.886111111111</v>
      </c>
      <c r="W736" t="b">
        <v>0</v>
      </c>
      <c r="X736" s="2"/>
      <c r="Y736" s="1"/>
      <c r="Z736" s="2" t="s">
        <v>1353</v>
      </c>
      <c r="AA736" s="2">
        <v>44159.902777777781</v>
      </c>
      <c r="AB736" s="1">
        <v>44159.902777777781</v>
      </c>
      <c r="AC736" t="s">
        <v>1353</v>
      </c>
      <c r="AD736" t="s">
        <v>1353</v>
      </c>
      <c r="AE736" s="3">
        <f t="shared" si="35"/>
        <v>2.2916666668606922E-2</v>
      </c>
    </row>
    <row r="737" spans="1:31" x14ac:dyDescent="0.35">
      <c r="A737" s="2">
        <v>44160.989583333336</v>
      </c>
      <c r="B737" s="1">
        <v>44160.989583333336</v>
      </c>
      <c r="C737">
        <v>1736</v>
      </c>
      <c r="D737" t="s">
        <v>838</v>
      </c>
      <c r="E737" t="s">
        <v>29</v>
      </c>
      <c r="F737">
        <v>25</v>
      </c>
      <c r="G737" t="str" cm="1">
        <f t="array" ref="G737">_xlfn.IFS(F737&lt;25,"Young Adult (18-24)",F737&lt;35,"Early Career (25-34)",F737&lt;45,"Mid-Career (35-44)",F737&lt;55,"Late Career (45-54)",F737&lt;65,"Pre-Retirement (55-64)",F737&gt;=65,"Seniors (65+)")</f>
        <v>Early Career (25-34)</v>
      </c>
      <c r="H737">
        <v>744</v>
      </c>
      <c r="I737">
        <v>3649</v>
      </c>
      <c r="J737" t="s">
        <v>107</v>
      </c>
      <c r="K737" t="s">
        <v>122</v>
      </c>
      <c r="L737" t="s">
        <v>123</v>
      </c>
      <c r="M737" t="s">
        <v>1307</v>
      </c>
      <c r="N737" t="s">
        <v>1326</v>
      </c>
      <c r="O737">
        <v>20</v>
      </c>
      <c r="P737">
        <v>35</v>
      </c>
      <c r="Q737">
        <v>3</v>
      </c>
      <c r="R737">
        <f t="shared" si="33"/>
        <v>105</v>
      </c>
      <c r="S737">
        <f t="shared" si="34"/>
        <v>45</v>
      </c>
      <c r="T737" t="s">
        <v>38</v>
      </c>
      <c r="U737" s="2">
        <v>44161.004861111112</v>
      </c>
      <c r="V737" s="1">
        <v>44161.004861111112</v>
      </c>
      <c r="W737" t="b">
        <v>1</v>
      </c>
      <c r="X737" s="2">
        <v>44161.015277777777</v>
      </c>
      <c r="Y737" s="1">
        <v>44161.015277777777</v>
      </c>
      <c r="Z737" s="2" t="s">
        <v>33</v>
      </c>
      <c r="AA737" s="2">
        <v>44161.006944444445</v>
      </c>
      <c r="AB737" s="1">
        <v>44161.006944444445</v>
      </c>
      <c r="AC737" t="b">
        <v>0</v>
      </c>
      <c r="AD737" t="s">
        <v>1355</v>
      </c>
      <c r="AE737" s="3">
        <f t="shared" si="35"/>
        <v>1.7361111109494232E-2</v>
      </c>
    </row>
    <row r="738" spans="1:31" x14ac:dyDescent="0.35">
      <c r="A738" s="2">
        <v>44161.408333333333</v>
      </c>
      <c r="B738" s="1">
        <v>44161.408333333333</v>
      </c>
      <c r="C738">
        <v>1737</v>
      </c>
      <c r="D738" t="s">
        <v>839</v>
      </c>
      <c r="E738" t="s">
        <v>22</v>
      </c>
      <c r="F738">
        <v>29</v>
      </c>
      <c r="G738" t="str" cm="1">
        <f t="array" ref="G738">_xlfn.IFS(F738&lt;25,"Young Adult (18-24)",F738&lt;35,"Early Career (25-34)",F738&lt;45,"Mid-Career (35-44)",F738&lt;55,"Late Career (45-54)",F738&lt;65,"Pre-Retirement (55-64)",F738&gt;=65,"Seniors (65+)")</f>
        <v>Early Career (25-34)</v>
      </c>
      <c r="H738">
        <v>715</v>
      </c>
      <c r="I738">
        <v>6327</v>
      </c>
      <c r="J738" t="s">
        <v>55</v>
      </c>
      <c r="K738" t="s">
        <v>113</v>
      </c>
      <c r="L738" t="s">
        <v>277</v>
      </c>
      <c r="M738" t="s">
        <v>1305</v>
      </c>
      <c r="N738" t="s">
        <v>1310</v>
      </c>
      <c r="O738">
        <v>30</v>
      </c>
      <c r="P738">
        <v>50</v>
      </c>
      <c r="Q738">
        <v>3</v>
      </c>
      <c r="R738">
        <f t="shared" si="33"/>
        <v>150</v>
      </c>
      <c r="S738">
        <f t="shared" si="34"/>
        <v>60</v>
      </c>
      <c r="T738" t="s">
        <v>38</v>
      </c>
      <c r="U738" s="2">
        <v>44161.427777777775</v>
      </c>
      <c r="V738" s="1">
        <v>44161.427777777775</v>
      </c>
      <c r="W738" t="b">
        <v>0</v>
      </c>
      <c r="X738" s="2"/>
      <c r="Y738" s="1"/>
      <c r="Z738" s="2" t="s">
        <v>1353</v>
      </c>
      <c r="AA738" s="2">
        <v>44161.426388888889</v>
      </c>
      <c r="AB738" s="1">
        <v>44161.426388888889</v>
      </c>
      <c r="AC738" t="s">
        <v>1353</v>
      </c>
      <c r="AD738" t="s">
        <v>1353</v>
      </c>
      <c r="AE738" s="3">
        <f t="shared" si="35"/>
        <v>1.8055555556202307E-2</v>
      </c>
    </row>
    <row r="739" spans="1:31" x14ac:dyDescent="0.35">
      <c r="A739" s="2">
        <v>44161.436111111114</v>
      </c>
      <c r="B739" s="1">
        <v>44161.436111111114</v>
      </c>
      <c r="C739">
        <v>1738</v>
      </c>
      <c r="D739" t="s">
        <v>840</v>
      </c>
      <c r="E739" t="s">
        <v>29</v>
      </c>
      <c r="F739">
        <v>47</v>
      </c>
      <c r="G739" t="str" cm="1">
        <f t="array" ref="G739">_xlfn.IFS(F739&lt;25,"Young Adult (18-24)",F739&lt;35,"Early Career (25-34)",F739&lt;45,"Mid-Career (35-44)",F739&lt;55,"Late Career (45-54)",F739&lt;65,"Pre-Retirement (55-64)",F739&gt;=65,"Seniors (65+)")</f>
        <v>Late Career (45-54)</v>
      </c>
      <c r="H739">
        <v>640</v>
      </c>
      <c r="I739">
        <v>3685</v>
      </c>
      <c r="J739" t="s">
        <v>107</v>
      </c>
      <c r="K739" t="s">
        <v>122</v>
      </c>
      <c r="L739" t="s">
        <v>272</v>
      </c>
      <c r="M739" t="s">
        <v>1307</v>
      </c>
      <c r="N739" t="s">
        <v>1326</v>
      </c>
      <c r="O739">
        <v>20</v>
      </c>
      <c r="P739">
        <v>35</v>
      </c>
      <c r="Q739">
        <v>3</v>
      </c>
      <c r="R739">
        <f t="shared" si="33"/>
        <v>105</v>
      </c>
      <c r="S739">
        <f t="shared" si="34"/>
        <v>45</v>
      </c>
      <c r="T739" t="s">
        <v>26</v>
      </c>
      <c r="U739" s="2">
        <v>44161.448611111111</v>
      </c>
      <c r="V739" s="1">
        <v>44161.448611111111</v>
      </c>
      <c r="W739" t="b">
        <v>1</v>
      </c>
      <c r="X739" s="2">
        <v>44161.45416666667</v>
      </c>
      <c r="Y739" s="1">
        <v>44161.45416666667</v>
      </c>
      <c r="Z739" s="2" t="s">
        <v>33</v>
      </c>
      <c r="AA739" s="2">
        <v>44161.450694444444</v>
      </c>
      <c r="AB739" s="1">
        <v>44161.450694444444</v>
      </c>
      <c r="AC739" t="b">
        <v>0</v>
      </c>
      <c r="AD739" t="s">
        <v>1355</v>
      </c>
      <c r="AE739" s="3">
        <f t="shared" si="35"/>
        <v>1.4583333329937886E-2</v>
      </c>
    </row>
    <row r="740" spans="1:31" x14ac:dyDescent="0.35">
      <c r="A740" s="2">
        <v>44162.331944444442</v>
      </c>
      <c r="B740" s="1">
        <v>44162.331944444442</v>
      </c>
      <c r="C740">
        <v>1739</v>
      </c>
      <c r="D740" t="s">
        <v>841</v>
      </c>
      <c r="E740" t="s">
        <v>29</v>
      </c>
      <c r="F740">
        <v>62</v>
      </c>
      <c r="G740" t="str" cm="1">
        <f t="array" ref="G740">_xlfn.IFS(F740&lt;25,"Young Adult (18-24)",F740&lt;35,"Early Career (25-34)",F740&lt;45,"Mid-Career (35-44)",F740&lt;55,"Late Career (45-54)",F740&lt;65,"Pre-Retirement (55-64)",F740&gt;=65,"Seniors (65+)")</f>
        <v>Pre-Retirement (55-64)</v>
      </c>
      <c r="H740">
        <v>646</v>
      </c>
      <c r="I740">
        <v>4658</v>
      </c>
      <c r="J740" t="s">
        <v>67</v>
      </c>
      <c r="K740" t="s">
        <v>119</v>
      </c>
      <c r="L740" t="s">
        <v>119</v>
      </c>
      <c r="M740" t="s">
        <v>1306</v>
      </c>
      <c r="N740" t="s">
        <v>1311</v>
      </c>
      <c r="O740">
        <v>50</v>
      </c>
      <c r="P740">
        <v>80</v>
      </c>
      <c r="Q740">
        <v>4</v>
      </c>
      <c r="R740">
        <f t="shared" si="33"/>
        <v>320</v>
      </c>
      <c r="S740">
        <f t="shared" si="34"/>
        <v>120</v>
      </c>
      <c r="T740" t="s">
        <v>26</v>
      </c>
      <c r="U740" s="2">
        <v>44162.345833333333</v>
      </c>
      <c r="V740" s="1">
        <v>44162.345833333333</v>
      </c>
      <c r="W740" t="b">
        <v>1</v>
      </c>
      <c r="X740" s="2">
        <v>44162.354861111111</v>
      </c>
      <c r="Y740" s="1">
        <v>44162.354861111111</v>
      </c>
      <c r="Z740" s="2" t="s">
        <v>47</v>
      </c>
      <c r="AA740" s="2">
        <v>44162.347916666666</v>
      </c>
      <c r="AB740" s="1">
        <v>44162.347916666666</v>
      </c>
      <c r="AC740" t="b">
        <v>0</v>
      </c>
      <c r="AD740" t="s">
        <v>1355</v>
      </c>
      <c r="AE740" s="3">
        <f t="shared" si="35"/>
        <v>1.5972222223354038E-2</v>
      </c>
    </row>
    <row r="741" spans="1:31" x14ac:dyDescent="0.35">
      <c r="A741" s="2">
        <v>44162.76458333333</v>
      </c>
      <c r="B741" s="1">
        <v>44162.76458333333</v>
      </c>
      <c r="C741">
        <v>1740</v>
      </c>
      <c r="D741" t="s">
        <v>842</v>
      </c>
      <c r="E741" t="s">
        <v>22</v>
      </c>
      <c r="F741">
        <v>42</v>
      </c>
      <c r="G741" t="str" cm="1">
        <f t="array" ref="G741">_xlfn.IFS(F741&lt;25,"Young Adult (18-24)",F741&lt;35,"Early Career (25-34)",F741&lt;45,"Mid-Career (35-44)",F741&lt;55,"Late Career (45-54)",F741&lt;65,"Pre-Retirement (55-64)",F741&gt;=65,"Seniors (65+)")</f>
        <v>Mid-Career (35-44)</v>
      </c>
      <c r="H741">
        <v>742</v>
      </c>
      <c r="I741">
        <v>3963</v>
      </c>
      <c r="J741" t="s">
        <v>107</v>
      </c>
      <c r="K741" t="s">
        <v>108</v>
      </c>
      <c r="L741" t="s">
        <v>111</v>
      </c>
      <c r="M741" t="s">
        <v>1308</v>
      </c>
      <c r="N741" t="s">
        <v>1324</v>
      </c>
      <c r="O741">
        <v>40</v>
      </c>
      <c r="P741">
        <v>60</v>
      </c>
      <c r="Q741">
        <v>4</v>
      </c>
      <c r="R741">
        <f t="shared" si="33"/>
        <v>240</v>
      </c>
      <c r="S741">
        <f t="shared" si="34"/>
        <v>80</v>
      </c>
      <c r="T741" t="s">
        <v>78</v>
      </c>
      <c r="U741" s="2">
        <v>44162.784722222219</v>
      </c>
      <c r="V741" s="1">
        <v>44162.784722222219</v>
      </c>
      <c r="W741" t="b">
        <v>1</v>
      </c>
      <c r="X741" s="2">
        <v>44162.790277777778</v>
      </c>
      <c r="Y741" s="1">
        <v>44162.790277777778</v>
      </c>
      <c r="Z741" s="2" t="s">
        <v>33</v>
      </c>
      <c r="AA741" s="2">
        <v>44162.786805555559</v>
      </c>
      <c r="AB741" s="1">
        <v>44162.786805555559</v>
      </c>
      <c r="AC741" t="b">
        <v>1</v>
      </c>
      <c r="AD741" t="s">
        <v>75</v>
      </c>
      <c r="AE741" s="3">
        <f t="shared" si="35"/>
        <v>2.2222222229174804E-2</v>
      </c>
    </row>
    <row r="742" spans="1:31" x14ac:dyDescent="0.35">
      <c r="A742" s="2">
        <v>44163.669444444444</v>
      </c>
      <c r="B742" s="1">
        <v>44163.669444444444</v>
      </c>
      <c r="C742">
        <v>1741</v>
      </c>
      <c r="D742" t="s">
        <v>843</v>
      </c>
      <c r="E742" t="s">
        <v>29</v>
      </c>
      <c r="F742">
        <v>66</v>
      </c>
      <c r="G742" t="str" cm="1">
        <f t="array" ref="G742">_xlfn.IFS(F742&lt;25,"Young Adult (18-24)",F742&lt;35,"Early Career (25-34)",F742&lt;45,"Mid-Career (35-44)",F742&lt;55,"Late Career (45-54)",F742&lt;65,"Pre-Retirement (55-64)",F742&gt;=65,"Seniors (65+)")</f>
        <v>Seniors (65+)</v>
      </c>
      <c r="H742">
        <v>763</v>
      </c>
      <c r="I742">
        <v>6161</v>
      </c>
      <c r="J742" t="s">
        <v>107</v>
      </c>
      <c r="K742" t="s">
        <v>122</v>
      </c>
      <c r="L742" t="s">
        <v>123</v>
      </c>
      <c r="M742" t="s">
        <v>1307</v>
      </c>
      <c r="N742" t="s">
        <v>1312</v>
      </c>
      <c r="O742">
        <v>12</v>
      </c>
      <c r="P742">
        <v>20</v>
      </c>
      <c r="Q742">
        <v>5</v>
      </c>
      <c r="R742">
        <f t="shared" si="33"/>
        <v>100</v>
      </c>
      <c r="S742">
        <f t="shared" si="34"/>
        <v>40</v>
      </c>
      <c r="T742" t="s">
        <v>32</v>
      </c>
      <c r="U742" s="2">
        <v>44163.681250000001</v>
      </c>
      <c r="V742" s="1">
        <v>44163.681250000001</v>
      </c>
      <c r="W742" t="b">
        <v>1</v>
      </c>
      <c r="X742" s="2">
        <v>44163.68472222222</v>
      </c>
      <c r="Y742" s="1">
        <v>44163.68472222222</v>
      </c>
      <c r="Z742" s="2" t="s">
        <v>27</v>
      </c>
      <c r="AA742" s="2">
        <v>44163.682638888888</v>
      </c>
      <c r="AB742" s="1">
        <v>44163.682638888888</v>
      </c>
      <c r="AC742" t="b">
        <v>0</v>
      </c>
      <c r="AD742" t="s">
        <v>1355</v>
      </c>
      <c r="AE742" s="3">
        <f t="shared" si="35"/>
        <v>1.3194444443797693E-2</v>
      </c>
    </row>
    <row r="743" spans="1:31" x14ac:dyDescent="0.35">
      <c r="A743" s="2">
        <v>44163.77847222222</v>
      </c>
      <c r="B743" s="1">
        <v>44163.77847222222</v>
      </c>
      <c r="C743">
        <v>1742</v>
      </c>
      <c r="D743" t="s">
        <v>844</v>
      </c>
      <c r="E743" t="s">
        <v>22</v>
      </c>
      <c r="F743">
        <v>39</v>
      </c>
      <c r="G743" t="str" cm="1">
        <f t="array" ref="G743">_xlfn.IFS(F743&lt;25,"Young Adult (18-24)",F743&lt;35,"Early Career (25-34)",F743&lt;45,"Mid-Career (35-44)",F743&lt;55,"Late Career (45-54)",F743&lt;65,"Pre-Retirement (55-64)",F743&gt;=65,"Seniors (65+)")</f>
        <v>Mid-Career (35-44)</v>
      </c>
      <c r="H743">
        <v>716</v>
      </c>
      <c r="I743">
        <v>4597</v>
      </c>
      <c r="J743" t="s">
        <v>71</v>
      </c>
      <c r="K743" t="s">
        <v>160</v>
      </c>
      <c r="L743" t="s">
        <v>408</v>
      </c>
      <c r="M743" t="s">
        <v>1309</v>
      </c>
      <c r="N743" t="s">
        <v>1318</v>
      </c>
      <c r="O743">
        <v>10</v>
      </c>
      <c r="P743">
        <v>18</v>
      </c>
      <c r="Q743">
        <v>3</v>
      </c>
      <c r="R743">
        <f t="shared" si="33"/>
        <v>54</v>
      </c>
      <c r="S743">
        <f t="shared" si="34"/>
        <v>24</v>
      </c>
      <c r="T743" t="s">
        <v>26</v>
      </c>
      <c r="U743" s="2">
        <v>44163.795138888891</v>
      </c>
      <c r="V743" s="1">
        <v>44163.795138888891</v>
      </c>
      <c r="W743" t="b">
        <v>0</v>
      </c>
      <c r="X743" s="2"/>
      <c r="Y743" s="1"/>
      <c r="Z743" s="2" t="s">
        <v>1353</v>
      </c>
      <c r="AA743" s="2">
        <v>44163.79583333333</v>
      </c>
      <c r="AB743" s="1">
        <v>44163.79583333333</v>
      </c>
      <c r="AC743" t="s">
        <v>1353</v>
      </c>
      <c r="AD743" t="s">
        <v>1353</v>
      </c>
      <c r="AE743" s="3">
        <f t="shared" si="35"/>
        <v>1.7361111109494232E-2</v>
      </c>
    </row>
    <row r="744" spans="1:31" x14ac:dyDescent="0.35">
      <c r="A744" s="2">
        <v>44165.563194444447</v>
      </c>
      <c r="B744" s="1">
        <v>44165.563194444447</v>
      </c>
      <c r="C744">
        <v>1743</v>
      </c>
      <c r="D744" t="s">
        <v>845</v>
      </c>
      <c r="E744" t="s">
        <v>22</v>
      </c>
      <c r="F744">
        <v>69</v>
      </c>
      <c r="G744" t="str" cm="1">
        <f t="array" ref="G744">_xlfn.IFS(F744&lt;25,"Young Adult (18-24)",F744&lt;35,"Early Career (25-34)",F744&lt;45,"Mid-Career (35-44)",F744&lt;55,"Late Career (45-54)",F744&lt;65,"Pre-Retirement (55-64)",F744&gt;=65,"Seniors (65+)")</f>
        <v>Seniors (65+)</v>
      </c>
      <c r="H744">
        <v>718</v>
      </c>
      <c r="I744">
        <v>5678</v>
      </c>
      <c r="J744" t="s">
        <v>35</v>
      </c>
      <c r="K744" t="s">
        <v>36</v>
      </c>
      <c r="L744" t="s">
        <v>37</v>
      </c>
      <c r="M744" t="s">
        <v>1309</v>
      </c>
      <c r="N744" t="s">
        <v>1320</v>
      </c>
      <c r="O744">
        <v>30</v>
      </c>
      <c r="P744">
        <v>50</v>
      </c>
      <c r="Q744">
        <v>3</v>
      </c>
      <c r="R744">
        <f t="shared" si="33"/>
        <v>150</v>
      </c>
      <c r="S744">
        <f t="shared" si="34"/>
        <v>60</v>
      </c>
      <c r="T744" t="s">
        <v>32</v>
      </c>
      <c r="U744" s="2">
        <v>44165.57916666667</v>
      </c>
      <c r="V744" s="1">
        <v>44165.57916666667</v>
      </c>
      <c r="W744" t="b">
        <v>1</v>
      </c>
      <c r="X744" s="2">
        <v>44165.584027777775</v>
      </c>
      <c r="Y744" s="1">
        <v>44165.584027777775</v>
      </c>
      <c r="Z744" s="2" t="s">
        <v>33</v>
      </c>
      <c r="AA744" s="2">
        <v>44165.582638888889</v>
      </c>
      <c r="AB744" s="1">
        <v>44165.582638888889</v>
      </c>
      <c r="AC744" t="b">
        <v>0</v>
      </c>
      <c r="AD744" t="s">
        <v>1355</v>
      </c>
      <c r="AE744" s="3">
        <f t="shared" si="35"/>
        <v>1.9444444442342501E-2</v>
      </c>
    </row>
    <row r="745" spans="1:31" x14ac:dyDescent="0.35">
      <c r="A745" s="2">
        <v>44165.873611111114</v>
      </c>
      <c r="B745" s="1">
        <v>44165.873611111114</v>
      </c>
      <c r="C745">
        <v>1744</v>
      </c>
      <c r="D745" t="s">
        <v>846</v>
      </c>
      <c r="E745" t="s">
        <v>29</v>
      </c>
      <c r="F745">
        <v>41</v>
      </c>
      <c r="G745" t="str" cm="1">
        <f t="array" ref="G745">_xlfn.IFS(F745&lt;25,"Young Adult (18-24)",F745&lt;35,"Early Career (25-34)",F745&lt;45,"Mid-Career (35-44)",F745&lt;55,"Late Career (45-54)",F745&lt;65,"Pre-Retirement (55-64)",F745&gt;=65,"Seniors (65+)")</f>
        <v>Mid-Career (35-44)</v>
      </c>
      <c r="H745">
        <v>643</v>
      </c>
      <c r="I745">
        <v>3588</v>
      </c>
      <c r="J745" t="s">
        <v>61</v>
      </c>
      <c r="K745" t="s">
        <v>62</v>
      </c>
      <c r="L745" t="s">
        <v>63</v>
      </c>
      <c r="M745" t="s">
        <v>1306</v>
      </c>
      <c r="N745" t="s">
        <v>1313</v>
      </c>
      <c r="O745">
        <v>60</v>
      </c>
      <c r="P745">
        <v>100</v>
      </c>
      <c r="Q745">
        <v>5</v>
      </c>
      <c r="R745">
        <f t="shared" si="33"/>
        <v>500</v>
      </c>
      <c r="S745">
        <f t="shared" si="34"/>
        <v>200</v>
      </c>
      <c r="T745" t="s">
        <v>32</v>
      </c>
      <c r="U745" s="2">
        <v>44165.894444444442</v>
      </c>
      <c r="V745" s="1">
        <v>44165.894444444442</v>
      </c>
      <c r="W745" t="b">
        <v>1</v>
      </c>
      <c r="X745" s="2">
        <v>44165.90347222222</v>
      </c>
      <c r="Y745" s="1">
        <v>44165.90347222222</v>
      </c>
      <c r="Z745" s="2" t="s">
        <v>33</v>
      </c>
      <c r="AA745" s="2">
        <v>44165.896527777775</v>
      </c>
      <c r="AB745" s="1">
        <v>44165.896527777775</v>
      </c>
      <c r="AC745" t="b">
        <v>0</v>
      </c>
      <c r="AD745" t="s">
        <v>1355</v>
      </c>
      <c r="AE745" s="3">
        <f t="shared" si="35"/>
        <v>2.2916666661330964E-2</v>
      </c>
    </row>
    <row r="746" spans="1:31" x14ac:dyDescent="0.35">
      <c r="A746" s="2">
        <v>44168.586805555555</v>
      </c>
      <c r="B746" s="1">
        <v>44168.586805555555</v>
      </c>
      <c r="C746">
        <v>1745</v>
      </c>
      <c r="D746" t="s">
        <v>847</v>
      </c>
      <c r="E746" t="s">
        <v>22</v>
      </c>
      <c r="F746">
        <v>38</v>
      </c>
      <c r="G746" t="str" cm="1">
        <f t="array" ref="G746">_xlfn.IFS(F746&lt;25,"Young Adult (18-24)",F746&lt;35,"Early Career (25-34)",F746&lt;45,"Mid-Career (35-44)",F746&lt;55,"Late Career (45-54)",F746&lt;65,"Pre-Retirement (55-64)",F746&gt;=65,"Seniors (65+)")</f>
        <v>Mid-Career (35-44)</v>
      </c>
      <c r="H746">
        <v>767</v>
      </c>
      <c r="I746">
        <v>4842</v>
      </c>
      <c r="J746" t="s">
        <v>55</v>
      </c>
      <c r="K746" t="s">
        <v>113</v>
      </c>
      <c r="L746" t="s">
        <v>277</v>
      </c>
      <c r="M746" t="s">
        <v>1309</v>
      </c>
      <c r="N746" t="s">
        <v>1318</v>
      </c>
      <c r="O746">
        <v>10</v>
      </c>
      <c r="P746">
        <v>18</v>
      </c>
      <c r="Q746">
        <v>6</v>
      </c>
      <c r="R746">
        <f t="shared" si="33"/>
        <v>108</v>
      </c>
      <c r="S746">
        <f t="shared" si="34"/>
        <v>48</v>
      </c>
      <c r="T746" t="s">
        <v>40</v>
      </c>
      <c r="U746" s="2">
        <v>44168.59652777778</v>
      </c>
      <c r="V746" s="1">
        <v>44168.59652777778</v>
      </c>
      <c r="W746" t="b">
        <v>1</v>
      </c>
      <c r="X746" s="2">
        <v>44168.6</v>
      </c>
      <c r="Y746" s="1">
        <v>44168.6</v>
      </c>
      <c r="Z746" s="2" t="s">
        <v>47</v>
      </c>
      <c r="AA746" s="2">
        <v>44168.597916666666</v>
      </c>
      <c r="AB746" s="1">
        <v>44168.597916666666</v>
      </c>
      <c r="AC746" t="b">
        <v>0</v>
      </c>
      <c r="AD746" t="s">
        <v>1355</v>
      </c>
      <c r="AE746" s="3">
        <f t="shared" si="35"/>
        <v>1.1111111110949423E-2</v>
      </c>
    </row>
    <row r="747" spans="1:31" x14ac:dyDescent="0.35">
      <c r="A747" s="2">
        <v>44169.46597222222</v>
      </c>
      <c r="B747" s="1">
        <v>44169.46597222222</v>
      </c>
      <c r="C747">
        <v>1746</v>
      </c>
      <c r="D747" t="s">
        <v>848</v>
      </c>
      <c r="E747" t="s">
        <v>29</v>
      </c>
      <c r="F747">
        <v>48</v>
      </c>
      <c r="G747" t="str" cm="1">
        <f t="array" ref="G747">_xlfn.IFS(F747&lt;25,"Young Adult (18-24)",F747&lt;35,"Early Career (25-34)",F747&lt;45,"Mid-Career (35-44)",F747&lt;55,"Late Career (45-54)",F747&lt;65,"Pre-Retirement (55-64)",F747&gt;=65,"Seniors (65+)")</f>
        <v>Late Career (45-54)</v>
      </c>
      <c r="H747">
        <v>607</v>
      </c>
      <c r="I747">
        <v>7617</v>
      </c>
      <c r="J747" t="s">
        <v>67</v>
      </c>
      <c r="K747" t="s">
        <v>119</v>
      </c>
      <c r="L747" t="s">
        <v>119</v>
      </c>
      <c r="M747" t="s">
        <v>1308</v>
      </c>
      <c r="N747" t="s">
        <v>1324</v>
      </c>
      <c r="O747">
        <v>40</v>
      </c>
      <c r="P747">
        <v>60</v>
      </c>
      <c r="Q747">
        <v>3</v>
      </c>
      <c r="R747">
        <f t="shared" si="33"/>
        <v>180</v>
      </c>
      <c r="S747">
        <f t="shared" si="34"/>
        <v>60</v>
      </c>
      <c r="T747" t="s">
        <v>42</v>
      </c>
      <c r="U747" s="2">
        <v>44169.474999999999</v>
      </c>
      <c r="V747" s="1">
        <v>44169.474999999999</v>
      </c>
      <c r="W747" t="b">
        <v>1</v>
      </c>
      <c r="X747" s="2">
        <v>44169.484027777777</v>
      </c>
      <c r="Y747" s="1">
        <v>44169.484027777777</v>
      </c>
      <c r="Z747" s="2" t="s">
        <v>33</v>
      </c>
      <c r="AA747" s="2">
        <v>44169.477083333331</v>
      </c>
      <c r="AB747" s="1">
        <v>44169.477083333331</v>
      </c>
      <c r="AC747" t="b">
        <v>0</v>
      </c>
      <c r="AD747" t="s">
        <v>1355</v>
      </c>
      <c r="AE747" s="3">
        <f t="shared" si="35"/>
        <v>1.1111111110949423E-2</v>
      </c>
    </row>
    <row r="748" spans="1:31" x14ac:dyDescent="0.35">
      <c r="A748" s="2">
        <v>44169.620138888888</v>
      </c>
      <c r="B748" s="1">
        <v>44169.620138888888</v>
      </c>
      <c r="C748">
        <v>1747</v>
      </c>
      <c r="D748" t="s">
        <v>849</v>
      </c>
      <c r="E748" t="s">
        <v>22</v>
      </c>
      <c r="F748">
        <v>25</v>
      </c>
      <c r="G748" t="str" cm="1">
        <f t="array" ref="G748">_xlfn.IFS(F748&lt;25,"Young Adult (18-24)",F748&lt;35,"Early Career (25-34)",F748&lt;45,"Mid-Career (35-44)",F748&lt;55,"Late Career (45-54)",F748&lt;65,"Pre-Retirement (55-64)",F748&gt;=65,"Seniors (65+)")</f>
        <v>Early Career (25-34)</v>
      </c>
      <c r="H748">
        <v>737</v>
      </c>
      <c r="I748">
        <v>3545</v>
      </c>
      <c r="J748" t="s">
        <v>71</v>
      </c>
      <c r="K748" t="s">
        <v>160</v>
      </c>
      <c r="L748" t="s">
        <v>408</v>
      </c>
      <c r="M748" t="s">
        <v>1306</v>
      </c>
      <c r="N748" t="s">
        <v>1314</v>
      </c>
      <c r="O748">
        <v>40</v>
      </c>
      <c r="P748">
        <v>70</v>
      </c>
      <c r="Q748">
        <v>5</v>
      </c>
      <c r="R748">
        <f t="shared" si="33"/>
        <v>350</v>
      </c>
      <c r="S748">
        <f t="shared" si="34"/>
        <v>150</v>
      </c>
      <c r="T748" t="s">
        <v>26</v>
      </c>
      <c r="U748" s="2">
        <v>44169.628472222219</v>
      </c>
      <c r="V748" s="1">
        <v>44169.628472222219</v>
      </c>
      <c r="W748" t="b">
        <v>0</v>
      </c>
      <c r="X748" s="2"/>
      <c r="Y748" s="1"/>
      <c r="Z748" s="2" t="s">
        <v>1353</v>
      </c>
      <c r="AA748" s="2">
        <v>44169.646527777775</v>
      </c>
      <c r="AB748" s="1">
        <v>44169.646527777775</v>
      </c>
      <c r="AC748" t="s">
        <v>1353</v>
      </c>
      <c r="AD748" t="s">
        <v>1353</v>
      </c>
      <c r="AE748" s="3">
        <f t="shared" si="35"/>
        <v>2.6388888887595385E-2</v>
      </c>
    </row>
    <row r="749" spans="1:31" x14ac:dyDescent="0.35">
      <c r="A749" s="2">
        <v>44171.343055555553</v>
      </c>
      <c r="B749" s="1">
        <v>44171.343055555553</v>
      </c>
      <c r="C749">
        <v>1748</v>
      </c>
      <c r="D749" t="s">
        <v>850</v>
      </c>
      <c r="E749" t="s">
        <v>22</v>
      </c>
      <c r="F749">
        <v>56</v>
      </c>
      <c r="G749" t="str" cm="1">
        <f t="array" ref="G749">_xlfn.IFS(F749&lt;25,"Young Adult (18-24)",F749&lt;35,"Early Career (25-34)",F749&lt;45,"Mid-Career (35-44)",F749&lt;55,"Late Career (45-54)",F749&lt;65,"Pre-Retirement (55-64)",F749&gt;=65,"Seniors (65+)")</f>
        <v>Pre-Retirement (55-64)</v>
      </c>
      <c r="H749">
        <v>743</v>
      </c>
      <c r="I749">
        <v>6683</v>
      </c>
      <c r="J749" t="s">
        <v>35</v>
      </c>
      <c r="K749" t="s">
        <v>49</v>
      </c>
      <c r="L749" t="s">
        <v>184</v>
      </c>
      <c r="M749" t="s">
        <v>1309</v>
      </c>
      <c r="N749" t="s">
        <v>1316</v>
      </c>
      <c r="O749">
        <v>20</v>
      </c>
      <c r="P749">
        <v>35</v>
      </c>
      <c r="Q749">
        <v>3</v>
      </c>
      <c r="R749">
        <f t="shared" si="33"/>
        <v>105</v>
      </c>
      <c r="S749">
        <f t="shared" si="34"/>
        <v>45</v>
      </c>
      <c r="T749" t="s">
        <v>26</v>
      </c>
      <c r="U749" s="2">
        <v>44171.348611111112</v>
      </c>
      <c r="V749" s="1">
        <v>44171.348611111112</v>
      </c>
      <c r="W749" t="b">
        <v>1</v>
      </c>
      <c r="X749" s="2">
        <v>44171.352777777778</v>
      </c>
      <c r="Y749" s="1">
        <v>44171.352777777778</v>
      </c>
      <c r="Z749" s="2" t="s">
        <v>47</v>
      </c>
      <c r="AA749" s="2">
        <v>44171.352083333331</v>
      </c>
      <c r="AB749" s="1">
        <v>44171.352083333331</v>
      </c>
      <c r="AC749" t="b">
        <v>0</v>
      </c>
      <c r="AD749" t="s">
        <v>1355</v>
      </c>
      <c r="AE749" s="3">
        <f t="shared" si="35"/>
        <v>9.0277777781011537E-3</v>
      </c>
    </row>
    <row r="750" spans="1:31" x14ac:dyDescent="0.35">
      <c r="A750" s="2">
        <v>44171.912499999999</v>
      </c>
      <c r="B750" s="1">
        <v>44171.912499999999</v>
      </c>
      <c r="C750">
        <v>1749</v>
      </c>
      <c r="D750" t="s">
        <v>851</v>
      </c>
      <c r="E750" t="s">
        <v>29</v>
      </c>
      <c r="F750">
        <v>62</v>
      </c>
      <c r="G750" t="str" cm="1">
        <f t="array" ref="G750">_xlfn.IFS(F750&lt;25,"Young Adult (18-24)",F750&lt;35,"Early Career (25-34)",F750&lt;45,"Mid-Career (35-44)",F750&lt;55,"Late Career (45-54)",F750&lt;65,"Pre-Retirement (55-64)",F750&gt;=65,"Seniors (65+)")</f>
        <v>Pre-Retirement (55-64)</v>
      </c>
      <c r="H750">
        <v>619</v>
      </c>
      <c r="I750">
        <v>5603</v>
      </c>
      <c r="J750" t="s">
        <v>107</v>
      </c>
      <c r="K750" t="s">
        <v>108</v>
      </c>
      <c r="L750" t="s">
        <v>111</v>
      </c>
      <c r="M750" t="s">
        <v>1306</v>
      </c>
      <c r="N750" t="s">
        <v>1313</v>
      </c>
      <c r="O750">
        <v>60</v>
      </c>
      <c r="P750">
        <v>100</v>
      </c>
      <c r="Q750">
        <v>3</v>
      </c>
      <c r="R750">
        <f t="shared" si="33"/>
        <v>300</v>
      </c>
      <c r="S750">
        <f t="shared" si="34"/>
        <v>120</v>
      </c>
      <c r="T750" t="s">
        <v>42</v>
      </c>
      <c r="U750" s="2">
        <v>44171.920138888891</v>
      </c>
      <c r="V750" s="1">
        <v>44171.920138888891</v>
      </c>
      <c r="W750" t="b">
        <v>1</v>
      </c>
      <c r="X750" s="2">
        <v>44171.925694444442</v>
      </c>
      <c r="Y750" s="1">
        <v>44171.925694444442</v>
      </c>
      <c r="Z750" s="2" t="s">
        <v>47</v>
      </c>
      <c r="AA750" s="2">
        <v>44171.923611111109</v>
      </c>
      <c r="AB750" s="1">
        <v>44171.923611111109</v>
      </c>
      <c r="AC750" t="b">
        <v>0</v>
      </c>
      <c r="AD750" t="s">
        <v>1355</v>
      </c>
      <c r="AE750" s="3">
        <f t="shared" si="35"/>
        <v>1.1111111110949423E-2</v>
      </c>
    </row>
    <row r="751" spans="1:31" x14ac:dyDescent="0.35">
      <c r="A751" s="2">
        <v>44172.56527777778</v>
      </c>
      <c r="B751" s="1">
        <v>44172.56527777778</v>
      </c>
      <c r="C751">
        <v>1750</v>
      </c>
      <c r="D751" t="s">
        <v>852</v>
      </c>
      <c r="E751" t="s">
        <v>22</v>
      </c>
      <c r="F751">
        <v>70</v>
      </c>
      <c r="G751" t="str" cm="1">
        <f t="array" ref="G751">_xlfn.IFS(F751&lt;25,"Young Adult (18-24)",F751&lt;35,"Early Career (25-34)",F751&lt;45,"Mid-Career (35-44)",F751&lt;55,"Late Career (45-54)",F751&lt;65,"Pre-Retirement (55-64)",F751&gt;=65,"Seniors (65+)")</f>
        <v>Seniors (65+)</v>
      </c>
      <c r="H751">
        <v>622</v>
      </c>
      <c r="I751">
        <v>6005</v>
      </c>
      <c r="J751" t="s">
        <v>61</v>
      </c>
      <c r="K751" t="s">
        <v>87</v>
      </c>
      <c r="L751" t="s">
        <v>260</v>
      </c>
      <c r="M751" t="s">
        <v>1309</v>
      </c>
      <c r="N751" t="s">
        <v>1316</v>
      </c>
      <c r="O751">
        <v>20</v>
      </c>
      <c r="P751">
        <v>35</v>
      </c>
      <c r="Q751">
        <v>3</v>
      </c>
      <c r="R751">
        <f t="shared" si="33"/>
        <v>105</v>
      </c>
      <c r="S751">
        <f t="shared" si="34"/>
        <v>45</v>
      </c>
      <c r="T751" t="s">
        <v>40</v>
      </c>
      <c r="U751" s="2">
        <v>44172.579861111109</v>
      </c>
      <c r="V751" s="1">
        <v>44172.579861111109</v>
      </c>
      <c r="W751" t="b">
        <v>1</v>
      </c>
      <c r="X751" s="2">
        <v>44172.584027777775</v>
      </c>
      <c r="Y751" s="1">
        <v>44172.584027777775</v>
      </c>
      <c r="Z751" s="2" t="s">
        <v>47</v>
      </c>
      <c r="AA751" s="2">
        <v>44172.582638888889</v>
      </c>
      <c r="AB751" s="1">
        <v>44172.582638888889</v>
      </c>
      <c r="AC751" t="b">
        <v>0</v>
      </c>
      <c r="AD751" t="s">
        <v>1355</v>
      </c>
      <c r="AE751" s="3">
        <f t="shared" si="35"/>
        <v>1.7361111109494232E-2</v>
      </c>
    </row>
    <row r="752" spans="1:31" x14ac:dyDescent="0.35">
      <c r="A752" s="2">
        <v>44172.809027777781</v>
      </c>
      <c r="B752" s="1">
        <v>44172.809027777781</v>
      </c>
      <c r="C752">
        <v>1751</v>
      </c>
      <c r="D752" t="s">
        <v>853</v>
      </c>
      <c r="E752" t="s">
        <v>29</v>
      </c>
      <c r="F752">
        <v>58</v>
      </c>
      <c r="G752" t="str" cm="1">
        <f t="array" ref="G752">_xlfn.IFS(F752&lt;25,"Young Adult (18-24)",F752&lt;35,"Early Career (25-34)",F752&lt;45,"Mid-Career (35-44)",F752&lt;55,"Late Career (45-54)",F752&lt;65,"Pre-Retirement (55-64)",F752&gt;=65,"Seniors (65+)")</f>
        <v>Pre-Retirement (55-64)</v>
      </c>
      <c r="H752">
        <v>674</v>
      </c>
      <c r="I752">
        <v>6494</v>
      </c>
      <c r="J752" t="s">
        <v>107</v>
      </c>
      <c r="K752" t="s">
        <v>108</v>
      </c>
      <c r="L752" t="s">
        <v>109</v>
      </c>
      <c r="M752" t="s">
        <v>1306</v>
      </c>
      <c r="N752" t="s">
        <v>1311</v>
      </c>
      <c r="O752">
        <v>50</v>
      </c>
      <c r="P752">
        <v>80</v>
      </c>
      <c r="Q752">
        <v>1</v>
      </c>
      <c r="R752">
        <f t="shared" si="33"/>
        <v>80</v>
      </c>
      <c r="S752">
        <f t="shared" si="34"/>
        <v>30</v>
      </c>
      <c r="T752" t="s">
        <v>26</v>
      </c>
      <c r="U752" s="2">
        <v>44172.822222222225</v>
      </c>
      <c r="V752" s="1">
        <v>44172.822222222225</v>
      </c>
      <c r="W752" t="b">
        <v>1</v>
      </c>
      <c r="X752" s="2">
        <v>44172.825694444444</v>
      </c>
      <c r="Y752" s="1">
        <v>44172.825694444444</v>
      </c>
      <c r="Z752" s="2" t="s">
        <v>27</v>
      </c>
      <c r="AA752" s="2">
        <v>44172.825694444444</v>
      </c>
      <c r="AB752" s="1">
        <v>44172.825694444444</v>
      </c>
      <c r="AC752" t="b">
        <v>0</v>
      </c>
      <c r="AD752" t="s">
        <v>1355</v>
      </c>
      <c r="AE752" s="3">
        <f t="shared" si="35"/>
        <v>1.6666666662786156E-2</v>
      </c>
    </row>
    <row r="753" spans="1:31" x14ac:dyDescent="0.35">
      <c r="A753" s="2">
        <v>44174.352083333331</v>
      </c>
      <c r="B753" s="1">
        <v>44174.352083333331</v>
      </c>
      <c r="C753">
        <v>1752</v>
      </c>
      <c r="D753" t="s">
        <v>854</v>
      </c>
      <c r="E753" t="s">
        <v>22</v>
      </c>
      <c r="F753">
        <v>57</v>
      </c>
      <c r="G753" t="str" cm="1">
        <f t="array" ref="G753">_xlfn.IFS(F753&lt;25,"Young Adult (18-24)",F753&lt;35,"Early Career (25-34)",F753&lt;45,"Mid-Career (35-44)",F753&lt;55,"Late Career (45-54)",F753&lt;65,"Pre-Retirement (55-64)",F753&gt;=65,"Seniors (65+)")</f>
        <v>Pre-Retirement (55-64)</v>
      </c>
      <c r="H753">
        <v>739</v>
      </c>
      <c r="I753">
        <v>6025</v>
      </c>
      <c r="J753" t="s">
        <v>71</v>
      </c>
      <c r="K753" t="s">
        <v>160</v>
      </c>
      <c r="L753" t="s">
        <v>163</v>
      </c>
      <c r="M753" t="s">
        <v>1309</v>
      </c>
      <c r="N753" t="s">
        <v>1320</v>
      </c>
      <c r="O753">
        <v>30</v>
      </c>
      <c r="P753">
        <v>50</v>
      </c>
      <c r="Q753">
        <v>6</v>
      </c>
      <c r="R753">
        <f t="shared" si="33"/>
        <v>300</v>
      </c>
      <c r="S753">
        <f t="shared" si="34"/>
        <v>120</v>
      </c>
      <c r="T753" t="s">
        <v>42</v>
      </c>
      <c r="U753" s="2">
        <v>44174.371527777781</v>
      </c>
      <c r="V753" s="1">
        <v>44174.371527777781</v>
      </c>
      <c r="W753" t="b">
        <v>1</v>
      </c>
      <c r="X753" s="2">
        <v>44174.377083333333</v>
      </c>
      <c r="Y753" s="1">
        <v>44174.377083333333</v>
      </c>
      <c r="Z753" s="2" t="s">
        <v>27</v>
      </c>
      <c r="AA753" s="2">
        <v>44174.372916666667</v>
      </c>
      <c r="AB753" s="1">
        <v>44174.372916666667</v>
      </c>
      <c r="AC753" t="b">
        <v>0</v>
      </c>
      <c r="AD753" t="s">
        <v>1355</v>
      </c>
      <c r="AE753" s="3">
        <f t="shared" si="35"/>
        <v>2.0833333335758653E-2</v>
      </c>
    </row>
    <row r="754" spans="1:31" x14ac:dyDescent="0.35">
      <c r="A754" s="2">
        <v>44175.204861111109</v>
      </c>
      <c r="B754" s="1">
        <v>44175.204861111109</v>
      </c>
      <c r="C754">
        <v>1753</v>
      </c>
      <c r="D754" t="s">
        <v>855</v>
      </c>
      <c r="E754" t="s">
        <v>29</v>
      </c>
      <c r="F754">
        <v>40</v>
      </c>
      <c r="G754" t="str" cm="1">
        <f t="array" ref="G754">_xlfn.IFS(F754&lt;25,"Young Adult (18-24)",F754&lt;35,"Early Career (25-34)",F754&lt;45,"Mid-Career (35-44)",F754&lt;55,"Late Career (45-54)",F754&lt;65,"Pre-Retirement (55-64)",F754&gt;=65,"Seniors (65+)")</f>
        <v>Mid-Career (35-44)</v>
      </c>
      <c r="H754">
        <v>611</v>
      </c>
      <c r="I754">
        <v>6822</v>
      </c>
      <c r="J754" t="s">
        <v>67</v>
      </c>
      <c r="K754" t="s">
        <v>119</v>
      </c>
      <c r="L754" t="s">
        <v>120</v>
      </c>
      <c r="M754" t="s">
        <v>1306</v>
      </c>
      <c r="N754" t="s">
        <v>1313</v>
      </c>
      <c r="O754">
        <v>60</v>
      </c>
      <c r="P754">
        <v>100</v>
      </c>
      <c r="Q754">
        <v>2</v>
      </c>
      <c r="R754">
        <f t="shared" si="33"/>
        <v>200</v>
      </c>
      <c r="S754">
        <f t="shared" si="34"/>
        <v>80</v>
      </c>
      <c r="T754" t="s">
        <v>78</v>
      </c>
      <c r="U754" s="2">
        <v>44175.21875</v>
      </c>
      <c r="V754" s="1">
        <v>44175.21875</v>
      </c>
      <c r="W754" t="b">
        <v>1</v>
      </c>
      <c r="X754" s="2">
        <v>44175.227083333331</v>
      </c>
      <c r="Y754" s="1">
        <v>44175.227083333331</v>
      </c>
      <c r="Z754" s="2" t="s">
        <v>27</v>
      </c>
      <c r="AA754" s="2">
        <v>44175.22152777778</v>
      </c>
      <c r="AB754" s="1">
        <v>44175.22152777778</v>
      </c>
      <c r="AC754" t="b">
        <v>0</v>
      </c>
      <c r="AD754" t="s">
        <v>1355</v>
      </c>
      <c r="AE754" s="3">
        <f t="shared" si="35"/>
        <v>1.6666666670062114E-2</v>
      </c>
    </row>
    <row r="755" spans="1:31" x14ac:dyDescent="0.35">
      <c r="A755" s="2">
        <v>44176.114583333336</v>
      </c>
      <c r="B755" s="1">
        <v>44176.114583333336</v>
      </c>
      <c r="C755">
        <v>1754</v>
      </c>
      <c r="D755" t="s">
        <v>856</v>
      </c>
      <c r="E755" t="s">
        <v>22</v>
      </c>
      <c r="F755">
        <v>68</v>
      </c>
      <c r="G755" t="str" cm="1">
        <f t="array" ref="G755">_xlfn.IFS(F755&lt;25,"Young Adult (18-24)",F755&lt;35,"Early Career (25-34)",F755&lt;45,"Mid-Career (35-44)",F755&lt;55,"Late Career (45-54)",F755&lt;65,"Pre-Retirement (55-64)",F755&gt;=65,"Seniors (65+)")</f>
        <v>Seniors (65+)</v>
      </c>
      <c r="H755">
        <v>641</v>
      </c>
      <c r="I755">
        <v>6562</v>
      </c>
      <c r="J755" t="s">
        <v>55</v>
      </c>
      <c r="K755" t="s">
        <v>56</v>
      </c>
      <c r="L755" t="s">
        <v>57</v>
      </c>
      <c r="M755" t="s">
        <v>1305</v>
      </c>
      <c r="N755" t="s">
        <v>1323</v>
      </c>
      <c r="O755">
        <v>800</v>
      </c>
      <c r="P755">
        <v>1200</v>
      </c>
      <c r="Q755">
        <v>5</v>
      </c>
      <c r="R755">
        <f t="shared" si="33"/>
        <v>6000</v>
      </c>
      <c r="S755">
        <f t="shared" si="34"/>
        <v>2000</v>
      </c>
      <c r="T755" t="s">
        <v>26</v>
      </c>
      <c r="U755" s="2">
        <v>44176.124305555553</v>
      </c>
      <c r="V755" s="1">
        <v>44176.124305555553</v>
      </c>
      <c r="W755" t="b">
        <v>1</v>
      </c>
      <c r="X755" s="2">
        <v>44176.134722222225</v>
      </c>
      <c r="Y755" s="1">
        <v>44176.134722222225</v>
      </c>
      <c r="Z755" s="2" t="s">
        <v>33</v>
      </c>
      <c r="AA755" s="2">
        <v>44176.126388888886</v>
      </c>
      <c r="AB755" s="1">
        <v>44176.126388888886</v>
      </c>
      <c r="AC755" t="b">
        <v>0</v>
      </c>
      <c r="AD755" t="s">
        <v>1355</v>
      </c>
      <c r="AE755" s="3">
        <f t="shared" si="35"/>
        <v>1.1805555550381541E-2</v>
      </c>
    </row>
    <row r="756" spans="1:31" x14ac:dyDescent="0.35">
      <c r="A756" s="2">
        <v>44179.967361111114</v>
      </c>
      <c r="B756" s="1">
        <v>44179.967361111114</v>
      </c>
      <c r="C756">
        <v>1755</v>
      </c>
      <c r="D756" t="s">
        <v>857</v>
      </c>
      <c r="E756" t="s">
        <v>29</v>
      </c>
      <c r="F756">
        <v>60</v>
      </c>
      <c r="G756" t="str" cm="1">
        <f t="array" ref="G756">_xlfn.IFS(F756&lt;25,"Young Adult (18-24)",F756&lt;35,"Early Career (25-34)",F756&lt;45,"Mid-Career (35-44)",F756&lt;55,"Late Career (45-54)",F756&lt;65,"Pre-Retirement (55-64)",F756&gt;=65,"Seniors (65+)")</f>
        <v>Pre-Retirement (55-64)</v>
      </c>
      <c r="H756">
        <v>636</v>
      </c>
      <c r="I756">
        <v>3476</v>
      </c>
      <c r="J756" t="s">
        <v>107</v>
      </c>
      <c r="K756" t="s">
        <v>122</v>
      </c>
      <c r="L756" t="s">
        <v>123</v>
      </c>
      <c r="M756" t="s">
        <v>1308</v>
      </c>
      <c r="N756" t="s">
        <v>1317</v>
      </c>
      <c r="O756">
        <v>250</v>
      </c>
      <c r="P756">
        <v>400</v>
      </c>
      <c r="Q756">
        <v>3</v>
      </c>
      <c r="R756">
        <f t="shared" si="33"/>
        <v>1200</v>
      </c>
      <c r="S756">
        <f t="shared" si="34"/>
        <v>450</v>
      </c>
      <c r="T756" t="s">
        <v>78</v>
      </c>
      <c r="U756" s="2">
        <v>44179.978472222225</v>
      </c>
      <c r="V756" s="1">
        <v>44179.978472222225</v>
      </c>
      <c r="W756" t="b">
        <v>1</v>
      </c>
      <c r="X756" s="2">
        <v>44179.986111111109</v>
      </c>
      <c r="Y756" s="1">
        <v>44179.986111111109</v>
      </c>
      <c r="Z756" s="2" t="s">
        <v>47</v>
      </c>
      <c r="AA756" s="2">
        <v>44179.981944444444</v>
      </c>
      <c r="AB756" s="1">
        <v>44179.981944444444</v>
      </c>
      <c r="AC756" t="b">
        <v>0</v>
      </c>
      <c r="AD756" t="s">
        <v>1355</v>
      </c>
      <c r="AE756" s="3">
        <f t="shared" si="35"/>
        <v>1.4583333329937886E-2</v>
      </c>
    </row>
    <row r="757" spans="1:31" x14ac:dyDescent="0.35">
      <c r="A757" s="2">
        <v>44180.040972222225</v>
      </c>
      <c r="B757" s="1">
        <v>44180.040972222225</v>
      </c>
      <c r="C757">
        <v>1756</v>
      </c>
      <c r="D757" t="s">
        <v>858</v>
      </c>
      <c r="E757" t="s">
        <v>29</v>
      </c>
      <c r="F757">
        <v>39</v>
      </c>
      <c r="G757" t="str" cm="1">
        <f t="array" ref="G757">_xlfn.IFS(F757&lt;25,"Young Adult (18-24)",F757&lt;35,"Early Career (25-34)",F757&lt;45,"Mid-Career (35-44)",F757&lt;55,"Late Career (45-54)",F757&lt;65,"Pre-Retirement (55-64)",F757&gt;=65,"Seniors (65+)")</f>
        <v>Mid-Career (35-44)</v>
      </c>
      <c r="H757">
        <v>669</v>
      </c>
      <c r="I757">
        <v>3886</v>
      </c>
      <c r="J757" t="s">
        <v>35</v>
      </c>
      <c r="K757" t="s">
        <v>36</v>
      </c>
      <c r="L757" t="s">
        <v>329</v>
      </c>
      <c r="M757" t="s">
        <v>1308</v>
      </c>
      <c r="N757" t="s">
        <v>1319</v>
      </c>
      <c r="O757">
        <v>60</v>
      </c>
      <c r="P757">
        <v>90</v>
      </c>
      <c r="Q757">
        <v>1</v>
      </c>
      <c r="R757">
        <f t="shared" si="33"/>
        <v>90</v>
      </c>
      <c r="S757">
        <f t="shared" si="34"/>
        <v>30</v>
      </c>
      <c r="T757" t="s">
        <v>38</v>
      </c>
      <c r="U757" s="2">
        <v>44180.051388888889</v>
      </c>
      <c r="V757" s="1">
        <v>44180.051388888889</v>
      </c>
      <c r="W757" t="b">
        <v>1</v>
      </c>
      <c r="X757" s="2">
        <v>44180.059027777781</v>
      </c>
      <c r="Y757" s="1">
        <v>44180.059027777781</v>
      </c>
      <c r="Z757" s="2" t="s">
        <v>116</v>
      </c>
      <c r="AA757" s="2">
        <v>44180.054166666669</v>
      </c>
      <c r="AB757" s="1">
        <v>44180.054166666669</v>
      </c>
      <c r="AC757" t="b">
        <v>0</v>
      </c>
      <c r="AD757" t="s">
        <v>1355</v>
      </c>
      <c r="AE757" s="3">
        <f t="shared" si="35"/>
        <v>1.3194444443797693E-2</v>
      </c>
    </row>
    <row r="758" spans="1:31" x14ac:dyDescent="0.35">
      <c r="A758" s="2">
        <v>44180.167361111111</v>
      </c>
      <c r="B758" s="1">
        <v>44180.167361111111</v>
      </c>
      <c r="C758">
        <v>1757</v>
      </c>
      <c r="D758" t="s">
        <v>859</v>
      </c>
      <c r="E758" t="s">
        <v>22</v>
      </c>
      <c r="F758">
        <v>69</v>
      </c>
      <c r="G758" t="str" cm="1">
        <f t="array" ref="G758">_xlfn.IFS(F758&lt;25,"Young Adult (18-24)",F758&lt;35,"Early Career (25-34)",F758&lt;45,"Mid-Career (35-44)",F758&lt;55,"Late Career (45-54)",F758&lt;65,"Pre-Retirement (55-64)",F758&gt;=65,"Seniors (65+)")</f>
        <v>Seniors (65+)</v>
      </c>
      <c r="H758">
        <v>600</v>
      </c>
      <c r="I758">
        <v>6074</v>
      </c>
      <c r="J758" t="s">
        <v>61</v>
      </c>
      <c r="K758" t="s">
        <v>87</v>
      </c>
      <c r="L758" t="s">
        <v>260</v>
      </c>
      <c r="M758" t="s">
        <v>1307</v>
      </c>
      <c r="N758" t="s">
        <v>1326</v>
      </c>
      <c r="O758">
        <v>20</v>
      </c>
      <c r="P758">
        <v>35</v>
      </c>
      <c r="Q758">
        <v>5</v>
      </c>
      <c r="R758">
        <f t="shared" si="33"/>
        <v>175</v>
      </c>
      <c r="S758">
        <f t="shared" si="34"/>
        <v>75</v>
      </c>
      <c r="T758" t="s">
        <v>26</v>
      </c>
      <c r="U758" s="2">
        <v>44180.181250000001</v>
      </c>
      <c r="V758" s="1">
        <v>44180.181250000001</v>
      </c>
      <c r="W758" t="b">
        <v>1</v>
      </c>
      <c r="X758" s="2">
        <v>44180.18472222222</v>
      </c>
      <c r="Y758" s="1">
        <v>44180.18472222222</v>
      </c>
      <c r="Z758" s="2" t="s">
        <v>33</v>
      </c>
      <c r="AA758" s="2">
        <v>44180.184027777781</v>
      </c>
      <c r="AB758" s="1">
        <v>44180.184027777781</v>
      </c>
      <c r="AC758" t="b">
        <v>0</v>
      </c>
      <c r="AD758" t="s">
        <v>1355</v>
      </c>
      <c r="AE758" s="3">
        <f t="shared" si="35"/>
        <v>1.6666666670062114E-2</v>
      </c>
    </row>
    <row r="759" spans="1:31" x14ac:dyDescent="0.35">
      <c r="A759" s="2">
        <v>44181.160416666666</v>
      </c>
      <c r="B759" s="1">
        <v>44181.160416666666</v>
      </c>
      <c r="C759">
        <v>1758</v>
      </c>
      <c r="D759" t="s">
        <v>860</v>
      </c>
      <c r="E759" t="s">
        <v>22</v>
      </c>
      <c r="F759">
        <v>37</v>
      </c>
      <c r="G759" t="str" cm="1">
        <f t="array" ref="G759">_xlfn.IFS(F759&lt;25,"Young Adult (18-24)",F759&lt;35,"Early Career (25-34)",F759&lt;45,"Mid-Career (35-44)",F759&lt;55,"Late Career (45-54)",F759&lt;65,"Pre-Retirement (55-64)",F759&gt;=65,"Seniors (65+)")</f>
        <v>Mid-Career (35-44)</v>
      </c>
      <c r="H759">
        <v>703</v>
      </c>
      <c r="I759">
        <v>4185</v>
      </c>
      <c r="J759" t="s">
        <v>44</v>
      </c>
      <c r="K759" t="s">
        <v>45</v>
      </c>
      <c r="L759" t="s">
        <v>46</v>
      </c>
      <c r="M759" t="s">
        <v>1305</v>
      </c>
      <c r="N759" t="s">
        <v>1323</v>
      </c>
      <c r="O759">
        <v>800</v>
      </c>
      <c r="P759">
        <v>1200</v>
      </c>
      <c r="Q759">
        <v>4</v>
      </c>
      <c r="R759">
        <f t="shared" si="33"/>
        <v>4800</v>
      </c>
      <c r="S759">
        <f t="shared" si="34"/>
        <v>1600</v>
      </c>
      <c r="T759" t="s">
        <v>38</v>
      </c>
      <c r="U759" s="2">
        <v>44181.173611111109</v>
      </c>
      <c r="V759" s="1">
        <v>44181.173611111109</v>
      </c>
      <c r="W759" t="b">
        <v>0</v>
      </c>
      <c r="X759" s="2"/>
      <c r="Y759" s="1"/>
      <c r="Z759" s="2" t="s">
        <v>1353</v>
      </c>
      <c r="AA759" s="2">
        <v>44181.165277777778</v>
      </c>
      <c r="AB759" s="1">
        <v>44181.165277777778</v>
      </c>
      <c r="AC759" t="s">
        <v>1353</v>
      </c>
      <c r="AD759" t="s">
        <v>1353</v>
      </c>
      <c r="AE759" s="3">
        <f t="shared" si="35"/>
        <v>4.8611111124046147E-3</v>
      </c>
    </row>
    <row r="760" spans="1:31" x14ac:dyDescent="0.35">
      <c r="A760" s="2">
        <v>44181.412499999999</v>
      </c>
      <c r="B760" s="1">
        <v>44181.412499999999</v>
      </c>
      <c r="C760">
        <v>1759</v>
      </c>
      <c r="D760" t="s">
        <v>861</v>
      </c>
      <c r="E760" t="s">
        <v>22</v>
      </c>
      <c r="F760">
        <v>59</v>
      </c>
      <c r="G760" t="str" cm="1">
        <f t="array" ref="G760">_xlfn.IFS(F760&lt;25,"Young Adult (18-24)",F760&lt;35,"Early Career (25-34)",F760&lt;45,"Mid-Career (35-44)",F760&lt;55,"Late Career (45-54)",F760&lt;65,"Pre-Retirement (55-64)",F760&gt;=65,"Seniors (65+)")</f>
        <v>Pre-Retirement (55-64)</v>
      </c>
      <c r="H760">
        <v>615</v>
      </c>
      <c r="I760">
        <v>5551</v>
      </c>
      <c r="J760" t="s">
        <v>23</v>
      </c>
      <c r="K760" t="s">
        <v>24</v>
      </c>
      <c r="L760" t="s">
        <v>96</v>
      </c>
      <c r="M760" t="s">
        <v>1307</v>
      </c>
      <c r="N760" t="s">
        <v>1312</v>
      </c>
      <c r="O760">
        <v>12</v>
      </c>
      <c r="P760">
        <v>20</v>
      </c>
      <c r="Q760">
        <v>1</v>
      </c>
      <c r="R760">
        <f t="shared" si="33"/>
        <v>20</v>
      </c>
      <c r="S760">
        <f t="shared" si="34"/>
        <v>8</v>
      </c>
      <c r="T760" t="s">
        <v>78</v>
      </c>
      <c r="U760" s="2">
        <v>44181.417361111111</v>
      </c>
      <c r="V760" s="1">
        <v>44181.417361111111</v>
      </c>
      <c r="W760" t="b">
        <v>1</v>
      </c>
      <c r="X760" s="2">
        <v>44181.426388888889</v>
      </c>
      <c r="Y760" s="1">
        <v>44181.426388888889</v>
      </c>
      <c r="Z760" s="2" t="s">
        <v>47</v>
      </c>
      <c r="AA760" s="2">
        <v>44181.420138888891</v>
      </c>
      <c r="AB760" s="1">
        <v>44181.420138888891</v>
      </c>
      <c r="AC760" t="b">
        <v>1</v>
      </c>
      <c r="AD760" t="s">
        <v>51</v>
      </c>
      <c r="AE760" s="3">
        <f t="shared" si="35"/>
        <v>7.6388888919609599E-3</v>
      </c>
    </row>
    <row r="761" spans="1:31" x14ac:dyDescent="0.35">
      <c r="A761" s="2">
        <v>44181.974999999999</v>
      </c>
      <c r="B761" s="1">
        <v>44181.974999999999</v>
      </c>
      <c r="C761">
        <v>1760</v>
      </c>
      <c r="D761" t="s">
        <v>862</v>
      </c>
      <c r="E761" t="s">
        <v>29</v>
      </c>
      <c r="F761">
        <v>45</v>
      </c>
      <c r="G761" t="str" cm="1">
        <f t="array" ref="G761">_xlfn.IFS(F761&lt;25,"Young Adult (18-24)",F761&lt;35,"Early Career (25-34)",F761&lt;45,"Mid-Career (35-44)",F761&lt;55,"Late Career (45-54)",F761&lt;65,"Pre-Retirement (55-64)",F761&gt;=65,"Seniors (65+)")</f>
        <v>Late Career (45-54)</v>
      </c>
      <c r="H761">
        <v>724</v>
      </c>
      <c r="I761">
        <v>5125</v>
      </c>
      <c r="J761" t="s">
        <v>71</v>
      </c>
      <c r="K761" t="s">
        <v>72</v>
      </c>
      <c r="L761" t="s">
        <v>73</v>
      </c>
      <c r="M761" t="s">
        <v>1305</v>
      </c>
      <c r="N761" t="s">
        <v>1310</v>
      </c>
      <c r="O761">
        <v>30</v>
      </c>
      <c r="P761">
        <v>50</v>
      </c>
      <c r="Q761">
        <v>1</v>
      </c>
      <c r="R761">
        <f t="shared" si="33"/>
        <v>50</v>
      </c>
      <c r="S761">
        <f t="shared" si="34"/>
        <v>20</v>
      </c>
      <c r="T761" t="s">
        <v>32</v>
      </c>
      <c r="U761" s="2">
        <v>44181.995138888888</v>
      </c>
      <c r="V761" s="1">
        <v>44181.995138888888</v>
      </c>
      <c r="W761" t="b">
        <v>1</v>
      </c>
      <c r="X761" s="2">
        <v>44182.00277777778</v>
      </c>
      <c r="Y761" s="1">
        <v>44182.00277777778</v>
      </c>
      <c r="Z761" s="2" t="s">
        <v>33</v>
      </c>
      <c r="AA761" s="2">
        <v>44181.997916666667</v>
      </c>
      <c r="AB761" s="1">
        <v>44181.997916666667</v>
      </c>
      <c r="AC761" t="b">
        <v>0</v>
      </c>
      <c r="AD761" t="s">
        <v>1355</v>
      </c>
      <c r="AE761" s="3">
        <f t="shared" si="35"/>
        <v>2.2916666668606922E-2</v>
      </c>
    </row>
    <row r="762" spans="1:31" x14ac:dyDescent="0.35">
      <c r="A762" s="2">
        <v>44181.994444444441</v>
      </c>
      <c r="B762" s="1">
        <v>44181.994444444441</v>
      </c>
      <c r="C762">
        <v>1761</v>
      </c>
      <c r="D762" t="s">
        <v>863</v>
      </c>
      <c r="E762" t="s">
        <v>29</v>
      </c>
      <c r="F762">
        <v>30</v>
      </c>
      <c r="G762" t="str" cm="1">
        <f t="array" ref="G762">_xlfn.IFS(F762&lt;25,"Young Adult (18-24)",F762&lt;35,"Early Career (25-34)",F762&lt;45,"Mid-Career (35-44)",F762&lt;55,"Late Career (45-54)",F762&lt;65,"Pre-Retirement (55-64)",F762&gt;=65,"Seniors (65+)")</f>
        <v>Early Career (25-34)</v>
      </c>
      <c r="H762">
        <v>748</v>
      </c>
      <c r="I762">
        <v>3237</v>
      </c>
      <c r="J762" t="s">
        <v>83</v>
      </c>
      <c r="K762" t="s">
        <v>84</v>
      </c>
      <c r="L762" t="s">
        <v>173</v>
      </c>
      <c r="M762" t="s">
        <v>1307</v>
      </c>
      <c r="N762" t="s">
        <v>1326</v>
      </c>
      <c r="O762">
        <v>20</v>
      </c>
      <c r="P762">
        <v>35</v>
      </c>
      <c r="Q762">
        <v>6</v>
      </c>
      <c r="R762">
        <f t="shared" si="33"/>
        <v>210</v>
      </c>
      <c r="S762">
        <f t="shared" si="34"/>
        <v>90</v>
      </c>
      <c r="T762" t="s">
        <v>78</v>
      </c>
      <c r="U762" s="2">
        <v>44181.999305555553</v>
      </c>
      <c r="V762" s="1">
        <v>44181.999305555553</v>
      </c>
      <c r="W762" t="b">
        <v>0</v>
      </c>
      <c r="X762" s="2"/>
      <c r="Y762" s="1"/>
      <c r="Z762" s="2" t="s">
        <v>1353</v>
      </c>
      <c r="AA762" s="2">
        <v>44181.996527777781</v>
      </c>
      <c r="AB762" s="1">
        <v>44181.996527777781</v>
      </c>
      <c r="AC762" t="s">
        <v>1353</v>
      </c>
      <c r="AD762" t="s">
        <v>1353</v>
      </c>
      <c r="AE762" s="3">
        <f t="shared" si="35"/>
        <v>2.0833333401242271E-3</v>
      </c>
    </row>
    <row r="763" spans="1:31" x14ac:dyDescent="0.35">
      <c r="A763" s="2">
        <v>44182.854861111111</v>
      </c>
      <c r="B763" s="1">
        <v>44182.854861111111</v>
      </c>
      <c r="C763">
        <v>1762</v>
      </c>
      <c r="D763" t="s">
        <v>864</v>
      </c>
      <c r="E763" t="s">
        <v>22</v>
      </c>
      <c r="F763">
        <v>50</v>
      </c>
      <c r="G763" t="str" cm="1">
        <f t="array" ref="G763">_xlfn.IFS(F763&lt;25,"Young Adult (18-24)",F763&lt;35,"Early Career (25-34)",F763&lt;45,"Mid-Career (35-44)",F763&lt;55,"Late Career (45-54)",F763&lt;65,"Pre-Retirement (55-64)",F763&gt;=65,"Seniors (65+)")</f>
        <v>Late Career (45-54)</v>
      </c>
      <c r="H763">
        <v>642</v>
      </c>
      <c r="I763">
        <v>7802</v>
      </c>
      <c r="J763" t="s">
        <v>71</v>
      </c>
      <c r="K763" t="s">
        <v>72</v>
      </c>
      <c r="L763" t="s">
        <v>141</v>
      </c>
      <c r="M763" t="s">
        <v>1308</v>
      </c>
      <c r="N763" t="s">
        <v>1317</v>
      </c>
      <c r="O763">
        <v>250</v>
      </c>
      <c r="P763">
        <v>400</v>
      </c>
      <c r="Q763">
        <v>1</v>
      </c>
      <c r="R763">
        <f t="shared" si="33"/>
        <v>400</v>
      </c>
      <c r="S763">
        <f t="shared" si="34"/>
        <v>150</v>
      </c>
      <c r="T763" t="s">
        <v>40</v>
      </c>
      <c r="U763" s="2">
        <v>44182.867361111108</v>
      </c>
      <c r="V763" s="1">
        <v>44182.867361111108</v>
      </c>
      <c r="W763" t="b">
        <v>1</v>
      </c>
      <c r="X763" s="2">
        <v>44182.875694444447</v>
      </c>
      <c r="Y763" s="1">
        <v>44182.875694444447</v>
      </c>
      <c r="Z763" s="2" t="s">
        <v>27</v>
      </c>
      <c r="AA763" s="2">
        <v>44182.869444444441</v>
      </c>
      <c r="AB763" s="1">
        <v>44182.869444444441</v>
      </c>
      <c r="AC763" t="b">
        <v>0</v>
      </c>
      <c r="AD763" t="s">
        <v>1355</v>
      </c>
      <c r="AE763" s="3">
        <f t="shared" si="35"/>
        <v>1.4583333329937886E-2</v>
      </c>
    </row>
    <row r="764" spans="1:31" x14ac:dyDescent="0.35">
      <c r="A764" s="2">
        <v>44183.647222222222</v>
      </c>
      <c r="B764" s="1">
        <v>44183.647222222222</v>
      </c>
      <c r="C764">
        <v>1763</v>
      </c>
      <c r="D764" t="s">
        <v>865</v>
      </c>
      <c r="E764" t="s">
        <v>29</v>
      </c>
      <c r="F764">
        <v>69</v>
      </c>
      <c r="G764" t="str" cm="1">
        <f t="array" ref="G764">_xlfn.IFS(F764&lt;25,"Young Adult (18-24)",F764&lt;35,"Early Career (25-34)",F764&lt;45,"Mid-Career (35-44)",F764&lt;55,"Late Career (45-54)",F764&lt;65,"Pre-Retirement (55-64)",F764&gt;=65,"Seniors (65+)")</f>
        <v>Seniors (65+)</v>
      </c>
      <c r="H764">
        <v>655</v>
      </c>
      <c r="I764">
        <v>3542</v>
      </c>
      <c r="J764" t="s">
        <v>107</v>
      </c>
      <c r="K764" t="s">
        <v>122</v>
      </c>
      <c r="L764" t="s">
        <v>123</v>
      </c>
      <c r="M764" t="s">
        <v>1306</v>
      </c>
      <c r="N764" t="s">
        <v>1321</v>
      </c>
      <c r="O764">
        <v>15</v>
      </c>
      <c r="P764">
        <v>25</v>
      </c>
      <c r="Q764">
        <v>4</v>
      </c>
      <c r="R764">
        <f t="shared" si="33"/>
        <v>100</v>
      </c>
      <c r="S764">
        <f t="shared" si="34"/>
        <v>40</v>
      </c>
      <c r="T764" t="s">
        <v>26</v>
      </c>
      <c r="U764" s="2">
        <v>44183.652083333334</v>
      </c>
      <c r="V764" s="1">
        <v>44183.652083333334</v>
      </c>
      <c r="W764" t="b">
        <v>1</v>
      </c>
      <c r="X764" s="2">
        <v>44183.661111111112</v>
      </c>
      <c r="Y764" s="1">
        <v>44183.661111111112</v>
      </c>
      <c r="Z764" s="2" t="s">
        <v>33</v>
      </c>
      <c r="AA764" s="2">
        <v>44183.655555555553</v>
      </c>
      <c r="AB764" s="1">
        <v>44183.655555555553</v>
      </c>
      <c r="AC764" t="b">
        <v>0</v>
      </c>
      <c r="AD764" t="s">
        <v>1355</v>
      </c>
      <c r="AE764" s="3">
        <f t="shared" si="35"/>
        <v>8.333333331393078E-3</v>
      </c>
    </row>
    <row r="765" spans="1:31" x14ac:dyDescent="0.35">
      <c r="A765" s="2">
        <v>44185.538194444445</v>
      </c>
      <c r="B765" s="1">
        <v>44185.538194444445</v>
      </c>
      <c r="C765">
        <v>1764</v>
      </c>
      <c r="D765" t="s">
        <v>866</v>
      </c>
      <c r="E765" t="s">
        <v>29</v>
      </c>
      <c r="F765">
        <v>20</v>
      </c>
      <c r="G765" t="str" cm="1">
        <f t="array" ref="G765">_xlfn.IFS(F765&lt;25,"Young Adult (18-24)",F765&lt;35,"Early Career (25-34)",F765&lt;45,"Mid-Career (35-44)",F765&lt;55,"Late Career (45-54)",F765&lt;65,"Pre-Retirement (55-64)",F765&gt;=65,"Seniors (65+)")</f>
        <v>Young Adult (18-24)</v>
      </c>
      <c r="H765">
        <v>663</v>
      </c>
      <c r="I765">
        <v>6911</v>
      </c>
      <c r="J765" t="s">
        <v>44</v>
      </c>
      <c r="K765" t="s">
        <v>45</v>
      </c>
      <c r="L765" t="s">
        <v>46</v>
      </c>
      <c r="M765" t="s">
        <v>1309</v>
      </c>
      <c r="N765" t="s">
        <v>1316</v>
      </c>
      <c r="O765">
        <v>20</v>
      </c>
      <c r="P765">
        <v>35</v>
      </c>
      <c r="Q765">
        <v>6</v>
      </c>
      <c r="R765">
        <f t="shared" si="33"/>
        <v>210</v>
      </c>
      <c r="S765">
        <f t="shared" si="34"/>
        <v>90</v>
      </c>
      <c r="T765" t="s">
        <v>32</v>
      </c>
      <c r="U765" s="2">
        <v>44185.558333333334</v>
      </c>
      <c r="V765" s="1">
        <v>44185.558333333334</v>
      </c>
      <c r="W765" t="b">
        <v>1</v>
      </c>
      <c r="X765" s="2">
        <v>44185.568055555559</v>
      </c>
      <c r="Y765" s="1">
        <v>44185.568055555559</v>
      </c>
      <c r="Z765" s="2" t="s">
        <v>27</v>
      </c>
      <c r="AA765" s="2">
        <v>44185.561111111114</v>
      </c>
      <c r="AB765" s="1">
        <v>44185.561111111114</v>
      </c>
      <c r="AC765" t="b">
        <v>0</v>
      </c>
      <c r="AD765" t="s">
        <v>1355</v>
      </c>
      <c r="AE765" s="3">
        <f t="shared" si="35"/>
        <v>2.2916666668606922E-2</v>
      </c>
    </row>
    <row r="766" spans="1:31" x14ac:dyDescent="0.35">
      <c r="A766" s="2">
        <v>44187.452777777777</v>
      </c>
      <c r="B766" s="1">
        <v>44187.452777777777</v>
      </c>
      <c r="C766">
        <v>1765</v>
      </c>
      <c r="D766" t="s">
        <v>867</v>
      </c>
      <c r="E766" t="s">
        <v>22</v>
      </c>
      <c r="F766">
        <v>65</v>
      </c>
      <c r="G766" t="str" cm="1">
        <f t="array" ref="G766">_xlfn.IFS(F766&lt;25,"Young Adult (18-24)",F766&lt;35,"Early Career (25-34)",F766&lt;45,"Mid-Career (35-44)",F766&lt;55,"Late Career (45-54)",F766&lt;65,"Pre-Retirement (55-64)",F766&gt;=65,"Seniors (65+)")</f>
        <v>Seniors (65+)</v>
      </c>
      <c r="H766">
        <v>718</v>
      </c>
      <c r="I766">
        <v>6871</v>
      </c>
      <c r="J766" t="s">
        <v>44</v>
      </c>
      <c r="K766" t="s">
        <v>45</v>
      </c>
      <c r="L766" t="s">
        <v>81</v>
      </c>
      <c r="M766" t="s">
        <v>1306</v>
      </c>
      <c r="N766" t="s">
        <v>1314</v>
      </c>
      <c r="O766">
        <v>40</v>
      </c>
      <c r="P766">
        <v>70</v>
      </c>
      <c r="Q766">
        <v>5</v>
      </c>
      <c r="R766">
        <f t="shared" si="33"/>
        <v>350</v>
      </c>
      <c r="S766">
        <f t="shared" si="34"/>
        <v>150</v>
      </c>
      <c r="T766" t="s">
        <v>78</v>
      </c>
      <c r="U766" s="2">
        <v>44187.460416666669</v>
      </c>
      <c r="V766" s="1">
        <v>44187.460416666669</v>
      </c>
      <c r="W766" t="b">
        <v>0</v>
      </c>
      <c r="X766" s="2"/>
      <c r="Y766" s="1"/>
      <c r="Z766" s="2" t="s">
        <v>1353</v>
      </c>
      <c r="AA766" s="2">
        <v>44187.456944444442</v>
      </c>
      <c r="AB766" s="1">
        <v>44187.456944444442</v>
      </c>
      <c r="AC766" t="s">
        <v>1353</v>
      </c>
      <c r="AD766" t="s">
        <v>1353</v>
      </c>
      <c r="AE766" s="3">
        <f t="shared" si="35"/>
        <v>4.166666665696539E-3</v>
      </c>
    </row>
    <row r="767" spans="1:31" x14ac:dyDescent="0.35">
      <c r="A767" s="2">
        <v>44189.231249999997</v>
      </c>
      <c r="B767" s="1">
        <v>44189.231249999997</v>
      </c>
      <c r="C767">
        <v>1766</v>
      </c>
      <c r="D767" t="s">
        <v>868</v>
      </c>
      <c r="E767" t="s">
        <v>22</v>
      </c>
      <c r="F767">
        <v>59</v>
      </c>
      <c r="G767" t="str" cm="1">
        <f t="array" ref="G767">_xlfn.IFS(F767&lt;25,"Young Adult (18-24)",F767&lt;35,"Early Career (25-34)",F767&lt;45,"Mid-Career (35-44)",F767&lt;55,"Late Career (45-54)",F767&lt;65,"Pre-Retirement (55-64)",F767&gt;=65,"Seniors (65+)")</f>
        <v>Pre-Retirement (55-64)</v>
      </c>
      <c r="H767">
        <v>752</v>
      </c>
      <c r="I767">
        <v>5007</v>
      </c>
      <c r="J767" t="s">
        <v>44</v>
      </c>
      <c r="K767" t="s">
        <v>45</v>
      </c>
      <c r="L767" t="s">
        <v>53</v>
      </c>
      <c r="M767" t="s">
        <v>1307</v>
      </c>
      <c r="N767" t="s">
        <v>1325</v>
      </c>
      <c r="O767">
        <v>15</v>
      </c>
      <c r="P767">
        <v>25</v>
      </c>
      <c r="Q767">
        <v>6</v>
      </c>
      <c r="R767">
        <f t="shared" si="33"/>
        <v>150</v>
      </c>
      <c r="S767">
        <f t="shared" si="34"/>
        <v>60</v>
      </c>
      <c r="T767" t="s">
        <v>42</v>
      </c>
      <c r="U767" s="2">
        <v>44189.239583333336</v>
      </c>
      <c r="V767" s="1">
        <v>44189.239583333336</v>
      </c>
      <c r="W767" t="b">
        <v>1</v>
      </c>
      <c r="X767" s="2">
        <v>44189.249305555553</v>
      </c>
      <c r="Y767" s="1">
        <v>44189.249305555553</v>
      </c>
      <c r="Z767" s="2" t="s">
        <v>33</v>
      </c>
      <c r="AA767" s="2">
        <v>44189.241666666669</v>
      </c>
      <c r="AB767" s="1">
        <v>44189.241666666669</v>
      </c>
      <c r="AC767" t="b">
        <v>1</v>
      </c>
      <c r="AD767" t="s">
        <v>58</v>
      </c>
      <c r="AE767" s="3">
        <f t="shared" si="35"/>
        <v>1.0416666671517305E-2</v>
      </c>
    </row>
    <row r="768" spans="1:31" x14ac:dyDescent="0.35">
      <c r="A768" s="2">
        <v>44189.711111111108</v>
      </c>
      <c r="B768" s="1">
        <v>44189.711111111108</v>
      </c>
      <c r="C768">
        <v>1767</v>
      </c>
      <c r="D768" t="s">
        <v>869</v>
      </c>
      <c r="E768" t="s">
        <v>22</v>
      </c>
      <c r="F768">
        <v>31</v>
      </c>
      <c r="G768" t="str" cm="1">
        <f t="array" ref="G768">_xlfn.IFS(F768&lt;25,"Young Adult (18-24)",F768&lt;35,"Early Career (25-34)",F768&lt;45,"Mid-Career (35-44)",F768&lt;55,"Late Career (45-54)",F768&lt;65,"Pre-Retirement (55-64)",F768&gt;=65,"Seniors (65+)")</f>
        <v>Early Career (25-34)</v>
      </c>
      <c r="H768">
        <v>768</v>
      </c>
      <c r="I768">
        <v>5817</v>
      </c>
      <c r="J768" t="s">
        <v>61</v>
      </c>
      <c r="K768" t="s">
        <v>62</v>
      </c>
      <c r="L768" t="s">
        <v>63</v>
      </c>
      <c r="M768" t="s">
        <v>1307</v>
      </c>
      <c r="N768" t="s">
        <v>1322</v>
      </c>
      <c r="O768">
        <v>8</v>
      </c>
      <c r="P768">
        <v>15</v>
      </c>
      <c r="Q768">
        <v>5</v>
      </c>
      <c r="R768">
        <f t="shared" si="33"/>
        <v>75</v>
      </c>
      <c r="S768">
        <f t="shared" si="34"/>
        <v>35</v>
      </c>
      <c r="T768" t="s">
        <v>38</v>
      </c>
      <c r="U768" s="2">
        <v>44189.72152777778</v>
      </c>
      <c r="V768" s="1">
        <v>44189.72152777778</v>
      </c>
      <c r="W768" t="b">
        <v>1</v>
      </c>
      <c r="X768" s="2">
        <v>44189.726388888892</v>
      </c>
      <c r="Y768" s="1">
        <v>44189.726388888892</v>
      </c>
      <c r="Z768" s="2" t="s">
        <v>33</v>
      </c>
      <c r="AA768" s="2">
        <v>44189.722916666666</v>
      </c>
      <c r="AB768" s="1">
        <v>44189.722916666666</v>
      </c>
      <c r="AC768" t="b">
        <v>0</v>
      </c>
      <c r="AD768" t="s">
        <v>1355</v>
      </c>
      <c r="AE768" s="3">
        <f t="shared" si="35"/>
        <v>1.1805555557657499E-2</v>
      </c>
    </row>
    <row r="769" spans="1:31" x14ac:dyDescent="0.35">
      <c r="A769" s="2">
        <v>44191.224305555559</v>
      </c>
      <c r="B769" s="1">
        <v>44191.224305555559</v>
      </c>
      <c r="C769">
        <v>1768</v>
      </c>
      <c r="D769" t="s">
        <v>870</v>
      </c>
      <c r="E769" t="s">
        <v>29</v>
      </c>
      <c r="F769">
        <v>53</v>
      </c>
      <c r="G769" t="str" cm="1">
        <f t="array" ref="G769">_xlfn.IFS(F769&lt;25,"Young Adult (18-24)",F769&lt;35,"Early Career (25-34)",F769&lt;45,"Mid-Career (35-44)",F769&lt;55,"Late Career (45-54)",F769&lt;65,"Pre-Retirement (55-64)",F769&gt;=65,"Seniors (65+)")</f>
        <v>Late Career (45-54)</v>
      </c>
      <c r="H769">
        <v>625</v>
      </c>
      <c r="I769">
        <v>4794</v>
      </c>
      <c r="J769" t="s">
        <v>71</v>
      </c>
      <c r="K769" t="s">
        <v>160</v>
      </c>
      <c r="L769" t="s">
        <v>161</v>
      </c>
      <c r="M769" t="s">
        <v>1307</v>
      </c>
      <c r="N769" t="s">
        <v>1326</v>
      </c>
      <c r="O769">
        <v>20</v>
      </c>
      <c r="P769">
        <v>35</v>
      </c>
      <c r="Q769">
        <v>5</v>
      </c>
      <c r="R769">
        <f t="shared" si="33"/>
        <v>175</v>
      </c>
      <c r="S769">
        <f t="shared" si="34"/>
        <v>75</v>
      </c>
      <c r="T769" t="s">
        <v>26</v>
      </c>
      <c r="U769" s="2">
        <v>44191.245138888888</v>
      </c>
      <c r="V769" s="1">
        <v>44191.245138888888</v>
      </c>
      <c r="W769" t="b">
        <v>1</v>
      </c>
      <c r="X769" s="2">
        <v>44191.252083333333</v>
      </c>
      <c r="Y769" s="1">
        <v>44191.252083333333</v>
      </c>
      <c r="Z769" s="2" t="s">
        <v>116</v>
      </c>
      <c r="AA769" s="2">
        <v>44191.246527777781</v>
      </c>
      <c r="AB769" s="1">
        <v>44191.246527777781</v>
      </c>
      <c r="AC769" t="b">
        <v>0</v>
      </c>
      <c r="AD769" t="s">
        <v>1355</v>
      </c>
      <c r="AE769" s="3">
        <f t="shared" si="35"/>
        <v>2.2222222221898846E-2</v>
      </c>
    </row>
    <row r="770" spans="1:31" x14ac:dyDescent="0.35">
      <c r="A770" s="2">
        <v>44191.540972222225</v>
      </c>
      <c r="B770" s="1">
        <v>44191.540972222225</v>
      </c>
      <c r="C770">
        <v>1769</v>
      </c>
      <c r="D770" t="s">
        <v>871</v>
      </c>
      <c r="E770" t="s">
        <v>22</v>
      </c>
      <c r="F770">
        <v>58</v>
      </c>
      <c r="G770" t="str" cm="1">
        <f t="array" ref="G770">_xlfn.IFS(F770&lt;25,"Young Adult (18-24)",F770&lt;35,"Early Career (25-34)",F770&lt;45,"Mid-Career (35-44)",F770&lt;55,"Late Career (45-54)",F770&lt;65,"Pre-Retirement (55-64)",F770&gt;=65,"Seniors (65+)")</f>
        <v>Pre-Retirement (55-64)</v>
      </c>
      <c r="H770">
        <v>722</v>
      </c>
      <c r="I770">
        <v>7019</v>
      </c>
      <c r="J770" t="s">
        <v>55</v>
      </c>
      <c r="K770" t="s">
        <v>113</v>
      </c>
      <c r="L770" t="s">
        <v>125</v>
      </c>
      <c r="M770" t="s">
        <v>1308</v>
      </c>
      <c r="N770" t="s">
        <v>1315</v>
      </c>
      <c r="O770">
        <v>300</v>
      </c>
      <c r="P770">
        <v>500</v>
      </c>
      <c r="Q770">
        <v>5</v>
      </c>
      <c r="R770">
        <f t="shared" ref="R770:R833" si="36">P770*Q770</f>
        <v>2500</v>
      </c>
      <c r="S770">
        <f t="shared" ref="S770:S833" si="37">R770-(O770*Q770)</f>
        <v>1000</v>
      </c>
      <c r="T770" t="s">
        <v>32</v>
      </c>
      <c r="U770" s="2">
        <v>44191.549305555556</v>
      </c>
      <c r="V770" s="1">
        <v>44191.549305555556</v>
      </c>
      <c r="W770" t="b">
        <v>1</v>
      </c>
      <c r="X770" s="2">
        <v>44191.556250000001</v>
      </c>
      <c r="Y770" s="1">
        <v>44191.556250000001</v>
      </c>
      <c r="Z770" s="2" t="s">
        <v>27</v>
      </c>
      <c r="AA770" s="2">
        <v>44191.552777777775</v>
      </c>
      <c r="AB770" s="1">
        <v>44191.552777777775</v>
      </c>
      <c r="AC770" t="b">
        <v>0</v>
      </c>
      <c r="AD770" t="s">
        <v>1355</v>
      </c>
      <c r="AE770" s="3">
        <f t="shared" ref="AE770:AE833" si="38">AB770-B770</f>
        <v>1.1805555550381541E-2</v>
      </c>
    </row>
    <row r="771" spans="1:31" x14ac:dyDescent="0.35">
      <c r="A771" s="2">
        <v>44191.722222222219</v>
      </c>
      <c r="B771" s="1">
        <v>44191.722222222219</v>
      </c>
      <c r="C771">
        <v>1770</v>
      </c>
      <c r="D771" t="s">
        <v>872</v>
      </c>
      <c r="E771" t="s">
        <v>29</v>
      </c>
      <c r="F771">
        <v>24</v>
      </c>
      <c r="G771" t="str" cm="1">
        <f t="array" ref="G771">_xlfn.IFS(F771&lt;25,"Young Adult (18-24)",F771&lt;35,"Early Career (25-34)",F771&lt;45,"Mid-Career (35-44)",F771&lt;55,"Late Career (45-54)",F771&lt;65,"Pre-Retirement (55-64)",F771&gt;=65,"Seniors (65+)")</f>
        <v>Young Adult (18-24)</v>
      </c>
      <c r="H771">
        <v>653</v>
      </c>
      <c r="I771">
        <v>4900</v>
      </c>
      <c r="J771" t="s">
        <v>83</v>
      </c>
      <c r="K771" t="s">
        <v>84</v>
      </c>
      <c r="L771" t="s">
        <v>173</v>
      </c>
      <c r="M771" t="s">
        <v>1309</v>
      </c>
      <c r="N771" t="s">
        <v>1320</v>
      </c>
      <c r="O771">
        <v>30</v>
      </c>
      <c r="P771">
        <v>50</v>
      </c>
      <c r="Q771">
        <v>4</v>
      </c>
      <c r="R771">
        <f t="shared" si="36"/>
        <v>200</v>
      </c>
      <c r="S771">
        <f t="shared" si="37"/>
        <v>80</v>
      </c>
      <c r="T771" t="s">
        <v>40</v>
      </c>
      <c r="U771" s="2">
        <v>44191.729166666664</v>
      </c>
      <c r="V771" s="1">
        <v>44191.729166666664</v>
      </c>
      <c r="W771" t="b">
        <v>1</v>
      </c>
      <c r="X771" s="2">
        <v>44191.734722222223</v>
      </c>
      <c r="Y771" s="1">
        <v>44191.734722222223</v>
      </c>
      <c r="Z771" s="2" t="s">
        <v>47</v>
      </c>
      <c r="AA771" s="2">
        <v>44191.731944444444</v>
      </c>
      <c r="AB771" s="1">
        <v>44191.731944444444</v>
      </c>
      <c r="AC771" t="b">
        <v>0</v>
      </c>
      <c r="AD771" t="s">
        <v>1355</v>
      </c>
      <c r="AE771" s="3">
        <f t="shared" si="38"/>
        <v>9.7222222248092294E-3</v>
      </c>
    </row>
    <row r="772" spans="1:31" x14ac:dyDescent="0.35">
      <c r="A772" s="2">
        <v>44192.052777777775</v>
      </c>
      <c r="B772" s="1">
        <v>44192.052777777775</v>
      </c>
      <c r="C772">
        <v>1771</v>
      </c>
      <c r="D772" t="s">
        <v>873</v>
      </c>
      <c r="E772" t="s">
        <v>22</v>
      </c>
      <c r="F772">
        <v>34</v>
      </c>
      <c r="G772" t="str" cm="1">
        <f t="array" ref="G772">_xlfn.IFS(F772&lt;25,"Young Adult (18-24)",F772&lt;35,"Early Career (25-34)",F772&lt;45,"Mid-Career (35-44)",F772&lt;55,"Late Career (45-54)",F772&lt;65,"Pre-Retirement (55-64)",F772&gt;=65,"Seniors (65+)")</f>
        <v>Early Career (25-34)</v>
      </c>
      <c r="H772">
        <v>710</v>
      </c>
      <c r="I772">
        <v>3789</v>
      </c>
      <c r="J772" t="s">
        <v>44</v>
      </c>
      <c r="K772" t="s">
        <v>133</v>
      </c>
      <c r="L772" t="s">
        <v>134</v>
      </c>
      <c r="M772" t="s">
        <v>1305</v>
      </c>
      <c r="N772" t="s">
        <v>1323</v>
      </c>
      <c r="O772">
        <v>800</v>
      </c>
      <c r="P772">
        <v>1200</v>
      </c>
      <c r="Q772">
        <v>1</v>
      </c>
      <c r="R772">
        <f t="shared" si="36"/>
        <v>1200</v>
      </c>
      <c r="S772">
        <f t="shared" si="37"/>
        <v>400</v>
      </c>
      <c r="T772" t="s">
        <v>78</v>
      </c>
      <c r="U772" s="2">
        <v>44192.068749999999</v>
      </c>
      <c r="V772" s="1">
        <v>44192.068749999999</v>
      </c>
      <c r="W772" t="b">
        <v>0</v>
      </c>
      <c r="X772" s="2"/>
      <c r="Y772" s="1"/>
      <c r="Z772" s="2" t="s">
        <v>1353</v>
      </c>
      <c r="AA772" s="2">
        <v>44192.075694444444</v>
      </c>
      <c r="AB772" s="1">
        <v>44192.075694444444</v>
      </c>
      <c r="AC772" t="s">
        <v>1353</v>
      </c>
      <c r="AD772" t="s">
        <v>1353</v>
      </c>
      <c r="AE772" s="3">
        <f t="shared" si="38"/>
        <v>2.2916666668606922E-2</v>
      </c>
    </row>
    <row r="773" spans="1:31" x14ac:dyDescent="0.35">
      <c r="A773" s="2">
        <v>44192.842361111114</v>
      </c>
      <c r="B773" s="1">
        <v>44192.842361111114</v>
      </c>
      <c r="C773">
        <v>1772</v>
      </c>
      <c r="D773" t="s">
        <v>874</v>
      </c>
      <c r="E773" t="s">
        <v>29</v>
      </c>
      <c r="F773">
        <v>23</v>
      </c>
      <c r="G773" t="str" cm="1">
        <f t="array" ref="G773">_xlfn.IFS(F773&lt;25,"Young Adult (18-24)",F773&lt;35,"Early Career (25-34)",F773&lt;45,"Mid-Career (35-44)",F773&lt;55,"Late Career (45-54)",F773&lt;65,"Pre-Retirement (55-64)",F773&gt;=65,"Seniors (65+)")</f>
        <v>Young Adult (18-24)</v>
      </c>
      <c r="H773">
        <v>679</v>
      </c>
      <c r="I773">
        <v>5212</v>
      </c>
      <c r="J773" t="s">
        <v>44</v>
      </c>
      <c r="K773" t="s">
        <v>45</v>
      </c>
      <c r="L773" t="s">
        <v>53</v>
      </c>
      <c r="M773" t="s">
        <v>1309</v>
      </c>
      <c r="N773" t="s">
        <v>1320</v>
      </c>
      <c r="O773">
        <v>30</v>
      </c>
      <c r="P773">
        <v>50</v>
      </c>
      <c r="Q773">
        <v>6</v>
      </c>
      <c r="R773">
        <f t="shared" si="36"/>
        <v>300</v>
      </c>
      <c r="S773">
        <f t="shared" si="37"/>
        <v>120</v>
      </c>
      <c r="T773" t="s">
        <v>78</v>
      </c>
      <c r="U773" s="2">
        <v>44192.862500000003</v>
      </c>
      <c r="V773" s="1">
        <v>44192.862500000003</v>
      </c>
      <c r="W773" t="b">
        <v>1</v>
      </c>
      <c r="X773" s="2">
        <v>44192.870138888888</v>
      </c>
      <c r="Y773" s="1">
        <v>44192.870138888888</v>
      </c>
      <c r="Z773" s="2" t="s">
        <v>47</v>
      </c>
      <c r="AA773" s="2">
        <v>44192.863888888889</v>
      </c>
      <c r="AB773" s="1">
        <v>44192.863888888889</v>
      </c>
      <c r="AC773" t="b">
        <v>0</v>
      </c>
      <c r="AD773" t="s">
        <v>1355</v>
      </c>
      <c r="AE773" s="3">
        <f t="shared" si="38"/>
        <v>2.1527777775190771E-2</v>
      </c>
    </row>
    <row r="774" spans="1:31" x14ac:dyDescent="0.35">
      <c r="A774" s="2">
        <v>44192.973611111112</v>
      </c>
      <c r="B774" s="1">
        <v>44192.973611111112</v>
      </c>
      <c r="C774">
        <v>1773</v>
      </c>
      <c r="D774" t="s">
        <v>875</v>
      </c>
      <c r="E774" t="s">
        <v>22</v>
      </c>
      <c r="F774">
        <v>20</v>
      </c>
      <c r="G774" t="str" cm="1">
        <f t="array" ref="G774">_xlfn.IFS(F774&lt;25,"Young Adult (18-24)",F774&lt;35,"Early Career (25-34)",F774&lt;45,"Mid-Career (35-44)",F774&lt;55,"Late Career (45-54)",F774&lt;65,"Pre-Retirement (55-64)",F774&gt;=65,"Seniors (65+)")</f>
        <v>Young Adult (18-24)</v>
      </c>
      <c r="H774">
        <v>654</v>
      </c>
      <c r="I774">
        <v>7577</v>
      </c>
      <c r="J774" t="s">
        <v>44</v>
      </c>
      <c r="K774" t="s">
        <v>133</v>
      </c>
      <c r="L774" t="s">
        <v>202</v>
      </c>
      <c r="M774" t="s">
        <v>1306</v>
      </c>
      <c r="N774" t="s">
        <v>1311</v>
      </c>
      <c r="O774">
        <v>50</v>
      </c>
      <c r="P774">
        <v>80</v>
      </c>
      <c r="Q774">
        <v>2</v>
      </c>
      <c r="R774">
        <f t="shared" si="36"/>
        <v>160</v>
      </c>
      <c r="S774">
        <f t="shared" si="37"/>
        <v>60</v>
      </c>
      <c r="T774" t="s">
        <v>32</v>
      </c>
      <c r="U774" s="2">
        <v>44192.981249999997</v>
      </c>
      <c r="V774" s="1">
        <v>44192.981249999997</v>
      </c>
      <c r="W774" t="b">
        <v>1</v>
      </c>
      <c r="X774" s="2">
        <v>44192.984722222223</v>
      </c>
      <c r="Y774" s="1">
        <v>44192.984722222223</v>
      </c>
      <c r="Z774" s="2" t="s">
        <v>27</v>
      </c>
      <c r="AA774" s="2">
        <v>44192.98333333333</v>
      </c>
      <c r="AB774" s="1">
        <v>44192.98333333333</v>
      </c>
      <c r="AC774" t="b">
        <v>1</v>
      </c>
      <c r="AD774" t="s">
        <v>64</v>
      </c>
      <c r="AE774" s="3">
        <f t="shared" si="38"/>
        <v>9.7222222175332718E-3</v>
      </c>
    </row>
    <row r="775" spans="1:31" x14ac:dyDescent="0.35">
      <c r="A775" s="2">
        <v>44193.138194444444</v>
      </c>
      <c r="B775" s="1">
        <v>44193.138194444444</v>
      </c>
      <c r="C775">
        <v>1774</v>
      </c>
      <c r="D775" t="s">
        <v>1344</v>
      </c>
      <c r="E775" t="s">
        <v>29</v>
      </c>
      <c r="F775">
        <v>37</v>
      </c>
      <c r="G775" t="str" cm="1">
        <f t="array" ref="G775">_xlfn.IFS(F775&lt;25,"Young Adult (18-24)",F775&lt;35,"Early Career (25-34)",F775&lt;45,"Mid-Career (35-44)",F775&lt;55,"Late Career (45-54)",F775&lt;65,"Pre-Retirement (55-64)",F775&gt;=65,"Seniors (65+)")</f>
        <v>Mid-Career (35-44)</v>
      </c>
      <c r="H775">
        <v>756</v>
      </c>
      <c r="I775">
        <v>6133</v>
      </c>
      <c r="J775" t="s">
        <v>71</v>
      </c>
      <c r="K775" t="s">
        <v>160</v>
      </c>
      <c r="L775" t="s">
        <v>408</v>
      </c>
      <c r="M775" t="s">
        <v>1309</v>
      </c>
      <c r="N775" t="s">
        <v>1318</v>
      </c>
      <c r="O775">
        <v>10</v>
      </c>
      <c r="P775">
        <v>18</v>
      </c>
      <c r="Q775">
        <v>1</v>
      </c>
      <c r="R775">
        <f t="shared" si="36"/>
        <v>18</v>
      </c>
      <c r="S775">
        <f t="shared" si="37"/>
        <v>8</v>
      </c>
      <c r="T775" t="s">
        <v>26</v>
      </c>
      <c r="U775" s="2">
        <v>44193.145138888889</v>
      </c>
      <c r="V775" s="1">
        <v>44193.145138888889</v>
      </c>
      <c r="W775" t="b">
        <v>0</v>
      </c>
      <c r="X775" s="2"/>
      <c r="Y775" s="1"/>
      <c r="Z775" s="2" t="s">
        <v>1353</v>
      </c>
      <c r="AA775" s="2">
        <v>44193.164583333331</v>
      </c>
      <c r="AB775" s="1">
        <v>44193.164583333331</v>
      </c>
      <c r="AC775" t="s">
        <v>1353</v>
      </c>
      <c r="AD775" t="s">
        <v>1353</v>
      </c>
      <c r="AE775" s="3">
        <f t="shared" si="38"/>
        <v>2.6388888887595385E-2</v>
      </c>
    </row>
    <row r="776" spans="1:31" x14ac:dyDescent="0.35">
      <c r="A776" s="2">
        <v>44193.143750000003</v>
      </c>
      <c r="B776" s="1">
        <v>44193.143750000003</v>
      </c>
      <c r="C776">
        <v>1775</v>
      </c>
      <c r="D776" t="s">
        <v>876</v>
      </c>
      <c r="E776" t="s">
        <v>29</v>
      </c>
      <c r="F776">
        <v>30</v>
      </c>
      <c r="G776" t="str" cm="1">
        <f t="array" ref="G776">_xlfn.IFS(F776&lt;25,"Young Adult (18-24)",F776&lt;35,"Early Career (25-34)",F776&lt;45,"Mid-Career (35-44)",F776&lt;55,"Late Career (45-54)",F776&lt;65,"Pre-Retirement (55-64)",F776&gt;=65,"Seniors (65+)")</f>
        <v>Early Career (25-34)</v>
      </c>
      <c r="H776">
        <v>755</v>
      </c>
      <c r="I776">
        <v>3857</v>
      </c>
      <c r="J776" t="s">
        <v>71</v>
      </c>
      <c r="K776" t="s">
        <v>72</v>
      </c>
      <c r="L776" t="s">
        <v>73</v>
      </c>
      <c r="M776" t="s">
        <v>1305</v>
      </c>
      <c r="N776" t="s">
        <v>1328</v>
      </c>
      <c r="O776">
        <v>1000</v>
      </c>
      <c r="P776">
        <v>1500</v>
      </c>
      <c r="Q776">
        <v>3</v>
      </c>
      <c r="R776">
        <f t="shared" si="36"/>
        <v>4500</v>
      </c>
      <c r="S776">
        <f t="shared" si="37"/>
        <v>1500</v>
      </c>
      <c r="T776" t="s">
        <v>26</v>
      </c>
      <c r="U776" s="2">
        <v>44193.161111111112</v>
      </c>
      <c r="V776" s="1">
        <v>44193.161111111112</v>
      </c>
      <c r="W776" t="b">
        <v>1</v>
      </c>
      <c r="X776" s="2">
        <v>44193.169444444444</v>
      </c>
      <c r="Y776" s="1">
        <v>44193.169444444444</v>
      </c>
      <c r="Z776" s="2" t="s">
        <v>47</v>
      </c>
      <c r="AA776" s="2">
        <v>44193.163888888892</v>
      </c>
      <c r="AB776" s="1">
        <v>44193.163888888892</v>
      </c>
      <c r="AC776" t="b">
        <v>0</v>
      </c>
      <c r="AD776" t="s">
        <v>1355</v>
      </c>
      <c r="AE776" s="3">
        <f t="shared" si="38"/>
        <v>2.0138888889050577E-2</v>
      </c>
    </row>
    <row r="777" spans="1:31" x14ac:dyDescent="0.35">
      <c r="A777" s="2">
        <v>44193.454861111109</v>
      </c>
      <c r="B777" s="1">
        <v>44193.454861111109</v>
      </c>
      <c r="C777">
        <v>1776</v>
      </c>
      <c r="D777" t="s">
        <v>877</v>
      </c>
      <c r="E777" t="s">
        <v>29</v>
      </c>
      <c r="F777">
        <v>33</v>
      </c>
      <c r="G777" t="str" cm="1">
        <f t="array" ref="G777">_xlfn.IFS(F777&lt;25,"Young Adult (18-24)",F777&lt;35,"Early Career (25-34)",F777&lt;45,"Mid-Career (35-44)",F777&lt;55,"Late Career (45-54)",F777&lt;65,"Pre-Retirement (55-64)",F777&gt;=65,"Seniors (65+)")</f>
        <v>Early Career (25-34)</v>
      </c>
      <c r="H777">
        <v>740</v>
      </c>
      <c r="I777">
        <v>6383</v>
      </c>
      <c r="J777" t="s">
        <v>61</v>
      </c>
      <c r="K777" t="s">
        <v>62</v>
      </c>
      <c r="L777" t="s">
        <v>182</v>
      </c>
      <c r="M777" t="s">
        <v>1309</v>
      </c>
      <c r="N777" t="s">
        <v>1327</v>
      </c>
      <c r="O777">
        <v>5</v>
      </c>
      <c r="P777">
        <v>8</v>
      </c>
      <c r="Q777">
        <v>2</v>
      </c>
      <c r="R777">
        <f t="shared" si="36"/>
        <v>16</v>
      </c>
      <c r="S777">
        <f t="shared" si="37"/>
        <v>6</v>
      </c>
      <c r="T777" t="s">
        <v>78</v>
      </c>
      <c r="U777" s="2">
        <v>44193.47152777778</v>
      </c>
      <c r="V777" s="1">
        <v>44193.47152777778</v>
      </c>
      <c r="W777" t="b">
        <v>1</v>
      </c>
      <c r="X777" s="2">
        <v>44193.481944444444</v>
      </c>
      <c r="Y777" s="1">
        <v>44193.481944444444</v>
      </c>
      <c r="Z777" s="2" t="s">
        <v>27</v>
      </c>
      <c r="AA777" s="2">
        <v>44193.473611111112</v>
      </c>
      <c r="AB777" s="1">
        <v>44193.473611111112</v>
      </c>
      <c r="AC777" t="b">
        <v>0</v>
      </c>
      <c r="AD777" t="s">
        <v>1355</v>
      </c>
      <c r="AE777" s="3">
        <f t="shared" si="38"/>
        <v>1.8750000002910383E-2</v>
      </c>
    </row>
    <row r="778" spans="1:31" x14ac:dyDescent="0.35">
      <c r="A778" s="2">
        <v>44194.505555555559</v>
      </c>
      <c r="B778" s="1">
        <v>44194.505555555559</v>
      </c>
      <c r="C778">
        <v>1777</v>
      </c>
      <c r="D778" t="s">
        <v>878</v>
      </c>
      <c r="E778" t="s">
        <v>29</v>
      </c>
      <c r="F778">
        <v>47</v>
      </c>
      <c r="G778" t="str" cm="1">
        <f t="array" ref="G778">_xlfn.IFS(F778&lt;25,"Young Adult (18-24)",F778&lt;35,"Early Career (25-34)",F778&lt;45,"Mid-Career (35-44)",F778&lt;55,"Late Career (45-54)",F778&lt;65,"Pre-Retirement (55-64)",F778&gt;=65,"Seniors (65+)")</f>
        <v>Late Career (45-54)</v>
      </c>
      <c r="H778">
        <v>631</v>
      </c>
      <c r="I778">
        <v>4057</v>
      </c>
      <c r="J778" t="s">
        <v>83</v>
      </c>
      <c r="K778" t="s">
        <v>90</v>
      </c>
      <c r="L778" t="s">
        <v>244</v>
      </c>
      <c r="M778" t="s">
        <v>1307</v>
      </c>
      <c r="N778" t="s">
        <v>1322</v>
      </c>
      <c r="O778">
        <v>8</v>
      </c>
      <c r="P778">
        <v>15</v>
      </c>
      <c r="Q778">
        <v>4</v>
      </c>
      <c r="R778">
        <f t="shared" si="36"/>
        <v>60</v>
      </c>
      <c r="S778">
        <f t="shared" si="37"/>
        <v>28</v>
      </c>
      <c r="T778" t="s">
        <v>38</v>
      </c>
      <c r="U778" s="2">
        <v>44194.51666666667</v>
      </c>
      <c r="V778" s="1">
        <v>44194.51666666667</v>
      </c>
      <c r="W778" t="b">
        <v>0</v>
      </c>
      <c r="X778" s="2"/>
      <c r="Y778" s="1"/>
      <c r="Z778" s="2" t="s">
        <v>1353</v>
      </c>
      <c r="AA778" s="2">
        <v>44194.51666666667</v>
      </c>
      <c r="AB778" s="1">
        <v>44194.51666666667</v>
      </c>
      <c r="AC778" t="s">
        <v>1353</v>
      </c>
      <c r="AD778" t="s">
        <v>1353</v>
      </c>
      <c r="AE778" s="3">
        <f t="shared" si="38"/>
        <v>1.1111111110949423E-2</v>
      </c>
    </row>
    <row r="779" spans="1:31" x14ac:dyDescent="0.35">
      <c r="A779" s="2">
        <v>44195.054861111108</v>
      </c>
      <c r="B779" s="1">
        <v>44195.054861111108</v>
      </c>
      <c r="C779">
        <v>1778</v>
      </c>
      <c r="D779" t="s">
        <v>879</v>
      </c>
      <c r="E779" t="s">
        <v>29</v>
      </c>
      <c r="F779">
        <v>67</v>
      </c>
      <c r="G779" t="str" cm="1">
        <f t="array" ref="G779">_xlfn.IFS(F779&lt;25,"Young Adult (18-24)",F779&lt;35,"Early Career (25-34)",F779&lt;45,"Mid-Career (35-44)",F779&lt;55,"Late Career (45-54)",F779&lt;65,"Pre-Retirement (55-64)",F779&gt;=65,"Seniors (65+)")</f>
        <v>Seniors (65+)</v>
      </c>
      <c r="H779">
        <v>743</v>
      </c>
      <c r="I779">
        <v>6481</v>
      </c>
      <c r="J779" t="s">
        <v>107</v>
      </c>
      <c r="K779" t="s">
        <v>108</v>
      </c>
      <c r="L779" t="s">
        <v>109</v>
      </c>
      <c r="M779" t="s">
        <v>1308</v>
      </c>
      <c r="N779" t="s">
        <v>1324</v>
      </c>
      <c r="O779">
        <v>40</v>
      </c>
      <c r="P779">
        <v>60</v>
      </c>
      <c r="Q779">
        <v>4</v>
      </c>
      <c r="R779">
        <f t="shared" si="36"/>
        <v>240</v>
      </c>
      <c r="S779">
        <f t="shared" si="37"/>
        <v>80</v>
      </c>
      <c r="T779" t="s">
        <v>42</v>
      </c>
      <c r="U779" s="2">
        <v>44195.075694444444</v>
      </c>
      <c r="V779" s="1">
        <v>44195.075694444444</v>
      </c>
      <c r="W779" t="b">
        <v>1</v>
      </c>
      <c r="X779" s="2">
        <v>44195.084027777775</v>
      </c>
      <c r="Y779" s="1">
        <v>44195.084027777775</v>
      </c>
      <c r="Z779" s="2" t="s">
        <v>33</v>
      </c>
      <c r="AA779" s="2">
        <v>44195.07916666667</v>
      </c>
      <c r="AB779" s="1">
        <v>44195.07916666667</v>
      </c>
      <c r="AC779" t="b">
        <v>0</v>
      </c>
      <c r="AD779" t="s">
        <v>1355</v>
      </c>
      <c r="AE779" s="3">
        <f t="shared" si="38"/>
        <v>2.4305555562023073E-2</v>
      </c>
    </row>
    <row r="780" spans="1:31" x14ac:dyDescent="0.35">
      <c r="A780" s="2">
        <v>44200.040277777778</v>
      </c>
      <c r="B780" s="1">
        <v>44200.040277777778</v>
      </c>
      <c r="C780">
        <v>1779</v>
      </c>
      <c r="D780" t="s">
        <v>880</v>
      </c>
      <c r="E780" t="s">
        <v>22</v>
      </c>
      <c r="F780">
        <v>52</v>
      </c>
      <c r="G780" t="str" cm="1">
        <f t="array" ref="G780">_xlfn.IFS(F780&lt;25,"Young Adult (18-24)",F780&lt;35,"Early Career (25-34)",F780&lt;45,"Mid-Career (35-44)",F780&lt;55,"Late Career (45-54)",F780&lt;65,"Pre-Retirement (55-64)",F780&gt;=65,"Seniors (65+)")</f>
        <v>Late Career (45-54)</v>
      </c>
      <c r="H780">
        <v>636</v>
      </c>
      <c r="I780">
        <v>4464</v>
      </c>
      <c r="J780" t="s">
        <v>44</v>
      </c>
      <c r="K780" t="s">
        <v>133</v>
      </c>
      <c r="L780" t="s">
        <v>195</v>
      </c>
      <c r="M780" t="s">
        <v>1309</v>
      </c>
      <c r="N780" t="s">
        <v>1320</v>
      </c>
      <c r="O780">
        <v>30</v>
      </c>
      <c r="P780">
        <v>50</v>
      </c>
      <c r="Q780">
        <v>2</v>
      </c>
      <c r="R780">
        <f t="shared" si="36"/>
        <v>100</v>
      </c>
      <c r="S780">
        <f t="shared" si="37"/>
        <v>40</v>
      </c>
      <c r="T780" t="s">
        <v>26</v>
      </c>
      <c r="U780" s="2">
        <v>44200.055555555555</v>
      </c>
      <c r="V780" s="1">
        <v>44200.055555555555</v>
      </c>
      <c r="W780" t="b">
        <v>0</v>
      </c>
      <c r="X780" s="2"/>
      <c r="Y780" s="1"/>
      <c r="Z780" s="2" t="s">
        <v>1353</v>
      </c>
      <c r="AA780" s="2">
        <v>44200.042361111111</v>
      </c>
      <c r="AB780" s="1">
        <v>44200.042361111111</v>
      </c>
      <c r="AC780" t="s">
        <v>1353</v>
      </c>
      <c r="AD780" t="s">
        <v>1353</v>
      </c>
      <c r="AE780" s="3">
        <f t="shared" si="38"/>
        <v>2.0833333328482695E-3</v>
      </c>
    </row>
    <row r="781" spans="1:31" x14ac:dyDescent="0.35">
      <c r="A781" s="2">
        <v>44201.044444444444</v>
      </c>
      <c r="B781" s="1">
        <v>44201.044444444444</v>
      </c>
      <c r="C781">
        <v>1780</v>
      </c>
      <c r="D781" t="s">
        <v>881</v>
      </c>
      <c r="E781" t="s">
        <v>29</v>
      </c>
      <c r="F781">
        <v>57</v>
      </c>
      <c r="G781" t="str" cm="1">
        <f t="array" ref="G781">_xlfn.IFS(F781&lt;25,"Young Adult (18-24)",F781&lt;35,"Early Career (25-34)",F781&lt;45,"Mid-Career (35-44)",F781&lt;55,"Late Career (45-54)",F781&lt;65,"Pre-Retirement (55-64)",F781&gt;=65,"Seniors (65+)")</f>
        <v>Pre-Retirement (55-64)</v>
      </c>
      <c r="H781">
        <v>680</v>
      </c>
      <c r="I781">
        <v>4196</v>
      </c>
      <c r="J781" t="s">
        <v>23</v>
      </c>
      <c r="K781" t="s">
        <v>24</v>
      </c>
      <c r="L781" t="s">
        <v>192</v>
      </c>
      <c r="M781" t="s">
        <v>1309</v>
      </c>
      <c r="N781" t="s">
        <v>1327</v>
      </c>
      <c r="O781">
        <v>5</v>
      </c>
      <c r="P781">
        <v>8</v>
      </c>
      <c r="Q781">
        <v>3</v>
      </c>
      <c r="R781">
        <f t="shared" si="36"/>
        <v>24</v>
      </c>
      <c r="S781">
        <f t="shared" si="37"/>
        <v>9</v>
      </c>
      <c r="T781" t="s">
        <v>26</v>
      </c>
      <c r="U781" s="2">
        <v>44201.057638888888</v>
      </c>
      <c r="V781" s="1">
        <v>44201.057638888888</v>
      </c>
      <c r="W781" t="b">
        <v>1</v>
      </c>
      <c r="X781" s="2">
        <v>44201.067361111112</v>
      </c>
      <c r="Y781" s="1">
        <v>44201.067361111112</v>
      </c>
      <c r="Z781" s="2" t="s">
        <v>33</v>
      </c>
      <c r="AA781" s="2">
        <v>44201.061111111114</v>
      </c>
      <c r="AB781" s="1">
        <v>44201.061111111114</v>
      </c>
      <c r="AC781" t="b">
        <v>0</v>
      </c>
      <c r="AD781" t="s">
        <v>1355</v>
      </c>
      <c r="AE781" s="3">
        <f t="shared" si="38"/>
        <v>1.6666666670062114E-2</v>
      </c>
    </row>
    <row r="782" spans="1:31" x14ac:dyDescent="0.35">
      <c r="A782" s="2">
        <v>44201.23333333333</v>
      </c>
      <c r="B782" s="1">
        <v>44201.23333333333</v>
      </c>
      <c r="C782">
        <v>1781</v>
      </c>
      <c r="D782" t="s">
        <v>882</v>
      </c>
      <c r="E782" t="s">
        <v>29</v>
      </c>
      <c r="F782">
        <v>29</v>
      </c>
      <c r="G782" t="str" cm="1">
        <f t="array" ref="G782">_xlfn.IFS(F782&lt;25,"Young Adult (18-24)",F782&lt;35,"Early Career (25-34)",F782&lt;45,"Mid-Career (35-44)",F782&lt;55,"Late Career (45-54)",F782&lt;65,"Pre-Retirement (55-64)",F782&gt;=65,"Seniors (65+)")</f>
        <v>Early Career (25-34)</v>
      </c>
      <c r="H782">
        <v>669</v>
      </c>
      <c r="I782">
        <v>7149</v>
      </c>
      <c r="J782" t="s">
        <v>67</v>
      </c>
      <c r="K782" t="s">
        <v>119</v>
      </c>
      <c r="L782" t="s">
        <v>119</v>
      </c>
      <c r="M782" t="s">
        <v>1306</v>
      </c>
      <c r="N782" t="s">
        <v>1321</v>
      </c>
      <c r="O782">
        <v>15</v>
      </c>
      <c r="P782">
        <v>25</v>
      </c>
      <c r="Q782">
        <v>5</v>
      </c>
      <c r="R782">
        <f t="shared" si="36"/>
        <v>125</v>
      </c>
      <c r="S782">
        <f t="shared" si="37"/>
        <v>50</v>
      </c>
      <c r="T782" t="s">
        <v>42</v>
      </c>
      <c r="U782" s="2">
        <v>44201.238194444442</v>
      </c>
      <c r="V782" s="1">
        <v>44201.238194444442</v>
      </c>
      <c r="W782" t="b">
        <v>1</v>
      </c>
      <c r="X782" s="2">
        <v>44201.247916666667</v>
      </c>
      <c r="Y782" s="1">
        <v>44201.247916666667</v>
      </c>
      <c r="Z782" s="2" t="s">
        <v>47</v>
      </c>
      <c r="AA782" s="2">
        <v>44201.239583333336</v>
      </c>
      <c r="AB782" s="1">
        <v>44201.239583333336</v>
      </c>
      <c r="AC782" t="b">
        <v>0</v>
      </c>
      <c r="AD782" t="s">
        <v>1355</v>
      </c>
      <c r="AE782" s="3">
        <f t="shared" si="38"/>
        <v>6.2500000058207661E-3</v>
      </c>
    </row>
    <row r="783" spans="1:31" x14ac:dyDescent="0.35">
      <c r="A783" s="2">
        <v>44201.763194444444</v>
      </c>
      <c r="B783" s="1">
        <v>44201.763194444444</v>
      </c>
      <c r="C783">
        <v>1782</v>
      </c>
      <c r="D783" t="s">
        <v>883</v>
      </c>
      <c r="E783" t="s">
        <v>29</v>
      </c>
      <c r="F783">
        <v>48</v>
      </c>
      <c r="G783" t="str" cm="1">
        <f t="array" ref="G783">_xlfn.IFS(F783&lt;25,"Young Adult (18-24)",F783&lt;35,"Early Career (25-34)",F783&lt;45,"Mid-Career (35-44)",F783&lt;55,"Late Career (45-54)",F783&lt;65,"Pre-Retirement (55-64)",F783&gt;=65,"Seniors (65+)")</f>
        <v>Late Career (45-54)</v>
      </c>
      <c r="H783">
        <v>649</v>
      </c>
      <c r="I783">
        <v>6672</v>
      </c>
      <c r="J783" t="s">
        <v>67</v>
      </c>
      <c r="K783" t="s">
        <v>119</v>
      </c>
      <c r="L783" t="s">
        <v>98</v>
      </c>
      <c r="M783" t="s">
        <v>1308</v>
      </c>
      <c r="N783" t="s">
        <v>1319</v>
      </c>
      <c r="O783">
        <v>60</v>
      </c>
      <c r="P783">
        <v>90</v>
      </c>
      <c r="Q783">
        <v>4</v>
      </c>
      <c r="R783">
        <f t="shared" si="36"/>
        <v>360</v>
      </c>
      <c r="S783">
        <f t="shared" si="37"/>
        <v>120</v>
      </c>
      <c r="T783" t="s">
        <v>26</v>
      </c>
      <c r="U783" s="2">
        <v>44201.774305555555</v>
      </c>
      <c r="V783" s="1">
        <v>44201.774305555555</v>
      </c>
      <c r="W783" t="b">
        <v>1</v>
      </c>
      <c r="X783" s="2">
        <v>44201.780555555553</v>
      </c>
      <c r="Y783" s="1">
        <v>44201.780555555553</v>
      </c>
      <c r="Z783" s="2" t="s">
        <v>27</v>
      </c>
      <c r="AA783" s="2">
        <v>44201.777777777781</v>
      </c>
      <c r="AB783" s="1">
        <v>44201.777777777781</v>
      </c>
      <c r="AC783" t="b">
        <v>0</v>
      </c>
      <c r="AD783" t="s">
        <v>1355</v>
      </c>
      <c r="AE783" s="3">
        <f t="shared" si="38"/>
        <v>1.4583333337213844E-2</v>
      </c>
    </row>
    <row r="784" spans="1:31" x14ac:dyDescent="0.35">
      <c r="A784" s="2">
        <v>44202.304861111108</v>
      </c>
      <c r="B784" s="1">
        <v>44202.304861111108</v>
      </c>
      <c r="C784">
        <v>1783</v>
      </c>
      <c r="D784" t="s">
        <v>884</v>
      </c>
      <c r="E784" t="s">
        <v>29</v>
      </c>
      <c r="F784">
        <v>29</v>
      </c>
      <c r="G784" t="str" cm="1">
        <f t="array" ref="G784">_xlfn.IFS(F784&lt;25,"Young Adult (18-24)",F784&lt;35,"Early Career (25-34)",F784&lt;45,"Mid-Career (35-44)",F784&lt;55,"Late Career (45-54)",F784&lt;65,"Pre-Retirement (55-64)",F784&gt;=65,"Seniors (65+)")</f>
        <v>Early Career (25-34)</v>
      </c>
      <c r="H784">
        <v>610</v>
      </c>
      <c r="I784">
        <v>6551</v>
      </c>
      <c r="J784" t="s">
        <v>23</v>
      </c>
      <c r="K784" t="s">
        <v>24</v>
      </c>
      <c r="L784" t="s">
        <v>192</v>
      </c>
      <c r="M784" t="s">
        <v>1306</v>
      </c>
      <c r="N784" t="s">
        <v>1314</v>
      </c>
      <c r="O784">
        <v>40</v>
      </c>
      <c r="P784">
        <v>70</v>
      </c>
      <c r="Q784">
        <v>1</v>
      </c>
      <c r="R784">
        <f t="shared" si="36"/>
        <v>70</v>
      </c>
      <c r="S784">
        <f t="shared" si="37"/>
        <v>30</v>
      </c>
      <c r="T784" t="s">
        <v>38</v>
      </c>
      <c r="U784" s="2">
        <v>44202.323611111111</v>
      </c>
      <c r="V784" s="1">
        <v>44202.323611111111</v>
      </c>
      <c r="W784" t="b">
        <v>1</v>
      </c>
      <c r="X784" s="2">
        <v>44202.329861111109</v>
      </c>
      <c r="Y784" s="1">
        <v>44202.329861111109</v>
      </c>
      <c r="Z784" s="2" t="s">
        <v>27</v>
      </c>
      <c r="AA784" s="2">
        <v>44202.32708333333</v>
      </c>
      <c r="AB784" s="1">
        <v>44202.32708333333</v>
      </c>
      <c r="AC784" t="b">
        <v>0</v>
      </c>
      <c r="AD784" t="s">
        <v>1355</v>
      </c>
      <c r="AE784" s="3">
        <f t="shared" si="38"/>
        <v>2.2222222221898846E-2</v>
      </c>
    </row>
    <row r="785" spans="1:31" x14ac:dyDescent="0.35">
      <c r="A785" s="2">
        <v>44202.321527777778</v>
      </c>
      <c r="B785" s="1">
        <v>44202.321527777778</v>
      </c>
      <c r="C785">
        <v>1784</v>
      </c>
      <c r="D785" t="s">
        <v>885</v>
      </c>
      <c r="E785" t="s">
        <v>29</v>
      </c>
      <c r="F785">
        <v>19</v>
      </c>
      <c r="G785" t="str" cm="1">
        <f t="array" ref="G785">_xlfn.IFS(F785&lt;25,"Young Adult (18-24)",F785&lt;35,"Early Career (25-34)",F785&lt;45,"Mid-Career (35-44)",F785&lt;55,"Late Career (45-54)",F785&lt;65,"Pre-Retirement (55-64)",F785&gt;=65,"Seniors (65+)")</f>
        <v>Young Adult (18-24)</v>
      </c>
      <c r="H785">
        <v>777</v>
      </c>
      <c r="I785">
        <v>7753</v>
      </c>
      <c r="J785" t="s">
        <v>107</v>
      </c>
      <c r="K785" t="s">
        <v>108</v>
      </c>
      <c r="L785" t="s">
        <v>150</v>
      </c>
      <c r="M785" t="s">
        <v>1305</v>
      </c>
      <c r="N785" t="s">
        <v>1310</v>
      </c>
      <c r="O785">
        <v>30</v>
      </c>
      <c r="P785">
        <v>50</v>
      </c>
      <c r="Q785">
        <v>2</v>
      </c>
      <c r="R785">
        <f t="shared" si="36"/>
        <v>100</v>
      </c>
      <c r="S785">
        <f t="shared" si="37"/>
        <v>40</v>
      </c>
      <c r="T785" t="s">
        <v>40</v>
      </c>
      <c r="U785" s="2">
        <v>44202.332638888889</v>
      </c>
      <c r="V785" s="1">
        <v>44202.332638888889</v>
      </c>
      <c r="W785" t="b">
        <v>1</v>
      </c>
      <c r="X785" s="2">
        <v>44202.338888888888</v>
      </c>
      <c r="Y785" s="1">
        <v>44202.338888888888</v>
      </c>
      <c r="Z785" s="2" t="s">
        <v>27</v>
      </c>
      <c r="AA785" s="2">
        <v>44202.335416666669</v>
      </c>
      <c r="AB785" s="1">
        <v>44202.335416666669</v>
      </c>
      <c r="AC785" t="b">
        <v>1</v>
      </c>
      <c r="AD785" t="s">
        <v>58</v>
      </c>
      <c r="AE785" s="3">
        <f t="shared" si="38"/>
        <v>1.3888888890505768E-2</v>
      </c>
    </row>
    <row r="786" spans="1:31" x14ac:dyDescent="0.35">
      <c r="A786" s="2">
        <v>44203.624305555553</v>
      </c>
      <c r="B786" s="1">
        <v>44203.624305555553</v>
      </c>
      <c r="C786">
        <v>1785</v>
      </c>
      <c r="D786" t="s">
        <v>886</v>
      </c>
      <c r="E786" t="s">
        <v>29</v>
      </c>
      <c r="F786">
        <v>45</v>
      </c>
      <c r="G786" t="str" cm="1">
        <f t="array" ref="G786">_xlfn.IFS(F786&lt;25,"Young Adult (18-24)",F786&lt;35,"Early Career (25-34)",F786&lt;45,"Mid-Career (35-44)",F786&lt;55,"Late Career (45-54)",F786&lt;65,"Pre-Retirement (55-64)",F786&gt;=65,"Seniors (65+)")</f>
        <v>Late Career (45-54)</v>
      </c>
      <c r="H786">
        <v>639</v>
      </c>
      <c r="I786">
        <v>3159</v>
      </c>
      <c r="J786" t="s">
        <v>55</v>
      </c>
      <c r="K786" t="s">
        <v>113</v>
      </c>
      <c r="L786" t="s">
        <v>114</v>
      </c>
      <c r="M786" t="s">
        <v>1306</v>
      </c>
      <c r="N786" t="s">
        <v>1311</v>
      </c>
      <c r="O786">
        <v>50</v>
      </c>
      <c r="P786">
        <v>80</v>
      </c>
      <c r="Q786">
        <v>3</v>
      </c>
      <c r="R786">
        <f t="shared" si="36"/>
        <v>240</v>
      </c>
      <c r="S786">
        <f t="shared" si="37"/>
        <v>90</v>
      </c>
      <c r="T786" t="s">
        <v>26</v>
      </c>
      <c r="U786" s="2">
        <v>44203.629861111112</v>
      </c>
      <c r="V786" s="1">
        <v>44203.629861111112</v>
      </c>
      <c r="W786" t="b">
        <v>0</v>
      </c>
      <c r="X786" s="2"/>
      <c r="Y786" s="1"/>
      <c r="Z786" s="2" t="s">
        <v>1353</v>
      </c>
      <c r="AA786" s="2">
        <v>44203.64166666667</v>
      </c>
      <c r="AB786" s="1">
        <v>44203.64166666667</v>
      </c>
      <c r="AC786" t="s">
        <v>1353</v>
      </c>
      <c r="AD786" t="s">
        <v>1353</v>
      </c>
      <c r="AE786" s="3">
        <f t="shared" si="38"/>
        <v>1.7361111116770189E-2</v>
      </c>
    </row>
    <row r="787" spans="1:31" x14ac:dyDescent="0.35">
      <c r="A787" s="2">
        <v>44203.940972222219</v>
      </c>
      <c r="B787" s="1">
        <v>44203.940972222219</v>
      </c>
      <c r="C787">
        <v>1786</v>
      </c>
      <c r="D787" t="s">
        <v>887</v>
      </c>
      <c r="E787" t="s">
        <v>29</v>
      </c>
      <c r="F787">
        <v>47</v>
      </c>
      <c r="G787" t="str" cm="1">
        <f t="array" ref="G787">_xlfn.IFS(F787&lt;25,"Young Adult (18-24)",F787&lt;35,"Early Career (25-34)",F787&lt;45,"Mid-Career (35-44)",F787&lt;55,"Late Career (45-54)",F787&lt;65,"Pre-Retirement (55-64)",F787&gt;=65,"Seniors (65+)")</f>
        <v>Late Career (45-54)</v>
      </c>
      <c r="H787">
        <v>662</v>
      </c>
      <c r="I787">
        <v>6916</v>
      </c>
      <c r="J787" t="s">
        <v>44</v>
      </c>
      <c r="K787" t="s">
        <v>45</v>
      </c>
      <c r="L787" t="s">
        <v>53</v>
      </c>
      <c r="M787" t="s">
        <v>1308</v>
      </c>
      <c r="N787" t="s">
        <v>1317</v>
      </c>
      <c r="O787">
        <v>250</v>
      </c>
      <c r="P787">
        <v>400</v>
      </c>
      <c r="Q787">
        <v>1</v>
      </c>
      <c r="R787">
        <f t="shared" si="36"/>
        <v>400</v>
      </c>
      <c r="S787">
        <f t="shared" si="37"/>
        <v>150</v>
      </c>
      <c r="T787" t="s">
        <v>32</v>
      </c>
      <c r="U787" s="2">
        <v>44203.95416666667</v>
      </c>
      <c r="V787" s="1">
        <v>44203.95416666667</v>
      </c>
      <c r="W787" t="b">
        <v>1</v>
      </c>
      <c r="X787" s="2">
        <v>44203.963194444441</v>
      </c>
      <c r="Y787" s="1">
        <v>44203.963194444441</v>
      </c>
      <c r="Z787" s="2" t="s">
        <v>33</v>
      </c>
      <c r="AA787" s="2">
        <v>44203.957638888889</v>
      </c>
      <c r="AB787" s="1">
        <v>44203.957638888889</v>
      </c>
      <c r="AC787" t="b">
        <v>0</v>
      </c>
      <c r="AD787" t="s">
        <v>1355</v>
      </c>
      <c r="AE787" s="3">
        <f t="shared" si="38"/>
        <v>1.6666666670062114E-2</v>
      </c>
    </row>
    <row r="788" spans="1:31" x14ac:dyDescent="0.35">
      <c r="A788" s="2">
        <v>44204.677083333336</v>
      </c>
      <c r="B788" s="1">
        <v>44204.677083333336</v>
      </c>
      <c r="C788">
        <v>1787</v>
      </c>
      <c r="D788" t="s">
        <v>888</v>
      </c>
      <c r="E788" t="s">
        <v>22</v>
      </c>
      <c r="F788">
        <v>67</v>
      </c>
      <c r="G788" t="str" cm="1">
        <f t="array" ref="G788">_xlfn.IFS(F788&lt;25,"Young Adult (18-24)",F788&lt;35,"Early Career (25-34)",F788&lt;45,"Mid-Career (35-44)",F788&lt;55,"Late Career (45-54)",F788&lt;65,"Pre-Retirement (55-64)",F788&gt;=65,"Seniors (65+)")</f>
        <v>Seniors (65+)</v>
      </c>
      <c r="H788">
        <v>779</v>
      </c>
      <c r="I788">
        <v>4060</v>
      </c>
      <c r="J788" t="s">
        <v>35</v>
      </c>
      <c r="K788" t="s">
        <v>49</v>
      </c>
      <c r="L788" t="s">
        <v>184</v>
      </c>
      <c r="M788" t="s">
        <v>1306</v>
      </c>
      <c r="N788" t="s">
        <v>1314</v>
      </c>
      <c r="O788">
        <v>40</v>
      </c>
      <c r="P788">
        <v>70</v>
      </c>
      <c r="Q788">
        <v>4</v>
      </c>
      <c r="R788">
        <f t="shared" si="36"/>
        <v>280</v>
      </c>
      <c r="S788">
        <f t="shared" si="37"/>
        <v>120</v>
      </c>
      <c r="T788" t="s">
        <v>32</v>
      </c>
      <c r="U788" s="2">
        <v>44204.683333333334</v>
      </c>
      <c r="V788" s="1">
        <v>44204.683333333334</v>
      </c>
      <c r="W788" t="b">
        <v>1</v>
      </c>
      <c r="X788" s="2">
        <v>44204.686805555553</v>
      </c>
      <c r="Y788" s="1">
        <v>44204.686805555553</v>
      </c>
      <c r="Z788" s="2" t="s">
        <v>47</v>
      </c>
      <c r="AA788" s="2">
        <v>44204.686111111114</v>
      </c>
      <c r="AB788" s="1">
        <v>44204.686111111114</v>
      </c>
      <c r="AC788" t="b">
        <v>0</v>
      </c>
      <c r="AD788" t="s">
        <v>1355</v>
      </c>
      <c r="AE788" s="3">
        <f t="shared" si="38"/>
        <v>9.0277777781011537E-3</v>
      </c>
    </row>
    <row r="789" spans="1:31" x14ac:dyDescent="0.35">
      <c r="A789" s="2">
        <v>44206.043055555558</v>
      </c>
      <c r="B789" s="1">
        <v>44206.043055555558</v>
      </c>
      <c r="C789">
        <v>1788</v>
      </c>
      <c r="D789" t="s">
        <v>889</v>
      </c>
      <c r="E789" t="s">
        <v>29</v>
      </c>
      <c r="F789">
        <v>61</v>
      </c>
      <c r="G789" t="str" cm="1">
        <f t="array" ref="G789">_xlfn.IFS(F789&lt;25,"Young Adult (18-24)",F789&lt;35,"Early Career (25-34)",F789&lt;45,"Mid-Career (35-44)",F789&lt;55,"Late Career (45-54)",F789&lt;65,"Pre-Retirement (55-64)",F789&gt;=65,"Seniors (65+)")</f>
        <v>Pre-Retirement (55-64)</v>
      </c>
      <c r="H789">
        <v>691</v>
      </c>
      <c r="I789">
        <v>3806</v>
      </c>
      <c r="J789" t="s">
        <v>35</v>
      </c>
      <c r="K789" t="s">
        <v>36</v>
      </c>
      <c r="L789" t="s">
        <v>37</v>
      </c>
      <c r="M789" t="s">
        <v>1309</v>
      </c>
      <c r="N789" t="s">
        <v>1327</v>
      </c>
      <c r="O789">
        <v>5</v>
      </c>
      <c r="P789">
        <v>8</v>
      </c>
      <c r="Q789">
        <v>5</v>
      </c>
      <c r="R789">
        <f t="shared" si="36"/>
        <v>40</v>
      </c>
      <c r="S789">
        <f t="shared" si="37"/>
        <v>15</v>
      </c>
      <c r="T789" t="s">
        <v>26</v>
      </c>
      <c r="U789" s="2">
        <v>44206.05</v>
      </c>
      <c r="V789" s="1">
        <v>44206.05</v>
      </c>
      <c r="W789" t="b">
        <v>1</v>
      </c>
      <c r="X789" s="2">
        <v>44206.054166666669</v>
      </c>
      <c r="Y789" s="1">
        <v>44206.054166666669</v>
      </c>
      <c r="Z789" s="2" t="s">
        <v>33</v>
      </c>
      <c r="AA789" s="2">
        <v>44206.051388888889</v>
      </c>
      <c r="AB789" s="1">
        <v>44206.051388888889</v>
      </c>
      <c r="AC789" t="b">
        <v>0</v>
      </c>
      <c r="AD789" t="s">
        <v>1355</v>
      </c>
      <c r="AE789" s="3">
        <f t="shared" si="38"/>
        <v>8.333333331393078E-3</v>
      </c>
    </row>
    <row r="790" spans="1:31" x14ac:dyDescent="0.35">
      <c r="A790" s="2">
        <v>44206.65347222222</v>
      </c>
      <c r="B790" s="1">
        <v>44206.65347222222</v>
      </c>
      <c r="C790">
        <v>1789</v>
      </c>
      <c r="D790" t="s">
        <v>890</v>
      </c>
      <c r="E790" t="s">
        <v>29</v>
      </c>
      <c r="F790">
        <v>38</v>
      </c>
      <c r="G790" t="str" cm="1">
        <f t="array" ref="G790">_xlfn.IFS(F790&lt;25,"Young Adult (18-24)",F790&lt;35,"Early Career (25-34)",F790&lt;45,"Mid-Career (35-44)",F790&lt;55,"Late Career (45-54)",F790&lt;65,"Pre-Retirement (55-64)",F790&gt;=65,"Seniors (65+)")</f>
        <v>Mid-Career (35-44)</v>
      </c>
      <c r="H790">
        <v>683</v>
      </c>
      <c r="I790">
        <v>5255</v>
      </c>
      <c r="J790" t="s">
        <v>71</v>
      </c>
      <c r="K790" t="s">
        <v>72</v>
      </c>
      <c r="L790" t="s">
        <v>141</v>
      </c>
      <c r="M790" t="s">
        <v>1308</v>
      </c>
      <c r="N790" t="s">
        <v>1319</v>
      </c>
      <c r="O790">
        <v>60</v>
      </c>
      <c r="P790">
        <v>90</v>
      </c>
      <c r="Q790">
        <v>3</v>
      </c>
      <c r="R790">
        <f t="shared" si="36"/>
        <v>270</v>
      </c>
      <c r="S790">
        <f t="shared" si="37"/>
        <v>90</v>
      </c>
      <c r="T790" t="s">
        <v>78</v>
      </c>
      <c r="U790" s="2">
        <v>44206.671527777777</v>
      </c>
      <c r="V790" s="1">
        <v>44206.671527777777</v>
      </c>
      <c r="W790" t="b">
        <v>0</v>
      </c>
      <c r="X790" s="2"/>
      <c r="Y790" s="1"/>
      <c r="Z790" s="2" t="s">
        <v>1353</v>
      </c>
      <c r="AA790" s="2">
        <v>44206.677777777775</v>
      </c>
      <c r="AB790" s="1">
        <v>44206.677777777775</v>
      </c>
      <c r="AC790" t="s">
        <v>1353</v>
      </c>
      <c r="AD790" t="s">
        <v>1353</v>
      </c>
      <c r="AE790" s="3">
        <f t="shared" si="38"/>
        <v>2.4305555554747116E-2</v>
      </c>
    </row>
    <row r="791" spans="1:31" x14ac:dyDescent="0.35">
      <c r="A791" s="2">
        <v>44207.786805555559</v>
      </c>
      <c r="B791" s="1">
        <v>44207.786805555559</v>
      </c>
      <c r="C791">
        <v>1790</v>
      </c>
      <c r="D791" t="s">
        <v>891</v>
      </c>
      <c r="E791" t="s">
        <v>22</v>
      </c>
      <c r="F791">
        <v>56</v>
      </c>
      <c r="G791" t="str" cm="1">
        <f t="array" ref="G791">_xlfn.IFS(F791&lt;25,"Young Adult (18-24)",F791&lt;35,"Early Career (25-34)",F791&lt;45,"Mid-Career (35-44)",F791&lt;55,"Late Career (45-54)",F791&lt;65,"Pre-Retirement (55-64)",F791&gt;=65,"Seniors (65+)")</f>
        <v>Pre-Retirement (55-64)</v>
      </c>
      <c r="H791">
        <v>721</v>
      </c>
      <c r="I791">
        <v>4118</v>
      </c>
      <c r="J791" t="s">
        <v>44</v>
      </c>
      <c r="K791" t="s">
        <v>133</v>
      </c>
      <c r="L791" t="s">
        <v>195</v>
      </c>
      <c r="M791" t="s">
        <v>1307</v>
      </c>
      <c r="N791" t="s">
        <v>1322</v>
      </c>
      <c r="O791">
        <v>8</v>
      </c>
      <c r="P791">
        <v>15</v>
      </c>
      <c r="Q791">
        <v>1</v>
      </c>
      <c r="R791">
        <f t="shared" si="36"/>
        <v>15</v>
      </c>
      <c r="S791">
        <f t="shared" si="37"/>
        <v>7</v>
      </c>
      <c r="T791" t="s">
        <v>40</v>
      </c>
      <c r="U791" s="2">
        <v>44207.79583333333</v>
      </c>
      <c r="V791" s="1">
        <v>44207.79583333333</v>
      </c>
      <c r="W791" t="b">
        <v>1</v>
      </c>
      <c r="X791" s="2">
        <v>44207.802083333336</v>
      </c>
      <c r="Y791" s="1">
        <v>44207.802083333336</v>
      </c>
      <c r="Z791" s="2" t="s">
        <v>27</v>
      </c>
      <c r="AA791" s="2">
        <v>44207.797222222223</v>
      </c>
      <c r="AB791" s="1">
        <v>44207.797222222223</v>
      </c>
      <c r="AC791" t="b">
        <v>0</v>
      </c>
      <c r="AD791" t="s">
        <v>1355</v>
      </c>
      <c r="AE791" s="3">
        <f t="shared" si="38"/>
        <v>1.0416666664241347E-2</v>
      </c>
    </row>
    <row r="792" spans="1:31" x14ac:dyDescent="0.35">
      <c r="A792" s="2">
        <v>44208.183333333334</v>
      </c>
      <c r="B792" s="1">
        <v>44208.183333333334</v>
      </c>
      <c r="C792">
        <v>1791</v>
      </c>
      <c r="D792" t="s">
        <v>892</v>
      </c>
      <c r="E792" t="s">
        <v>22</v>
      </c>
      <c r="F792">
        <v>69</v>
      </c>
      <c r="G792" t="str" cm="1">
        <f t="array" ref="G792">_xlfn.IFS(F792&lt;25,"Young Adult (18-24)",F792&lt;35,"Early Career (25-34)",F792&lt;45,"Mid-Career (35-44)",F792&lt;55,"Late Career (45-54)",F792&lt;65,"Pre-Retirement (55-64)",F792&gt;=65,"Seniors (65+)")</f>
        <v>Seniors (65+)</v>
      </c>
      <c r="H792">
        <v>679</v>
      </c>
      <c r="I792">
        <v>5439</v>
      </c>
      <c r="J792" t="s">
        <v>23</v>
      </c>
      <c r="K792" t="s">
        <v>24</v>
      </c>
      <c r="L792" t="s">
        <v>25</v>
      </c>
      <c r="M792" t="s">
        <v>1308</v>
      </c>
      <c r="N792" t="s">
        <v>1324</v>
      </c>
      <c r="O792">
        <v>40</v>
      </c>
      <c r="P792">
        <v>60</v>
      </c>
      <c r="Q792">
        <v>1</v>
      </c>
      <c r="R792">
        <f t="shared" si="36"/>
        <v>60</v>
      </c>
      <c r="S792">
        <f t="shared" si="37"/>
        <v>20</v>
      </c>
      <c r="T792" t="s">
        <v>26</v>
      </c>
      <c r="U792" s="2">
        <v>44208.203472222223</v>
      </c>
      <c r="V792" s="1">
        <v>44208.203472222223</v>
      </c>
      <c r="W792" t="b">
        <v>1</v>
      </c>
      <c r="X792" s="2">
        <v>44208.210416666669</v>
      </c>
      <c r="Y792" s="1">
        <v>44208.210416666669</v>
      </c>
      <c r="Z792" s="2" t="s">
        <v>33</v>
      </c>
      <c r="AA792" s="2">
        <v>44208.206944444442</v>
      </c>
      <c r="AB792" s="1">
        <v>44208.206944444442</v>
      </c>
      <c r="AC792" t="b">
        <v>1</v>
      </c>
      <c r="AD792" t="s">
        <v>64</v>
      </c>
      <c r="AE792" s="3">
        <f t="shared" si="38"/>
        <v>2.361111110803904E-2</v>
      </c>
    </row>
    <row r="793" spans="1:31" x14ac:dyDescent="0.35">
      <c r="A793" s="2">
        <v>44208.338194444441</v>
      </c>
      <c r="B793" s="1">
        <v>44208.338194444441</v>
      </c>
      <c r="C793">
        <v>1792</v>
      </c>
      <c r="D793" t="s">
        <v>893</v>
      </c>
      <c r="E793" t="s">
        <v>29</v>
      </c>
      <c r="F793">
        <v>47</v>
      </c>
      <c r="G793" t="str" cm="1">
        <f t="array" ref="G793">_xlfn.IFS(F793&lt;25,"Young Adult (18-24)",F793&lt;35,"Early Career (25-34)",F793&lt;45,"Mid-Career (35-44)",F793&lt;55,"Late Career (45-54)",F793&lt;65,"Pre-Retirement (55-64)",F793&gt;=65,"Seniors (65+)")</f>
        <v>Late Career (45-54)</v>
      </c>
      <c r="H793">
        <v>628</v>
      </c>
      <c r="I793">
        <v>5556</v>
      </c>
      <c r="J793" t="s">
        <v>107</v>
      </c>
      <c r="K793" t="s">
        <v>122</v>
      </c>
      <c r="L793" t="s">
        <v>144</v>
      </c>
      <c r="M793" t="s">
        <v>1309</v>
      </c>
      <c r="N793" t="s">
        <v>1327</v>
      </c>
      <c r="O793">
        <v>5</v>
      </c>
      <c r="P793">
        <v>8</v>
      </c>
      <c r="Q793">
        <v>2</v>
      </c>
      <c r="R793">
        <f t="shared" si="36"/>
        <v>16</v>
      </c>
      <c r="S793">
        <f t="shared" si="37"/>
        <v>6</v>
      </c>
      <c r="T793" t="s">
        <v>38</v>
      </c>
      <c r="U793" s="2">
        <v>44208.347916666666</v>
      </c>
      <c r="V793" s="1">
        <v>44208.347916666666</v>
      </c>
      <c r="W793" t="b">
        <v>1</v>
      </c>
      <c r="X793" s="2">
        <v>44208.356249999997</v>
      </c>
      <c r="Y793" s="1">
        <v>44208.356249999997</v>
      </c>
      <c r="Z793" s="2" t="s">
        <v>33</v>
      </c>
      <c r="AA793" s="2">
        <v>44208.350694444445</v>
      </c>
      <c r="AB793" s="1">
        <v>44208.350694444445</v>
      </c>
      <c r="AC793" t="b">
        <v>0</v>
      </c>
      <c r="AD793" t="s">
        <v>1355</v>
      </c>
      <c r="AE793" s="3">
        <f t="shared" si="38"/>
        <v>1.2500000004365575E-2</v>
      </c>
    </row>
    <row r="794" spans="1:31" x14ac:dyDescent="0.35">
      <c r="A794" s="2">
        <v>44208.548611111109</v>
      </c>
      <c r="B794" s="1">
        <v>44208.548611111109</v>
      </c>
      <c r="C794">
        <v>1793</v>
      </c>
      <c r="D794" t="s">
        <v>894</v>
      </c>
      <c r="E794" t="s">
        <v>29</v>
      </c>
      <c r="F794">
        <v>49</v>
      </c>
      <c r="G794" t="str" cm="1">
        <f t="array" ref="G794">_xlfn.IFS(F794&lt;25,"Young Adult (18-24)",F794&lt;35,"Early Career (25-34)",F794&lt;45,"Mid-Career (35-44)",F794&lt;55,"Late Career (45-54)",F794&lt;65,"Pre-Retirement (55-64)",F794&gt;=65,"Seniors (65+)")</f>
        <v>Late Career (45-54)</v>
      </c>
      <c r="H794">
        <v>779</v>
      </c>
      <c r="I794">
        <v>5689</v>
      </c>
      <c r="J794" t="s">
        <v>61</v>
      </c>
      <c r="K794" t="s">
        <v>87</v>
      </c>
      <c r="L794" t="s">
        <v>88</v>
      </c>
      <c r="M794" t="s">
        <v>1308</v>
      </c>
      <c r="N794" t="s">
        <v>1317</v>
      </c>
      <c r="O794">
        <v>250</v>
      </c>
      <c r="P794">
        <v>400</v>
      </c>
      <c r="Q794">
        <v>5</v>
      </c>
      <c r="R794">
        <f t="shared" si="36"/>
        <v>2000</v>
      </c>
      <c r="S794">
        <f t="shared" si="37"/>
        <v>750</v>
      </c>
      <c r="T794" t="s">
        <v>38</v>
      </c>
      <c r="U794" s="2">
        <v>44208.568749999999</v>
      </c>
      <c r="V794" s="1">
        <v>44208.568749999999</v>
      </c>
      <c r="W794" t="b">
        <v>1</v>
      </c>
      <c r="X794" s="2">
        <v>44208.574305555558</v>
      </c>
      <c r="Y794" s="1">
        <v>44208.574305555558</v>
      </c>
      <c r="Z794" s="2" t="s">
        <v>116</v>
      </c>
      <c r="AA794" s="2">
        <v>44208.571527777778</v>
      </c>
      <c r="AB794" s="1">
        <v>44208.571527777778</v>
      </c>
      <c r="AC794" t="b">
        <v>0</v>
      </c>
      <c r="AD794" t="s">
        <v>1355</v>
      </c>
      <c r="AE794" s="3">
        <f t="shared" si="38"/>
        <v>2.2916666668606922E-2</v>
      </c>
    </row>
    <row r="795" spans="1:31" x14ac:dyDescent="0.35">
      <c r="A795" s="2">
        <v>44208.679166666669</v>
      </c>
      <c r="B795" s="1">
        <v>44208.679166666669</v>
      </c>
      <c r="C795">
        <v>1794</v>
      </c>
      <c r="D795" t="s">
        <v>895</v>
      </c>
      <c r="E795" t="s">
        <v>22</v>
      </c>
      <c r="F795">
        <v>54</v>
      </c>
      <c r="G795" t="str" cm="1">
        <f t="array" ref="G795">_xlfn.IFS(F795&lt;25,"Young Adult (18-24)",F795&lt;35,"Early Career (25-34)",F795&lt;45,"Mid-Career (35-44)",F795&lt;55,"Late Career (45-54)",F795&lt;65,"Pre-Retirement (55-64)",F795&gt;=65,"Seniors (65+)")</f>
        <v>Late Career (45-54)</v>
      </c>
      <c r="H795">
        <v>674</v>
      </c>
      <c r="I795">
        <v>7834</v>
      </c>
      <c r="J795" t="s">
        <v>107</v>
      </c>
      <c r="K795" t="s">
        <v>108</v>
      </c>
      <c r="L795" t="s">
        <v>111</v>
      </c>
      <c r="M795" t="s">
        <v>1307</v>
      </c>
      <c r="N795" t="s">
        <v>1322</v>
      </c>
      <c r="O795">
        <v>8</v>
      </c>
      <c r="P795">
        <v>15</v>
      </c>
      <c r="Q795">
        <v>3</v>
      </c>
      <c r="R795">
        <f t="shared" si="36"/>
        <v>45</v>
      </c>
      <c r="S795">
        <f t="shared" si="37"/>
        <v>21</v>
      </c>
      <c r="T795" t="s">
        <v>38</v>
      </c>
      <c r="U795" s="2">
        <v>44208.693749999999</v>
      </c>
      <c r="V795" s="1">
        <v>44208.693749999999</v>
      </c>
      <c r="W795" t="b">
        <v>0</v>
      </c>
      <c r="X795" s="2"/>
      <c r="Y795" s="1"/>
      <c r="Z795" s="2" t="s">
        <v>1353</v>
      </c>
      <c r="AA795" s="2">
        <v>44208.6875</v>
      </c>
      <c r="AB795" s="1">
        <v>44208.6875</v>
      </c>
      <c r="AC795" t="s">
        <v>1353</v>
      </c>
      <c r="AD795" t="s">
        <v>1353</v>
      </c>
      <c r="AE795" s="3">
        <f t="shared" si="38"/>
        <v>8.333333331393078E-3</v>
      </c>
    </row>
    <row r="796" spans="1:31" x14ac:dyDescent="0.35">
      <c r="A796" s="2">
        <v>44208.818055555559</v>
      </c>
      <c r="B796" s="1">
        <v>44208.818055555559</v>
      </c>
      <c r="C796">
        <v>1795</v>
      </c>
      <c r="D796" t="s">
        <v>896</v>
      </c>
      <c r="E796" t="s">
        <v>22</v>
      </c>
      <c r="F796">
        <v>56</v>
      </c>
      <c r="G796" t="str" cm="1">
        <f t="array" ref="G796">_xlfn.IFS(F796&lt;25,"Young Adult (18-24)",F796&lt;35,"Early Career (25-34)",F796&lt;45,"Mid-Career (35-44)",F796&lt;55,"Late Career (45-54)",F796&lt;65,"Pre-Retirement (55-64)",F796&gt;=65,"Seniors (65+)")</f>
        <v>Pre-Retirement (55-64)</v>
      </c>
      <c r="H796">
        <v>610</v>
      </c>
      <c r="I796">
        <v>7985</v>
      </c>
      <c r="J796" t="s">
        <v>61</v>
      </c>
      <c r="K796" t="s">
        <v>62</v>
      </c>
      <c r="L796" t="s">
        <v>182</v>
      </c>
      <c r="M796" t="s">
        <v>1305</v>
      </c>
      <c r="N796" t="s">
        <v>1310</v>
      </c>
      <c r="O796">
        <v>30</v>
      </c>
      <c r="P796">
        <v>50</v>
      </c>
      <c r="Q796">
        <v>3</v>
      </c>
      <c r="R796">
        <f t="shared" si="36"/>
        <v>150</v>
      </c>
      <c r="S796">
        <f t="shared" si="37"/>
        <v>60</v>
      </c>
      <c r="T796" t="s">
        <v>42</v>
      </c>
      <c r="U796" s="2">
        <v>44208.830555555556</v>
      </c>
      <c r="V796" s="1">
        <v>44208.830555555556</v>
      </c>
      <c r="W796" t="b">
        <v>1</v>
      </c>
      <c r="X796" s="2">
        <v>44208.834027777775</v>
      </c>
      <c r="Y796" s="1">
        <v>44208.834027777775</v>
      </c>
      <c r="Z796" s="2" t="s">
        <v>33</v>
      </c>
      <c r="AA796" s="2">
        <v>44208.831944444442</v>
      </c>
      <c r="AB796" s="1">
        <v>44208.831944444442</v>
      </c>
      <c r="AC796" t="b">
        <v>0</v>
      </c>
      <c r="AD796" t="s">
        <v>1355</v>
      </c>
      <c r="AE796" s="3">
        <f t="shared" si="38"/>
        <v>1.3888888883229811E-2</v>
      </c>
    </row>
    <row r="797" spans="1:31" x14ac:dyDescent="0.35">
      <c r="A797" s="2">
        <v>44209.306944444441</v>
      </c>
      <c r="B797" s="1">
        <v>44209.306944444441</v>
      </c>
      <c r="C797">
        <v>1796</v>
      </c>
      <c r="D797" t="s">
        <v>897</v>
      </c>
      <c r="E797" t="s">
        <v>22</v>
      </c>
      <c r="F797">
        <v>67</v>
      </c>
      <c r="G797" t="str" cm="1">
        <f t="array" ref="G797">_xlfn.IFS(F797&lt;25,"Young Adult (18-24)",F797&lt;35,"Early Career (25-34)",F797&lt;45,"Mid-Career (35-44)",F797&lt;55,"Late Career (45-54)",F797&lt;65,"Pre-Retirement (55-64)",F797&gt;=65,"Seniors (65+)")</f>
        <v>Seniors (65+)</v>
      </c>
      <c r="H797">
        <v>655</v>
      </c>
      <c r="I797">
        <v>5211</v>
      </c>
      <c r="J797" t="s">
        <v>44</v>
      </c>
      <c r="K797" t="s">
        <v>133</v>
      </c>
      <c r="L797" t="s">
        <v>134</v>
      </c>
      <c r="M797" t="s">
        <v>1308</v>
      </c>
      <c r="N797" t="s">
        <v>1324</v>
      </c>
      <c r="O797">
        <v>40</v>
      </c>
      <c r="P797">
        <v>60</v>
      </c>
      <c r="Q797">
        <v>5</v>
      </c>
      <c r="R797">
        <f t="shared" si="36"/>
        <v>300</v>
      </c>
      <c r="S797">
        <f t="shared" si="37"/>
        <v>100</v>
      </c>
      <c r="T797" t="s">
        <v>26</v>
      </c>
      <c r="U797" s="2">
        <v>44209.315972222219</v>
      </c>
      <c r="V797" s="1">
        <v>44209.315972222219</v>
      </c>
      <c r="W797" t="b">
        <v>1</v>
      </c>
      <c r="X797" s="2">
        <v>44209.319444444445</v>
      </c>
      <c r="Y797" s="1">
        <v>44209.319444444445</v>
      </c>
      <c r="Z797" s="2" t="s">
        <v>47</v>
      </c>
      <c r="AA797" s="2">
        <v>44209.318055555559</v>
      </c>
      <c r="AB797" s="1">
        <v>44209.318055555559</v>
      </c>
      <c r="AC797" t="b">
        <v>0</v>
      </c>
      <c r="AD797" t="s">
        <v>1355</v>
      </c>
      <c r="AE797" s="3">
        <f t="shared" si="38"/>
        <v>1.1111111118225381E-2</v>
      </c>
    </row>
    <row r="798" spans="1:31" x14ac:dyDescent="0.35">
      <c r="A798" s="2">
        <v>44210.109027777777</v>
      </c>
      <c r="B798" s="1">
        <v>44210.109027777777</v>
      </c>
      <c r="C798">
        <v>1797</v>
      </c>
      <c r="D798" t="s">
        <v>898</v>
      </c>
      <c r="E798" t="s">
        <v>29</v>
      </c>
      <c r="F798">
        <v>65</v>
      </c>
      <c r="G798" t="str" cm="1">
        <f t="array" ref="G798">_xlfn.IFS(F798&lt;25,"Young Adult (18-24)",F798&lt;35,"Early Career (25-34)",F798&lt;45,"Mid-Career (35-44)",F798&lt;55,"Late Career (45-54)",F798&lt;65,"Pre-Retirement (55-64)",F798&gt;=65,"Seniors (65+)")</f>
        <v>Seniors (65+)</v>
      </c>
      <c r="H798">
        <v>708</v>
      </c>
      <c r="I798">
        <v>6151</v>
      </c>
      <c r="J798" t="s">
        <v>61</v>
      </c>
      <c r="K798" t="s">
        <v>87</v>
      </c>
      <c r="L798" t="s">
        <v>88</v>
      </c>
      <c r="M798" t="s">
        <v>1306</v>
      </c>
      <c r="N798" t="s">
        <v>1314</v>
      </c>
      <c r="O798">
        <v>40</v>
      </c>
      <c r="P798">
        <v>70</v>
      </c>
      <c r="Q798">
        <v>6</v>
      </c>
      <c r="R798">
        <f t="shared" si="36"/>
        <v>420</v>
      </c>
      <c r="S798">
        <f t="shared" si="37"/>
        <v>180</v>
      </c>
      <c r="T798" t="s">
        <v>78</v>
      </c>
      <c r="U798" s="2">
        <v>44210.118750000001</v>
      </c>
      <c r="V798" s="1">
        <v>44210.118750000001</v>
      </c>
      <c r="W798" t="b">
        <v>1</v>
      </c>
      <c r="X798" s="2">
        <v>44210.128472222219</v>
      </c>
      <c r="Y798" s="1">
        <v>44210.128472222219</v>
      </c>
      <c r="Z798" s="2" t="s">
        <v>27</v>
      </c>
      <c r="AA798" s="2">
        <v>44210.12222222222</v>
      </c>
      <c r="AB798" s="1">
        <v>44210.12222222222</v>
      </c>
      <c r="AC798" t="b">
        <v>0</v>
      </c>
      <c r="AD798" t="s">
        <v>1355</v>
      </c>
      <c r="AE798" s="3">
        <f t="shared" si="38"/>
        <v>1.3194444443797693E-2</v>
      </c>
    </row>
    <row r="799" spans="1:31" x14ac:dyDescent="0.35">
      <c r="A799" s="2">
        <v>44210.53125</v>
      </c>
      <c r="B799" s="1">
        <v>44210.53125</v>
      </c>
      <c r="C799">
        <v>1798</v>
      </c>
      <c r="D799" t="s">
        <v>899</v>
      </c>
      <c r="E799" t="s">
        <v>22</v>
      </c>
      <c r="F799">
        <v>20</v>
      </c>
      <c r="G799" t="str" cm="1">
        <f t="array" ref="G799">_xlfn.IFS(F799&lt;25,"Young Adult (18-24)",F799&lt;35,"Early Career (25-34)",F799&lt;45,"Mid-Career (35-44)",F799&lt;55,"Late Career (45-54)",F799&lt;65,"Pre-Retirement (55-64)",F799&gt;=65,"Seniors (65+)")</f>
        <v>Young Adult (18-24)</v>
      </c>
      <c r="H799">
        <v>752</v>
      </c>
      <c r="I799">
        <v>5173</v>
      </c>
      <c r="J799" t="s">
        <v>23</v>
      </c>
      <c r="K799" t="s">
        <v>30</v>
      </c>
      <c r="L799" t="s">
        <v>77</v>
      </c>
      <c r="M799" t="s">
        <v>1308</v>
      </c>
      <c r="N799" t="s">
        <v>1317</v>
      </c>
      <c r="O799">
        <v>250</v>
      </c>
      <c r="P799">
        <v>400</v>
      </c>
      <c r="Q799">
        <v>3</v>
      </c>
      <c r="R799">
        <f t="shared" si="36"/>
        <v>1200</v>
      </c>
      <c r="S799">
        <f t="shared" si="37"/>
        <v>450</v>
      </c>
      <c r="T799" t="s">
        <v>42</v>
      </c>
      <c r="U799" s="2">
        <v>44210.538194444445</v>
      </c>
      <c r="V799" s="1">
        <v>44210.538194444445</v>
      </c>
      <c r="W799" t="b">
        <v>1</v>
      </c>
      <c r="X799" s="2">
        <v>44210.54791666667</v>
      </c>
      <c r="Y799" s="1">
        <v>44210.54791666667</v>
      </c>
      <c r="Z799" s="2" t="s">
        <v>116</v>
      </c>
      <c r="AA799" s="2">
        <v>44210.540972222225</v>
      </c>
      <c r="AB799" s="1">
        <v>44210.540972222225</v>
      </c>
      <c r="AC799" t="b">
        <v>0</v>
      </c>
      <c r="AD799" t="s">
        <v>1355</v>
      </c>
      <c r="AE799" s="3">
        <f t="shared" si="38"/>
        <v>9.7222222248092294E-3</v>
      </c>
    </row>
    <row r="800" spans="1:31" x14ac:dyDescent="0.35">
      <c r="A800" s="2">
        <v>44211.668749999997</v>
      </c>
      <c r="B800" s="1">
        <v>44211.668749999997</v>
      </c>
      <c r="C800">
        <v>1799</v>
      </c>
      <c r="D800" t="s">
        <v>900</v>
      </c>
      <c r="E800" t="s">
        <v>29</v>
      </c>
      <c r="F800">
        <v>64</v>
      </c>
      <c r="G800" t="str" cm="1">
        <f t="array" ref="G800">_xlfn.IFS(F800&lt;25,"Young Adult (18-24)",F800&lt;35,"Early Career (25-34)",F800&lt;45,"Mid-Career (35-44)",F800&lt;55,"Late Career (45-54)",F800&lt;65,"Pre-Retirement (55-64)",F800&gt;=65,"Seniors (65+)")</f>
        <v>Pre-Retirement (55-64)</v>
      </c>
      <c r="H800">
        <v>775</v>
      </c>
      <c r="I800">
        <v>7024</v>
      </c>
      <c r="J800" t="s">
        <v>71</v>
      </c>
      <c r="K800" t="s">
        <v>72</v>
      </c>
      <c r="L800" t="s">
        <v>219</v>
      </c>
      <c r="M800" t="s">
        <v>1306</v>
      </c>
      <c r="N800" t="s">
        <v>1311</v>
      </c>
      <c r="O800">
        <v>50</v>
      </c>
      <c r="P800">
        <v>80</v>
      </c>
      <c r="Q800">
        <v>1</v>
      </c>
      <c r="R800">
        <f t="shared" si="36"/>
        <v>80</v>
      </c>
      <c r="S800">
        <f t="shared" si="37"/>
        <v>30</v>
      </c>
      <c r="T800" t="s">
        <v>42</v>
      </c>
      <c r="U800" s="2">
        <v>44211.672222222223</v>
      </c>
      <c r="V800" s="1">
        <v>44211.672222222223</v>
      </c>
      <c r="W800" t="b">
        <v>1</v>
      </c>
      <c r="X800" s="2">
        <v>44211.676388888889</v>
      </c>
      <c r="Y800" s="1">
        <v>44211.676388888889</v>
      </c>
      <c r="Z800" s="2" t="s">
        <v>47</v>
      </c>
      <c r="AA800" s="2">
        <v>44211.675694444442</v>
      </c>
      <c r="AB800" s="1">
        <v>44211.675694444442</v>
      </c>
      <c r="AC800" t="b">
        <v>0</v>
      </c>
      <c r="AD800" t="s">
        <v>1355</v>
      </c>
      <c r="AE800" s="3">
        <f t="shared" si="38"/>
        <v>6.9444444452528842E-3</v>
      </c>
    </row>
    <row r="801" spans="1:31" x14ac:dyDescent="0.35">
      <c r="A801" s="2">
        <v>44211.680555555555</v>
      </c>
      <c r="B801" s="1">
        <v>44211.680555555555</v>
      </c>
      <c r="C801">
        <v>1800</v>
      </c>
      <c r="D801" t="s">
        <v>901</v>
      </c>
      <c r="E801" t="s">
        <v>29</v>
      </c>
      <c r="F801">
        <v>20</v>
      </c>
      <c r="G801" t="str" cm="1">
        <f t="array" ref="G801">_xlfn.IFS(F801&lt;25,"Young Adult (18-24)",F801&lt;35,"Early Career (25-34)",F801&lt;45,"Mid-Career (35-44)",F801&lt;55,"Late Career (45-54)",F801&lt;65,"Pre-Retirement (55-64)",F801&gt;=65,"Seniors (65+)")</f>
        <v>Young Adult (18-24)</v>
      </c>
      <c r="H801">
        <v>701</v>
      </c>
      <c r="I801">
        <v>4429</v>
      </c>
      <c r="J801" t="s">
        <v>107</v>
      </c>
      <c r="K801" t="s">
        <v>108</v>
      </c>
      <c r="L801" t="s">
        <v>111</v>
      </c>
      <c r="M801" t="s">
        <v>1309</v>
      </c>
      <c r="N801" t="s">
        <v>1316</v>
      </c>
      <c r="O801">
        <v>20</v>
      </c>
      <c r="P801">
        <v>35</v>
      </c>
      <c r="Q801">
        <v>3</v>
      </c>
      <c r="R801">
        <f t="shared" si="36"/>
        <v>105</v>
      </c>
      <c r="S801">
        <f t="shared" si="37"/>
        <v>45</v>
      </c>
      <c r="T801" t="s">
        <v>78</v>
      </c>
      <c r="U801" s="2">
        <v>44211.684027777781</v>
      </c>
      <c r="V801" s="1">
        <v>44211.684027777781</v>
      </c>
      <c r="W801" t="b">
        <v>1</v>
      </c>
      <c r="X801" s="2">
        <v>44211.6875</v>
      </c>
      <c r="Y801" s="1">
        <v>44211.6875</v>
      </c>
      <c r="Z801" s="2" t="s">
        <v>47</v>
      </c>
      <c r="AA801" s="2">
        <v>44211.686805555553</v>
      </c>
      <c r="AB801" s="1">
        <v>44211.686805555553</v>
      </c>
      <c r="AC801" t="b">
        <v>0</v>
      </c>
      <c r="AD801" t="s">
        <v>1355</v>
      </c>
      <c r="AE801" s="3">
        <f t="shared" si="38"/>
        <v>6.2499999985448085E-3</v>
      </c>
    </row>
    <row r="802" spans="1:31" x14ac:dyDescent="0.35">
      <c r="A802" s="2">
        <v>44214.605555555558</v>
      </c>
      <c r="B802" s="1">
        <v>44214.605555555558</v>
      </c>
      <c r="C802">
        <v>1801</v>
      </c>
      <c r="D802" t="s">
        <v>902</v>
      </c>
      <c r="E802" t="s">
        <v>29</v>
      </c>
      <c r="F802">
        <v>40</v>
      </c>
      <c r="G802" t="str" cm="1">
        <f t="array" ref="G802">_xlfn.IFS(F802&lt;25,"Young Adult (18-24)",F802&lt;35,"Early Career (25-34)",F802&lt;45,"Mid-Career (35-44)",F802&lt;55,"Late Career (45-54)",F802&lt;65,"Pre-Retirement (55-64)",F802&gt;=65,"Seniors (65+)")</f>
        <v>Mid-Career (35-44)</v>
      </c>
      <c r="H802">
        <v>612</v>
      </c>
      <c r="I802">
        <v>3698</v>
      </c>
      <c r="J802" t="s">
        <v>23</v>
      </c>
      <c r="K802" t="s">
        <v>30</v>
      </c>
      <c r="L802" t="s">
        <v>77</v>
      </c>
      <c r="M802" t="s">
        <v>1307</v>
      </c>
      <c r="N802" t="s">
        <v>1326</v>
      </c>
      <c r="O802">
        <v>20</v>
      </c>
      <c r="P802">
        <v>35</v>
      </c>
      <c r="Q802">
        <v>6</v>
      </c>
      <c r="R802">
        <f t="shared" si="36"/>
        <v>210</v>
      </c>
      <c r="S802">
        <f t="shared" si="37"/>
        <v>90</v>
      </c>
      <c r="T802" t="s">
        <v>78</v>
      </c>
      <c r="U802" s="2">
        <v>44214.613888888889</v>
      </c>
      <c r="V802" s="1">
        <v>44214.613888888889</v>
      </c>
      <c r="W802" t="b">
        <v>1</v>
      </c>
      <c r="X802" s="2">
        <v>44214.617361111108</v>
      </c>
      <c r="Y802" s="1">
        <v>44214.617361111108</v>
      </c>
      <c r="Z802" s="2" t="s">
        <v>33</v>
      </c>
      <c r="AA802" s="2">
        <v>44214.616666666669</v>
      </c>
      <c r="AB802" s="1">
        <v>44214.616666666669</v>
      </c>
      <c r="AC802" t="b">
        <v>0</v>
      </c>
      <c r="AD802" t="s">
        <v>1355</v>
      </c>
      <c r="AE802" s="3">
        <f t="shared" si="38"/>
        <v>1.1111111110949423E-2</v>
      </c>
    </row>
    <row r="803" spans="1:31" x14ac:dyDescent="0.35">
      <c r="A803" s="2">
        <v>44215.070833333331</v>
      </c>
      <c r="B803" s="1">
        <v>44215.070833333331</v>
      </c>
      <c r="C803">
        <v>1802</v>
      </c>
      <c r="D803" t="s">
        <v>903</v>
      </c>
      <c r="E803" t="s">
        <v>29</v>
      </c>
      <c r="F803">
        <v>21</v>
      </c>
      <c r="G803" t="str" cm="1">
        <f t="array" ref="G803">_xlfn.IFS(F803&lt;25,"Young Adult (18-24)",F803&lt;35,"Early Career (25-34)",F803&lt;45,"Mid-Career (35-44)",F803&lt;55,"Late Career (45-54)",F803&lt;65,"Pre-Retirement (55-64)",F803&gt;=65,"Seniors (65+)")</f>
        <v>Young Adult (18-24)</v>
      </c>
      <c r="H803">
        <v>720</v>
      </c>
      <c r="I803">
        <v>6999</v>
      </c>
      <c r="J803" t="s">
        <v>83</v>
      </c>
      <c r="K803" t="s">
        <v>90</v>
      </c>
      <c r="L803" t="s">
        <v>152</v>
      </c>
      <c r="M803" t="s">
        <v>1306</v>
      </c>
      <c r="N803" t="s">
        <v>1313</v>
      </c>
      <c r="O803">
        <v>60</v>
      </c>
      <c r="P803">
        <v>100</v>
      </c>
      <c r="Q803">
        <v>4</v>
      </c>
      <c r="R803">
        <f t="shared" si="36"/>
        <v>400</v>
      </c>
      <c r="S803">
        <f t="shared" si="37"/>
        <v>160</v>
      </c>
      <c r="T803" t="s">
        <v>78</v>
      </c>
      <c r="U803" s="2">
        <v>44215.084027777775</v>
      </c>
      <c r="V803" s="1">
        <v>44215.084027777775</v>
      </c>
      <c r="W803" t="b">
        <v>1</v>
      </c>
      <c r="X803" s="2">
        <v>44215.093055555553</v>
      </c>
      <c r="Y803" s="1">
        <v>44215.093055555553</v>
      </c>
      <c r="Z803" s="2" t="s">
        <v>47</v>
      </c>
      <c r="AA803" s="2">
        <v>44215.087500000001</v>
      </c>
      <c r="AB803" s="1">
        <v>44215.087500000001</v>
      </c>
      <c r="AC803" t="b">
        <v>0</v>
      </c>
      <c r="AD803" t="s">
        <v>1355</v>
      </c>
      <c r="AE803" s="3">
        <f t="shared" si="38"/>
        <v>1.6666666670062114E-2</v>
      </c>
    </row>
    <row r="804" spans="1:31" x14ac:dyDescent="0.35">
      <c r="A804" s="2">
        <v>44215.120138888888</v>
      </c>
      <c r="B804" s="1">
        <v>44215.120138888888</v>
      </c>
      <c r="C804">
        <v>1803</v>
      </c>
      <c r="D804" t="s">
        <v>904</v>
      </c>
      <c r="E804" t="s">
        <v>29</v>
      </c>
      <c r="F804">
        <v>19</v>
      </c>
      <c r="G804" t="str" cm="1">
        <f t="array" ref="G804">_xlfn.IFS(F804&lt;25,"Young Adult (18-24)",F804&lt;35,"Early Career (25-34)",F804&lt;45,"Mid-Career (35-44)",F804&lt;55,"Late Career (45-54)",F804&lt;65,"Pre-Retirement (55-64)",F804&gt;=65,"Seniors (65+)")</f>
        <v>Young Adult (18-24)</v>
      </c>
      <c r="H804">
        <v>778</v>
      </c>
      <c r="I804">
        <v>6896</v>
      </c>
      <c r="J804" t="s">
        <v>55</v>
      </c>
      <c r="K804" t="s">
        <v>113</v>
      </c>
      <c r="L804" t="s">
        <v>114</v>
      </c>
      <c r="M804" t="s">
        <v>1306</v>
      </c>
      <c r="N804" t="s">
        <v>1321</v>
      </c>
      <c r="O804">
        <v>15</v>
      </c>
      <c r="P804">
        <v>25</v>
      </c>
      <c r="Q804">
        <v>1</v>
      </c>
      <c r="R804">
        <f t="shared" si="36"/>
        <v>25</v>
      </c>
      <c r="S804">
        <f t="shared" si="37"/>
        <v>10</v>
      </c>
      <c r="T804" t="s">
        <v>78</v>
      </c>
      <c r="U804" s="2">
        <v>44215.137499999997</v>
      </c>
      <c r="V804" s="1">
        <v>44215.137499999997</v>
      </c>
      <c r="W804" t="b">
        <v>1</v>
      </c>
      <c r="X804" s="2">
        <v>44215.145138888889</v>
      </c>
      <c r="Y804" s="1">
        <v>44215.145138888889</v>
      </c>
      <c r="Z804" s="2" t="s">
        <v>47</v>
      </c>
      <c r="AA804" s="2">
        <v>44215.140972222223</v>
      </c>
      <c r="AB804" s="1">
        <v>44215.140972222223</v>
      </c>
      <c r="AC804" t="b">
        <v>0</v>
      </c>
      <c r="AD804" t="s">
        <v>1355</v>
      </c>
      <c r="AE804" s="3">
        <f t="shared" si="38"/>
        <v>2.0833333335758653E-2</v>
      </c>
    </row>
    <row r="805" spans="1:31" x14ac:dyDescent="0.35">
      <c r="A805" s="2">
        <v>44215.70208333333</v>
      </c>
      <c r="B805" s="1">
        <v>44215.70208333333</v>
      </c>
      <c r="C805">
        <v>1804</v>
      </c>
      <c r="D805" t="s">
        <v>905</v>
      </c>
      <c r="E805" t="s">
        <v>22</v>
      </c>
      <c r="F805">
        <v>41</v>
      </c>
      <c r="G805" t="str" cm="1">
        <f t="array" ref="G805">_xlfn.IFS(F805&lt;25,"Young Adult (18-24)",F805&lt;35,"Early Career (25-34)",F805&lt;45,"Mid-Career (35-44)",F805&lt;55,"Late Career (45-54)",F805&lt;65,"Pre-Retirement (55-64)",F805&gt;=65,"Seniors (65+)")</f>
        <v>Mid-Career (35-44)</v>
      </c>
      <c r="H805">
        <v>636</v>
      </c>
      <c r="I805">
        <v>7324</v>
      </c>
      <c r="J805" t="s">
        <v>23</v>
      </c>
      <c r="K805" t="s">
        <v>24</v>
      </c>
      <c r="L805" t="s">
        <v>192</v>
      </c>
      <c r="M805" t="s">
        <v>1308</v>
      </c>
      <c r="N805" t="s">
        <v>1315</v>
      </c>
      <c r="O805">
        <v>300</v>
      </c>
      <c r="P805">
        <v>500</v>
      </c>
      <c r="Q805">
        <v>5</v>
      </c>
      <c r="R805">
        <f t="shared" si="36"/>
        <v>2500</v>
      </c>
      <c r="S805">
        <f t="shared" si="37"/>
        <v>1000</v>
      </c>
      <c r="T805" t="s">
        <v>26</v>
      </c>
      <c r="U805" s="2">
        <v>44215.713888888888</v>
      </c>
      <c r="V805" s="1">
        <v>44215.713888888888</v>
      </c>
      <c r="W805" t="b">
        <v>1</v>
      </c>
      <c r="X805" s="2">
        <v>44215.722916666666</v>
      </c>
      <c r="Y805" s="1">
        <v>44215.722916666666</v>
      </c>
      <c r="Z805" s="2" t="s">
        <v>116</v>
      </c>
      <c r="AA805" s="2">
        <v>44215.71597222222</v>
      </c>
      <c r="AB805" s="1">
        <v>44215.71597222222</v>
      </c>
      <c r="AC805" t="b">
        <v>0</v>
      </c>
      <c r="AD805" t="s">
        <v>1355</v>
      </c>
      <c r="AE805" s="3">
        <f t="shared" si="38"/>
        <v>1.3888888890505768E-2</v>
      </c>
    </row>
    <row r="806" spans="1:31" x14ac:dyDescent="0.35">
      <c r="A806" s="2">
        <v>44215.754861111112</v>
      </c>
      <c r="B806" s="1">
        <v>44215.754861111112</v>
      </c>
      <c r="C806">
        <v>1805</v>
      </c>
      <c r="D806" t="s">
        <v>906</v>
      </c>
      <c r="E806" t="s">
        <v>22</v>
      </c>
      <c r="F806">
        <v>43</v>
      </c>
      <c r="G806" t="str" cm="1">
        <f t="array" ref="G806">_xlfn.IFS(F806&lt;25,"Young Adult (18-24)",F806&lt;35,"Early Career (25-34)",F806&lt;45,"Mid-Career (35-44)",F806&lt;55,"Late Career (45-54)",F806&lt;65,"Pre-Retirement (55-64)",F806&gt;=65,"Seniors (65+)")</f>
        <v>Mid-Career (35-44)</v>
      </c>
      <c r="H806">
        <v>703</v>
      </c>
      <c r="I806">
        <v>6811</v>
      </c>
      <c r="J806" t="s">
        <v>23</v>
      </c>
      <c r="K806" t="s">
        <v>30</v>
      </c>
      <c r="L806" t="s">
        <v>31</v>
      </c>
      <c r="M806" t="s">
        <v>1306</v>
      </c>
      <c r="N806" t="s">
        <v>1321</v>
      </c>
      <c r="O806">
        <v>15</v>
      </c>
      <c r="P806">
        <v>25</v>
      </c>
      <c r="Q806">
        <v>4</v>
      </c>
      <c r="R806">
        <f t="shared" si="36"/>
        <v>100</v>
      </c>
      <c r="S806">
        <f t="shared" si="37"/>
        <v>40</v>
      </c>
      <c r="T806" t="s">
        <v>38</v>
      </c>
      <c r="U806" s="2">
        <v>44215.765972222223</v>
      </c>
      <c r="V806" s="1">
        <v>44215.765972222223</v>
      </c>
      <c r="W806" t="b">
        <v>1</v>
      </c>
      <c r="X806" s="2">
        <v>44215.775000000001</v>
      </c>
      <c r="Y806" s="1">
        <v>44215.775000000001</v>
      </c>
      <c r="Z806" s="2" t="s">
        <v>33</v>
      </c>
      <c r="AA806" s="2">
        <v>44215.768750000003</v>
      </c>
      <c r="AB806" s="1">
        <v>44215.768750000003</v>
      </c>
      <c r="AC806" t="b">
        <v>0</v>
      </c>
      <c r="AD806" t="s">
        <v>1355</v>
      </c>
      <c r="AE806" s="3">
        <f t="shared" si="38"/>
        <v>1.3888888890505768E-2</v>
      </c>
    </row>
    <row r="807" spans="1:31" x14ac:dyDescent="0.35">
      <c r="A807" s="2">
        <v>44218.083333333336</v>
      </c>
      <c r="B807" s="1">
        <v>44218.083333333336</v>
      </c>
      <c r="C807">
        <v>1806</v>
      </c>
      <c r="D807" t="s">
        <v>907</v>
      </c>
      <c r="E807" t="s">
        <v>29</v>
      </c>
      <c r="F807">
        <v>38</v>
      </c>
      <c r="G807" t="str" cm="1">
        <f t="array" ref="G807">_xlfn.IFS(F807&lt;25,"Young Adult (18-24)",F807&lt;35,"Early Career (25-34)",F807&lt;45,"Mid-Career (35-44)",F807&lt;55,"Late Career (45-54)",F807&lt;65,"Pre-Retirement (55-64)",F807&gt;=65,"Seniors (65+)")</f>
        <v>Mid-Career (35-44)</v>
      </c>
      <c r="H807">
        <v>666</v>
      </c>
      <c r="I807">
        <v>6055</v>
      </c>
      <c r="J807" t="s">
        <v>55</v>
      </c>
      <c r="K807" t="s">
        <v>56</v>
      </c>
      <c r="L807" t="s">
        <v>129</v>
      </c>
      <c r="M807" t="s">
        <v>1308</v>
      </c>
      <c r="N807" t="s">
        <v>1317</v>
      </c>
      <c r="O807">
        <v>250</v>
      </c>
      <c r="P807">
        <v>400</v>
      </c>
      <c r="Q807">
        <v>3</v>
      </c>
      <c r="R807">
        <f t="shared" si="36"/>
        <v>1200</v>
      </c>
      <c r="S807">
        <f t="shared" si="37"/>
        <v>450</v>
      </c>
      <c r="T807" t="s">
        <v>32</v>
      </c>
      <c r="U807" s="2">
        <v>44218.097916666666</v>
      </c>
      <c r="V807" s="1">
        <v>44218.097916666666</v>
      </c>
      <c r="W807" t="b">
        <v>1</v>
      </c>
      <c r="X807" s="2">
        <v>44218.102083333331</v>
      </c>
      <c r="Y807" s="1">
        <v>44218.102083333331</v>
      </c>
      <c r="Z807" s="2" t="s">
        <v>33</v>
      </c>
      <c r="AA807" s="2">
        <v>44218.099305555559</v>
      </c>
      <c r="AB807" s="1">
        <v>44218.099305555559</v>
      </c>
      <c r="AC807" t="b">
        <v>0</v>
      </c>
      <c r="AD807" t="s">
        <v>1355</v>
      </c>
      <c r="AE807" s="3">
        <f t="shared" si="38"/>
        <v>1.5972222223354038E-2</v>
      </c>
    </row>
    <row r="808" spans="1:31" x14ac:dyDescent="0.35">
      <c r="A808" s="2">
        <v>44219.23333333333</v>
      </c>
      <c r="B808" s="1">
        <v>44219.23333333333</v>
      </c>
      <c r="C808">
        <v>1807</v>
      </c>
      <c r="D808" t="s">
        <v>908</v>
      </c>
      <c r="E808" t="s">
        <v>29</v>
      </c>
      <c r="F808">
        <v>21</v>
      </c>
      <c r="G808" t="str" cm="1">
        <f t="array" ref="G808">_xlfn.IFS(F808&lt;25,"Young Adult (18-24)",F808&lt;35,"Early Career (25-34)",F808&lt;45,"Mid-Career (35-44)",F808&lt;55,"Late Career (45-54)",F808&lt;65,"Pre-Retirement (55-64)",F808&gt;=65,"Seniors (65+)")</f>
        <v>Young Adult (18-24)</v>
      </c>
      <c r="H808">
        <v>627</v>
      </c>
      <c r="I808">
        <v>3322</v>
      </c>
      <c r="J808" t="s">
        <v>35</v>
      </c>
      <c r="K808" t="s">
        <v>49</v>
      </c>
      <c r="L808" t="s">
        <v>184</v>
      </c>
      <c r="M808" t="s">
        <v>1307</v>
      </c>
      <c r="N808" t="s">
        <v>1322</v>
      </c>
      <c r="O808">
        <v>8</v>
      </c>
      <c r="P808">
        <v>15</v>
      </c>
      <c r="Q808">
        <v>4</v>
      </c>
      <c r="R808">
        <f t="shared" si="36"/>
        <v>60</v>
      </c>
      <c r="S808">
        <f t="shared" si="37"/>
        <v>28</v>
      </c>
      <c r="T808" t="s">
        <v>32</v>
      </c>
      <c r="U808" s="2">
        <v>44219.245833333334</v>
      </c>
      <c r="V808" s="1">
        <v>44219.245833333334</v>
      </c>
      <c r="W808" t="b">
        <v>1</v>
      </c>
      <c r="X808" s="2">
        <v>44219.255555555559</v>
      </c>
      <c r="Y808" s="1">
        <v>44219.255555555559</v>
      </c>
      <c r="Z808" s="2" t="s">
        <v>47</v>
      </c>
      <c r="AA808" s="2">
        <v>44219.249305555553</v>
      </c>
      <c r="AB808" s="1">
        <v>44219.249305555553</v>
      </c>
      <c r="AC808" t="b">
        <v>0</v>
      </c>
      <c r="AD808" t="s">
        <v>1355</v>
      </c>
      <c r="AE808" s="3">
        <f t="shared" si="38"/>
        <v>1.5972222223354038E-2</v>
      </c>
    </row>
    <row r="809" spans="1:31" x14ac:dyDescent="0.35">
      <c r="A809" s="2">
        <v>44221.731249999997</v>
      </c>
      <c r="B809" s="1">
        <v>44221.731249999997</v>
      </c>
      <c r="C809">
        <v>1808</v>
      </c>
      <c r="D809" t="s">
        <v>909</v>
      </c>
      <c r="E809" t="s">
        <v>22</v>
      </c>
      <c r="F809">
        <v>33</v>
      </c>
      <c r="G809" t="str" cm="1">
        <f t="array" ref="G809">_xlfn.IFS(F809&lt;25,"Young Adult (18-24)",F809&lt;35,"Early Career (25-34)",F809&lt;45,"Mid-Career (35-44)",F809&lt;55,"Late Career (45-54)",F809&lt;65,"Pre-Retirement (55-64)",F809&gt;=65,"Seniors (65+)")</f>
        <v>Early Career (25-34)</v>
      </c>
      <c r="H809">
        <v>762</v>
      </c>
      <c r="I809">
        <v>7666</v>
      </c>
      <c r="J809" t="s">
        <v>44</v>
      </c>
      <c r="K809" t="s">
        <v>133</v>
      </c>
      <c r="L809" t="s">
        <v>195</v>
      </c>
      <c r="M809" t="s">
        <v>1306</v>
      </c>
      <c r="N809" t="s">
        <v>1313</v>
      </c>
      <c r="O809">
        <v>60</v>
      </c>
      <c r="P809">
        <v>100</v>
      </c>
      <c r="Q809">
        <v>1</v>
      </c>
      <c r="R809">
        <f t="shared" si="36"/>
        <v>100</v>
      </c>
      <c r="S809">
        <f t="shared" si="37"/>
        <v>40</v>
      </c>
      <c r="T809" t="s">
        <v>32</v>
      </c>
      <c r="U809" s="2">
        <v>44221.736805555556</v>
      </c>
      <c r="V809" s="1">
        <v>44221.736805555556</v>
      </c>
      <c r="W809" t="b">
        <v>1</v>
      </c>
      <c r="X809" s="2">
        <v>44221.74722222222</v>
      </c>
      <c r="Y809" s="1">
        <v>44221.74722222222</v>
      </c>
      <c r="Z809" s="2" t="s">
        <v>47</v>
      </c>
      <c r="AA809" s="2">
        <v>44221.738194444442</v>
      </c>
      <c r="AB809" s="1">
        <v>44221.738194444442</v>
      </c>
      <c r="AC809" t="b">
        <v>0</v>
      </c>
      <c r="AD809" t="s">
        <v>1355</v>
      </c>
      <c r="AE809" s="3">
        <f t="shared" si="38"/>
        <v>6.9444444452528842E-3</v>
      </c>
    </row>
    <row r="810" spans="1:31" x14ac:dyDescent="0.35">
      <c r="A810" s="2">
        <v>44225.005555555559</v>
      </c>
      <c r="B810" s="1">
        <v>44225.005555555559</v>
      </c>
      <c r="C810">
        <v>1809</v>
      </c>
      <c r="D810" t="s">
        <v>910</v>
      </c>
      <c r="E810" t="s">
        <v>22</v>
      </c>
      <c r="F810">
        <v>56</v>
      </c>
      <c r="G810" t="str" cm="1">
        <f t="array" ref="G810">_xlfn.IFS(F810&lt;25,"Young Adult (18-24)",F810&lt;35,"Early Career (25-34)",F810&lt;45,"Mid-Career (35-44)",F810&lt;55,"Late Career (45-54)",F810&lt;65,"Pre-Retirement (55-64)",F810&gt;=65,"Seniors (65+)")</f>
        <v>Pre-Retirement (55-64)</v>
      </c>
      <c r="H810">
        <v>733</v>
      </c>
      <c r="I810">
        <v>6941</v>
      </c>
      <c r="J810" t="s">
        <v>61</v>
      </c>
      <c r="K810" t="s">
        <v>87</v>
      </c>
      <c r="L810" t="s">
        <v>94</v>
      </c>
      <c r="M810" t="s">
        <v>1308</v>
      </c>
      <c r="N810" t="s">
        <v>1319</v>
      </c>
      <c r="O810">
        <v>60</v>
      </c>
      <c r="P810">
        <v>90</v>
      </c>
      <c r="Q810">
        <v>3</v>
      </c>
      <c r="R810">
        <f t="shared" si="36"/>
        <v>270</v>
      </c>
      <c r="S810">
        <f t="shared" si="37"/>
        <v>90</v>
      </c>
      <c r="T810" t="s">
        <v>26</v>
      </c>
      <c r="U810" s="2">
        <v>44225.011805555558</v>
      </c>
      <c r="V810" s="1">
        <v>44225.011805555558</v>
      </c>
      <c r="W810" t="b">
        <v>0</v>
      </c>
      <c r="X810" s="2"/>
      <c r="Y810" s="1"/>
      <c r="Z810" s="2" t="s">
        <v>1353</v>
      </c>
      <c r="AA810" s="2">
        <v>44225.029166666667</v>
      </c>
      <c r="AB810" s="1">
        <v>44225.029166666667</v>
      </c>
      <c r="AC810" t="s">
        <v>1353</v>
      </c>
      <c r="AD810" t="s">
        <v>1353</v>
      </c>
      <c r="AE810" s="3">
        <f t="shared" si="38"/>
        <v>2.361111110803904E-2</v>
      </c>
    </row>
    <row r="811" spans="1:31" x14ac:dyDescent="0.35">
      <c r="A811" s="2">
        <v>44225.767361111109</v>
      </c>
      <c r="B811" s="1">
        <v>44225.767361111109</v>
      </c>
      <c r="C811">
        <v>1810</v>
      </c>
      <c r="D811" t="s">
        <v>911</v>
      </c>
      <c r="E811" t="s">
        <v>29</v>
      </c>
      <c r="F811">
        <v>43</v>
      </c>
      <c r="G811" t="str" cm="1">
        <f t="array" ref="G811">_xlfn.IFS(F811&lt;25,"Young Adult (18-24)",F811&lt;35,"Early Career (25-34)",F811&lt;45,"Mid-Career (35-44)",F811&lt;55,"Late Career (45-54)",F811&lt;65,"Pre-Retirement (55-64)",F811&gt;=65,"Seniors (65+)")</f>
        <v>Mid-Career (35-44)</v>
      </c>
      <c r="H811">
        <v>755</v>
      </c>
      <c r="I811">
        <v>3803</v>
      </c>
      <c r="J811" t="s">
        <v>67</v>
      </c>
      <c r="K811" t="s">
        <v>119</v>
      </c>
      <c r="L811" t="s">
        <v>119</v>
      </c>
      <c r="M811" t="s">
        <v>1305</v>
      </c>
      <c r="N811" t="s">
        <v>1310</v>
      </c>
      <c r="O811">
        <v>30</v>
      </c>
      <c r="P811">
        <v>50</v>
      </c>
      <c r="Q811">
        <v>4</v>
      </c>
      <c r="R811">
        <f t="shared" si="36"/>
        <v>200</v>
      </c>
      <c r="S811">
        <f t="shared" si="37"/>
        <v>80</v>
      </c>
      <c r="T811" t="s">
        <v>32</v>
      </c>
      <c r="U811" s="2">
        <v>44225.785416666666</v>
      </c>
      <c r="V811" s="1">
        <v>44225.785416666666</v>
      </c>
      <c r="W811" t="b">
        <v>1</v>
      </c>
      <c r="X811" s="2">
        <v>44225.795138888891</v>
      </c>
      <c r="Y811" s="1">
        <v>44225.795138888891</v>
      </c>
      <c r="Z811" s="2" t="s">
        <v>47</v>
      </c>
      <c r="AA811" s="2">
        <v>44225.786805555559</v>
      </c>
      <c r="AB811" s="1">
        <v>44225.786805555559</v>
      </c>
      <c r="AC811" t="b">
        <v>0</v>
      </c>
      <c r="AD811" t="s">
        <v>1355</v>
      </c>
      <c r="AE811" s="3">
        <f t="shared" si="38"/>
        <v>1.9444444449618459E-2</v>
      </c>
    </row>
    <row r="812" spans="1:31" x14ac:dyDescent="0.35">
      <c r="A812" s="2">
        <v>44225.931944444441</v>
      </c>
      <c r="B812" s="1">
        <v>44225.931944444441</v>
      </c>
      <c r="C812">
        <v>1811</v>
      </c>
      <c r="D812" t="s">
        <v>912</v>
      </c>
      <c r="E812" t="s">
        <v>29</v>
      </c>
      <c r="F812">
        <v>66</v>
      </c>
      <c r="G812" t="str" cm="1">
        <f t="array" ref="G812">_xlfn.IFS(F812&lt;25,"Young Adult (18-24)",F812&lt;35,"Early Career (25-34)",F812&lt;45,"Mid-Career (35-44)",F812&lt;55,"Late Career (45-54)",F812&lt;65,"Pre-Retirement (55-64)",F812&gt;=65,"Seniors (65+)")</f>
        <v>Seniors (65+)</v>
      </c>
      <c r="H812">
        <v>778</v>
      </c>
      <c r="I812">
        <v>6719</v>
      </c>
      <c r="J812" t="s">
        <v>61</v>
      </c>
      <c r="K812" t="s">
        <v>87</v>
      </c>
      <c r="L812" t="s">
        <v>260</v>
      </c>
      <c r="M812" t="s">
        <v>1308</v>
      </c>
      <c r="N812" t="s">
        <v>1315</v>
      </c>
      <c r="O812">
        <v>300</v>
      </c>
      <c r="P812">
        <v>500</v>
      </c>
      <c r="Q812">
        <v>4</v>
      </c>
      <c r="R812">
        <f t="shared" si="36"/>
        <v>2000</v>
      </c>
      <c r="S812">
        <f t="shared" si="37"/>
        <v>800</v>
      </c>
      <c r="T812" t="s">
        <v>26</v>
      </c>
      <c r="U812" s="2">
        <v>44225.947222222225</v>
      </c>
      <c r="V812" s="1">
        <v>44225.947222222225</v>
      </c>
      <c r="W812" t="b">
        <v>1</v>
      </c>
      <c r="X812" s="2">
        <v>44225.953472222223</v>
      </c>
      <c r="Y812" s="1">
        <v>44225.953472222223</v>
      </c>
      <c r="Z812" s="2" t="s">
        <v>33</v>
      </c>
      <c r="AA812" s="2">
        <v>44225.950694444444</v>
      </c>
      <c r="AB812" s="1">
        <v>44225.950694444444</v>
      </c>
      <c r="AC812" t="b">
        <v>0</v>
      </c>
      <c r="AD812" t="s">
        <v>1355</v>
      </c>
      <c r="AE812" s="3">
        <f t="shared" si="38"/>
        <v>1.8750000002910383E-2</v>
      </c>
    </row>
    <row r="813" spans="1:31" x14ac:dyDescent="0.35">
      <c r="A813" s="2">
        <v>44226.388888888891</v>
      </c>
      <c r="B813" s="1">
        <v>44226.388888888891</v>
      </c>
      <c r="C813">
        <v>1812</v>
      </c>
      <c r="D813" t="s">
        <v>913</v>
      </c>
      <c r="E813" t="s">
        <v>29</v>
      </c>
      <c r="F813">
        <v>36</v>
      </c>
      <c r="G813" t="str" cm="1">
        <f t="array" ref="G813">_xlfn.IFS(F813&lt;25,"Young Adult (18-24)",F813&lt;35,"Early Career (25-34)",F813&lt;45,"Mid-Career (35-44)",F813&lt;55,"Late Career (45-54)",F813&lt;65,"Pre-Retirement (55-64)",F813&gt;=65,"Seniors (65+)")</f>
        <v>Mid-Career (35-44)</v>
      </c>
      <c r="H813">
        <v>766</v>
      </c>
      <c r="I813">
        <v>5729</v>
      </c>
      <c r="J813" t="s">
        <v>55</v>
      </c>
      <c r="K813" t="s">
        <v>56</v>
      </c>
      <c r="L813" t="s">
        <v>57</v>
      </c>
      <c r="M813" t="s">
        <v>1308</v>
      </c>
      <c r="N813" t="s">
        <v>1317</v>
      </c>
      <c r="O813">
        <v>250</v>
      </c>
      <c r="P813">
        <v>400</v>
      </c>
      <c r="Q813">
        <v>2</v>
      </c>
      <c r="R813">
        <f t="shared" si="36"/>
        <v>800</v>
      </c>
      <c r="S813">
        <f t="shared" si="37"/>
        <v>300</v>
      </c>
      <c r="T813" t="s">
        <v>38</v>
      </c>
      <c r="U813" s="2">
        <v>44226.405555555553</v>
      </c>
      <c r="V813" s="1">
        <v>44226.405555555553</v>
      </c>
      <c r="W813" t="b">
        <v>1</v>
      </c>
      <c r="X813" s="2">
        <v>44226.411111111112</v>
      </c>
      <c r="Y813" s="1">
        <v>44226.411111111112</v>
      </c>
      <c r="Z813" s="2" t="s">
        <v>116</v>
      </c>
      <c r="AA813" s="2">
        <v>44226.406944444447</v>
      </c>
      <c r="AB813" s="1">
        <v>44226.406944444447</v>
      </c>
      <c r="AC813" t="b">
        <v>0</v>
      </c>
      <c r="AD813" t="s">
        <v>1355</v>
      </c>
      <c r="AE813" s="3">
        <f t="shared" si="38"/>
        <v>1.8055555556202307E-2</v>
      </c>
    </row>
    <row r="814" spans="1:31" x14ac:dyDescent="0.35">
      <c r="A814" s="2">
        <v>44226.565972222219</v>
      </c>
      <c r="B814" s="1">
        <v>44226.565972222219</v>
      </c>
      <c r="C814">
        <v>1813</v>
      </c>
      <c r="D814" t="s">
        <v>914</v>
      </c>
      <c r="E814" t="s">
        <v>22</v>
      </c>
      <c r="F814">
        <v>41</v>
      </c>
      <c r="G814" t="str" cm="1">
        <f t="array" ref="G814">_xlfn.IFS(F814&lt;25,"Young Adult (18-24)",F814&lt;35,"Early Career (25-34)",F814&lt;45,"Mid-Career (35-44)",F814&lt;55,"Late Career (45-54)",F814&lt;65,"Pre-Retirement (55-64)",F814&gt;=65,"Seniors (65+)")</f>
        <v>Mid-Career (35-44)</v>
      </c>
      <c r="H814">
        <v>658</v>
      </c>
      <c r="I814">
        <v>5841</v>
      </c>
      <c r="J814" t="s">
        <v>71</v>
      </c>
      <c r="K814" t="s">
        <v>72</v>
      </c>
      <c r="L814" t="s">
        <v>219</v>
      </c>
      <c r="M814" t="s">
        <v>1308</v>
      </c>
      <c r="N814" t="s">
        <v>1319</v>
      </c>
      <c r="O814">
        <v>60</v>
      </c>
      <c r="P814">
        <v>90</v>
      </c>
      <c r="Q814">
        <v>4</v>
      </c>
      <c r="R814">
        <f t="shared" si="36"/>
        <v>360</v>
      </c>
      <c r="S814">
        <f t="shared" si="37"/>
        <v>120</v>
      </c>
      <c r="T814" t="s">
        <v>32</v>
      </c>
      <c r="U814" s="2">
        <v>44226.584722222222</v>
      </c>
      <c r="V814" s="1">
        <v>44226.584722222222</v>
      </c>
      <c r="W814" t="b">
        <v>1</v>
      </c>
      <c r="X814" s="2">
        <v>44226.595138888886</v>
      </c>
      <c r="Y814" s="1">
        <v>44226.595138888886</v>
      </c>
      <c r="Z814" s="2" t="s">
        <v>33</v>
      </c>
      <c r="AA814" s="2">
        <v>44226.587500000001</v>
      </c>
      <c r="AB814" s="1">
        <v>44226.587500000001</v>
      </c>
      <c r="AC814" t="b">
        <v>0</v>
      </c>
      <c r="AD814" t="s">
        <v>1355</v>
      </c>
      <c r="AE814" s="3">
        <f t="shared" si="38"/>
        <v>2.1527777782466728E-2</v>
      </c>
    </row>
    <row r="815" spans="1:31" x14ac:dyDescent="0.35">
      <c r="A815" s="2">
        <v>44226.581250000003</v>
      </c>
      <c r="B815" s="1">
        <v>44226.581250000003</v>
      </c>
      <c r="C815">
        <v>1814</v>
      </c>
      <c r="D815" t="s">
        <v>915</v>
      </c>
      <c r="E815" t="s">
        <v>22</v>
      </c>
      <c r="F815">
        <v>34</v>
      </c>
      <c r="G815" t="str" cm="1">
        <f t="array" ref="G815">_xlfn.IFS(F815&lt;25,"Young Adult (18-24)",F815&lt;35,"Early Career (25-34)",F815&lt;45,"Mid-Career (35-44)",F815&lt;55,"Late Career (45-54)",F815&lt;65,"Pre-Retirement (55-64)",F815&gt;=65,"Seniors (65+)")</f>
        <v>Early Career (25-34)</v>
      </c>
      <c r="H815">
        <v>779</v>
      </c>
      <c r="I815">
        <v>6779</v>
      </c>
      <c r="J815" t="s">
        <v>44</v>
      </c>
      <c r="K815" t="s">
        <v>45</v>
      </c>
      <c r="L815" t="s">
        <v>46</v>
      </c>
      <c r="M815" t="s">
        <v>1309</v>
      </c>
      <c r="N815" t="s">
        <v>1327</v>
      </c>
      <c r="O815">
        <v>5</v>
      </c>
      <c r="P815">
        <v>8</v>
      </c>
      <c r="Q815">
        <v>4</v>
      </c>
      <c r="R815">
        <f t="shared" si="36"/>
        <v>32</v>
      </c>
      <c r="S815">
        <f t="shared" si="37"/>
        <v>12</v>
      </c>
      <c r="T815" t="s">
        <v>40</v>
      </c>
      <c r="U815" s="2">
        <v>44226.595833333333</v>
      </c>
      <c r="V815" s="1">
        <v>44226.595833333333</v>
      </c>
      <c r="W815" t="b">
        <v>1</v>
      </c>
      <c r="X815" s="2">
        <v>44226.599305555559</v>
      </c>
      <c r="Y815" s="1">
        <v>44226.599305555559</v>
      </c>
      <c r="Z815" s="2" t="s">
        <v>47</v>
      </c>
      <c r="AA815" s="2">
        <v>44226.597222222219</v>
      </c>
      <c r="AB815" s="1">
        <v>44226.597222222219</v>
      </c>
      <c r="AC815" t="b">
        <v>0</v>
      </c>
      <c r="AD815" t="s">
        <v>1355</v>
      </c>
      <c r="AE815" s="3">
        <f t="shared" si="38"/>
        <v>1.597222221607808E-2</v>
      </c>
    </row>
    <row r="816" spans="1:31" x14ac:dyDescent="0.35">
      <c r="A816" s="2">
        <v>44227.229166666664</v>
      </c>
      <c r="B816" s="1">
        <v>44227.229166666664</v>
      </c>
      <c r="C816">
        <v>1815</v>
      </c>
      <c r="D816" t="s">
        <v>916</v>
      </c>
      <c r="E816" t="s">
        <v>22</v>
      </c>
      <c r="F816">
        <v>72</v>
      </c>
      <c r="G816" t="str" cm="1">
        <f t="array" ref="G816">_xlfn.IFS(F816&lt;25,"Young Adult (18-24)",F816&lt;35,"Early Career (25-34)",F816&lt;45,"Mid-Career (35-44)",F816&lt;55,"Late Career (45-54)",F816&lt;65,"Pre-Retirement (55-64)",F816&gt;=65,"Seniors (65+)")</f>
        <v>Seniors (65+)</v>
      </c>
      <c r="H816">
        <v>718</v>
      </c>
      <c r="I816">
        <v>3713</v>
      </c>
      <c r="J816" t="s">
        <v>67</v>
      </c>
      <c r="K816" t="s">
        <v>119</v>
      </c>
      <c r="L816" t="s">
        <v>120</v>
      </c>
      <c r="M816" t="s">
        <v>1305</v>
      </c>
      <c r="N816" t="s">
        <v>1310</v>
      </c>
      <c r="O816">
        <v>30</v>
      </c>
      <c r="P816">
        <v>50</v>
      </c>
      <c r="Q816">
        <v>3</v>
      </c>
      <c r="R816">
        <f t="shared" si="36"/>
        <v>150</v>
      </c>
      <c r="S816">
        <f t="shared" si="37"/>
        <v>60</v>
      </c>
      <c r="T816" t="s">
        <v>42</v>
      </c>
      <c r="U816" s="2">
        <v>44227.248611111114</v>
      </c>
      <c r="V816" s="1">
        <v>44227.248611111114</v>
      </c>
      <c r="W816" t="b">
        <v>1</v>
      </c>
      <c r="X816" s="2">
        <v>44227.259027777778</v>
      </c>
      <c r="Y816" s="1">
        <v>44227.259027777778</v>
      </c>
      <c r="Z816" s="2" t="s">
        <v>116</v>
      </c>
      <c r="AA816" s="2">
        <v>44227.250694444447</v>
      </c>
      <c r="AB816" s="1">
        <v>44227.250694444447</v>
      </c>
      <c r="AC816" t="b">
        <v>0</v>
      </c>
      <c r="AD816" t="s">
        <v>1355</v>
      </c>
      <c r="AE816" s="3">
        <f t="shared" si="38"/>
        <v>2.1527777782466728E-2</v>
      </c>
    </row>
    <row r="817" spans="1:31" x14ac:dyDescent="0.35">
      <c r="A817" s="2">
        <v>44227.78125</v>
      </c>
      <c r="B817" s="1">
        <v>44227.78125</v>
      </c>
      <c r="C817">
        <v>1816</v>
      </c>
      <c r="D817" t="s">
        <v>917</v>
      </c>
      <c r="E817" t="s">
        <v>29</v>
      </c>
      <c r="F817">
        <v>19</v>
      </c>
      <c r="G817" t="str" cm="1">
        <f t="array" ref="G817">_xlfn.IFS(F817&lt;25,"Young Adult (18-24)",F817&lt;35,"Early Career (25-34)",F817&lt;45,"Mid-Career (35-44)",F817&lt;55,"Late Career (45-54)",F817&lt;65,"Pre-Retirement (55-64)",F817&gt;=65,"Seniors (65+)")</f>
        <v>Young Adult (18-24)</v>
      </c>
      <c r="H817">
        <v>680</v>
      </c>
      <c r="I817">
        <v>6548</v>
      </c>
      <c r="J817" t="s">
        <v>44</v>
      </c>
      <c r="K817" t="s">
        <v>133</v>
      </c>
      <c r="L817" t="s">
        <v>134</v>
      </c>
      <c r="M817" t="s">
        <v>1307</v>
      </c>
      <c r="N817" t="s">
        <v>1322</v>
      </c>
      <c r="O817">
        <v>8</v>
      </c>
      <c r="P817">
        <v>15</v>
      </c>
      <c r="Q817">
        <v>6</v>
      </c>
      <c r="R817">
        <f t="shared" si="36"/>
        <v>90</v>
      </c>
      <c r="S817">
        <f t="shared" si="37"/>
        <v>42</v>
      </c>
      <c r="T817" t="s">
        <v>78</v>
      </c>
      <c r="U817" s="2">
        <v>44227.785416666666</v>
      </c>
      <c r="V817" s="1">
        <v>44227.785416666666</v>
      </c>
      <c r="W817" t="b">
        <v>1</v>
      </c>
      <c r="X817" s="2">
        <v>44227.795138888891</v>
      </c>
      <c r="Y817" s="1">
        <v>44227.795138888891</v>
      </c>
      <c r="Z817" s="2" t="s">
        <v>47</v>
      </c>
      <c r="AA817" s="2">
        <v>44227.786805555559</v>
      </c>
      <c r="AB817" s="1">
        <v>44227.786805555559</v>
      </c>
      <c r="AC817" t="b">
        <v>0</v>
      </c>
      <c r="AD817" t="s">
        <v>1355</v>
      </c>
      <c r="AE817" s="3">
        <f t="shared" si="38"/>
        <v>5.5555555591126904E-3</v>
      </c>
    </row>
    <row r="818" spans="1:31" x14ac:dyDescent="0.35">
      <c r="A818" s="2">
        <v>44228.251388888886</v>
      </c>
      <c r="B818" s="1">
        <v>44228.251388888886</v>
      </c>
      <c r="C818">
        <v>1817</v>
      </c>
      <c r="D818" t="s">
        <v>918</v>
      </c>
      <c r="E818" t="s">
        <v>22</v>
      </c>
      <c r="F818">
        <v>47</v>
      </c>
      <c r="G818" t="str" cm="1">
        <f t="array" ref="G818">_xlfn.IFS(F818&lt;25,"Young Adult (18-24)",F818&lt;35,"Early Career (25-34)",F818&lt;45,"Mid-Career (35-44)",F818&lt;55,"Late Career (45-54)",F818&lt;65,"Pre-Retirement (55-64)",F818&gt;=65,"Seniors (65+)")</f>
        <v>Late Career (45-54)</v>
      </c>
      <c r="H818">
        <v>732</v>
      </c>
      <c r="I818">
        <v>4435</v>
      </c>
      <c r="J818" t="s">
        <v>23</v>
      </c>
      <c r="K818" t="s">
        <v>30</v>
      </c>
      <c r="L818" t="s">
        <v>77</v>
      </c>
      <c r="M818" t="s">
        <v>1305</v>
      </c>
      <c r="N818" t="s">
        <v>1328</v>
      </c>
      <c r="O818">
        <v>1000</v>
      </c>
      <c r="P818">
        <v>1500</v>
      </c>
      <c r="Q818">
        <v>4</v>
      </c>
      <c r="R818">
        <f t="shared" si="36"/>
        <v>6000</v>
      </c>
      <c r="S818">
        <f t="shared" si="37"/>
        <v>2000</v>
      </c>
      <c r="T818" t="s">
        <v>32</v>
      </c>
      <c r="U818" s="2">
        <v>44228.267361111109</v>
      </c>
      <c r="V818" s="1">
        <v>44228.267361111109</v>
      </c>
      <c r="W818" t="b">
        <v>1</v>
      </c>
      <c r="X818" s="2">
        <v>44228.276388888888</v>
      </c>
      <c r="Y818" s="1">
        <v>44228.276388888888</v>
      </c>
      <c r="Z818" s="2" t="s">
        <v>47</v>
      </c>
      <c r="AA818" s="2">
        <v>44228.269444444442</v>
      </c>
      <c r="AB818" s="1">
        <v>44228.269444444442</v>
      </c>
      <c r="AC818" t="b">
        <v>0</v>
      </c>
      <c r="AD818" t="s">
        <v>1355</v>
      </c>
      <c r="AE818" s="3">
        <f t="shared" si="38"/>
        <v>1.8055555556202307E-2</v>
      </c>
    </row>
    <row r="819" spans="1:31" x14ac:dyDescent="0.35">
      <c r="A819" s="2">
        <v>44228.506249999999</v>
      </c>
      <c r="B819" s="1">
        <v>44228.506249999999</v>
      </c>
      <c r="C819">
        <v>1818</v>
      </c>
      <c r="D819" t="s">
        <v>919</v>
      </c>
      <c r="E819" t="s">
        <v>29</v>
      </c>
      <c r="F819">
        <v>45</v>
      </c>
      <c r="G819" t="str" cm="1">
        <f t="array" ref="G819">_xlfn.IFS(F819&lt;25,"Young Adult (18-24)",F819&lt;35,"Early Career (25-34)",F819&lt;45,"Mid-Career (35-44)",F819&lt;55,"Late Career (45-54)",F819&lt;65,"Pre-Retirement (55-64)",F819&gt;=65,"Seniors (65+)")</f>
        <v>Late Career (45-54)</v>
      </c>
      <c r="H819">
        <v>617</v>
      </c>
      <c r="I819">
        <v>6830</v>
      </c>
      <c r="J819" t="s">
        <v>107</v>
      </c>
      <c r="K819" t="s">
        <v>122</v>
      </c>
      <c r="L819" t="s">
        <v>123</v>
      </c>
      <c r="M819" t="s">
        <v>1307</v>
      </c>
      <c r="N819" t="s">
        <v>1325</v>
      </c>
      <c r="O819">
        <v>15</v>
      </c>
      <c r="P819">
        <v>25</v>
      </c>
      <c r="Q819">
        <v>2</v>
      </c>
      <c r="R819">
        <f t="shared" si="36"/>
        <v>50</v>
      </c>
      <c r="S819">
        <f t="shared" si="37"/>
        <v>20</v>
      </c>
      <c r="T819" t="s">
        <v>42</v>
      </c>
      <c r="U819" s="2">
        <v>44228.522916666669</v>
      </c>
      <c r="V819" s="1">
        <v>44228.522916666669</v>
      </c>
      <c r="W819" t="b">
        <v>1</v>
      </c>
      <c r="X819" s="2">
        <v>44228.53125</v>
      </c>
      <c r="Y819" s="1">
        <v>44228.53125</v>
      </c>
      <c r="Z819" s="2" t="s">
        <v>33</v>
      </c>
      <c r="AA819" s="2">
        <v>44228.524305555555</v>
      </c>
      <c r="AB819" s="1">
        <v>44228.524305555555</v>
      </c>
      <c r="AC819" t="b">
        <v>0</v>
      </c>
      <c r="AD819" t="s">
        <v>1355</v>
      </c>
      <c r="AE819" s="3">
        <f t="shared" si="38"/>
        <v>1.8055555556202307E-2</v>
      </c>
    </row>
    <row r="820" spans="1:31" x14ac:dyDescent="0.35">
      <c r="A820" s="2">
        <v>44228.572222222225</v>
      </c>
      <c r="B820" s="1">
        <v>44228.572222222225</v>
      </c>
      <c r="C820">
        <v>1819</v>
      </c>
      <c r="D820" t="s">
        <v>920</v>
      </c>
      <c r="E820" t="s">
        <v>29</v>
      </c>
      <c r="F820">
        <v>53</v>
      </c>
      <c r="G820" t="str" cm="1">
        <f t="array" ref="G820">_xlfn.IFS(F820&lt;25,"Young Adult (18-24)",F820&lt;35,"Early Career (25-34)",F820&lt;45,"Mid-Career (35-44)",F820&lt;55,"Late Career (45-54)",F820&lt;65,"Pre-Retirement (55-64)",F820&gt;=65,"Seniors (65+)")</f>
        <v>Late Career (45-54)</v>
      </c>
      <c r="H820">
        <v>729</v>
      </c>
      <c r="I820">
        <v>3836</v>
      </c>
      <c r="J820" t="s">
        <v>61</v>
      </c>
      <c r="K820" t="s">
        <v>87</v>
      </c>
      <c r="L820" t="s">
        <v>94</v>
      </c>
      <c r="M820" t="s">
        <v>1309</v>
      </c>
      <c r="N820" t="s">
        <v>1320</v>
      </c>
      <c r="O820">
        <v>30</v>
      </c>
      <c r="P820">
        <v>50</v>
      </c>
      <c r="Q820">
        <v>4</v>
      </c>
      <c r="R820">
        <f t="shared" si="36"/>
        <v>200</v>
      </c>
      <c r="S820">
        <f t="shared" si="37"/>
        <v>80</v>
      </c>
      <c r="T820" t="s">
        <v>78</v>
      </c>
      <c r="U820" s="2">
        <v>44228.593055555553</v>
      </c>
      <c r="V820" s="1">
        <v>44228.593055555553</v>
      </c>
      <c r="W820" t="b">
        <v>1</v>
      </c>
      <c r="X820" s="2">
        <v>44228.59652777778</v>
      </c>
      <c r="Y820" s="1">
        <v>44228.59652777778</v>
      </c>
      <c r="Z820" s="2" t="s">
        <v>33</v>
      </c>
      <c r="AA820" s="2">
        <v>44228.59652777778</v>
      </c>
      <c r="AB820" s="1">
        <v>44228.59652777778</v>
      </c>
      <c r="AC820" t="b">
        <v>0</v>
      </c>
      <c r="AD820" t="s">
        <v>1355</v>
      </c>
      <c r="AE820" s="3">
        <f t="shared" si="38"/>
        <v>2.4305555554747116E-2</v>
      </c>
    </row>
    <row r="821" spans="1:31" x14ac:dyDescent="0.35">
      <c r="A821" s="2">
        <v>44228.628472222219</v>
      </c>
      <c r="B821" s="1">
        <v>44228.628472222219</v>
      </c>
      <c r="C821">
        <v>1820</v>
      </c>
      <c r="D821" t="s">
        <v>921</v>
      </c>
      <c r="E821" t="s">
        <v>22</v>
      </c>
      <c r="F821">
        <v>64</v>
      </c>
      <c r="G821" t="str" cm="1">
        <f t="array" ref="G821">_xlfn.IFS(F821&lt;25,"Young Adult (18-24)",F821&lt;35,"Early Career (25-34)",F821&lt;45,"Mid-Career (35-44)",F821&lt;55,"Late Career (45-54)",F821&lt;65,"Pre-Retirement (55-64)",F821&gt;=65,"Seniors (65+)")</f>
        <v>Pre-Retirement (55-64)</v>
      </c>
      <c r="H821">
        <v>685</v>
      </c>
      <c r="I821">
        <v>3707</v>
      </c>
      <c r="J821" t="s">
        <v>23</v>
      </c>
      <c r="K821" t="s">
        <v>24</v>
      </c>
      <c r="L821" t="s">
        <v>25</v>
      </c>
      <c r="M821" t="s">
        <v>1309</v>
      </c>
      <c r="N821" t="s">
        <v>1327</v>
      </c>
      <c r="O821">
        <v>5</v>
      </c>
      <c r="P821">
        <v>8</v>
      </c>
      <c r="Q821">
        <v>3</v>
      </c>
      <c r="R821">
        <f t="shared" si="36"/>
        <v>24</v>
      </c>
      <c r="S821">
        <f t="shared" si="37"/>
        <v>9</v>
      </c>
      <c r="T821" t="s">
        <v>78</v>
      </c>
      <c r="U821" s="2">
        <v>44228.645833333336</v>
      </c>
      <c r="V821" s="1">
        <v>44228.645833333336</v>
      </c>
      <c r="W821" t="b">
        <v>0</v>
      </c>
      <c r="X821" s="2"/>
      <c r="Y821" s="1"/>
      <c r="Z821" s="2" t="s">
        <v>1353</v>
      </c>
      <c r="AA821" s="2">
        <v>44228.651388888888</v>
      </c>
      <c r="AB821" s="1">
        <v>44228.651388888888</v>
      </c>
      <c r="AC821" t="s">
        <v>1353</v>
      </c>
      <c r="AD821" t="s">
        <v>1353</v>
      </c>
      <c r="AE821" s="3">
        <f t="shared" si="38"/>
        <v>2.2916666668606922E-2</v>
      </c>
    </row>
    <row r="822" spans="1:31" x14ac:dyDescent="0.35">
      <c r="A822" s="2">
        <v>44229.3</v>
      </c>
      <c r="B822" s="1">
        <v>44229.3</v>
      </c>
      <c r="C822">
        <v>1821</v>
      </c>
      <c r="D822" t="s">
        <v>922</v>
      </c>
      <c r="E822" t="s">
        <v>29</v>
      </c>
      <c r="F822">
        <v>72</v>
      </c>
      <c r="G822" t="str" cm="1">
        <f t="array" ref="G822">_xlfn.IFS(F822&lt;25,"Young Adult (18-24)",F822&lt;35,"Early Career (25-34)",F822&lt;45,"Mid-Career (35-44)",F822&lt;55,"Late Career (45-54)",F822&lt;65,"Pre-Retirement (55-64)",F822&gt;=65,"Seniors (65+)")</f>
        <v>Seniors (65+)</v>
      </c>
      <c r="H822">
        <v>631</v>
      </c>
      <c r="I822">
        <v>7673</v>
      </c>
      <c r="J822" t="s">
        <v>55</v>
      </c>
      <c r="K822" t="s">
        <v>113</v>
      </c>
      <c r="L822" t="s">
        <v>277</v>
      </c>
      <c r="M822" t="s">
        <v>1305</v>
      </c>
      <c r="N822" t="s">
        <v>1328</v>
      </c>
      <c r="O822">
        <v>1000</v>
      </c>
      <c r="P822">
        <v>1500</v>
      </c>
      <c r="Q822">
        <v>5</v>
      </c>
      <c r="R822">
        <f t="shared" si="36"/>
        <v>7500</v>
      </c>
      <c r="S822">
        <f t="shared" si="37"/>
        <v>2500</v>
      </c>
      <c r="T822" t="s">
        <v>26</v>
      </c>
      <c r="U822" s="2">
        <v>44229.314583333333</v>
      </c>
      <c r="V822" s="1">
        <v>44229.314583333333</v>
      </c>
      <c r="W822" t="b">
        <v>1</v>
      </c>
      <c r="X822" s="2">
        <v>44229.322916666664</v>
      </c>
      <c r="Y822" s="1">
        <v>44229.322916666664</v>
      </c>
      <c r="Z822" s="2" t="s">
        <v>33</v>
      </c>
      <c r="AA822" s="2">
        <v>44229.316666666666</v>
      </c>
      <c r="AB822" s="1">
        <v>44229.316666666666</v>
      </c>
      <c r="AC822" t="b">
        <v>0</v>
      </c>
      <c r="AD822" t="s">
        <v>1355</v>
      </c>
      <c r="AE822" s="3">
        <f t="shared" si="38"/>
        <v>1.6666666662786156E-2</v>
      </c>
    </row>
    <row r="823" spans="1:31" x14ac:dyDescent="0.35">
      <c r="A823" s="2">
        <v>44229.300694444442</v>
      </c>
      <c r="B823" s="1">
        <v>44229.300694444442</v>
      </c>
      <c r="C823">
        <v>1822</v>
      </c>
      <c r="D823" t="s">
        <v>923</v>
      </c>
      <c r="E823" t="s">
        <v>29</v>
      </c>
      <c r="F823">
        <v>43</v>
      </c>
      <c r="G823" t="str" cm="1">
        <f t="array" ref="G823">_xlfn.IFS(F823&lt;25,"Young Adult (18-24)",F823&lt;35,"Early Career (25-34)",F823&lt;45,"Mid-Career (35-44)",F823&lt;55,"Late Career (45-54)",F823&lt;65,"Pre-Retirement (55-64)",F823&gt;=65,"Seniors (65+)")</f>
        <v>Mid-Career (35-44)</v>
      </c>
      <c r="H823">
        <v>770</v>
      </c>
      <c r="I823">
        <v>6833</v>
      </c>
      <c r="J823" t="s">
        <v>55</v>
      </c>
      <c r="K823" t="s">
        <v>113</v>
      </c>
      <c r="L823" t="s">
        <v>114</v>
      </c>
      <c r="M823" t="s">
        <v>1308</v>
      </c>
      <c r="N823" t="s">
        <v>1319</v>
      </c>
      <c r="O823">
        <v>60</v>
      </c>
      <c r="P823">
        <v>90</v>
      </c>
      <c r="Q823">
        <v>5</v>
      </c>
      <c r="R823">
        <f t="shared" si="36"/>
        <v>450</v>
      </c>
      <c r="S823">
        <f t="shared" si="37"/>
        <v>150</v>
      </c>
      <c r="T823" t="s">
        <v>42</v>
      </c>
      <c r="U823" s="2">
        <v>44229.321527777778</v>
      </c>
      <c r="V823" s="1">
        <v>44229.321527777778</v>
      </c>
      <c r="W823" t="b">
        <v>1</v>
      </c>
      <c r="X823" s="2">
        <v>44229.32708333333</v>
      </c>
      <c r="Y823" s="1">
        <v>44229.32708333333</v>
      </c>
      <c r="Z823" s="2" t="s">
        <v>33</v>
      </c>
      <c r="AA823" s="2">
        <v>44229.322916666664</v>
      </c>
      <c r="AB823" s="1">
        <v>44229.322916666664</v>
      </c>
      <c r="AC823" t="b">
        <v>0</v>
      </c>
      <c r="AD823" t="s">
        <v>1355</v>
      </c>
      <c r="AE823" s="3">
        <f t="shared" si="38"/>
        <v>2.2222222221898846E-2</v>
      </c>
    </row>
    <row r="824" spans="1:31" x14ac:dyDescent="0.35">
      <c r="A824" s="2">
        <v>44229.320833333331</v>
      </c>
      <c r="B824" s="1">
        <v>44229.320833333331</v>
      </c>
      <c r="C824">
        <v>1823</v>
      </c>
      <c r="D824" t="s">
        <v>1299</v>
      </c>
      <c r="E824" t="s">
        <v>29</v>
      </c>
      <c r="F824">
        <v>57</v>
      </c>
      <c r="G824" t="str" cm="1">
        <f t="array" ref="G824">_xlfn.IFS(F824&lt;25,"Young Adult (18-24)",F824&lt;35,"Early Career (25-34)",F824&lt;45,"Mid-Career (35-44)",F824&lt;55,"Late Career (45-54)",F824&lt;65,"Pre-Retirement (55-64)",F824&gt;=65,"Seniors (65+)")</f>
        <v>Pre-Retirement (55-64)</v>
      </c>
      <c r="H824">
        <v>636</v>
      </c>
      <c r="I824">
        <v>5017</v>
      </c>
      <c r="J824" t="s">
        <v>44</v>
      </c>
      <c r="K824" t="s">
        <v>45</v>
      </c>
      <c r="L824" t="s">
        <v>53</v>
      </c>
      <c r="M824" t="s">
        <v>1308</v>
      </c>
      <c r="N824" t="s">
        <v>1315</v>
      </c>
      <c r="O824">
        <v>300</v>
      </c>
      <c r="P824">
        <v>500</v>
      </c>
      <c r="Q824">
        <v>6</v>
      </c>
      <c r="R824">
        <f t="shared" si="36"/>
        <v>3000</v>
      </c>
      <c r="S824">
        <f t="shared" si="37"/>
        <v>1200</v>
      </c>
      <c r="T824" t="s">
        <v>42</v>
      </c>
      <c r="U824" s="2">
        <v>44229.340277777781</v>
      </c>
      <c r="V824" s="1">
        <v>44229.340277777781</v>
      </c>
      <c r="W824" t="b">
        <v>1</v>
      </c>
      <c r="X824" s="2">
        <v>44229.350694444445</v>
      </c>
      <c r="Y824" s="1">
        <v>44229.350694444445</v>
      </c>
      <c r="Z824" s="2" t="s">
        <v>47</v>
      </c>
      <c r="AA824" s="2">
        <v>44229.343055555553</v>
      </c>
      <c r="AB824" s="1">
        <v>44229.343055555553</v>
      </c>
      <c r="AC824" t="b">
        <v>0</v>
      </c>
      <c r="AD824" t="s">
        <v>1355</v>
      </c>
      <c r="AE824" s="3">
        <f t="shared" si="38"/>
        <v>2.2222222221898846E-2</v>
      </c>
    </row>
    <row r="825" spans="1:31" x14ac:dyDescent="0.35">
      <c r="A825" s="2">
        <v>44229.665972222225</v>
      </c>
      <c r="B825" s="1">
        <v>44229.665972222225</v>
      </c>
      <c r="C825">
        <v>1824</v>
      </c>
      <c r="D825" t="s">
        <v>924</v>
      </c>
      <c r="E825" t="s">
        <v>29</v>
      </c>
      <c r="F825">
        <v>50</v>
      </c>
      <c r="G825" t="str" cm="1">
        <f t="array" ref="G825">_xlfn.IFS(F825&lt;25,"Young Adult (18-24)",F825&lt;35,"Early Career (25-34)",F825&lt;45,"Mid-Career (35-44)",F825&lt;55,"Late Career (45-54)",F825&lt;65,"Pre-Retirement (55-64)",F825&gt;=65,"Seniors (65+)")</f>
        <v>Late Career (45-54)</v>
      </c>
      <c r="H825">
        <v>616</v>
      </c>
      <c r="I825">
        <v>3897</v>
      </c>
      <c r="J825" t="s">
        <v>23</v>
      </c>
      <c r="K825" t="s">
        <v>30</v>
      </c>
      <c r="L825" t="s">
        <v>77</v>
      </c>
      <c r="M825" t="s">
        <v>1306</v>
      </c>
      <c r="N825" t="s">
        <v>1314</v>
      </c>
      <c r="O825">
        <v>40</v>
      </c>
      <c r="P825">
        <v>70</v>
      </c>
      <c r="Q825">
        <v>6</v>
      </c>
      <c r="R825">
        <f t="shared" si="36"/>
        <v>420</v>
      </c>
      <c r="S825">
        <f t="shared" si="37"/>
        <v>180</v>
      </c>
      <c r="T825" t="s">
        <v>78</v>
      </c>
      <c r="U825" s="2">
        <v>44229.685416666667</v>
      </c>
      <c r="V825" s="1">
        <v>44229.685416666667</v>
      </c>
      <c r="W825" t="b">
        <v>1</v>
      </c>
      <c r="X825" s="2">
        <v>44229.692361111112</v>
      </c>
      <c r="Y825" s="1">
        <v>44229.692361111112</v>
      </c>
      <c r="Z825" s="2" t="s">
        <v>33</v>
      </c>
      <c r="AA825" s="2">
        <v>44229.688194444447</v>
      </c>
      <c r="AB825" s="1">
        <v>44229.688194444447</v>
      </c>
      <c r="AC825" t="b">
        <v>0</v>
      </c>
      <c r="AD825" t="s">
        <v>1355</v>
      </c>
      <c r="AE825" s="3">
        <f t="shared" si="38"/>
        <v>2.2222222221898846E-2</v>
      </c>
    </row>
    <row r="826" spans="1:31" x14ac:dyDescent="0.35">
      <c r="A826" s="2">
        <v>44231.590277777781</v>
      </c>
      <c r="B826" s="1">
        <v>44231.590277777781</v>
      </c>
      <c r="C826">
        <v>1825</v>
      </c>
      <c r="D826" t="s">
        <v>925</v>
      </c>
      <c r="E826" t="s">
        <v>22</v>
      </c>
      <c r="F826">
        <v>33</v>
      </c>
      <c r="G826" t="str" cm="1">
        <f t="array" ref="G826">_xlfn.IFS(F826&lt;25,"Young Adult (18-24)",F826&lt;35,"Early Career (25-34)",F826&lt;45,"Mid-Career (35-44)",F826&lt;55,"Late Career (45-54)",F826&lt;65,"Pre-Retirement (55-64)",F826&gt;=65,"Seniors (65+)")</f>
        <v>Early Career (25-34)</v>
      </c>
      <c r="H826">
        <v>650</v>
      </c>
      <c r="I826">
        <v>7135</v>
      </c>
      <c r="J826" t="s">
        <v>107</v>
      </c>
      <c r="K826" t="s">
        <v>122</v>
      </c>
      <c r="L826" t="s">
        <v>272</v>
      </c>
      <c r="M826" t="s">
        <v>1305</v>
      </c>
      <c r="N826" t="s">
        <v>1323</v>
      </c>
      <c r="O826">
        <v>800</v>
      </c>
      <c r="P826">
        <v>1200</v>
      </c>
      <c r="Q826">
        <v>5</v>
      </c>
      <c r="R826">
        <f t="shared" si="36"/>
        <v>6000</v>
      </c>
      <c r="S826">
        <f t="shared" si="37"/>
        <v>2000</v>
      </c>
      <c r="T826" t="s">
        <v>42</v>
      </c>
      <c r="U826" s="2">
        <v>44231.59375</v>
      </c>
      <c r="V826" s="1">
        <v>44231.59375</v>
      </c>
      <c r="W826" t="b">
        <v>1</v>
      </c>
      <c r="X826" s="2">
        <v>44231.597916666666</v>
      </c>
      <c r="Y826" s="1">
        <v>44231.597916666666</v>
      </c>
      <c r="Z826" s="2" t="s">
        <v>27</v>
      </c>
      <c r="AA826" s="2">
        <v>44231.595833333333</v>
      </c>
      <c r="AB826" s="1">
        <v>44231.595833333333</v>
      </c>
      <c r="AC826" t="b">
        <v>0</v>
      </c>
      <c r="AD826" t="s">
        <v>1355</v>
      </c>
      <c r="AE826" s="3">
        <f t="shared" si="38"/>
        <v>5.5555555518367328E-3</v>
      </c>
    </row>
    <row r="827" spans="1:31" x14ac:dyDescent="0.35">
      <c r="A827" s="2">
        <v>44231.61041666667</v>
      </c>
      <c r="B827" s="1">
        <v>44231.61041666667</v>
      </c>
      <c r="C827">
        <v>1826</v>
      </c>
      <c r="D827" t="s">
        <v>926</v>
      </c>
      <c r="E827" t="s">
        <v>22</v>
      </c>
      <c r="F827">
        <v>68</v>
      </c>
      <c r="G827" t="str" cm="1">
        <f t="array" ref="G827">_xlfn.IFS(F827&lt;25,"Young Adult (18-24)",F827&lt;35,"Early Career (25-34)",F827&lt;45,"Mid-Career (35-44)",F827&lt;55,"Late Career (45-54)",F827&lt;65,"Pre-Retirement (55-64)",F827&gt;=65,"Seniors (65+)")</f>
        <v>Seniors (65+)</v>
      </c>
      <c r="H827">
        <v>679</v>
      </c>
      <c r="I827">
        <v>3526</v>
      </c>
      <c r="J827" t="s">
        <v>55</v>
      </c>
      <c r="K827" t="s">
        <v>113</v>
      </c>
      <c r="L827" t="s">
        <v>277</v>
      </c>
      <c r="M827" t="s">
        <v>1307</v>
      </c>
      <c r="N827" t="s">
        <v>1322</v>
      </c>
      <c r="O827">
        <v>8</v>
      </c>
      <c r="P827">
        <v>15</v>
      </c>
      <c r="Q827">
        <v>6</v>
      </c>
      <c r="R827">
        <f t="shared" si="36"/>
        <v>90</v>
      </c>
      <c r="S827">
        <f t="shared" si="37"/>
        <v>42</v>
      </c>
      <c r="T827" t="s">
        <v>26</v>
      </c>
      <c r="U827" s="2">
        <v>44231.628472222219</v>
      </c>
      <c r="V827" s="1">
        <v>44231.628472222219</v>
      </c>
      <c r="W827" t="b">
        <v>1</v>
      </c>
      <c r="X827" s="2">
        <v>44231.632638888892</v>
      </c>
      <c r="Y827" s="1">
        <v>44231.632638888892</v>
      </c>
      <c r="Z827" s="2" t="s">
        <v>27</v>
      </c>
      <c r="AA827" s="2">
        <v>44231.630555555559</v>
      </c>
      <c r="AB827" s="1">
        <v>44231.630555555559</v>
      </c>
      <c r="AC827" t="b">
        <v>1</v>
      </c>
      <c r="AD827" t="s">
        <v>64</v>
      </c>
      <c r="AE827" s="3">
        <f t="shared" si="38"/>
        <v>2.0138888889050577E-2</v>
      </c>
    </row>
    <row r="828" spans="1:31" x14ac:dyDescent="0.35">
      <c r="A828" s="2">
        <v>44232.488194444442</v>
      </c>
      <c r="B828" s="1">
        <v>44232.488194444442</v>
      </c>
      <c r="C828">
        <v>1827</v>
      </c>
      <c r="D828" t="s">
        <v>927</v>
      </c>
      <c r="E828" t="s">
        <v>22</v>
      </c>
      <c r="F828">
        <v>69</v>
      </c>
      <c r="G828" t="str" cm="1">
        <f t="array" ref="G828">_xlfn.IFS(F828&lt;25,"Young Adult (18-24)",F828&lt;35,"Early Career (25-34)",F828&lt;45,"Mid-Career (35-44)",F828&lt;55,"Late Career (45-54)",F828&lt;65,"Pre-Retirement (55-64)",F828&gt;=65,"Seniors (65+)")</f>
        <v>Seniors (65+)</v>
      </c>
      <c r="H828">
        <v>758</v>
      </c>
      <c r="I828">
        <v>7642</v>
      </c>
      <c r="J828" t="s">
        <v>55</v>
      </c>
      <c r="K828" t="s">
        <v>56</v>
      </c>
      <c r="L828" t="s">
        <v>249</v>
      </c>
      <c r="M828" t="s">
        <v>1305</v>
      </c>
      <c r="N828" t="s">
        <v>1310</v>
      </c>
      <c r="O828">
        <v>30</v>
      </c>
      <c r="P828">
        <v>50</v>
      </c>
      <c r="Q828">
        <v>1</v>
      </c>
      <c r="R828">
        <f t="shared" si="36"/>
        <v>50</v>
      </c>
      <c r="S828">
        <f t="shared" si="37"/>
        <v>20</v>
      </c>
      <c r="T828" t="s">
        <v>40</v>
      </c>
      <c r="U828" s="2">
        <v>44232.503472222219</v>
      </c>
      <c r="V828" s="1">
        <v>44232.503472222219</v>
      </c>
      <c r="W828" t="b">
        <v>0</v>
      </c>
      <c r="X828" s="2"/>
      <c r="Y828" s="1"/>
      <c r="Z828" s="2" t="s">
        <v>1353</v>
      </c>
      <c r="AA828" s="2">
        <v>44232.492361111108</v>
      </c>
      <c r="AB828" s="1">
        <v>44232.492361111108</v>
      </c>
      <c r="AC828" t="s">
        <v>1353</v>
      </c>
      <c r="AD828" t="s">
        <v>1353</v>
      </c>
      <c r="AE828" s="3">
        <f t="shared" si="38"/>
        <v>4.166666665696539E-3</v>
      </c>
    </row>
    <row r="829" spans="1:31" x14ac:dyDescent="0.35">
      <c r="A829" s="2">
        <v>44235.445138888892</v>
      </c>
      <c r="B829" s="1">
        <v>44235.445138888892</v>
      </c>
      <c r="C829">
        <v>1828</v>
      </c>
      <c r="D829" t="s">
        <v>928</v>
      </c>
      <c r="E829" t="s">
        <v>22</v>
      </c>
      <c r="F829">
        <v>51</v>
      </c>
      <c r="G829" t="str" cm="1">
        <f t="array" ref="G829">_xlfn.IFS(F829&lt;25,"Young Adult (18-24)",F829&lt;35,"Early Career (25-34)",F829&lt;45,"Mid-Career (35-44)",F829&lt;55,"Late Career (45-54)",F829&lt;65,"Pre-Retirement (55-64)",F829&gt;=65,"Seniors (65+)")</f>
        <v>Late Career (45-54)</v>
      </c>
      <c r="H829">
        <v>627</v>
      </c>
      <c r="I829">
        <v>7395</v>
      </c>
      <c r="J829" t="s">
        <v>55</v>
      </c>
      <c r="K829" t="s">
        <v>113</v>
      </c>
      <c r="L829" t="s">
        <v>114</v>
      </c>
      <c r="M829" t="s">
        <v>1305</v>
      </c>
      <c r="N829" t="s">
        <v>1329</v>
      </c>
      <c r="O829">
        <v>25</v>
      </c>
      <c r="P829">
        <v>40</v>
      </c>
      <c r="Q829">
        <v>4</v>
      </c>
      <c r="R829">
        <f t="shared" si="36"/>
        <v>160</v>
      </c>
      <c r="S829">
        <f t="shared" si="37"/>
        <v>60</v>
      </c>
      <c r="T829" t="s">
        <v>40</v>
      </c>
      <c r="U829" s="2">
        <v>44235.451388888891</v>
      </c>
      <c r="V829" s="1">
        <v>44235.451388888891</v>
      </c>
      <c r="W829" t="b">
        <v>1</v>
      </c>
      <c r="X829" s="2">
        <v>44235.459722222222</v>
      </c>
      <c r="Y829" s="1">
        <v>44235.459722222222</v>
      </c>
      <c r="Z829" s="2" t="s">
        <v>33</v>
      </c>
      <c r="AA829" s="2">
        <v>44235.45416666667</v>
      </c>
      <c r="AB829" s="1">
        <v>44235.45416666667</v>
      </c>
      <c r="AC829" t="b">
        <v>0</v>
      </c>
      <c r="AD829" t="s">
        <v>1355</v>
      </c>
      <c r="AE829" s="3">
        <f t="shared" si="38"/>
        <v>9.0277777781011537E-3</v>
      </c>
    </row>
    <row r="830" spans="1:31" x14ac:dyDescent="0.35">
      <c r="A830" s="2">
        <v>44235.986805555556</v>
      </c>
      <c r="B830" s="1">
        <v>44235.986805555556</v>
      </c>
      <c r="C830">
        <v>1829</v>
      </c>
      <c r="D830" t="s">
        <v>929</v>
      </c>
      <c r="E830" t="s">
        <v>29</v>
      </c>
      <c r="F830">
        <v>20</v>
      </c>
      <c r="G830" t="str" cm="1">
        <f t="array" ref="G830">_xlfn.IFS(F830&lt;25,"Young Adult (18-24)",F830&lt;35,"Early Career (25-34)",F830&lt;45,"Mid-Career (35-44)",F830&lt;55,"Late Career (45-54)",F830&lt;65,"Pre-Retirement (55-64)",F830&gt;=65,"Seniors (65+)")</f>
        <v>Young Adult (18-24)</v>
      </c>
      <c r="H830">
        <v>669</v>
      </c>
      <c r="I830">
        <v>5421</v>
      </c>
      <c r="J830" t="s">
        <v>67</v>
      </c>
      <c r="K830" t="s">
        <v>119</v>
      </c>
      <c r="L830" t="s">
        <v>120</v>
      </c>
      <c r="M830" t="s">
        <v>1308</v>
      </c>
      <c r="N830" t="s">
        <v>1319</v>
      </c>
      <c r="O830">
        <v>60</v>
      </c>
      <c r="P830">
        <v>90</v>
      </c>
      <c r="Q830">
        <v>5</v>
      </c>
      <c r="R830">
        <f t="shared" si="36"/>
        <v>450</v>
      </c>
      <c r="S830">
        <f t="shared" si="37"/>
        <v>150</v>
      </c>
      <c r="T830" t="s">
        <v>32</v>
      </c>
      <c r="U830" s="2">
        <v>44236.001388888886</v>
      </c>
      <c r="V830" s="1">
        <v>44236.001388888886</v>
      </c>
      <c r="W830" t="b">
        <v>1</v>
      </c>
      <c r="X830" s="2">
        <v>44236.006249999999</v>
      </c>
      <c r="Y830" s="1">
        <v>44236.006249999999</v>
      </c>
      <c r="Z830" s="2" t="s">
        <v>27</v>
      </c>
      <c r="AA830" s="2">
        <v>44236.004166666666</v>
      </c>
      <c r="AB830" s="1">
        <v>44236.004166666666</v>
      </c>
      <c r="AC830" t="b">
        <v>0</v>
      </c>
      <c r="AD830" t="s">
        <v>1355</v>
      </c>
      <c r="AE830" s="3">
        <f t="shared" si="38"/>
        <v>1.7361111109494232E-2</v>
      </c>
    </row>
    <row r="831" spans="1:31" x14ac:dyDescent="0.35">
      <c r="A831" s="2">
        <v>44236.952777777777</v>
      </c>
      <c r="B831" s="1">
        <v>44236.952777777777</v>
      </c>
      <c r="C831">
        <v>1830</v>
      </c>
      <c r="D831" t="s">
        <v>930</v>
      </c>
      <c r="E831" t="s">
        <v>22</v>
      </c>
      <c r="F831">
        <v>33</v>
      </c>
      <c r="G831" t="str" cm="1">
        <f t="array" ref="G831">_xlfn.IFS(F831&lt;25,"Young Adult (18-24)",F831&lt;35,"Early Career (25-34)",F831&lt;45,"Mid-Career (35-44)",F831&lt;55,"Late Career (45-54)",F831&lt;65,"Pre-Retirement (55-64)",F831&gt;=65,"Seniors (65+)")</f>
        <v>Early Career (25-34)</v>
      </c>
      <c r="H831">
        <v>610</v>
      </c>
      <c r="I831">
        <v>3887</v>
      </c>
      <c r="J831" t="s">
        <v>44</v>
      </c>
      <c r="K831" t="s">
        <v>133</v>
      </c>
      <c r="L831" t="s">
        <v>134</v>
      </c>
      <c r="M831" t="s">
        <v>1308</v>
      </c>
      <c r="N831" t="s">
        <v>1324</v>
      </c>
      <c r="O831">
        <v>40</v>
      </c>
      <c r="P831">
        <v>60</v>
      </c>
      <c r="Q831">
        <v>6</v>
      </c>
      <c r="R831">
        <f t="shared" si="36"/>
        <v>360</v>
      </c>
      <c r="S831">
        <f t="shared" si="37"/>
        <v>120</v>
      </c>
      <c r="T831" t="s">
        <v>40</v>
      </c>
      <c r="U831" s="2">
        <v>44236.970138888886</v>
      </c>
      <c r="V831" s="1">
        <v>44236.970138888886</v>
      </c>
      <c r="W831" t="b">
        <v>1</v>
      </c>
      <c r="X831" s="2">
        <v>44236.973611111112</v>
      </c>
      <c r="Y831" s="1">
        <v>44236.973611111112</v>
      </c>
      <c r="Z831" s="2" t="s">
        <v>33</v>
      </c>
      <c r="AA831" s="2">
        <v>44236.973611111112</v>
      </c>
      <c r="AB831" s="1">
        <v>44236.973611111112</v>
      </c>
      <c r="AC831" t="b">
        <v>0</v>
      </c>
      <c r="AD831" t="s">
        <v>1355</v>
      </c>
      <c r="AE831" s="3">
        <f t="shared" si="38"/>
        <v>2.0833333335758653E-2</v>
      </c>
    </row>
    <row r="832" spans="1:31" x14ac:dyDescent="0.35">
      <c r="A832" s="2">
        <v>44238.056250000001</v>
      </c>
      <c r="B832" s="1">
        <v>44238.056250000001</v>
      </c>
      <c r="C832">
        <v>1831</v>
      </c>
      <c r="D832" t="s">
        <v>931</v>
      </c>
      <c r="E832" t="s">
        <v>22</v>
      </c>
      <c r="F832">
        <v>57</v>
      </c>
      <c r="G832" t="str" cm="1">
        <f t="array" ref="G832">_xlfn.IFS(F832&lt;25,"Young Adult (18-24)",F832&lt;35,"Early Career (25-34)",F832&lt;45,"Mid-Career (35-44)",F832&lt;55,"Late Career (45-54)",F832&lt;65,"Pre-Retirement (55-64)",F832&gt;=65,"Seniors (65+)")</f>
        <v>Pre-Retirement (55-64)</v>
      </c>
      <c r="H832">
        <v>616</v>
      </c>
      <c r="I832">
        <v>3060</v>
      </c>
      <c r="J832" t="s">
        <v>55</v>
      </c>
      <c r="K832" t="s">
        <v>56</v>
      </c>
      <c r="L832" t="s">
        <v>57</v>
      </c>
      <c r="M832" t="s">
        <v>1307</v>
      </c>
      <c r="N832" t="s">
        <v>1325</v>
      </c>
      <c r="O832">
        <v>15</v>
      </c>
      <c r="P832">
        <v>25</v>
      </c>
      <c r="Q832">
        <v>3</v>
      </c>
      <c r="R832">
        <f t="shared" si="36"/>
        <v>75</v>
      </c>
      <c r="S832">
        <f t="shared" si="37"/>
        <v>30</v>
      </c>
      <c r="T832" t="s">
        <v>78</v>
      </c>
      <c r="U832" s="2">
        <v>44238.067361111112</v>
      </c>
      <c r="V832" s="1">
        <v>44238.067361111112</v>
      </c>
      <c r="W832" t="b">
        <v>1</v>
      </c>
      <c r="X832" s="2">
        <v>44238.076388888891</v>
      </c>
      <c r="Y832" s="1">
        <v>44238.076388888891</v>
      </c>
      <c r="Z832" s="2" t="s">
        <v>33</v>
      </c>
      <c r="AA832" s="2">
        <v>44238.070833333331</v>
      </c>
      <c r="AB832" s="1">
        <v>44238.070833333331</v>
      </c>
      <c r="AC832" t="b">
        <v>0</v>
      </c>
      <c r="AD832" t="s">
        <v>1355</v>
      </c>
      <c r="AE832" s="3">
        <f t="shared" si="38"/>
        <v>1.4583333329937886E-2</v>
      </c>
    </row>
    <row r="833" spans="1:31" x14ac:dyDescent="0.35">
      <c r="A833" s="2">
        <v>44238.388194444444</v>
      </c>
      <c r="B833" s="1">
        <v>44238.388194444444</v>
      </c>
      <c r="C833">
        <v>1832</v>
      </c>
      <c r="D833" t="s">
        <v>932</v>
      </c>
      <c r="E833" t="s">
        <v>29</v>
      </c>
      <c r="F833">
        <v>28</v>
      </c>
      <c r="G833" t="str" cm="1">
        <f t="array" ref="G833">_xlfn.IFS(F833&lt;25,"Young Adult (18-24)",F833&lt;35,"Early Career (25-34)",F833&lt;45,"Mid-Career (35-44)",F833&lt;55,"Late Career (45-54)",F833&lt;65,"Pre-Retirement (55-64)",F833&gt;=65,"Seniors (65+)")</f>
        <v>Early Career (25-34)</v>
      </c>
      <c r="H833">
        <v>673</v>
      </c>
      <c r="I833">
        <v>6052</v>
      </c>
      <c r="J833" t="s">
        <v>44</v>
      </c>
      <c r="K833" t="s">
        <v>45</v>
      </c>
      <c r="L833" t="s">
        <v>46</v>
      </c>
      <c r="M833" t="s">
        <v>1306</v>
      </c>
      <c r="N833" t="s">
        <v>1321</v>
      </c>
      <c r="O833">
        <v>15</v>
      </c>
      <c r="P833">
        <v>25</v>
      </c>
      <c r="Q833">
        <v>3</v>
      </c>
      <c r="R833">
        <f t="shared" si="36"/>
        <v>75</v>
      </c>
      <c r="S833">
        <f t="shared" si="37"/>
        <v>30</v>
      </c>
      <c r="T833" t="s">
        <v>32</v>
      </c>
      <c r="U833" s="2">
        <v>44238.397222222222</v>
      </c>
      <c r="V833" s="1">
        <v>44238.397222222222</v>
      </c>
      <c r="W833" t="b">
        <v>1</v>
      </c>
      <c r="X833" s="2">
        <v>44238.404861111114</v>
      </c>
      <c r="Y833" s="1">
        <v>44238.404861111114</v>
      </c>
      <c r="Z833" s="2" t="s">
        <v>27</v>
      </c>
      <c r="AA833" s="2">
        <v>44238.400000000001</v>
      </c>
      <c r="AB833" s="1">
        <v>44238.400000000001</v>
      </c>
      <c r="AC833" t="b">
        <v>0</v>
      </c>
      <c r="AD833" t="s">
        <v>1355</v>
      </c>
      <c r="AE833" s="3">
        <f t="shared" si="38"/>
        <v>1.1805555557657499E-2</v>
      </c>
    </row>
    <row r="834" spans="1:31" x14ac:dyDescent="0.35">
      <c r="A834" s="2">
        <v>44239.589583333334</v>
      </c>
      <c r="B834" s="1">
        <v>44239.589583333334</v>
      </c>
      <c r="C834">
        <v>1833</v>
      </c>
      <c r="D834" t="s">
        <v>933</v>
      </c>
      <c r="E834" t="s">
        <v>22</v>
      </c>
      <c r="F834">
        <v>23</v>
      </c>
      <c r="G834" t="str" cm="1">
        <f t="array" ref="G834">_xlfn.IFS(F834&lt;25,"Young Adult (18-24)",F834&lt;35,"Early Career (25-34)",F834&lt;45,"Mid-Career (35-44)",F834&lt;55,"Late Career (45-54)",F834&lt;65,"Pre-Retirement (55-64)",F834&gt;=65,"Seniors (65+)")</f>
        <v>Young Adult (18-24)</v>
      </c>
      <c r="H834">
        <v>750</v>
      </c>
      <c r="I834">
        <v>6242</v>
      </c>
      <c r="J834" t="s">
        <v>67</v>
      </c>
      <c r="K834" t="s">
        <v>119</v>
      </c>
      <c r="L834" t="s">
        <v>119</v>
      </c>
      <c r="M834" t="s">
        <v>1309</v>
      </c>
      <c r="N834" t="s">
        <v>1316</v>
      </c>
      <c r="O834">
        <v>20</v>
      </c>
      <c r="P834">
        <v>35</v>
      </c>
      <c r="Q834">
        <v>6</v>
      </c>
      <c r="R834">
        <f t="shared" ref="R834:R897" si="39">P834*Q834</f>
        <v>210</v>
      </c>
      <c r="S834">
        <f t="shared" ref="S834:S897" si="40">R834-(O834*Q834)</f>
        <v>90</v>
      </c>
      <c r="T834" t="s">
        <v>40</v>
      </c>
      <c r="U834" s="2">
        <v>44239.597222222219</v>
      </c>
      <c r="V834" s="1">
        <v>44239.597222222219</v>
      </c>
      <c r="W834" t="b">
        <v>1</v>
      </c>
      <c r="X834" s="2">
        <v>44239.606944444444</v>
      </c>
      <c r="Y834" s="1">
        <v>44239.606944444444</v>
      </c>
      <c r="Z834" s="2" t="s">
        <v>33</v>
      </c>
      <c r="AA834" s="2">
        <v>44239.6</v>
      </c>
      <c r="AB834" s="1">
        <v>44239.6</v>
      </c>
      <c r="AC834" t="b">
        <v>0</v>
      </c>
      <c r="AD834" t="s">
        <v>1355</v>
      </c>
      <c r="AE834" s="3">
        <f t="shared" ref="AE834:AE897" si="41">AB834-B834</f>
        <v>1.0416666664241347E-2</v>
      </c>
    </row>
    <row r="835" spans="1:31" x14ac:dyDescent="0.35">
      <c r="A835" s="2">
        <v>44239.918055555558</v>
      </c>
      <c r="B835" s="1">
        <v>44239.918055555558</v>
      </c>
      <c r="C835">
        <v>1834</v>
      </c>
      <c r="D835" t="s">
        <v>934</v>
      </c>
      <c r="E835" t="s">
        <v>29</v>
      </c>
      <c r="F835">
        <v>68</v>
      </c>
      <c r="G835" t="str" cm="1">
        <f t="array" ref="G835">_xlfn.IFS(F835&lt;25,"Young Adult (18-24)",F835&lt;35,"Early Career (25-34)",F835&lt;45,"Mid-Career (35-44)",F835&lt;55,"Late Career (45-54)",F835&lt;65,"Pre-Retirement (55-64)",F835&gt;=65,"Seniors (65+)")</f>
        <v>Seniors (65+)</v>
      </c>
      <c r="H835">
        <v>775</v>
      </c>
      <c r="I835">
        <v>3860</v>
      </c>
      <c r="J835" t="s">
        <v>107</v>
      </c>
      <c r="K835" t="s">
        <v>108</v>
      </c>
      <c r="L835" t="s">
        <v>150</v>
      </c>
      <c r="M835" t="s">
        <v>1307</v>
      </c>
      <c r="N835" t="s">
        <v>1322</v>
      </c>
      <c r="O835">
        <v>8</v>
      </c>
      <c r="P835">
        <v>15</v>
      </c>
      <c r="Q835">
        <v>2</v>
      </c>
      <c r="R835">
        <f t="shared" si="39"/>
        <v>30</v>
      </c>
      <c r="S835">
        <f t="shared" si="40"/>
        <v>14</v>
      </c>
      <c r="T835" t="s">
        <v>78</v>
      </c>
      <c r="U835" s="2">
        <v>44239.932638888888</v>
      </c>
      <c r="V835" s="1">
        <v>44239.932638888888</v>
      </c>
      <c r="W835" t="b">
        <v>1</v>
      </c>
      <c r="X835" s="2">
        <v>44239.943055555559</v>
      </c>
      <c r="Y835" s="1">
        <v>44239.943055555559</v>
      </c>
      <c r="Z835" s="2" t="s">
        <v>47</v>
      </c>
      <c r="AA835" s="2">
        <v>44239.936111111114</v>
      </c>
      <c r="AB835" s="1">
        <v>44239.936111111114</v>
      </c>
      <c r="AC835" t="b">
        <v>0</v>
      </c>
      <c r="AD835" t="s">
        <v>1355</v>
      </c>
      <c r="AE835" s="3">
        <f t="shared" si="41"/>
        <v>1.8055555556202307E-2</v>
      </c>
    </row>
    <row r="836" spans="1:31" x14ac:dyDescent="0.35">
      <c r="A836" s="2">
        <v>44241.15902777778</v>
      </c>
      <c r="B836" s="1">
        <v>44241.15902777778</v>
      </c>
      <c r="C836">
        <v>1835</v>
      </c>
      <c r="D836" t="s">
        <v>935</v>
      </c>
      <c r="E836" t="s">
        <v>29</v>
      </c>
      <c r="F836">
        <v>19</v>
      </c>
      <c r="G836" t="str" cm="1">
        <f t="array" ref="G836">_xlfn.IFS(F836&lt;25,"Young Adult (18-24)",F836&lt;35,"Early Career (25-34)",F836&lt;45,"Mid-Career (35-44)",F836&lt;55,"Late Career (45-54)",F836&lt;65,"Pre-Retirement (55-64)",F836&gt;=65,"Seniors (65+)")</f>
        <v>Young Adult (18-24)</v>
      </c>
      <c r="H836">
        <v>775</v>
      </c>
      <c r="I836">
        <v>5918</v>
      </c>
      <c r="J836" t="s">
        <v>23</v>
      </c>
      <c r="K836" t="s">
        <v>30</v>
      </c>
      <c r="L836" t="s">
        <v>154</v>
      </c>
      <c r="M836" t="s">
        <v>1308</v>
      </c>
      <c r="N836" t="s">
        <v>1315</v>
      </c>
      <c r="O836">
        <v>300</v>
      </c>
      <c r="P836">
        <v>500</v>
      </c>
      <c r="Q836">
        <v>5</v>
      </c>
      <c r="R836">
        <f t="shared" si="39"/>
        <v>2500</v>
      </c>
      <c r="S836">
        <f t="shared" si="40"/>
        <v>1000</v>
      </c>
      <c r="T836" t="s">
        <v>38</v>
      </c>
      <c r="U836" s="2">
        <v>44241.171527777777</v>
      </c>
      <c r="V836" s="1">
        <v>44241.171527777777</v>
      </c>
      <c r="W836" t="b">
        <v>1</v>
      </c>
      <c r="X836" s="2">
        <v>44241.180555555555</v>
      </c>
      <c r="Y836" s="1">
        <v>44241.180555555555</v>
      </c>
      <c r="Z836" s="2" t="s">
        <v>33</v>
      </c>
      <c r="AA836" s="2">
        <v>44241.173611111109</v>
      </c>
      <c r="AB836" s="1">
        <v>44241.173611111109</v>
      </c>
      <c r="AC836" t="b">
        <v>0</v>
      </c>
      <c r="AD836" t="s">
        <v>1355</v>
      </c>
      <c r="AE836" s="3">
        <f t="shared" si="41"/>
        <v>1.4583333329937886E-2</v>
      </c>
    </row>
    <row r="837" spans="1:31" x14ac:dyDescent="0.35">
      <c r="A837" s="2">
        <v>44241.75</v>
      </c>
      <c r="B837" s="1">
        <v>44241.75</v>
      </c>
      <c r="C837">
        <v>1836</v>
      </c>
      <c r="D837" t="s">
        <v>936</v>
      </c>
      <c r="E837" t="s">
        <v>29</v>
      </c>
      <c r="F837">
        <v>62</v>
      </c>
      <c r="G837" t="str" cm="1">
        <f t="array" ref="G837">_xlfn.IFS(F837&lt;25,"Young Adult (18-24)",F837&lt;35,"Early Career (25-34)",F837&lt;45,"Mid-Career (35-44)",F837&lt;55,"Late Career (45-54)",F837&lt;65,"Pre-Retirement (55-64)",F837&gt;=65,"Seniors (65+)")</f>
        <v>Pre-Retirement (55-64)</v>
      </c>
      <c r="H837">
        <v>645</v>
      </c>
      <c r="I837">
        <v>4460</v>
      </c>
      <c r="J837" t="s">
        <v>44</v>
      </c>
      <c r="K837" t="s">
        <v>133</v>
      </c>
      <c r="L837" t="s">
        <v>134</v>
      </c>
      <c r="M837" t="s">
        <v>1308</v>
      </c>
      <c r="N837" t="s">
        <v>1324</v>
      </c>
      <c r="O837">
        <v>40</v>
      </c>
      <c r="P837">
        <v>60</v>
      </c>
      <c r="Q837">
        <v>4</v>
      </c>
      <c r="R837">
        <f t="shared" si="39"/>
        <v>240</v>
      </c>
      <c r="S837">
        <f t="shared" si="40"/>
        <v>80</v>
      </c>
      <c r="T837" t="s">
        <v>78</v>
      </c>
      <c r="U837" s="2">
        <v>44241.76666666667</v>
      </c>
      <c r="V837" s="1">
        <v>44241.76666666667</v>
      </c>
      <c r="W837" t="b">
        <v>1</v>
      </c>
      <c r="X837" s="2">
        <v>44241.770138888889</v>
      </c>
      <c r="Y837" s="1">
        <v>44241.770138888889</v>
      </c>
      <c r="Z837" s="2" t="s">
        <v>33</v>
      </c>
      <c r="AA837" s="2">
        <v>44241.768055555556</v>
      </c>
      <c r="AB837" s="1">
        <v>44241.768055555556</v>
      </c>
      <c r="AC837" t="b">
        <v>1</v>
      </c>
      <c r="AD837" t="s">
        <v>58</v>
      </c>
      <c r="AE837" s="3">
        <f t="shared" si="41"/>
        <v>1.8055555556202307E-2</v>
      </c>
    </row>
    <row r="838" spans="1:31" x14ac:dyDescent="0.35">
      <c r="A838" s="2">
        <v>44243.335416666669</v>
      </c>
      <c r="B838" s="1">
        <v>44243.335416666669</v>
      </c>
      <c r="C838">
        <v>1837</v>
      </c>
      <c r="D838" t="s">
        <v>937</v>
      </c>
      <c r="E838" t="s">
        <v>22</v>
      </c>
      <c r="F838">
        <v>67</v>
      </c>
      <c r="G838" t="str" cm="1">
        <f t="array" ref="G838">_xlfn.IFS(F838&lt;25,"Young Adult (18-24)",F838&lt;35,"Early Career (25-34)",F838&lt;45,"Mid-Career (35-44)",F838&lt;55,"Late Career (45-54)",F838&lt;65,"Pre-Retirement (55-64)",F838&gt;=65,"Seniors (65+)")</f>
        <v>Seniors (65+)</v>
      </c>
      <c r="H838">
        <v>715</v>
      </c>
      <c r="I838">
        <v>3401</v>
      </c>
      <c r="J838" t="s">
        <v>61</v>
      </c>
      <c r="K838" t="s">
        <v>87</v>
      </c>
      <c r="L838" t="s">
        <v>260</v>
      </c>
      <c r="M838" t="s">
        <v>1307</v>
      </c>
      <c r="N838" t="s">
        <v>1312</v>
      </c>
      <c r="O838">
        <v>12</v>
      </c>
      <c r="P838">
        <v>20</v>
      </c>
      <c r="Q838">
        <v>4</v>
      </c>
      <c r="R838">
        <f t="shared" si="39"/>
        <v>80</v>
      </c>
      <c r="S838">
        <f t="shared" si="40"/>
        <v>32</v>
      </c>
      <c r="T838" t="s">
        <v>32</v>
      </c>
      <c r="U838" s="2">
        <v>44243.355555555558</v>
      </c>
      <c r="V838" s="1">
        <v>44243.355555555558</v>
      </c>
      <c r="W838" t="b">
        <v>1</v>
      </c>
      <c r="X838" s="2">
        <v>44243.365277777775</v>
      </c>
      <c r="Y838" s="1">
        <v>44243.365277777775</v>
      </c>
      <c r="Z838" s="2" t="s">
        <v>33</v>
      </c>
      <c r="AA838" s="2">
        <v>44243.359027777777</v>
      </c>
      <c r="AB838" s="1">
        <v>44243.359027777777</v>
      </c>
      <c r="AC838" t="b">
        <v>0</v>
      </c>
      <c r="AD838" t="s">
        <v>1355</v>
      </c>
      <c r="AE838" s="3">
        <f t="shared" si="41"/>
        <v>2.361111110803904E-2</v>
      </c>
    </row>
    <row r="839" spans="1:31" x14ac:dyDescent="0.35">
      <c r="A839" s="2">
        <v>44243.585416666669</v>
      </c>
      <c r="B839" s="1">
        <v>44243.585416666669</v>
      </c>
      <c r="C839">
        <v>1838</v>
      </c>
      <c r="D839" t="s">
        <v>938</v>
      </c>
      <c r="E839" t="s">
        <v>29</v>
      </c>
      <c r="F839">
        <v>51</v>
      </c>
      <c r="G839" t="str" cm="1">
        <f t="array" ref="G839">_xlfn.IFS(F839&lt;25,"Young Adult (18-24)",F839&lt;35,"Early Career (25-34)",F839&lt;45,"Mid-Career (35-44)",F839&lt;55,"Late Career (45-54)",F839&lt;65,"Pre-Retirement (55-64)",F839&gt;=65,"Seniors (65+)")</f>
        <v>Late Career (45-54)</v>
      </c>
      <c r="H839">
        <v>670</v>
      </c>
      <c r="I839">
        <v>4510</v>
      </c>
      <c r="J839" t="s">
        <v>83</v>
      </c>
      <c r="K839" t="s">
        <v>84</v>
      </c>
      <c r="L839" t="s">
        <v>156</v>
      </c>
      <c r="M839" t="s">
        <v>1309</v>
      </c>
      <c r="N839" t="s">
        <v>1316</v>
      </c>
      <c r="O839">
        <v>20</v>
      </c>
      <c r="P839">
        <v>35</v>
      </c>
      <c r="Q839">
        <v>3</v>
      </c>
      <c r="R839">
        <f t="shared" si="39"/>
        <v>105</v>
      </c>
      <c r="S839">
        <f t="shared" si="40"/>
        <v>45</v>
      </c>
      <c r="T839" t="s">
        <v>40</v>
      </c>
      <c r="U839" s="2">
        <v>44243.598611111112</v>
      </c>
      <c r="V839" s="1">
        <v>44243.598611111112</v>
      </c>
      <c r="W839" t="b">
        <v>1</v>
      </c>
      <c r="X839" s="2">
        <v>44243.602083333331</v>
      </c>
      <c r="Y839" s="1">
        <v>44243.602083333331</v>
      </c>
      <c r="Z839" s="2" t="s">
        <v>33</v>
      </c>
      <c r="AA839" s="2">
        <v>44243.600694444445</v>
      </c>
      <c r="AB839" s="1">
        <v>44243.600694444445</v>
      </c>
      <c r="AC839" t="b">
        <v>0</v>
      </c>
      <c r="AD839" t="s">
        <v>1355</v>
      </c>
      <c r="AE839" s="3">
        <f t="shared" si="41"/>
        <v>1.5277777776645962E-2</v>
      </c>
    </row>
    <row r="840" spans="1:31" x14ac:dyDescent="0.35">
      <c r="A840" s="2">
        <v>44244.330555555556</v>
      </c>
      <c r="B840" s="1">
        <v>44244.330555555556</v>
      </c>
      <c r="C840">
        <v>1839</v>
      </c>
      <c r="D840" t="s">
        <v>939</v>
      </c>
      <c r="E840" t="s">
        <v>22</v>
      </c>
      <c r="F840">
        <v>28</v>
      </c>
      <c r="G840" t="str" cm="1">
        <f t="array" ref="G840">_xlfn.IFS(F840&lt;25,"Young Adult (18-24)",F840&lt;35,"Early Career (25-34)",F840&lt;45,"Mid-Career (35-44)",F840&lt;55,"Late Career (45-54)",F840&lt;65,"Pre-Retirement (55-64)",F840&gt;=65,"Seniors (65+)")</f>
        <v>Early Career (25-34)</v>
      </c>
      <c r="H840">
        <v>678</v>
      </c>
      <c r="I840">
        <v>7011</v>
      </c>
      <c r="J840" t="s">
        <v>23</v>
      </c>
      <c r="K840" t="s">
        <v>24</v>
      </c>
      <c r="L840" t="s">
        <v>96</v>
      </c>
      <c r="M840" t="s">
        <v>1305</v>
      </c>
      <c r="N840" t="s">
        <v>1310</v>
      </c>
      <c r="O840">
        <v>30</v>
      </c>
      <c r="P840">
        <v>50</v>
      </c>
      <c r="Q840">
        <v>2</v>
      </c>
      <c r="R840">
        <f t="shared" si="39"/>
        <v>100</v>
      </c>
      <c r="S840">
        <f t="shared" si="40"/>
        <v>40</v>
      </c>
      <c r="T840" t="s">
        <v>26</v>
      </c>
      <c r="U840" s="2">
        <v>44244.345138888886</v>
      </c>
      <c r="V840" s="1">
        <v>44244.345138888886</v>
      </c>
      <c r="W840" t="b">
        <v>1</v>
      </c>
      <c r="X840" s="2">
        <v>44244.351388888892</v>
      </c>
      <c r="Y840" s="1">
        <v>44244.351388888892</v>
      </c>
      <c r="Z840" s="2" t="s">
        <v>27</v>
      </c>
      <c r="AA840" s="2">
        <v>44244.347916666666</v>
      </c>
      <c r="AB840" s="1">
        <v>44244.347916666666</v>
      </c>
      <c r="AC840" t="b">
        <v>0</v>
      </c>
      <c r="AD840" t="s">
        <v>1355</v>
      </c>
      <c r="AE840" s="3">
        <f t="shared" si="41"/>
        <v>1.7361111109494232E-2</v>
      </c>
    </row>
    <row r="841" spans="1:31" x14ac:dyDescent="0.35">
      <c r="A841" s="2">
        <v>44245.368750000001</v>
      </c>
      <c r="B841" s="1">
        <v>44245.368750000001</v>
      </c>
      <c r="C841">
        <v>1840</v>
      </c>
      <c r="D841" t="s">
        <v>940</v>
      </c>
      <c r="E841" t="s">
        <v>22</v>
      </c>
      <c r="F841">
        <v>34</v>
      </c>
      <c r="G841" t="str" cm="1">
        <f t="array" ref="G841">_xlfn.IFS(F841&lt;25,"Young Adult (18-24)",F841&lt;35,"Early Career (25-34)",F841&lt;45,"Mid-Career (35-44)",F841&lt;55,"Late Career (45-54)",F841&lt;65,"Pre-Retirement (55-64)",F841&gt;=65,"Seniors (65+)")</f>
        <v>Early Career (25-34)</v>
      </c>
      <c r="H841">
        <v>690</v>
      </c>
      <c r="I841">
        <v>3982</v>
      </c>
      <c r="J841" t="s">
        <v>23</v>
      </c>
      <c r="K841" t="s">
        <v>24</v>
      </c>
      <c r="L841" t="s">
        <v>192</v>
      </c>
      <c r="M841" t="s">
        <v>1307</v>
      </c>
      <c r="N841" t="s">
        <v>1326</v>
      </c>
      <c r="O841">
        <v>20</v>
      </c>
      <c r="P841">
        <v>35</v>
      </c>
      <c r="Q841">
        <v>1</v>
      </c>
      <c r="R841">
        <f t="shared" si="39"/>
        <v>35</v>
      </c>
      <c r="S841">
        <f t="shared" si="40"/>
        <v>15</v>
      </c>
      <c r="T841" t="s">
        <v>42</v>
      </c>
      <c r="U841" s="2">
        <v>44245.382638888892</v>
      </c>
      <c r="V841" s="1">
        <v>44245.382638888892</v>
      </c>
      <c r="W841" t="b">
        <v>1</v>
      </c>
      <c r="X841" s="2">
        <v>44245.387499999997</v>
      </c>
      <c r="Y841" s="1">
        <v>44245.387499999997</v>
      </c>
      <c r="Z841" s="2" t="s">
        <v>33</v>
      </c>
      <c r="AA841" s="2">
        <v>44245.385416666664</v>
      </c>
      <c r="AB841" s="1">
        <v>44245.385416666664</v>
      </c>
      <c r="AC841" t="b">
        <v>0</v>
      </c>
      <c r="AD841" t="s">
        <v>1355</v>
      </c>
      <c r="AE841" s="3">
        <f t="shared" si="41"/>
        <v>1.6666666662786156E-2</v>
      </c>
    </row>
    <row r="842" spans="1:31" x14ac:dyDescent="0.35">
      <c r="A842" s="2">
        <v>44245.931250000001</v>
      </c>
      <c r="B842" s="1">
        <v>44245.931250000001</v>
      </c>
      <c r="C842">
        <v>1841</v>
      </c>
      <c r="D842" t="s">
        <v>941</v>
      </c>
      <c r="E842" t="s">
        <v>22</v>
      </c>
      <c r="F842">
        <v>45</v>
      </c>
      <c r="G842" t="str" cm="1">
        <f t="array" ref="G842">_xlfn.IFS(F842&lt;25,"Young Adult (18-24)",F842&lt;35,"Early Career (25-34)",F842&lt;45,"Mid-Career (35-44)",F842&lt;55,"Late Career (45-54)",F842&lt;65,"Pre-Retirement (55-64)",F842&gt;=65,"Seniors (65+)")</f>
        <v>Late Career (45-54)</v>
      </c>
      <c r="H842">
        <v>734</v>
      </c>
      <c r="I842">
        <v>4489</v>
      </c>
      <c r="J842" t="s">
        <v>44</v>
      </c>
      <c r="K842" t="s">
        <v>45</v>
      </c>
      <c r="L842" t="s">
        <v>46</v>
      </c>
      <c r="M842" t="s">
        <v>1305</v>
      </c>
      <c r="N842" t="s">
        <v>1329</v>
      </c>
      <c r="O842">
        <v>25</v>
      </c>
      <c r="P842">
        <v>40</v>
      </c>
      <c r="Q842">
        <v>2</v>
      </c>
      <c r="R842">
        <f t="shared" si="39"/>
        <v>80</v>
      </c>
      <c r="S842">
        <f t="shared" si="40"/>
        <v>30</v>
      </c>
      <c r="T842" t="s">
        <v>78</v>
      </c>
      <c r="U842" s="2">
        <v>44245.943055555559</v>
      </c>
      <c r="V842" s="1">
        <v>44245.943055555559</v>
      </c>
      <c r="W842" t="b">
        <v>1</v>
      </c>
      <c r="X842" s="2">
        <v>44245.949305555558</v>
      </c>
      <c r="Y842" s="1">
        <v>44245.949305555558</v>
      </c>
      <c r="Z842" s="2" t="s">
        <v>33</v>
      </c>
      <c r="AA842" s="2">
        <v>44245.944444444445</v>
      </c>
      <c r="AB842" s="1">
        <v>44245.944444444445</v>
      </c>
      <c r="AC842" t="b">
        <v>0</v>
      </c>
      <c r="AD842" t="s">
        <v>1355</v>
      </c>
      <c r="AE842" s="3">
        <f t="shared" si="41"/>
        <v>1.3194444443797693E-2</v>
      </c>
    </row>
    <row r="843" spans="1:31" x14ac:dyDescent="0.35">
      <c r="A843" s="2">
        <v>44246.698611111111</v>
      </c>
      <c r="B843" s="1">
        <v>44246.698611111111</v>
      </c>
      <c r="C843">
        <v>1842</v>
      </c>
      <c r="D843" t="s">
        <v>942</v>
      </c>
      <c r="E843" t="s">
        <v>22</v>
      </c>
      <c r="F843">
        <v>42</v>
      </c>
      <c r="G843" t="str" cm="1">
        <f t="array" ref="G843">_xlfn.IFS(F843&lt;25,"Young Adult (18-24)",F843&lt;35,"Early Career (25-34)",F843&lt;45,"Mid-Career (35-44)",F843&lt;55,"Late Career (45-54)",F843&lt;65,"Pre-Retirement (55-64)",F843&gt;=65,"Seniors (65+)")</f>
        <v>Mid-Career (35-44)</v>
      </c>
      <c r="H843">
        <v>693</v>
      </c>
      <c r="I843">
        <v>6878</v>
      </c>
      <c r="J843" t="s">
        <v>71</v>
      </c>
      <c r="K843" t="s">
        <v>72</v>
      </c>
      <c r="L843" t="s">
        <v>219</v>
      </c>
      <c r="M843" t="s">
        <v>1308</v>
      </c>
      <c r="N843" t="s">
        <v>1317</v>
      </c>
      <c r="O843">
        <v>250</v>
      </c>
      <c r="P843">
        <v>400</v>
      </c>
      <c r="Q843">
        <v>3</v>
      </c>
      <c r="R843">
        <f t="shared" si="39"/>
        <v>1200</v>
      </c>
      <c r="S843">
        <f t="shared" si="40"/>
        <v>450</v>
      </c>
      <c r="T843" t="s">
        <v>38</v>
      </c>
      <c r="U843" s="2">
        <v>44246.708333333336</v>
      </c>
      <c r="V843" s="1">
        <v>44246.708333333336</v>
      </c>
      <c r="W843" t="b">
        <v>1</v>
      </c>
      <c r="X843" s="2">
        <v>44246.71597222222</v>
      </c>
      <c r="Y843" s="1">
        <v>44246.71597222222</v>
      </c>
      <c r="Z843" s="2" t="s">
        <v>33</v>
      </c>
      <c r="AA843" s="2">
        <v>44246.711805555555</v>
      </c>
      <c r="AB843" s="1">
        <v>44246.711805555555</v>
      </c>
      <c r="AC843" t="b">
        <v>0</v>
      </c>
      <c r="AD843" t="s">
        <v>1355</v>
      </c>
      <c r="AE843" s="3">
        <f t="shared" si="41"/>
        <v>1.3194444443797693E-2</v>
      </c>
    </row>
    <row r="844" spans="1:31" x14ac:dyDescent="0.35">
      <c r="A844" s="2">
        <v>44247.09375</v>
      </c>
      <c r="B844" s="1">
        <v>44247.09375</v>
      </c>
      <c r="C844">
        <v>1843</v>
      </c>
      <c r="D844" t="s">
        <v>943</v>
      </c>
      <c r="E844" t="s">
        <v>22</v>
      </c>
      <c r="F844">
        <v>55</v>
      </c>
      <c r="G844" t="str" cm="1">
        <f t="array" ref="G844">_xlfn.IFS(F844&lt;25,"Young Adult (18-24)",F844&lt;35,"Early Career (25-34)",F844&lt;45,"Mid-Career (35-44)",F844&lt;55,"Late Career (45-54)",F844&lt;65,"Pre-Retirement (55-64)",F844&gt;=65,"Seniors (65+)")</f>
        <v>Pre-Retirement (55-64)</v>
      </c>
      <c r="H844">
        <v>612</v>
      </c>
      <c r="I844">
        <v>6031</v>
      </c>
      <c r="J844" t="s">
        <v>55</v>
      </c>
      <c r="K844" t="s">
        <v>113</v>
      </c>
      <c r="L844" t="s">
        <v>277</v>
      </c>
      <c r="M844" t="s">
        <v>1308</v>
      </c>
      <c r="N844" t="s">
        <v>1315</v>
      </c>
      <c r="O844">
        <v>300</v>
      </c>
      <c r="P844">
        <v>500</v>
      </c>
      <c r="Q844">
        <v>3</v>
      </c>
      <c r="R844">
        <f t="shared" si="39"/>
        <v>1500</v>
      </c>
      <c r="S844">
        <f t="shared" si="40"/>
        <v>600</v>
      </c>
      <c r="T844" t="s">
        <v>78</v>
      </c>
      <c r="U844" s="2">
        <v>44247.104861111111</v>
      </c>
      <c r="V844" s="1">
        <v>44247.104861111111</v>
      </c>
      <c r="W844" t="b">
        <v>1</v>
      </c>
      <c r="X844" s="2">
        <v>44247.111111111109</v>
      </c>
      <c r="Y844" s="1">
        <v>44247.111111111109</v>
      </c>
      <c r="Z844" s="2" t="s">
        <v>27</v>
      </c>
      <c r="AA844" s="2">
        <v>44247.107638888891</v>
      </c>
      <c r="AB844" s="1">
        <v>44247.107638888891</v>
      </c>
      <c r="AC844" t="b">
        <v>1</v>
      </c>
      <c r="AD844" t="s">
        <v>131</v>
      </c>
      <c r="AE844" s="3">
        <f t="shared" si="41"/>
        <v>1.3888888890505768E-2</v>
      </c>
    </row>
    <row r="845" spans="1:31" x14ac:dyDescent="0.35">
      <c r="A845" s="2">
        <v>44247.194444444445</v>
      </c>
      <c r="B845" s="1">
        <v>44247.194444444445</v>
      </c>
      <c r="C845">
        <v>1844</v>
      </c>
      <c r="D845" t="s">
        <v>944</v>
      </c>
      <c r="E845" t="s">
        <v>29</v>
      </c>
      <c r="F845">
        <v>22</v>
      </c>
      <c r="G845" t="str" cm="1">
        <f t="array" ref="G845">_xlfn.IFS(F845&lt;25,"Young Adult (18-24)",F845&lt;35,"Early Career (25-34)",F845&lt;45,"Mid-Career (35-44)",F845&lt;55,"Late Career (45-54)",F845&lt;65,"Pre-Retirement (55-64)",F845&gt;=65,"Seniors (65+)")</f>
        <v>Young Adult (18-24)</v>
      </c>
      <c r="H845">
        <v>639</v>
      </c>
      <c r="I845">
        <v>6882</v>
      </c>
      <c r="J845" t="s">
        <v>44</v>
      </c>
      <c r="K845" t="s">
        <v>45</v>
      </c>
      <c r="L845" t="s">
        <v>81</v>
      </c>
      <c r="M845" t="s">
        <v>1307</v>
      </c>
      <c r="N845" t="s">
        <v>1312</v>
      </c>
      <c r="O845">
        <v>12</v>
      </c>
      <c r="P845">
        <v>20</v>
      </c>
      <c r="Q845">
        <v>5</v>
      </c>
      <c r="R845">
        <f t="shared" si="39"/>
        <v>100</v>
      </c>
      <c r="S845">
        <f t="shared" si="40"/>
        <v>40</v>
      </c>
      <c r="T845" t="s">
        <v>26</v>
      </c>
      <c r="U845" s="2">
        <v>44247.204861111109</v>
      </c>
      <c r="V845" s="1">
        <v>44247.204861111109</v>
      </c>
      <c r="W845" t="b">
        <v>1</v>
      </c>
      <c r="X845" s="2">
        <v>44247.213194444441</v>
      </c>
      <c r="Y845" s="1">
        <v>44247.213194444441</v>
      </c>
      <c r="Z845" s="2" t="s">
        <v>33</v>
      </c>
      <c r="AA845" s="2">
        <v>44247.207638888889</v>
      </c>
      <c r="AB845" s="1">
        <v>44247.207638888889</v>
      </c>
      <c r="AC845" t="b">
        <v>0</v>
      </c>
      <c r="AD845" t="s">
        <v>1355</v>
      </c>
      <c r="AE845" s="3">
        <f t="shared" si="41"/>
        <v>1.3194444443797693E-2</v>
      </c>
    </row>
    <row r="846" spans="1:31" x14ac:dyDescent="0.35">
      <c r="A846" s="2">
        <v>44247.336805555555</v>
      </c>
      <c r="B846" s="1">
        <v>44247.336805555555</v>
      </c>
      <c r="C846">
        <v>1845</v>
      </c>
      <c r="D846" t="s">
        <v>945</v>
      </c>
      <c r="E846" t="s">
        <v>29</v>
      </c>
      <c r="F846">
        <v>63</v>
      </c>
      <c r="G846" t="str" cm="1">
        <f t="array" ref="G846">_xlfn.IFS(F846&lt;25,"Young Adult (18-24)",F846&lt;35,"Early Career (25-34)",F846&lt;45,"Mid-Career (35-44)",F846&lt;55,"Late Career (45-54)",F846&lt;65,"Pre-Retirement (55-64)",F846&gt;=65,"Seniors (65+)")</f>
        <v>Pre-Retirement (55-64)</v>
      </c>
      <c r="H846">
        <v>728</v>
      </c>
      <c r="I846">
        <v>6387</v>
      </c>
      <c r="J846" t="s">
        <v>44</v>
      </c>
      <c r="K846" t="s">
        <v>133</v>
      </c>
      <c r="L846" t="s">
        <v>195</v>
      </c>
      <c r="M846" t="s">
        <v>1305</v>
      </c>
      <c r="N846" t="s">
        <v>1310</v>
      </c>
      <c r="O846">
        <v>30</v>
      </c>
      <c r="P846">
        <v>50</v>
      </c>
      <c r="Q846">
        <v>5</v>
      </c>
      <c r="R846">
        <f t="shared" si="39"/>
        <v>250</v>
      </c>
      <c r="S846">
        <f t="shared" si="40"/>
        <v>100</v>
      </c>
      <c r="T846" t="s">
        <v>32</v>
      </c>
      <c r="U846" s="2">
        <v>44247.354166666664</v>
      </c>
      <c r="V846" s="1">
        <v>44247.354166666664</v>
      </c>
      <c r="W846" t="b">
        <v>1</v>
      </c>
      <c r="X846" s="2">
        <v>44247.363888888889</v>
      </c>
      <c r="Y846" s="1">
        <v>44247.363888888889</v>
      </c>
      <c r="Z846" s="2" t="s">
        <v>27</v>
      </c>
      <c r="AA846" s="2">
        <v>44247.357638888891</v>
      </c>
      <c r="AB846" s="1">
        <v>44247.357638888891</v>
      </c>
      <c r="AC846" t="b">
        <v>0</v>
      </c>
      <c r="AD846" t="s">
        <v>1355</v>
      </c>
      <c r="AE846" s="3">
        <f t="shared" si="41"/>
        <v>2.0833333335758653E-2</v>
      </c>
    </row>
    <row r="847" spans="1:31" x14ac:dyDescent="0.35">
      <c r="A847" s="2">
        <v>44247.73333333333</v>
      </c>
      <c r="B847" s="1">
        <v>44247.73333333333</v>
      </c>
      <c r="C847">
        <v>1846</v>
      </c>
      <c r="D847" t="s">
        <v>946</v>
      </c>
      <c r="E847" t="s">
        <v>22</v>
      </c>
      <c r="F847">
        <v>50</v>
      </c>
      <c r="G847" t="str" cm="1">
        <f t="array" ref="G847">_xlfn.IFS(F847&lt;25,"Young Adult (18-24)",F847&lt;35,"Early Career (25-34)",F847&lt;45,"Mid-Career (35-44)",F847&lt;55,"Late Career (45-54)",F847&lt;65,"Pre-Retirement (55-64)",F847&gt;=65,"Seniors (65+)")</f>
        <v>Late Career (45-54)</v>
      </c>
      <c r="H847">
        <v>729</v>
      </c>
      <c r="I847">
        <v>6450</v>
      </c>
      <c r="J847" t="s">
        <v>67</v>
      </c>
      <c r="K847" t="s">
        <v>119</v>
      </c>
      <c r="L847" t="s">
        <v>98</v>
      </c>
      <c r="M847" t="s">
        <v>1305</v>
      </c>
      <c r="N847" t="s">
        <v>1329</v>
      </c>
      <c r="O847">
        <v>25</v>
      </c>
      <c r="P847">
        <v>40</v>
      </c>
      <c r="Q847">
        <v>6</v>
      </c>
      <c r="R847">
        <f t="shared" si="39"/>
        <v>240</v>
      </c>
      <c r="S847">
        <f t="shared" si="40"/>
        <v>90</v>
      </c>
      <c r="T847" t="s">
        <v>38</v>
      </c>
      <c r="U847" s="2">
        <v>44247.743055555555</v>
      </c>
      <c r="V847" s="1">
        <v>44247.743055555555</v>
      </c>
      <c r="W847" t="b">
        <v>1</v>
      </c>
      <c r="X847" s="2">
        <v>44247.748611111114</v>
      </c>
      <c r="Y847" s="1">
        <v>44247.748611111114</v>
      </c>
      <c r="Z847" s="2" t="s">
        <v>27</v>
      </c>
      <c r="AA847" s="2">
        <v>44247.745833333334</v>
      </c>
      <c r="AB847" s="1">
        <v>44247.745833333334</v>
      </c>
      <c r="AC847" t="b">
        <v>0</v>
      </c>
      <c r="AD847" t="s">
        <v>1355</v>
      </c>
      <c r="AE847" s="3">
        <f t="shared" si="41"/>
        <v>1.2500000004365575E-2</v>
      </c>
    </row>
    <row r="848" spans="1:31" x14ac:dyDescent="0.35">
      <c r="A848" s="2">
        <v>44247.915277777778</v>
      </c>
      <c r="B848" s="1">
        <v>44247.915277777778</v>
      </c>
      <c r="C848">
        <v>1847</v>
      </c>
      <c r="D848" t="s">
        <v>947</v>
      </c>
      <c r="E848" t="s">
        <v>22</v>
      </c>
      <c r="F848">
        <v>36</v>
      </c>
      <c r="G848" t="str" cm="1">
        <f t="array" ref="G848">_xlfn.IFS(F848&lt;25,"Young Adult (18-24)",F848&lt;35,"Early Career (25-34)",F848&lt;45,"Mid-Career (35-44)",F848&lt;55,"Late Career (45-54)",F848&lt;65,"Pre-Retirement (55-64)",F848&gt;=65,"Seniors (65+)")</f>
        <v>Mid-Career (35-44)</v>
      </c>
      <c r="H848">
        <v>658</v>
      </c>
      <c r="I848">
        <v>4723</v>
      </c>
      <c r="J848" t="s">
        <v>107</v>
      </c>
      <c r="K848" t="s">
        <v>122</v>
      </c>
      <c r="L848" t="s">
        <v>144</v>
      </c>
      <c r="M848" t="s">
        <v>1306</v>
      </c>
      <c r="N848" t="s">
        <v>1313</v>
      </c>
      <c r="O848">
        <v>60</v>
      </c>
      <c r="P848">
        <v>100</v>
      </c>
      <c r="Q848">
        <v>3</v>
      </c>
      <c r="R848">
        <f t="shared" si="39"/>
        <v>300</v>
      </c>
      <c r="S848">
        <f t="shared" si="40"/>
        <v>120</v>
      </c>
      <c r="T848" t="s">
        <v>78</v>
      </c>
      <c r="U848" s="2">
        <v>44247.923611111109</v>
      </c>
      <c r="V848" s="1">
        <v>44247.923611111109</v>
      </c>
      <c r="W848" t="b">
        <v>1</v>
      </c>
      <c r="X848" s="2">
        <v>44247.934027777781</v>
      </c>
      <c r="Y848" s="1">
        <v>44247.934027777781</v>
      </c>
      <c r="Z848" s="2" t="s">
        <v>33</v>
      </c>
      <c r="AA848" s="2">
        <v>44247.925694444442</v>
      </c>
      <c r="AB848" s="1">
        <v>44247.925694444442</v>
      </c>
      <c r="AC848" t="b">
        <v>0</v>
      </c>
      <c r="AD848" t="s">
        <v>1355</v>
      </c>
      <c r="AE848" s="3">
        <f t="shared" si="41"/>
        <v>1.0416666664241347E-2</v>
      </c>
    </row>
    <row r="849" spans="1:31" x14ac:dyDescent="0.35">
      <c r="A849" s="2">
        <v>44248.59375</v>
      </c>
      <c r="B849" s="1">
        <v>44248.59375</v>
      </c>
      <c r="C849">
        <v>1848</v>
      </c>
      <c r="D849" t="s">
        <v>948</v>
      </c>
      <c r="E849" t="s">
        <v>29</v>
      </c>
      <c r="F849">
        <v>36</v>
      </c>
      <c r="G849" t="str" cm="1">
        <f t="array" ref="G849">_xlfn.IFS(F849&lt;25,"Young Adult (18-24)",F849&lt;35,"Early Career (25-34)",F849&lt;45,"Mid-Career (35-44)",F849&lt;55,"Late Career (45-54)",F849&lt;65,"Pre-Retirement (55-64)",F849&gt;=65,"Seniors (65+)")</f>
        <v>Mid-Career (35-44)</v>
      </c>
      <c r="H849">
        <v>657</v>
      </c>
      <c r="I849">
        <v>7030</v>
      </c>
      <c r="J849" t="s">
        <v>44</v>
      </c>
      <c r="K849" t="s">
        <v>45</v>
      </c>
      <c r="L849" t="s">
        <v>81</v>
      </c>
      <c r="M849" t="s">
        <v>1305</v>
      </c>
      <c r="N849" t="s">
        <v>1328</v>
      </c>
      <c r="O849">
        <v>1000</v>
      </c>
      <c r="P849">
        <v>1500</v>
      </c>
      <c r="Q849">
        <v>1</v>
      </c>
      <c r="R849">
        <f t="shared" si="39"/>
        <v>1500</v>
      </c>
      <c r="S849">
        <f t="shared" si="40"/>
        <v>500</v>
      </c>
      <c r="T849" t="s">
        <v>42</v>
      </c>
      <c r="U849" s="2">
        <v>44248.611805555556</v>
      </c>
      <c r="V849" s="1">
        <v>44248.611805555556</v>
      </c>
      <c r="W849" t="b">
        <v>1</v>
      </c>
      <c r="X849" s="2">
        <v>44248.620833333334</v>
      </c>
      <c r="Y849" s="1">
        <v>44248.620833333334</v>
      </c>
      <c r="Z849" s="2" t="s">
        <v>27</v>
      </c>
      <c r="AA849" s="2">
        <v>44248.613194444442</v>
      </c>
      <c r="AB849" s="1">
        <v>44248.613194444442</v>
      </c>
      <c r="AC849" t="b">
        <v>0</v>
      </c>
      <c r="AD849" t="s">
        <v>1355</v>
      </c>
      <c r="AE849" s="3">
        <f t="shared" si="41"/>
        <v>1.9444444442342501E-2</v>
      </c>
    </row>
    <row r="850" spans="1:31" x14ac:dyDescent="0.35">
      <c r="A850" s="2">
        <v>44248.924305555556</v>
      </c>
      <c r="B850" s="1">
        <v>44248.924305555556</v>
      </c>
      <c r="C850">
        <v>1849</v>
      </c>
      <c r="D850" t="s">
        <v>949</v>
      </c>
      <c r="E850" t="s">
        <v>22</v>
      </c>
      <c r="F850">
        <v>40</v>
      </c>
      <c r="G850" t="str" cm="1">
        <f t="array" ref="G850">_xlfn.IFS(F850&lt;25,"Young Adult (18-24)",F850&lt;35,"Early Career (25-34)",F850&lt;45,"Mid-Career (35-44)",F850&lt;55,"Late Career (45-54)",F850&lt;65,"Pre-Retirement (55-64)",F850&gt;=65,"Seniors (65+)")</f>
        <v>Mid-Career (35-44)</v>
      </c>
      <c r="H850">
        <v>630</v>
      </c>
      <c r="I850">
        <v>5124</v>
      </c>
      <c r="J850" t="s">
        <v>44</v>
      </c>
      <c r="K850" t="s">
        <v>133</v>
      </c>
      <c r="L850" t="s">
        <v>134</v>
      </c>
      <c r="M850" t="s">
        <v>1306</v>
      </c>
      <c r="N850" t="s">
        <v>1311</v>
      </c>
      <c r="O850">
        <v>50</v>
      </c>
      <c r="P850">
        <v>80</v>
      </c>
      <c r="Q850">
        <v>3</v>
      </c>
      <c r="R850">
        <f t="shared" si="39"/>
        <v>240</v>
      </c>
      <c r="S850">
        <f t="shared" si="40"/>
        <v>90</v>
      </c>
      <c r="T850" t="s">
        <v>26</v>
      </c>
      <c r="U850" s="2">
        <v>44248.931250000001</v>
      </c>
      <c r="V850" s="1">
        <v>44248.931250000001</v>
      </c>
      <c r="W850" t="b">
        <v>0</v>
      </c>
      <c r="X850" s="2"/>
      <c r="Y850" s="1"/>
      <c r="Z850" s="2" t="s">
        <v>1353</v>
      </c>
      <c r="AA850" s="2">
        <v>44248.931250000001</v>
      </c>
      <c r="AB850" s="1">
        <v>44248.931250000001</v>
      </c>
      <c r="AC850" t="s">
        <v>1353</v>
      </c>
      <c r="AD850" t="s">
        <v>1353</v>
      </c>
      <c r="AE850" s="3">
        <f t="shared" si="41"/>
        <v>6.9444444452528842E-3</v>
      </c>
    </row>
    <row r="851" spans="1:31" x14ac:dyDescent="0.35">
      <c r="A851" s="2">
        <v>44249.161805555559</v>
      </c>
      <c r="B851" s="1">
        <v>44249.161805555559</v>
      </c>
      <c r="C851">
        <v>1850</v>
      </c>
      <c r="D851" t="s">
        <v>950</v>
      </c>
      <c r="E851" t="s">
        <v>22</v>
      </c>
      <c r="F851">
        <v>28</v>
      </c>
      <c r="G851" t="str" cm="1">
        <f t="array" ref="G851">_xlfn.IFS(F851&lt;25,"Young Adult (18-24)",F851&lt;35,"Early Career (25-34)",F851&lt;45,"Mid-Career (35-44)",F851&lt;55,"Late Career (45-54)",F851&lt;65,"Pre-Retirement (55-64)",F851&gt;=65,"Seniors (65+)")</f>
        <v>Early Career (25-34)</v>
      </c>
      <c r="H851">
        <v>647</v>
      </c>
      <c r="I851">
        <v>4790</v>
      </c>
      <c r="J851" t="s">
        <v>107</v>
      </c>
      <c r="K851" t="s">
        <v>108</v>
      </c>
      <c r="L851" t="s">
        <v>109</v>
      </c>
      <c r="M851" t="s">
        <v>1308</v>
      </c>
      <c r="N851" t="s">
        <v>1315</v>
      </c>
      <c r="O851">
        <v>300</v>
      </c>
      <c r="P851">
        <v>500</v>
      </c>
      <c r="Q851">
        <v>3</v>
      </c>
      <c r="R851">
        <f t="shared" si="39"/>
        <v>1500</v>
      </c>
      <c r="S851">
        <f t="shared" si="40"/>
        <v>600</v>
      </c>
      <c r="T851" t="s">
        <v>42</v>
      </c>
      <c r="U851" s="2">
        <v>44249.17291666667</v>
      </c>
      <c r="V851" s="1">
        <v>44249.17291666667</v>
      </c>
      <c r="W851" t="b">
        <v>1</v>
      </c>
      <c r="X851" s="2">
        <v>44249.181250000001</v>
      </c>
      <c r="Y851" s="1">
        <v>44249.181250000001</v>
      </c>
      <c r="Z851" s="2" t="s">
        <v>33</v>
      </c>
      <c r="AA851" s="2">
        <v>44249.175694444442</v>
      </c>
      <c r="AB851" s="1">
        <v>44249.175694444442</v>
      </c>
      <c r="AC851" t="b">
        <v>0</v>
      </c>
      <c r="AD851" t="s">
        <v>1355</v>
      </c>
      <c r="AE851" s="3">
        <f t="shared" si="41"/>
        <v>1.3888888883229811E-2</v>
      </c>
    </row>
    <row r="852" spans="1:31" x14ac:dyDescent="0.35">
      <c r="A852" s="2">
        <v>44249.686805555553</v>
      </c>
      <c r="B852" s="1">
        <v>44249.686805555553</v>
      </c>
      <c r="C852">
        <v>1851</v>
      </c>
      <c r="D852" t="s">
        <v>951</v>
      </c>
      <c r="E852" t="s">
        <v>22</v>
      </c>
      <c r="F852">
        <v>38</v>
      </c>
      <c r="G852" t="str" cm="1">
        <f t="array" ref="G852">_xlfn.IFS(F852&lt;25,"Young Adult (18-24)",F852&lt;35,"Early Career (25-34)",F852&lt;45,"Mid-Career (35-44)",F852&lt;55,"Late Career (45-54)",F852&lt;65,"Pre-Retirement (55-64)",F852&gt;=65,"Seniors (65+)")</f>
        <v>Mid-Career (35-44)</v>
      </c>
      <c r="H852">
        <v>648</v>
      </c>
      <c r="I852">
        <v>6742</v>
      </c>
      <c r="J852" t="s">
        <v>107</v>
      </c>
      <c r="K852" t="s">
        <v>108</v>
      </c>
      <c r="L852" t="s">
        <v>150</v>
      </c>
      <c r="M852" t="s">
        <v>1309</v>
      </c>
      <c r="N852" t="s">
        <v>1316</v>
      </c>
      <c r="O852">
        <v>20</v>
      </c>
      <c r="P852">
        <v>35</v>
      </c>
      <c r="Q852">
        <v>1</v>
      </c>
      <c r="R852">
        <f t="shared" si="39"/>
        <v>35</v>
      </c>
      <c r="S852">
        <f t="shared" si="40"/>
        <v>15</v>
      </c>
      <c r="T852" t="s">
        <v>78</v>
      </c>
      <c r="U852" s="2">
        <v>44249.699305555558</v>
      </c>
      <c r="V852" s="1">
        <v>44249.699305555558</v>
      </c>
      <c r="W852" t="b">
        <v>0</v>
      </c>
      <c r="X852" s="2"/>
      <c r="Y852" s="1"/>
      <c r="Z852" s="2" t="s">
        <v>1353</v>
      </c>
      <c r="AA852" s="2">
        <v>44249.710416666669</v>
      </c>
      <c r="AB852" s="1">
        <v>44249.710416666669</v>
      </c>
      <c r="AC852" t="s">
        <v>1353</v>
      </c>
      <c r="AD852" t="s">
        <v>1353</v>
      </c>
      <c r="AE852" s="3">
        <f t="shared" si="41"/>
        <v>2.3611111115314998E-2</v>
      </c>
    </row>
    <row r="853" spans="1:31" x14ac:dyDescent="0.35">
      <c r="A853" s="2">
        <v>44250.304166666669</v>
      </c>
      <c r="B853" s="1">
        <v>44250.304166666669</v>
      </c>
      <c r="C853">
        <v>1852</v>
      </c>
      <c r="D853" t="s">
        <v>952</v>
      </c>
      <c r="E853" t="s">
        <v>29</v>
      </c>
      <c r="F853">
        <v>53</v>
      </c>
      <c r="G853" t="str" cm="1">
        <f t="array" ref="G853">_xlfn.IFS(F853&lt;25,"Young Adult (18-24)",F853&lt;35,"Early Career (25-34)",F853&lt;45,"Mid-Career (35-44)",F853&lt;55,"Late Career (45-54)",F853&lt;65,"Pre-Retirement (55-64)",F853&gt;=65,"Seniors (65+)")</f>
        <v>Late Career (45-54)</v>
      </c>
      <c r="H853">
        <v>736</v>
      </c>
      <c r="I853">
        <v>4661</v>
      </c>
      <c r="J853" t="s">
        <v>71</v>
      </c>
      <c r="K853" t="s">
        <v>72</v>
      </c>
      <c r="L853" t="s">
        <v>219</v>
      </c>
      <c r="M853" t="s">
        <v>1309</v>
      </c>
      <c r="N853" t="s">
        <v>1320</v>
      </c>
      <c r="O853">
        <v>30</v>
      </c>
      <c r="P853">
        <v>50</v>
      </c>
      <c r="Q853">
        <v>4</v>
      </c>
      <c r="R853">
        <f t="shared" si="39"/>
        <v>200</v>
      </c>
      <c r="S853">
        <f t="shared" si="40"/>
        <v>80</v>
      </c>
      <c r="T853" t="s">
        <v>78</v>
      </c>
      <c r="U853" s="2">
        <v>44250.323611111111</v>
      </c>
      <c r="V853" s="1">
        <v>44250.323611111111</v>
      </c>
      <c r="W853" t="b">
        <v>0</v>
      </c>
      <c r="X853" s="2"/>
      <c r="Y853" s="1"/>
      <c r="Z853" s="2" t="s">
        <v>1353</v>
      </c>
      <c r="AA853" s="2">
        <v>44250.322916666664</v>
      </c>
      <c r="AB853" s="1">
        <v>44250.322916666664</v>
      </c>
      <c r="AC853" t="s">
        <v>1353</v>
      </c>
      <c r="AD853" t="s">
        <v>1353</v>
      </c>
      <c r="AE853" s="3">
        <f t="shared" si="41"/>
        <v>1.8749999995634425E-2</v>
      </c>
    </row>
    <row r="854" spans="1:31" x14ac:dyDescent="0.35">
      <c r="A854" s="2">
        <v>44250.820833333331</v>
      </c>
      <c r="B854" s="1">
        <v>44250.820833333331</v>
      </c>
      <c r="C854">
        <v>1853</v>
      </c>
      <c r="D854" t="s">
        <v>953</v>
      </c>
      <c r="E854" t="s">
        <v>22</v>
      </c>
      <c r="F854">
        <v>64</v>
      </c>
      <c r="G854" t="str" cm="1">
        <f t="array" ref="G854">_xlfn.IFS(F854&lt;25,"Young Adult (18-24)",F854&lt;35,"Early Career (25-34)",F854&lt;45,"Mid-Career (35-44)",F854&lt;55,"Late Career (45-54)",F854&lt;65,"Pre-Retirement (55-64)",F854&gt;=65,"Seniors (65+)")</f>
        <v>Pre-Retirement (55-64)</v>
      </c>
      <c r="H854">
        <v>651</v>
      </c>
      <c r="I854">
        <v>7419</v>
      </c>
      <c r="J854" t="s">
        <v>44</v>
      </c>
      <c r="K854" t="s">
        <v>45</v>
      </c>
      <c r="L854" t="s">
        <v>81</v>
      </c>
      <c r="M854" t="s">
        <v>1306</v>
      </c>
      <c r="N854" t="s">
        <v>1313</v>
      </c>
      <c r="O854">
        <v>60</v>
      </c>
      <c r="P854">
        <v>100</v>
      </c>
      <c r="Q854">
        <v>3</v>
      </c>
      <c r="R854">
        <f t="shared" si="39"/>
        <v>300</v>
      </c>
      <c r="S854">
        <f t="shared" si="40"/>
        <v>120</v>
      </c>
      <c r="T854" t="s">
        <v>78</v>
      </c>
      <c r="U854" s="2">
        <v>44250.831944444442</v>
      </c>
      <c r="V854" s="1">
        <v>44250.831944444442</v>
      </c>
      <c r="W854" t="b">
        <v>0</v>
      </c>
      <c r="X854" s="2"/>
      <c r="Y854" s="1"/>
      <c r="Z854" s="2" t="s">
        <v>1353</v>
      </c>
      <c r="AA854" s="2">
        <v>44250.822916666664</v>
      </c>
      <c r="AB854" s="1">
        <v>44250.822916666664</v>
      </c>
      <c r="AC854" t="s">
        <v>1353</v>
      </c>
      <c r="AD854" t="s">
        <v>1353</v>
      </c>
      <c r="AE854" s="3">
        <f t="shared" si="41"/>
        <v>2.0833333328482695E-3</v>
      </c>
    </row>
    <row r="855" spans="1:31" x14ac:dyDescent="0.35">
      <c r="A855" s="2">
        <v>44251.737500000003</v>
      </c>
      <c r="B855" s="1">
        <v>44251.737500000003</v>
      </c>
      <c r="C855">
        <v>1854</v>
      </c>
      <c r="D855" t="s">
        <v>954</v>
      </c>
      <c r="E855" t="s">
        <v>22</v>
      </c>
      <c r="F855">
        <v>40</v>
      </c>
      <c r="G855" t="str" cm="1">
        <f t="array" ref="G855">_xlfn.IFS(F855&lt;25,"Young Adult (18-24)",F855&lt;35,"Early Career (25-34)",F855&lt;45,"Mid-Career (35-44)",F855&lt;55,"Late Career (45-54)",F855&lt;65,"Pre-Retirement (55-64)",F855&gt;=65,"Seniors (65+)")</f>
        <v>Mid-Career (35-44)</v>
      </c>
      <c r="H855">
        <v>756</v>
      </c>
      <c r="I855">
        <v>7381</v>
      </c>
      <c r="J855" t="s">
        <v>107</v>
      </c>
      <c r="K855" t="s">
        <v>122</v>
      </c>
      <c r="L855" t="s">
        <v>144</v>
      </c>
      <c r="M855" t="s">
        <v>1305</v>
      </c>
      <c r="N855" t="s">
        <v>1328</v>
      </c>
      <c r="O855">
        <v>1000</v>
      </c>
      <c r="P855">
        <v>1500</v>
      </c>
      <c r="Q855">
        <v>3</v>
      </c>
      <c r="R855">
        <f t="shared" si="39"/>
        <v>4500</v>
      </c>
      <c r="S855">
        <f t="shared" si="40"/>
        <v>1500</v>
      </c>
      <c r="T855" t="s">
        <v>78</v>
      </c>
      <c r="U855" s="2">
        <v>44251.753472222219</v>
      </c>
      <c r="V855" s="1">
        <v>44251.753472222219</v>
      </c>
      <c r="W855" t="b">
        <v>1</v>
      </c>
      <c r="X855" s="2">
        <v>44251.760416666664</v>
      </c>
      <c r="Y855" s="1">
        <v>44251.760416666664</v>
      </c>
      <c r="Z855" s="2" t="s">
        <v>116</v>
      </c>
      <c r="AA855" s="2">
        <v>44251.755555555559</v>
      </c>
      <c r="AB855" s="1">
        <v>44251.755555555559</v>
      </c>
      <c r="AC855" t="b">
        <v>0</v>
      </c>
      <c r="AD855" t="s">
        <v>1355</v>
      </c>
      <c r="AE855" s="3">
        <f t="shared" si="41"/>
        <v>1.8055555556202307E-2</v>
      </c>
    </row>
    <row r="856" spans="1:31" x14ac:dyDescent="0.35">
      <c r="A856" s="2">
        <v>44251.940972222219</v>
      </c>
      <c r="B856" s="1">
        <v>44251.940972222219</v>
      </c>
      <c r="C856">
        <v>1855</v>
      </c>
      <c r="D856" t="s">
        <v>955</v>
      </c>
      <c r="E856" t="s">
        <v>29</v>
      </c>
      <c r="F856">
        <v>72</v>
      </c>
      <c r="G856" t="str" cm="1">
        <f t="array" ref="G856">_xlfn.IFS(F856&lt;25,"Young Adult (18-24)",F856&lt;35,"Early Career (25-34)",F856&lt;45,"Mid-Career (35-44)",F856&lt;55,"Late Career (45-54)",F856&lt;65,"Pre-Retirement (55-64)",F856&gt;=65,"Seniors (65+)")</f>
        <v>Seniors (65+)</v>
      </c>
      <c r="H856">
        <v>743</v>
      </c>
      <c r="I856">
        <v>7994</v>
      </c>
      <c r="J856" t="s">
        <v>23</v>
      </c>
      <c r="K856" t="s">
        <v>24</v>
      </c>
      <c r="L856" t="s">
        <v>192</v>
      </c>
      <c r="M856" t="s">
        <v>1309</v>
      </c>
      <c r="N856" t="s">
        <v>1320</v>
      </c>
      <c r="O856">
        <v>30</v>
      </c>
      <c r="P856">
        <v>50</v>
      </c>
      <c r="Q856">
        <v>1</v>
      </c>
      <c r="R856">
        <f t="shared" si="39"/>
        <v>50</v>
      </c>
      <c r="S856">
        <f t="shared" si="40"/>
        <v>20</v>
      </c>
      <c r="T856" t="s">
        <v>40</v>
      </c>
      <c r="U856" s="2">
        <v>44251.95</v>
      </c>
      <c r="V856" s="1">
        <v>44251.95</v>
      </c>
      <c r="W856" t="b">
        <v>1</v>
      </c>
      <c r="X856" s="2">
        <v>44251.954861111109</v>
      </c>
      <c r="Y856" s="1">
        <v>44251.954861111109</v>
      </c>
      <c r="Z856" s="2" t="s">
        <v>27</v>
      </c>
      <c r="AA856" s="2">
        <v>44251.95208333333</v>
      </c>
      <c r="AB856" s="1">
        <v>44251.95208333333</v>
      </c>
      <c r="AC856" t="b">
        <v>0</v>
      </c>
      <c r="AD856" t="s">
        <v>1355</v>
      </c>
      <c r="AE856" s="3">
        <f t="shared" si="41"/>
        <v>1.1111111110949423E-2</v>
      </c>
    </row>
    <row r="857" spans="1:31" x14ac:dyDescent="0.35">
      <c r="A857" s="2">
        <v>44253.191666666666</v>
      </c>
      <c r="B857" s="1">
        <v>44253.191666666666</v>
      </c>
      <c r="C857">
        <v>1856</v>
      </c>
      <c r="D857" t="s">
        <v>956</v>
      </c>
      <c r="E857" t="s">
        <v>22</v>
      </c>
      <c r="F857">
        <v>43</v>
      </c>
      <c r="G857" t="str" cm="1">
        <f t="array" ref="G857">_xlfn.IFS(F857&lt;25,"Young Adult (18-24)",F857&lt;35,"Early Career (25-34)",F857&lt;45,"Mid-Career (35-44)",F857&lt;55,"Late Career (45-54)",F857&lt;65,"Pre-Retirement (55-64)",F857&gt;=65,"Seniors (65+)")</f>
        <v>Mid-Career (35-44)</v>
      </c>
      <c r="H857">
        <v>780</v>
      </c>
      <c r="I857">
        <v>3158</v>
      </c>
      <c r="J857" t="s">
        <v>71</v>
      </c>
      <c r="K857" t="s">
        <v>160</v>
      </c>
      <c r="L857" t="s">
        <v>161</v>
      </c>
      <c r="M857" t="s">
        <v>1309</v>
      </c>
      <c r="N857" t="s">
        <v>1318</v>
      </c>
      <c r="O857">
        <v>10</v>
      </c>
      <c r="P857">
        <v>18</v>
      </c>
      <c r="Q857">
        <v>1</v>
      </c>
      <c r="R857">
        <f t="shared" si="39"/>
        <v>18</v>
      </c>
      <c r="S857">
        <f t="shared" si="40"/>
        <v>8</v>
      </c>
      <c r="T857" t="s">
        <v>26</v>
      </c>
      <c r="U857" s="2">
        <v>44253.203472222223</v>
      </c>
      <c r="V857" s="1">
        <v>44253.203472222223</v>
      </c>
      <c r="W857" t="b">
        <v>1</v>
      </c>
      <c r="X857" s="2">
        <v>44253.207638888889</v>
      </c>
      <c r="Y857" s="1">
        <v>44253.207638888889</v>
      </c>
      <c r="Z857" s="2" t="s">
        <v>27</v>
      </c>
      <c r="AA857" s="2">
        <v>44253.206250000003</v>
      </c>
      <c r="AB857" s="1">
        <v>44253.206250000003</v>
      </c>
      <c r="AC857" t="b">
        <v>0</v>
      </c>
      <c r="AD857" t="s">
        <v>1355</v>
      </c>
      <c r="AE857" s="3">
        <f t="shared" si="41"/>
        <v>1.4583333337213844E-2</v>
      </c>
    </row>
    <row r="858" spans="1:31" x14ac:dyDescent="0.35">
      <c r="A858" s="2">
        <v>44253.540277777778</v>
      </c>
      <c r="B858" s="1">
        <v>44253.540277777778</v>
      </c>
      <c r="C858">
        <v>1857</v>
      </c>
      <c r="D858" t="s">
        <v>1345</v>
      </c>
      <c r="E858" t="s">
        <v>29</v>
      </c>
      <c r="F858">
        <v>58</v>
      </c>
      <c r="G858" t="str" cm="1">
        <f t="array" ref="G858">_xlfn.IFS(F858&lt;25,"Young Adult (18-24)",F858&lt;35,"Early Career (25-34)",F858&lt;45,"Mid-Career (35-44)",F858&lt;55,"Late Career (45-54)",F858&lt;65,"Pre-Retirement (55-64)",F858&gt;=65,"Seniors (65+)")</f>
        <v>Pre-Retirement (55-64)</v>
      </c>
      <c r="H858">
        <v>690</v>
      </c>
      <c r="I858">
        <v>5847</v>
      </c>
      <c r="J858" t="s">
        <v>44</v>
      </c>
      <c r="K858" t="s">
        <v>133</v>
      </c>
      <c r="L858" t="s">
        <v>195</v>
      </c>
      <c r="M858" t="s">
        <v>1306</v>
      </c>
      <c r="N858" t="s">
        <v>1311</v>
      </c>
      <c r="O858">
        <v>50</v>
      </c>
      <c r="P858">
        <v>80</v>
      </c>
      <c r="Q858">
        <v>2</v>
      </c>
      <c r="R858">
        <f t="shared" si="39"/>
        <v>160</v>
      </c>
      <c r="S858">
        <f t="shared" si="40"/>
        <v>60</v>
      </c>
      <c r="T858" t="s">
        <v>32</v>
      </c>
      <c r="U858" s="2">
        <v>44253.550694444442</v>
      </c>
      <c r="V858" s="1">
        <v>44253.550694444442</v>
      </c>
      <c r="W858" t="b">
        <v>1</v>
      </c>
      <c r="X858" s="2">
        <v>44253.55972222222</v>
      </c>
      <c r="Y858" s="1">
        <v>44253.55972222222</v>
      </c>
      <c r="Z858" s="2" t="s">
        <v>47</v>
      </c>
      <c r="AA858" s="2">
        <v>44253.553472222222</v>
      </c>
      <c r="AB858" s="1">
        <v>44253.553472222222</v>
      </c>
      <c r="AC858" t="b">
        <v>0</v>
      </c>
      <c r="AD858" t="s">
        <v>1355</v>
      </c>
      <c r="AE858" s="3">
        <f t="shared" si="41"/>
        <v>1.3194444443797693E-2</v>
      </c>
    </row>
    <row r="859" spans="1:31" x14ac:dyDescent="0.35">
      <c r="A859" s="2">
        <v>44257.245833333334</v>
      </c>
      <c r="B859" s="1">
        <v>44257.245833333334</v>
      </c>
      <c r="C859">
        <v>1858</v>
      </c>
      <c r="D859" t="s">
        <v>957</v>
      </c>
      <c r="E859" t="s">
        <v>22</v>
      </c>
      <c r="F859">
        <v>21</v>
      </c>
      <c r="G859" t="str" cm="1">
        <f t="array" ref="G859">_xlfn.IFS(F859&lt;25,"Young Adult (18-24)",F859&lt;35,"Early Career (25-34)",F859&lt;45,"Mid-Career (35-44)",F859&lt;55,"Late Career (45-54)",F859&lt;65,"Pre-Retirement (55-64)",F859&gt;=65,"Seniors (65+)")</f>
        <v>Young Adult (18-24)</v>
      </c>
      <c r="H859">
        <v>635</v>
      </c>
      <c r="I859">
        <v>3850</v>
      </c>
      <c r="J859" t="s">
        <v>35</v>
      </c>
      <c r="K859" t="s">
        <v>49</v>
      </c>
      <c r="L859" t="s">
        <v>207</v>
      </c>
      <c r="M859" t="s">
        <v>1306</v>
      </c>
      <c r="N859" t="s">
        <v>1313</v>
      </c>
      <c r="O859">
        <v>60</v>
      </c>
      <c r="P859">
        <v>100</v>
      </c>
      <c r="Q859">
        <v>5</v>
      </c>
      <c r="R859">
        <f t="shared" si="39"/>
        <v>500</v>
      </c>
      <c r="S859">
        <f t="shared" si="40"/>
        <v>200</v>
      </c>
      <c r="T859" t="s">
        <v>40</v>
      </c>
      <c r="U859" s="2">
        <v>44257.26666666667</v>
      </c>
      <c r="V859" s="1">
        <v>44257.26666666667</v>
      </c>
      <c r="W859" t="b">
        <v>1</v>
      </c>
      <c r="X859" s="2">
        <v>44257.271527777775</v>
      </c>
      <c r="Y859" s="1">
        <v>44257.271527777775</v>
      </c>
      <c r="Z859" s="2" t="s">
        <v>33</v>
      </c>
      <c r="AA859" s="2">
        <v>44257.268750000003</v>
      </c>
      <c r="AB859" s="1">
        <v>44257.268750000003</v>
      </c>
      <c r="AC859" t="b">
        <v>0</v>
      </c>
      <c r="AD859" t="s">
        <v>1355</v>
      </c>
      <c r="AE859" s="3">
        <f t="shared" si="41"/>
        <v>2.2916666668606922E-2</v>
      </c>
    </row>
    <row r="860" spans="1:31" x14ac:dyDescent="0.35">
      <c r="A860" s="2">
        <v>44257.421527777777</v>
      </c>
      <c r="B860" s="1">
        <v>44257.421527777777</v>
      </c>
      <c r="C860">
        <v>1859</v>
      </c>
      <c r="D860" t="s">
        <v>958</v>
      </c>
      <c r="E860" t="s">
        <v>22</v>
      </c>
      <c r="F860">
        <v>55</v>
      </c>
      <c r="G860" t="str" cm="1">
        <f t="array" ref="G860">_xlfn.IFS(F860&lt;25,"Young Adult (18-24)",F860&lt;35,"Early Career (25-34)",F860&lt;45,"Mid-Career (35-44)",F860&lt;55,"Late Career (45-54)",F860&lt;65,"Pre-Retirement (55-64)",F860&gt;=65,"Seniors (65+)")</f>
        <v>Pre-Retirement (55-64)</v>
      </c>
      <c r="H860">
        <v>727</v>
      </c>
      <c r="I860">
        <v>6148</v>
      </c>
      <c r="J860" t="s">
        <v>44</v>
      </c>
      <c r="K860" t="s">
        <v>45</v>
      </c>
      <c r="L860" t="s">
        <v>46</v>
      </c>
      <c r="M860" t="s">
        <v>1309</v>
      </c>
      <c r="N860" t="s">
        <v>1316</v>
      </c>
      <c r="O860">
        <v>20</v>
      </c>
      <c r="P860">
        <v>35</v>
      </c>
      <c r="Q860">
        <v>1</v>
      </c>
      <c r="R860">
        <f t="shared" si="39"/>
        <v>35</v>
      </c>
      <c r="S860">
        <f t="shared" si="40"/>
        <v>15</v>
      </c>
      <c r="T860" t="s">
        <v>42</v>
      </c>
      <c r="U860" s="2">
        <v>44257.431250000001</v>
      </c>
      <c r="V860" s="1">
        <v>44257.431250000001</v>
      </c>
      <c r="W860" t="b">
        <v>1</v>
      </c>
      <c r="X860" s="2">
        <v>44257.438194444447</v>
      </c>
      <c r="Y860" s="1">
        <v>44257.438194444447</v>
      </c>
      <c r="Z860" s="2" t="s">
        <v>47</v>
      </c>
      <c r="AA860" s="2">
        <v>44257.432638888888</v>
      </c>
      <c r="AB860" s="1">
        <v>44257.432638888888</v>
      </c>
      <c r="AC860" t="b">
        <v>0</v>
      </c>
      <c r="AD860" t="s">
        <v>1355</v>
      </c>
      <c r="AE860" s="3">
        <f t="shared" si="41"/>
        <v>1.1111111110949423E-2</v>
      </c>
    </row>
    <row r="861" spans="1:31" x14ac:dyDescent="0.35">
      <c r="A861" s="2">
        <v>44260.493055555555</v>
      </c>
      <c r="B861" s="1">
        <v>44260.493055555555</v>
      </c>
      <c r="C861">
        <v>1860</v>
      </c>
      <c r="D861" t="s">
        <v>959</v>
      </c>
      <c r="E861" t="s">
        <v>22</v>
      </c>
      <c r="F861">
        <v>36</v>
      </c>
      <c r="G861" t="str" cm="1">
        <f t="array" ref="G861">_xlfn.IFS(F861&lt;25,"Young Adult (18-24)",F861&lt;35,"Early Career (25-34)",F861&lt;45,"Mid-Career (35-44)",F861&lt;55,"Late Career (45-54)",F861&lt;65,"Pre-Retirement (55-64)",F861&gt;=65,"Seniors (65+)")</f>
        <v>Mid-Career (35-44)</v>
      </c>
      <c r="H861">
        <v>686</v>
      </c>
      <c r="I861">
        <v>3432</v>
      </c>
      <c r="J861" t="s">
        <v>23</v>
      </c>
      <c r="K861" t="s">
        <v>30</v>
      </c>
      <c r="L861" t="s">
        <v>77</v>
      </c>
      <c r="M861" t="s">
        <v>1306</v>
      </c>
      <c r="N861" t="s">
        <v>1311</v>
      </c>
      <c r="O861">
        <v>50</v>
      </c>
      <c r="P861">
        <v>80</v>
      </c>
      <c r="Q861">
        <v>3</v>
      </c>
      <c r="R861">
        <f t="shared" si="39"/>
        <v>240</v>
      </c>
      <c r="S861">
        <f t="shared" si="40"/>
        <v>90</v>
      </c>
      <c r="T861" t="s">
        <v>38</v>
      </c>
      <c r="U861" s="2">
        <v>44260.509722222225</v>
      </c>
      <c r="V861" s="1">
        <v>44260.509722222225</v>
      </c>
      <c r="W861" t="b">
        <v>1</v>
      </c>
      <c r="X861" s="2">
        <v>44260.51458333333</v>
      </c>
      <c r="Y861" s="1">
        <v>44260.51458333333</v>
      </c>
      <c r="Z861" s="2" t="s">
        <v>47</v>
      </c>
      <c r="AA861" s="2">
        <v>44260.512499999997</v>
      </c>
      <c r="AB861" s="1">
        <v>44260.512499999997</v>
      </c>
      <c r="AC861" t="b">
        <v>0</v>
      </c>
      <c r="AD861" t="s">
        <v>1355</v>
      </c>
      <c r="AE861" s="3">
        <f t="shared" si="41"/>
        <v>1.9444444442342501E-2</v>
      </c>
    </row>
    <row r="862" spans="1:31" x14ac:dyDescent="0.35">
      <c r="A862" s="2">
        <v>44260.505555555559</v>
      </c>
      <c r="B862" s="1">
        <v>44260.505555555559</v>
      </c>
      <c r="C862">
        <v>1861</v>
      </c>
      <c r="D862" t="s">
        <v>960</v>
      </c>
      <c r="E862" t="s">
        <v>22</v>
      </c>
      <c r="F862">
        <v>47</v>
      </c>
      <c r="G862" t="str" cm="1">
        <f t="array" ref="G862">_xlfn.IFS(F862&lt;25,"Young Adult (18-24)",F862&lt;35,"Early Career (25-34)",F862&lt;45,"Mid-Career (35-44)",F862&lt;55,"Late Career (45-54)",F862&lt;65,"Pre-Retirement (55-64)",F862&gt;=65,"Seniors (65+)")</f>
        <v>Late Career (45-54)</v>
      </c>
      <c r="H862">
        <v>771</v>
      </c>
      <c r="I862">
        <v>4142</v>
      </c>
      <c r="J862" t="s">
        <v>67</v>
      </c>
      <c r="K862" t="s">
        <v>68</v>
      </c>
      <c r="L862" t="s">
        <v>69</v>
      </c>
      <c r="M862" t="s">
        <v>1308</v>
      </c>
      <c r="N862" t="s">
        <v>1319</v>
      </c>
      <c r="O862">
        <v>60</v>
      </c>
      <c r="P862">
        <v>90</v>
      </c>
      <c r="Q862">
        <v>5</v>
      </c>
      <c r="R862">
        <f t="shared" si="39"/>
        <v>450</v>
      </c>
      <c r="S862">
        <f t="shared" si="40"/>
        <v>150</v>
      </c>
      <c r="T862" t="s">
        <v>32</v>
      </c>
      <c r="U862" s="2">
        <v>44260.51666666667</v>
      </c>
      <c r="V862" s="1">
        <v>44260.51666666667</v>
      </c>
      <c r="W862" t="b">
        <v>1</v>
      </c>
      <c r="X862" s="2">
        <v>44260.524305555555</v>
      </c>
      <c r="Y862" s="1">
        <v>44260.524305555555</v>
      </c>
      <c r="Z862" s="2" t="s">
        <v>47</v>
      </c>
      <c r="AA862" s="2">
        <v>44260.518055555556</v>
      </c>
      <c r="AB862" s="1">
        <v>44260.518055555556</v>
      </c>
      <c r="AC862" t="b">
        <v>0</v>
      </c>
      <c r="AD862" t="s">
        <v>1355</v>
      </c>
      <c r="AE862" s="3">
        <f t="shared" si="41"/>
        <v>1.2499999997089617E-2</v>
      </c>
    </row>
    <row r="863" spans="1:31" x14ac:dyDescent="0.35">
      <c r="A863" s="2">
        <v>44260.624305555553</v>
      </c>
      <c r="B863" s="1">
        <v>44260.624305555553</v>
      </c>
      <c r="C863">
        <v>1862</v>
      </c>
      <c r="D863" t="s">
        <v>961</v>
      </c>
      <c r="E863" t="s">
        <v>29</v>
      </c>
      <c r="F863">
        <v>35</v>
      </c>
      <c r="G863" t="str" cm="1">
        <f t="array" ref="G863">_xlfn.IFS(F863&lt;25,"Young Adult (18-24)",F863&lt;35,"Early Career (25-34)",F863&lt;45,"Mid-Career (35-44)",F863&lt;55,"Late Career (45-54)",F863&lt;65,"Pre-Retirement (55-64)",F863&gt;=65,"Seniors (65+)")</f>
        <v>Mid-Career (35-44)</v>
      </c>
      <c r="H863">
        <v>642</v>
      </c>
      <c r="I863">
        <v>5518</v>
      </c>
      <c r="J863" t="s">
        <v>61</v>
      </c>
      <c r="K863" t="s">
        <v>87</v>
      </c>
      <c r="L863" t="s">
        <v>88</v>
      </c>
      <c r="M863" t="s">
        <v>1305</v>
      </c>
      <c r="N863" t="s">
        <v>1328</v>
      </c>
      <c r="O863">
        <v>1000</v>
      </c>
      <c r="P863">
        <v>1500</v>
      </c>
      <c r="Q863">
        <v>2</v>
      </c>
      <c r="R863">
        <f t="shared" si="39"/>
        <v>3000</v>
      </c>
      <c r="S863">
        <f t="shared" si="40"/>
        <v>1000</v>
      </c>
      <c r="T863" t="s">
        <v>26</v>
      </c>
      <c r="U863" s="2">
        <v>44260.634027777778</v>
      </c>
      <c r="V863" s="1">
        <v>44260.634027777778</v>
      </c>
      <c r="W863" t="b">
        <v>1</v>
      </c>
      <c r="X863" s="2">
        <v>44260.63958333333</v>
      </c>
      <c r="Y863" s="1">
        <v>44260.63958333333</v>
      </c>
      <c r="Z863" s="2" t="s">
        <v>47</v>
      </c>
      <c r="AA863" s="2">
        <v>44260.635416666664</v>
      </c>
      <c r="AB863" s="1">
        <v>44260.635416666664</v>
      </c>
      <c r="AC863" t="b">
        <v>0</v>
      </c>
      <c r="AD863" t="s">
        <v>1355</v>
      </c>
      <c r="AE863" s="3">
        <f t="shared" si="41"/>
        <v>1.1111111110949423E-2</v>
      </c>
    </row>
    <row r="864" spans="1:31" x14ac:dyDescent="0.35">
      <c r="A864" s="2">
        <v>44260.830555555556</v>
      </c>
      <c r="B864" s="1">
        <v>44260.830555555556</v>
      </c>
      <c r="C864">
        <v>1863</v>
      </c>
      <c r="D864" t="s">
        <v>962</v>
      </c>
      <c r="E864" t="s">
        <v>29</v>
      </c>
      <c r="F864">
        <v>46</v>
      </c>
      <c r="G864" t="str" cm="1">
        <f t="array" ref="G864">_xlfn.IFS(F864&lt;25,"Young Adult (18-24)",F864&lt;35,"Early Career (25-34)",F864&lt;45,"Mid-Career (35-44)",F864&lt;55,"Late Career (45-54)",F864&lt;65,"Pre-Retirement (55-64)",F864&gt;=65,"Seniors (65+)")</f>
        <v>Late Career (45-54)</v>
      </c>
      <c r="H864">
        <v>730</v>
      </c>
      <c r="I864">
        <v>4639</v>
      </c>
      <c r="J864" t="s">
        <v>55</v>
      </c>
      <c r="K864" t="s">
        <v>56</v>
      </c>
      <c r="L864" t="s">
        <v>249</v>
      </c>
      <c r="M864" t="s">
        <v>1306</v>
      </c>
      <c r="N864" t="s">
        <v>1313</v>
      </c>
      <c r="O864">
        <v>60</v>
      </c>
      <c r="P864">
        <v>100</v>
      </c>
      <c r="Q864">
        <v>6</v>
      </c>
      <c r="R864">
        <f t="shared" si="39"/>
        <v>600</v>
      </c>
      <c r="S864">
        <f t="shared" si="40"/>
        <v>240</v>
      </c>
      <c r="T864" t="s">
        <v>32</v>
      </c>
      <c r="U864" s="2">
        <v>44260.845138888886</v>
      </c>
      <c r="V864" s="1">
        <v>44260.845138888886</v>
      </c>
      <c r="W864" t="b">
        <v>1</v>
      </c>
      <c r="X864" s="2">
        <v>44260.852777777778</v>
      </c>
      <c r="Y864" s="1">
        <v>44260.852777777778</v>
      </c>
      <c r="Z864" s="2" t="s">
        <v>47</v>
      </c>
      <c r="AA864" s="2">
        <v>44260.847222222219</v>
      </c>
      <c r="AB864" s="1">
        <v>44260.847222222219</v>
      </c>
      <c r="AC864" t="b">
        <v>0</v>
      </c>
      <c r="AD864" t="s">
        <v>1355</v>
      </c>
      <c r="AE864" s="3">
        <f t="shared" si="41"/>
        <v>1.6666666662786156E-2</v>
      </c>
    </row>
    <row r="865" spans="1:31" x14ac:dyDescent="0.35">
      <c r="A865" s="2">
        <v>44261.304861111108</v>
      </c>
      <c r="B865" s="1">
        <v>44261.304861111108</v>
      </c>
      <c r="C865">
        <v>1864</v>
      </c>
      <c r="D865" t="s">
        <v>963</v>
      </c>
      <c r="E865" t="s">
        <v>29</v>
      </c>
      <c r="F865">
        <v>53</v>
      </c>
      <c r="G865" t="str" cm="1">
        <f t="array" ref="G865">_xlfn.IFS(F865&lt;25,"Young Adult (18-24)",F865&lt;35,"Early Career (25-34)",F865&lt;45,"Mid-Career (35-44)",F865&lt;55,"Late Career (45-54)",F865&lt;65,"Pre-Retirement (55-64)",F865&gt;=65,"Seniors (65+)")</f>
        <v>Late Career (45-54)</v>
      </c>
      <c r="H865">
        <v>752</v>
      </c>
      <c r="I865">
        <v>3975</v>
      </c>
      <c r="J865" t="s">
        <v>35</v>
      </c>
      <c r="K865" t="s">
        <v>36</v>
      </c>
      <c r="L865" t="s">
        <v>286</v>
      </c>
      <c r="M865" t="s">
        <v>1306</v>
      </c>
      <c r="N865" t="s">
        <v>1321</v>
      </c>
      <c r="O865">
        <v>15</v>
      </c>
      <c r="P865">
        <v>25</v>
      </c>
      <c r="Q865">
        <v>5</v>
      </c>
      <c r="R865">
        <f t="shared" si="39"/>
        <v>125</v>
      </c>
      <c r="S865">
        <f t="shared" si="40"/>
        <v>50</v>
      </c>
      <c r="T865" t="s">
        <v>42</v>
      </c>
      <c r="U865" s="2">
        <v>44261.321527777778</v>
      </c>
      <c r="V865" s="1">
        <v>44261.321527777778</v>
      </c>
      <c r="W865" t="b">
        <v>1</v>
      </c>
      <c r="X865" s="2">
        <v>44261.32916666667</v>
      </c>
      <c r="Y865" s="1">
        <v>44261.32916666667</v>
      </c>
      <c r="Z865" s="2" t="s">
        <v>27</v>
      </c>
      <c r="AA865" s="2">
        <v>44261.324999999997</v>
      </c>
      <c r="AB865" s="1">
        <v>44261.324999999997</v>
      </c>
      <c r="AC865" t="b">
        <v>1</v>
      </c>
      <c r="AD865" t="s">
        <v>131</v>
      </c>
      <c r="AE865" s="3">
        <f t="shared" si="41"/>
        <v>2.0138888889050577E-2</v>
      </c>
    </row>
    <row r="866" spans="1:31" x14ac:dyDescent="0.35">
      <c r="A866" s="2">
        <v>44261.334027777775</v>
      </c>
      <c r="B866" s="1">
        <v>44261.334027777775</v>
      </c>
      <c r="C866">
        <v>1865</v>
      </c>
      <c r="D866" t="s">
        <v>964</v>
      </c>
      <c r="E866" t="s">
        <v>22</v>
      </c>
      <c r="F866">
        <v>50</v>
      </c>
      <c r="G866" t="str" cm="1">
        <f t="array" ref="G866">_xlfn.IFS(F866&lt;25,"Young Adult (18-24)",F866&lt;35,"Early Career (25-34)",F866&lt;45,"Mid-Career (35-44)",F866&lt;55,"Late Career (45-54)",F866&lt;65,"Pre-Retirement (55-64)",F866&gt;=65,"Seniors (65+)")</f>
        <v>Late Career (45-54)</v>
      </c>
      <c r="H866">
        <v>675</v>
      </c>
      <c r="I866">
        <v>4709</v>
      </c>
      <c r="J866" t="s">
        <v>83</v>
      </c>
      <c r="K866" t="s">
        <v>84</v>
      </c>
      <c r="L866" t="s">
        <v>85</v>
      </c>
      <c r="M866" t="s">
        <v>1307</v>
      </c>
      <c r="N866" t="s">
        <v>1326</v>
      </c>
      <c r="O866">
        <v>20</v>
      </c>
      <c r="P866">
        <v>35</v>
      </c>
      <c r="Q866">
        <v>6</v>
      </c>
      <c r="R866">
        <f t="shared" si="39"/>
        <v>210</v>
      </c>
      <c r="S866">
        <f t="shared" si="40"/>
        <v>90</v>
      </c>
      <c r="T866" t="s">
        <v>32</v>
      </c>
      <c r="U866" s="2">
        <v>44261.338888888888</v>
      </c>
      <c r="V866" s="1">
        <v>44261.338888888888</v>
      </c>
      <c r="W866" t="b">
        <v>1</v>
      </c>
      <c r="X866" s="2">
        <v>44261.348611111112</v>
      </c>
      <c r="Y866" s="1">
        <v>44261.348611111112</v>
      </c>
      <c r="Z866" s="2" t="s">
        <v>27</v>
      </c>
      <c r="AA866" s="2">
        <v>44261.34097222222</v>
      </c>
      <c r="AB866" s="1">
        <v>44261.34097222222</v>
      </c>
      <c r="AC866" t="b">
        <v>0</v>
      </c>
      <c r="AD866" t="s">
        <v>1355</v>
      </c>
      <c r="AE866" s="3">
        <f t="shared" si="41"/>
        <v>6.9444444452528842E-3</v>
      </c>
    </row>
    <row r="867" spans="1:31" x14ac:dyDescent="0.35">
      <c r="A867" s="2">
        <v>44262.025000000001</v>
      </c>
      <c r="B867" s="1">
        <v>44262.025000000001</v>
      </c>
      <c r="C867">
        <v>1866</v>
      </c>
      <c r="D867" t="s">
        <v>965</v>
      </c>
      <c r="E867" t="s">
        <v>22</v>
      </c>
      <c r="F867">
        <v>34</v>
      </c>
      <c r="G867" t="str" cm="1">
        <f t="array" ref="G867">_xlfn.IFS(F867&lt;25,"Young Adult (18-24)",F867&lt;35,"Early Career (25-34)",F867&lt;45,"Mid-Career (35-44)",F867&lt;55,"Late Career (45-54)",F867&lt;65,"Pre-Retirement (55-64)",F867&gt;=65,"Seniors (65+)")</f>
        <v>Early Career (25-34)</v>
      </c>
      <c r="H867">
        <v>735</v>
      </c>
      <c r="I867">
        <v>7730</v>
      </c>
      <c r="J867" t="s">
        <v>71</v>
      </c>
      <c r="K867" t="s">
        <v>160</v>
      </c>
      <c r="L867" t="s">
        <v>163</v>
      </c>
      <c r="M867" t="s">
        <v>1307</v>
      </c>
      <c r="N867" t="s">
        <v>1312</v>
      </c>
      <c r="O867">
        <v>12</v>
      </c>
      <c r="P867">
        <v>20</v>
      </c>
      <c r="Q867">
        <v>1</v>
      </c>
      <c r="R867">
        <f t="shared" si="39"/>
        <v>20</v>
      </c>
      <c r="S867">
        <f t="shared" si="40"/>
        <v>8</v>
      </c>
      <c r="T867" t="s">
        <v>42</v>
      </c>
      <c r="U867" s="2">
        <v>44262.038194444445</v>
      </c>
      <c r="V867" s="1">
        <v>44262.038194444445</v>
      </c>
      <c r="W867" t="b">
        <v>1</v>
      </c>
      <c r="X867" s="2">
        <v>44262.043055555558</v>
      </c>
      <c r="Y867" s="1">
        <v>44262.043055555558</v>
      </c>
      <c r="Z867" s="2" t="s">
        <v>33</v>
      </c>
      <c r="AA867" s="2">
        <v>44262.040277777778</v>
      </c>
      <c r="AB867" s="1">
        <v>44262.040277777778</v>
      </c>
      <c r="AC867" t="b">
        <v>0</v>
      </c>
      <c r="AD867" t="s">
        <v>1355</v>
      </c>
      <c r="AE867" s="3">
        <f t="shared" si="41"/>
        <v>1.5277777776645962E-2</v>
      </c>
    </row>
    <row r="868" spans="1:31" x14ac:dyDescent="0.35">
      <c r="A868" s="2">
        <v>44262.518750000003</v>
      </c>
      <c r="B868" s="1">
        <v>44262.518750000003</v>
      </c>
      <c r="C868">
        <v>1867</v>
      </c>
      <c r="D868" t="s">
        <v>966</v>
      </c>
      <c r="E868" t="s">
        <v>29</v>
      </c>
      <c r="F868">
        <v>68</v>
      </c>
      <c r="G868" t="str" cm="1">
        <f t="array" ref="G868">_xlfn.IFS(F868&lt;25,"Young Adult (18-24)",F868&lt;35,"Early Career (25-34)",F868&lt;45,"Mid-Career (35-44)",F868&lt;55,"Late Career (45-54)",F868&lt;65,"Pre-Retirement (55-64)",F868&gt;=65,"Seniors (65+)")</f>
        <v>Seniors (65+)</v>
      </c>
      <c r="H868">
        <v>623</v>
      </c>
      <c r="I868">
        <v>6116</v>
      </c>
      <c r="J868" t="s">
        <v>107</v>
      </c>
      <c r="K868" t="s">
        <v>108</v>
      </c>
      <c r="L868" t="s">
        <v>111</v>
      </c>
      <c r="M868" t="s">
        <v>1305</v>
      </c>
      <c r="N868" t="s">
        <v>1323</v>
      </c>
      <c r="O868">
        <v>800</v>
      </c>
      <c r="P868">
        <v>1200</v>
      </c>
      <c r="Q868">
        <v>5</v>
      </c>
      <c r="R868">
        <f t="shared" si="39"/>
        <v>6000</v>
      </c>
      <c r="S868">
        <f t="shared" si="40"/>
        <v>2000</v>
      </c>
      <c r="T868" t="s">
        <v>38</v>
      </c>
      <c r="U868" s="2">
        <v>44262.525000000001</v>
      </c>
      <c r="V868" s="1">
        <v>44262.525000000001</v>
      </c>
      <c r="W868" t="b">
        <v>1</v>
      </c>
      <c r="X868" s="2">
        <v>44262.52847222222</v>
      </c>
      <c r="Y868" s="1">
        <v>44262.52847222222</v>
      </c>
      <c r="Z868" s="2" t="s">
        <v>47</v>
      </c>
      <c r="AA868" s="2">
        <v>44262.527083333334</v>
      </c>
      <c r="AB868" s="1">
        <v>44262.527083333334</v>
      </c>
      <c r="AC868" t="b">
        <v>0</v>
      </c>
      <c r="AD868" t="s">
        <v>1355</v>
      </c>
      <c r="AE868" s="3">
        <f t="shared" si="41"/>
        <v>8.333333331393078E-3</v>
      </c>
    </row>
    <row r="869" spans="1:31" x14ac:dyDescent="0.35">
      <c r="A869" s="2">
        <v>44262.970138888886</v>
      </c>
      <c r="B869" s="1">
        <v>44262.970138888886</v>
      </c>
      <c r="C869">
        <v>1868</v>
      </c>
      <c r="D869" t="s">
        <v>967</v>
      </c>
      <c r="E869" t="s">
        <v>22</v>
      </c>
      <c r="F869">
        <v>65</v>
      </c>
      <c r="G869" t="str" cm="1">
        <f t="array" ref="G869">_xlfn.IFS(F869&lt;25,"Young Adult (18-24)",F869&lt;35,"Early Career (25-34)",F869&lt;45,"Mid-Career (35-44)",F869&lt;55,"Late Career (45-54)",F869&lt;65,"Pre-Retirement (55-64)",F869&gt;=65,"Seniors (65+)")</f>
        <v>Seniors (65+)</v>
      </c>
      <c r="H869">
        <v>715</v>
      </c>
      <c r="I869">
        <v>7240</v>
      </c>
      <c r="J869" t="s">
        <v>44</v>
      </c>
      <c r="K869" t="s">
        <v>133</v>
      </c>
      <c r="L869" t="s">
        <v>195</v>
      </c>
      <c r="M869" t="s">
        <v>1307</v>
      </c>
      <c r="N869" t="s">
        <v>1322</v>
      </c>
      <c r="O869">
        <v>8</v>
      </c>
      <c r="P869">
        <v>15</v>
      </c>
      <c r="Q869">
        <v>3</v>
      </c>
      <c r="R869">
        <f t="shared" si="39"/>
        <v>45</v>
      </c>
      <c r="S869">
        <f t="shared" si="40"/>
        <v>21</v>
      </c>
      <c r="T869" t="s">
        <v>42</v>
      </c>
      <c r="U869" s="2">
        <v>44262.979861111111</v>
      </c>
      <c r="V869" s="1">
        <v>44262.979861111111</v>
      </c>
      <c r="W869" t="b">
        <v>1</v>
      </c>
      <c r="X869" s="2">
        <v>44262.98541666667</v>
      </c>
      <c r="Y869" s="1">
        <v>44262.98541666667</v>
      </c>
      <c r="Z869" s="2" t="s">
        <v>47</v>
      </c>
      <c r="AA869" s="2">
        <v>44262.981249999997</v>
      </c>
      <c r="AB869" s="1">
        <v>44262.981249999997</v>
      </c>
      <c r="AC869" t="b">
        <v>0</v>
      </c>
      <c r="AD869" t="s">
        <v>1355</v>
      </c>
      <c r="AE869" s="3">
        <f t="shared" si="41"/>
        <v>1.1111111110949423E-2</v>
      </c>
    </row>
    <row r="870" spans="1:31" x14ac:dyDescent="0.35">
      <c r="A870" s="2">
        <v>44263.022916666669</v>
      </c>
      <c r="B870" s="1">
        <v>44263.022916666669</v>
      </c>
      <c r="C870">
        <v>1869</v>
      </c>
      <c r="D870" t="s">
        <v>968</v>
      </c>
      <c r="E870" t="s">
        <v>29</v>
      </c>
      <c r="F870">
        <v>56</v>
      </c>
      <c r="G870" t="str" cm="1">
        <f t="array" ref="G870">_xlfn.IFS(F870&lt;25,"Young Adult (18-24)",F870&lt;35,"Early Career (25-34)",F870&lt;45,"Mid-Career (35-44)",F870&lt;55,"Late Career (45-54)",F870&lt;65,"Pre-Retirement (55-64)",F870&gt;=65,"Seniors (65+)")</f>
        <v>Pre-Retirement (55-64)</v>
      </c>
      <c r="H870">
        <v>675</v>
      </c>
      <c r="I870">
        <v>3481</v>
      </c>
      <c r="J870" t="s">
        <v>61</v>
      </c>
      <c r="K870" t="s">
        <v>62</v>
      </c>
      <c r="L870" t="s">
        <v>63</v>
      </c>
      <c r="M870" t="s">
        <v>1308</v>
      </c>
      <c r="N870" t="s">
        <v>1324</v>
      </c>
      <c r="O870">
        <v>40</v>
      </c>
      <c r="P870">
        <v>60</v>
      </c>
      <c r="Q870">
        <v>3</v>
      </c>
      <c r="R870">
        <f t="shared" si="39"/>
        <v>180</v>
      </c>
      <c r="S870">
        <f t="shared" si="40"/>
        <v>60</v>
      </c>
      <c r="T870" t="s">
        <v>32</v>
      </c>
      <c r="U870" s="2">
        <v>44263.030555555553</v>
      </c>
      <c r="V870" s="1">
        <v>44263.030555555553</v>
      </c>
      <c r="W870" t="b">
        <v>1</v>
      </c>
      <c r="X870" s="2">
        <v>44263.038194444445</v>
      </c>
      <c r="Y870" s="1">
        <v>44263.038194444445</v>
      </c>
      <c r="Z870" s="2" t="s">
        <v>47</v>
      </c>
      <c r="AA870" s="2">
        <v>44263.03402777778</v>
      </c>
      <c r="AB870" s="1">
        <v>44263.03402777778</v>
      </c>
      <c r="AC870" t="b">
        <v>0</v>
      </c>
      <c r="AD870" t="s">
        <v>1355</v>
      </c>
      <c r="AE870" s="3">
        <f t="shared" si="41"/>
        <v>1.1111111110949423E-2</v>
      </c>
    </row>
    <row r="871" spans="1:31" x14ac:dyDescent="0.35">
      <c r="A871" s="2">
        <v>44264.420138888891</v>
      </c>
      <c r="B871" s="1">
        <v>44264.420138888891</v>
      </c>
      <c r="C871">
        <v>1870</v>
      </c>
      <c r="D871" t="s">
        <v>969</v>
      </c>
      <c r="E871" t="s">
        <v>22</v>
      </c>
      <c r="F871">
        <v>64</v>
      </c>
      <c r="G871" t="str" cm="1">
        <f t="array" ref="G871">_xlfn.IFS(F871&lt;25,"Young Adult (18-24)",F871&lt;35,"Early Career (25-34)",F871&lt;45,"Mid-Career (35-44)",F871&lt;55,"Late Career (45-54)",F871&lt;65,"Pre-Retirement (55-64)",F871&gt;=65,"Seniors (65+)")</f>
        <v>Pre-Retirement (55-64)</v>
      </c>
      <c r="H871">
        <v>607</v>
      </c>
      <c r="I871">
        <v>5043</v>
      </c>
      <c r="J871" t="s">
        <v>23</v>
      </c>
      <c r="K871" t="s">
        <v>30</v>
      </c>
      <c r="L871" t="s">
        <v>31</v>
      </c>
      <c r="M871" t="s">
        <v>1309</v>
      </c>
      <c r="N871" t="s">
        <v>1318</v>
      </c>
      <c r="O871">
        <v>10</v>
      </c>
      <c r="P871">
        <v>18</v>
      </c>
      <c r="Q871">
        <v>3</v>
      </c>
      <c r="R871">
        <f t="shared" si="39"/>
        <v>54</v>
      </c>
      <c r="S871">
        <f t="shared" si="40"/>
        <v>24</v>
      </c>
      <c r="T871" t="s">
        <v>78</v>
      </c>
      <c r="U871" s="2">
        <v>44264.438888888886</v>
      </c>
      <c r="V871" s="1">
        <v>44264.438888888886</v>
      </c>
      <c r="W871" t="b">
        <v>0</v>
      </c>
      <c r="X871" s="2"/>
      <c r="Y871" s="1"/>
      <c r="Z871" s="2" t="s">
        <v>1353</v>
      </c>
      <c r="AA871" s="2">
        <v>44264.445138888892</v>
      </c>
      <c r="AB871" s="1">
        <v>44264.445138888892</v>
      </c>
      <c r="AC871" t="s">
        <v>1353</v>
      </c>
      <c r="AD871" t="s">
        <v>1353</v>
      </c>
      <c r="AE871" s="3">
        <f t="shared" si="41"/>
        <v>2.5000000001455192E-2</v>
      </c>
    </row>
    <row r="872" spans="1:31" x14ac:dyDescent="0.35">
      <c r="A872" s="2">
        <v>44267.317361111112</v>
      </c>
      <c r="B872" s="1">
        <v>44267.317361111112</v>
      </c>
      <c r="C872">
        <v>1871</v>
      </c>
      <c r="D872" t="s">
        <v>970</v>
      </c>
      <c r="E872" t="s">
        <v>29</v>
      </c>
      <c r="F872">
        <v>56</v>
      </c>
      <c r="G872" t="str" cm="1">
        <f t="array" ref="G872">_xlfn.IFS(F872&lt;25,"Young Adult (18-24)",F872&lt;35,"Early Career (25-34)",F872&lt;45,"Mid-Career (35-44)",F872&lt;55,"Late Career (45-54)",F872&lt;65,"Pre-Retirement (55-64)",F872&gt;=65,"Seniors (65+)")</f>
        <v>Pre-Retirement (55-64)</v>
      </c>
      <c r="H872">
        <v>659</v>
      </c>
      <c r="I872">
        <v>3489</v>
      </c>
      <c r="J872" t="s">
        <v>71</v>
      </c>
      <c r="K872" t="s">
        <v>72</v>
      </c>
      <c r="L872" t="s">
        <v>73</v>
      </c>
      <c r="M872" t="s">
        <v>1306</v>
      </c>
      <c r="N872" t="s">
        <v>1311</v>
      </c>
      <c r="O872">
        <v>50</v>
      </c>
      <c r="P872">
        <v>80</v>
      </c>
      <c r="Q872">
        <v>3</v>
      </c>
      <c r="R872">
        <f t="shared" si="39"/>
        <v>240</v>
      </c>
      <c r="S872">
        <f t="shared" si="40"/>
        <v>90</v>
      </c>
      <c r="T872" t="s">
        <v>38</v>
      </c>
      <c r="U872" s="2">
        <v>44267.324999999997</v>
      </c>
      <c r="V872" s="1">
        <v>44267.324999999997</v>
      </c>
      <c r="W872" t="b">
        <v>1</v>
      </c>
      <c r="X872" s="2">
        <v>44267.335416666669</v>
      </c>
      <c r="Y872" s="1">
        <v>44267.335416666669</v>
      </c>
      <c r="Z872" s="2" t="s">
        <v>47</v>
      </c>
      <c r="AA872" s="2">
        <v>44267.326388888891</v>
      </c>
      <c r="AB872" s="1">
        <v>44267.326388888891</v>
      </c>
      <c r="AC872" t="b">
        <v>0</v>
      </c>
      <c r="AD872" t="s">
        <v>1355</v>
      </c>
      <c r="AE872" s="3">
        <f t="shared" si="41"/>
        <v>9.0277777781011537E-3</v>
      </c>
    </row>
    <row r="873" spans="1:31" x14ac:dyDescent="0.35">
      <c r="A873" s="2">
        <v>44267.576388888891</v>
      </c>
      <c r="B873" s="1">
        <v>44267.576388888891</v>
      </c>
      <c r="C873">
        <v>1872</v>
      </c>
      <c r="D873" t="s">
        <v>971</v>
      </c>
      <c r="E873" t="s">
        <v>29</v>
      </c>
      <c r="F873">
        <v>30</v>
      </c>
      <c r="G873" t="str" cm="1">
        <f t="array" ref="G873">_xlfn.IFS(F873&lt;25,"Young Adult (18-24)",F873&lt;35,"Early Career (25-34)",F873&lt;45,"Mid-Career (35-44)",F873&lt;55,"Late Career (45-54)",F873&lt;65,"Pre-Retirement (55-64)",F873&gt;=65,"Seniors (65+)")</f>
        <v>Early Career (25-34)</v>
      </c>
      <c r="H873">
        <v>719</v>
      </c>
      <c r="I873">
        <v>4438</v>
      </c>
      <c r="J873" t="s">
        <v>67</v>
      </c>
      <c r="K873" t="s">
        <v>68</v>
      </c>
      <c r="L873" t="s">
        <v>98</v>
      </c>
      <c r="M873" t="s">
        <v>1307</v>
      </c>
      <c r="N873" t="s">
        <v>1325</v>
      </c>
      <c r="O873">
        <v>15</v>
      </c>
      <c r="P873">
        <v>25</v>
      </c>
      <c r="Q873">
        <v>2</v>
      </c>
      <c r="R873">
        <f t="shared" si="39"/>
        <v>50</v>
      </c>
      <c r="S873">
        <f t="shared" si="40"/>
        <v>20</v>
      </c>
      <c r="T873" t="s">
        <v>38</v>
      </c>
      <c r="U873" s="2">
        <v>44267.583333333336</v>
      </c>
      <c r="V873" s="1">
        <v>44267.583333333336</v>
      </c>
      <c r="W873" t="b">
        <v>1</v>
      </c>
      <c r="X873" s="2">
        <v>44267.59375</v>
      </c>
      <c r="Y873" s="1">
        <v>44267.59375</v>
      </c>
      <c r="Z873" s="2" t="s">
        <v>116</v>
      </c>
      <c r="AA873" s="2">
        <v>44267.584722222222</v>
      </c>
      <c r="AB873" s="1">
        <v>44267.584722222222</v>
      </c>
      <c r="AC873" t="b">
        <v>0</v>
      </c>
      <c r="AD873" t="s">
        <v>1355</v>
      </c>
      <c r="AE873" s="3">
        <f t="shared" si="41"/>
        <v>8.333333331393078E-3</v>
      </c>
    </row>
    <row r="874" spans="1:31" x14ac:dyDescent="0.35">
      <c r="A874" s="2">
        <v>44267.615972222222</v>
      </c>
      <c r="B874" s="1">
        <v>44267.615972222222</v>
      </c>
      <c r="C874">
        <v>1873</v>
      </c>
      <c r="D874" t="s">
        <v>972</v>
      </c>
      <c r="E874" t="s">
        <v>29</v>
      </c>
      <c r="F874">
        <v>70</v>
      </c>
      <c r="G874" t="str" cm="1">
        <f t="array" ref="G874">_xlfn.IFS(F874&lt;25,"Young Adult (18-24)",F874&lt;35,"Early Career (25-34)",F874&lt;45,"Mid-Career (35-44)",F874&lt;55,"Late Career (45-54)",F874&lt;65,"Pre-Retirement (55-64)",F874&gt;=65,"Seniors (65+)")</f>
        <v>Seniors (65+)</v>
      </c>
      <c r="H874">
        <v>706</v>
      </c>
      <c r="I874">
        <v>5641</v>
      </c>
      <c r="J874" t="s">
        <v>44</v>
      </c>
      <c r="K874" t="s">
        <v>45</v>
      </c>
      <c r="L874" t="s">
        <v>53</v>
      </c>
      <c r="M874" t="s">
        <v>1308</v>
      </c>
      <c r="N874" t="s">
        <v>1319</v>
      </c>
      <c r="O874">
        <v>60</v>
      </c>
      <c r="P874">
        <v>90</v>
      </c>
      <c r="Q874">
        <v>6</v>
      </c>
      <c r="R874">
        <f t="shared" si="39"/>
        <v>540</v>
      </c>
      <c r="S874">
        <f t="shared" si="40"/>
        <v>180</v>
      </c>
      <c r="T874" t="s">
        <v>40</v>
      </c>
      <c r="U874" s="2">
        <v>44267.62777777778</v>
      </c>
      <c r="V874" s="1">
        <v>44267.62777777778</v>
      </c>
      <c r="W874" t="b">
        <v>0</v>
      </c>
      <c r="X874" s="2"/>
      <c r="Y874" s="1"/>
      <c r="Z874" s="2" t="s">
        <v>1353</v>
      </c>
      <c r="AA874" s="2">
        <v>44267.62222222222</v>
      </c>
      <c r="AB874" s="1">
        <v>44267.62222222222</v>
      </c>
      <c r="AC874" t="s">
        <v>1353</v>
      </c>
      <c r="AD874" t="s">
        <v>1353</v>
      </c>
      <c r="AE874" s="3">
        <f t="shared" si="41"/>
        <v>6.2499999985448085E-3</v>
      </c>
    </row>
    <row r="875" spans="1:31" x14ac:dyDescent="0.35">
      <c r="A875" s="2">
        <v>44268.981249999997</v>
      </c>
      <c r="B875" s="1">
        <v>44268.981249999997</v>
      </c>
      <c r="C875">
        <v>1874</v>
      </c>
      <c r="D875" t="s">
        <v>973</v>
      </c>
      <c r="E875" t="s">
        <v>29</v>
      </c>
      <c r="F875">
        <v>68</v>
      </c>
      <c r="G875" t="str" cm="1">
        <f t="array" ref="G875">_xlfn.IFS(F875&lt;25,"Young Adult (18-24)",F875&lt;35,"Early Career (25-34)",F875&lt;45,"Mid-Career (35-44)",F875&lt;55,"Late Career (45-54)",F875&lt;65,"Pre-Retirement (55-64)",F875&gt;=65,"Seniors (65+)")</f>
        <v>Seniors (65+)</v>
      </c>
      <c r="H875">
        <v>658</v>
      </c>
      <c r="I875">
        <v>3809</v>
      </c>
      <c r="J875" t="s">
        <v>35</v>
      </c>
      <c r="K875" t="s">
        <v>49</v>
      </c>
      <c r="L875" t="s">
        <v>184</v>
      </c>
      <c r="M875" t="s">
        <v>1309</v>
      </c>
      <c r="N875" t="s">
        <v>1316</v>
      </c>
      <c r="O875">
        <v>20</v>
      </c>
      <c r="P875">
        <v>35</v>
      </c>
      <c r="Q875">
        <v>3</v>
      </c>
      <c r="R875">
        <f t="shared" si="39"/>
        <v>105</v>
      </c>
      <c r="S875">
        <f t="shared" si="40"/>
        <v>45</v>
      </c>
      <c r="T875" t="s">
        <v>32</v>
      </c>
      <c r="U875" s="2">
        <v>44268.984722222223</v>
      </c>
      <c r="V875" s="1">
        <v>44268.984722222223</v>
      </c>
      <c r="W875" t="b">
        <v>1</v>
      </c>
      <c r="X875" s="2">
        <v>44268.993750000001</v>
      </c>
      <c r="Y875" s="1">
        <v>44268.993750000001</v>
      </c>
      <c r="Z875" s="2" t="s">
        <v>47</v>
      </c>
      <c r="AA875" s="2">
        <v>44268.988194444442</v>
      </c>
      <c r="AB875" s="1">
        <v>44268.988194444442</v>
      </c>
      <c r="AC875" t="b">
        <v>0</v>
      </c>
      <c r="AD875" t="s">
        <v>1355</v>
      </c>
      <c r="AE875" s="3">
        <f t="shared" si="41"/>
        <v>6.9444444452528842E-3</v>
      </c>
    </row>
    <row r="876" spans="1:31" x14ac:dyDescent="0.35">
      <c r="A876" s="2">
        <v>44269.071527777778</v>
      </c>
      <c r="B876" s="1">
        <v>44269.071527777778</v>
      </c>
      <c r="C876">
        <v>1875</v>
      </c>
      <c r="D876" t="s">
        <v>974</v>
      </c>
      <c r="E876" t="s">
        <v>22</v>
      </c>
      <c r="F876">
        <v>61</v>
      </c>
      <c r="G876" t="str" cm="1">
        <f t="array" ref="G876">_xlfn.IFS(F876&lt;25,"Young Adult (18-24)",F876&lt;35,"Early Career (25-34)",F876&lt;45,"Mid-Career (35-44)",F876&lt;55,"Late Career (45-54)",F876&lt;65,"Pre-Retirement (55-64)",F876&gt;=65,"Seniors (65+)")</f>
        <v>Pre-Retirement (55-64)</v>
      </c>
      <c r="H876">
        <v>679</v>
      </c>
      <c r="I876">
        <v>5383</v>
      </c>
      <c r="J876" t="s">
        <v>67</v>
      </c>
      <c r="K876" t="s">
        <v>119</v>
      </c>
      <c r="L876" t="s">
        <v>98</v>
      </c>
      <c r="M876" t="s">
        <v>1309</v>
      </c>
      <c r="N876" t="s">
        <v>1318</v>
      </c>
      <c r="O876">
        <v>10</v>
      </c>
      <c r="P876">
        <v>18</v>
      </c>
      <c r="Q876">
        <v>5</v>
      </c>
      <c r="R876">
        <f t="shared" si="39"/>
        <v>90</v>
      </c>
      <c r="S876">
        <f t="shared" si="40"/>
        <v>40</v>
      </c>
      <c r="T876" t="s">
        <v>42</v>
      </c>
      <c r="U876" s="2">
        <v>44269.092361111114</v>
      </c>
      <c r="V876" s="1">
        <v>44269.092361111114</v>
      </c>
      <c r="W876" t="b">
        <v>0</v>
      </c>
      <c r="X876" s="2"/>
      <c r="Y876" s="1"/>
      <c r="Z876" s="2" t="s">
        <v>1353</v>
      </c>
      <c r="AA876" s="2">
        <v>44269.081944444442</v>
      </c>
      <c r="AB876" s="1">
        <v>44269.081944444442</v>
      </c>
      <c r="AC876" t="s">
        <v>1353</v>
      </c>
      <c r="AD876" t="s">
        <v>1353</v>
      </c>
      <c r="AE876" s="3">
        <f t="shared" si="41"/>
        <v>1.0416666664241347E-2</v>
      </c>
    </row>
    <row r="877" spans="1:31" x14ac:dyDescent="0.35">
      <c r="A877" s="2">
        <v>44269.436111111114</v>
      </c>
      <c r="B877" s="1">
        <v>44269.436111111114</v>
      </c>
      <c r="C877">
        <v>1876</v>
      </c>
      <c r="D877" t="s">
        <v>975</v>
      </c>
      <c r="E877" t="s">
        <v>29</v>
      </c>
      <c r="F877">
        <v>66</v>
      </c>
      <c r="G877" t="str" cm="1">
        <f t="array" ref="G877">_xlfn.IFS(F877&lt;25,"Young Adult (18-24)",F877&lt;35,"Early Career (25-34)",F877&lt;45,"Mid-Career (35-44)",F877&lt;55,"Late Career (45-54)",F877&lt;65,"Pre-Retirement (55-64)",F877&gt;=65,"Seniors (65+)")</f>
        <v>Seniors (65+)</v>
      </c>
      <c r="H877">
        <v>768</v>
      </c>
      <c r="I877">
        <v>4241</v>
      </c>
      <c r="J877" t="s">
        <v>35</v>
      </c>
      <c r="K877" t="s">
        <v>36</v>
      </c>
      <c r="L877" t="s">
        <v>329</v>
      </c>
      <c r="M877" t="s">
        <v>1305</v>
      </c>
      <c r="N877" t="s">
        <v>1329</v>
      </c>
      <c r="O877">
        <v>25</v>
      </c>
      <c r="P877">
        <v>40</v>
      </c>
      <c r="Q877">
        <v>6</v>
      </c>
      <c r="R877">
        <f t="shared" si="39"/>
        <v>240</v>
      </c>
      <c r="S877">
        <f t="shared" si="40"/>
        <v>90</v>
      </c>
      <c r="T877" t="s">
        <v>40</v>
      </c>
      <c r="U877" s="2">
        <v>44269.443055555559</v>
      </c>
      <c r="V877" s="1">
        <v>44269.443055555559</v>
      </c>
      <c r="W877" t="b">
        <v>1</v>
      </c>
      <c r="X877" s="2">
        <v>44269.451388888891</v>
      </c>
      <c r="Y877" s="1">
        <v>44269.451388888891</v>
      </c>
      <c r="Z877" s="2" t="s">
        <v>27</v>
      </c>
      <c r="AA877" s="2">
        <v>44269.445833333331</v>
      </c>
      <c r="AB877" s="1">
        <v>44269.445833333331</v>
      </c>
      <c r="AC877" t="b">
        <v>0</v>
      </c>
      <c r="AD877" t="s">
        <v>1355</v>
      </c>
      <c r="AE877" s="3">
        <f t="shared" si="41"/>
        <v>9.7222222175332718E-3</v>
      </c>
    </row>
    <row r="878" spans="1:31" x14ac:dyDescent="0.35">
      <c r="A878" s="2">
        <v>44271.431250000001</v>
      </c>
      <c r="B878" s="1">
        <v>44271.431250000001</v>
      </c>
      <c r="C878">
        <v>1877</v>
      </c>
      <c r="D878" t="s">
        <v>976</v>
      </c>
      <c r="E878" t="s">
        <v>22</v>
      </c>
      <c r="F878">
        <v>32</v>
      </c>
      <c r="G878" t="str" cm="1">
        <f t="array" ref="G878">_xlfn.IFS(F878&lt;25,"Young Adult (18-24)",F878&lt;35,"Early Career (25-34)",F878&lt;45,"Mid-Career (35-44)",F878&lt;55,"Late Career (45-54)",F878&lt;65,"Pre-Retirement (55-64)",F878&gt;=65,"Seniors (65+)")</f>
        <v>Early Career (25-34)</v>
      </c>
      <c r="H878">
        <v>711</v>
      </c>
      <c r="I878">
        <v>6327</v>
      </c>
      <c r="J878" t="s">
        <v>107</v>
      </c>
      <c r="K878" t="s">
        <v>122</v>
      </c>
      <c r="L878" t="s">
        <v>123</v>
      </c>
      <c r="M878" t="s">
        <v>1306</v>
      </c>
      <c r="N878" t="s">
        <v>1314</v>
      </c>
      <c r="O878">
        <v>40</v>
      </c>
      <c r="P878">
        <v>70</v>
      </c>
      <c r="Q878">
        <v>2</v>
      </c>
      <c r="R878">
        <f t="shared" si="39"/>
        <v>140</v>
      </c>
      <c r="S878">
        <f t="shared" si="40"/>
        <v>60</v>
      </c>
      <c r="T878" t="s">
        <v>26</v>
      </c>
      <c r="U878" s="2">
        <v>44271.43472222222</v>
      </c>
      <c r="V878" s="1">
        <v>44271.43472222222</v>
      </c>
      <c r="W878" t="b">
        <v>1</v>
      </c>
      <c r="X878" s="2">
        <v>44271.438194444447</v>
      </c>
      <c r="Y878" s="1">
        <v>44271.438194444447</v>
      </c>
      <c r="Z878" s="2" t="s">
        <v>47</v>
      </c>
      <c r="AA878" s="2">
        <v>44271.4375</v>
      </c>
      <c r="AB878" s="1">
        <v>44271.4375</v>
      </c>
      <c r="AC878" t="b">
        <v>0</v>
      </c>
      <c r="AD878" t="s">
        <v>1355</v>
      </c>
      <c r="AE878" s="3">
        <f t="shared" si="41"/>
        <v>6.2499999985448085E-3</v>
      </c>
    </row>
    <row r="879" spans="1:31" x14ac:dyDescent="0.35">
      <c r="A879" s="2">
        <v>44272.193055555559</v>
      </c>
      <c r="B879" s="1">
        <v>44272.193055555559</v>
      </c>
      <c r="C879">
        <v>1878</v>
      </c>
      <c r="D879" t="s">
        <v>977</v>
      </c>
      <c r="E879" t="s">
        <v>22</v>
      </c>
      <c r="F879">
        <v>36</v>
      </c>
      <c r="G879" t="str" cm="1">
        <f t="array" ref="G879">_xlfn.IFS(F879&lt;25,"Young Adult (18-24)",F879&lt;35,"Early Career (25-34)",F879&lt;45,"Mid-Career (35-44)",F879&lt;55,"Late Career (45-54)",F879&lt;65,"Pre-Retirement (55-64)",F879&gt;=65,"Seniors (65+)")</f>
        <v>Mid-Career (35-44)</v>
      </c>
      <c r="H879">
        <v>661</v>
      </c>
      <c r="I879">
        <v>5548</v>
      </c>
      <c r="J879" t="s">
        <v>23</v>
      </c>
      <c r="K879" t="s">
        <v>24</v>
      </c>
      <c r="L879" t="s">
        <v>96</v>
      </c>
      <c r="M879" t="s">
        <v>1309</v>
      </c>
      <c r="N879" t="s">
        <v>1327</v>
      </c>
      <c r="O879">
        <v>5</v>
      </c>
      <c r="P879">
        <v>8</v>
      </c>
      <c r="Q879">
        <v>5</v>
      </c>
      <c r="R879">
        <f t="shared" si="39"/>
        <v>40</v>
      </c>
      <c r="S879">
        <f t="shared" si="40"/>
        <v>15</v>
      </c>
      <c r="T879" t="s">
        <v>26</v>
      </c>
      <c r="U879" s="2">
        <v>44272.208333333336</v>
      </c>
      <c r="V879" s="1">
        <v>44272.208333333336</v>
      </c>
      <c r="W879" t="b">
        <v>0</v>
      </c>
      <c r="X879" s="2"/>
      <c r="Y879" s="1"/>
      <c r="Z879" s="2" t="s">
        <v>1353</v>
      </c>
      <c r="AA879" s="2">
        <v>44272.208333333336</v>
      </c>
      <c r="AB879" s="1">
        <v>44272.208333333336</v>
      </c>
      <c r="AC879" t="s">
        <v>1353</v>
      </c>
      <c r="AD879" t="s">
        <v>1353</v>
      </c>
      <c r="AE879" s="3">
        <f t="shared" si="41"/>
        <v>1.5277777776645962E-2</v>
      </c>
    </row>
    <row r="880" spans="1:31" x14ac:dyDescent="0.35">
      <c r="A880" s="2">
        <v>44273.080555555556</v>
      </c>
      <c r="B880" s="1">
        <v>44273.080555555556</v>
      </c>
      <c r="C880">
        <v>1879</v>
      </c>
      <c r="D880" t="s">
        <v>978</v>
      </c>
      <c r="E880" t="s">
        <v>29</v>
      </c>
      <c r="F880">
        <v>40</v>
      </c>
      <c r="G880" t="str" cm="1">
        <f t="array" ref="G880">_xlfn.IFS(F880&lt;25,"Young Adult (18-24)",F880&lt;35,"Early Career (25-34)",F880&lt;45,"Mid-Career (35-44)",F880&lt;55,"Late Career (45-54)",F880&lt;65,"Pre-Retirement (55-64)",F880&gt;=65,"Seniors (65+)")</f>
        <v>Mid-Career (35-44)</v>
      </c>
      <c r="H880">
        <v>742</v>
      </c>
      <c r="I880">
        <v>5017</v>
      </c>
      <c r="J880" t="s">
        <v>55</v>
      </c>
      <c r="K880" t="s">
        <v>56</v>
      </c>
      <c r="L880" t="s">
        <v>249</v>
      </c>
      <c r="M880" t="s">
        <v>1308</v>
      </c>
      <c r="N880" t="s">
        <v>1319</v>
      </c>
      <c r="O880">
        <v>60</v>
      </c>
      <c r="P880">
        <v>90</v>
      </c>
      <c r="Q880">
        <v>6</v>
      </c>
      <c r="R880">
        <f t="shared" si="39"/>
        <v>540</v>
      </c>
      <c r="S880">
        <f t="shared" si="40"/>
        <v>180</v>
      </c>
      <c r="T880" t="s">
        <v>26</v>
      </c>
      <c r="U880" s="2">
        <v>44273.087500000001</v>
      </c>
      <c r="V880" s="1">
        <v>44273.087500000001</v>
      </c>
      <c r="W880" t="b">
        <v>1</v>
      </c>
      <c r="X880" s="2">
        <v>44273.093055555553</v>
      </c>
      <c r="Y880" s="1">
        <v>44273.093055555553</v>
      </c>
      <c r="Z880" s="2" t="s">
        <v>33</v>
      </c>
      <c r="AA880" s="2">
        <v>44273.090277777781</v>
      </c>
      <c r="AB880" s="1">
        <v>44273.090277777781</v>
      </c>
      <c r="AC880" t="b">
        <v>0</v>
      </c>
      <c r="AD880" t="s">
        <v>1355</v>
      </c>
      <c r="AE880" s="3">
        <f t="shared" si="41"/>
        <v>9.7222222248092294E-3</v>
      </c>
    </row>
    <row r="881" spans="1:31" x14ac:dyDescent="0.35">
      <c r="A881" s="2">
        <v>44273.215277777781</v>
      </c>
      <c r="B881" s="1">
        <v>44273.215277777781</v>
      </c>
      <c r="C881">
        <v>1880</v>
      </c>
      <c r="D881" t="s">
        <v>979</v>
      </c>
      <c r="E881" t="s">
        <v>22</v>
      </c>
      <c r="F881">
        <v>70</v>
      </c>
      <c r="G881" t="str" cm="1">
        <f t="array" ref="G881">_xlfn.IFS(F881&lt;25,"Young Adult (18-24)",F881&lt;35,"Early Career (25-34)",F881&lt;45,"Mid-Career (35-44)",F881&lt;55,"Late Career (45-54)",F881&lt;65,"Pre-Retirement (55-64)",F881&gt;=65,"Seniors (65+)")</f>
        <v>Seniors (65+)</v>
      </c>
      <c r="H881">
        <v>655</v>
      </c>
      <c r="I881">
        <v>4460</v>
      </c>
      <c r="J881" t="s">
        <v>107</v>
      </c>
      <c r="K881" t="s">
        <v>108</v>
      </c>
      <c r="L881" t="s">
        <v>109</v>
      </c>
      <c r="M881" t="s">
        <v>1306</v>
      </c>
      <c r="N881" t="s">
        <v>1313</v>
      </c>
      <c r="O881">
        <v>60</v>
      </c>
      <c r="P881">
        <v>100</v>
      </c>
      <c r="Q881">
        <v>6</v>
      </c>
      <c r="R881">
        <f t="shared" si="39"/>
        <v>600</v>
      </c>
      <c r="S881">
        <f t="shared" si="40"/>
        <v>240</v>
      </c>
      <c r="T881" t="s">
        <v>40</v>
      </c>
      <c r="U881" s="2">
        <v>44273.232638888891</v>
      </c>
      <c r="V881" s="1">
        <v>44273.232638888891</v>
      </c>
      <c r="W881" t="b">
        <v>1</v>
      </c>
      <c r="X881" s="2">
        <v>44273.239583333336</v>
      </c>
      <c r="Y881" s="1">
        <v>44273.239583333336</v>
      </c>
      <c r="Z881" s="2" t="s">
        <v>27</v>
      </c>
      <c r="AA881" s="2">
        <v>44273.23541666667</v>
      </c>
      <c r="AB881" s="1">
        <v>44273.23541666667</v>
      </c>
      <c r="AC881" t="b">
        <v>0</v>
      </c>
      <c r="AD881" t="s">
        <v>1355</v>
      </c>
      <c r="AE881" s="3">
        <f t="shared" si="41"/>
        <v>2.0138888889050577E-2</v>
      </c>
    </row>
    <row r="882" spans="1:31" x14ac:dyDescent="0.35">
      <c r="A882" s="2">
        <v>44276.564583333333</v>
      </c>
      <c r="B882" s="1">
        <v>44276.564583333333</v>
      </c>
      <c r="C882">
        <v>1881</v>
      </c>
      <c r="D882" t="s">
        <v>980</v>
      </c>
      <c r="E882" t="s">
        <v>22</v>
      </c>
      <c r="F882">
        <v>34</v>
      </c>
      <c r="G882" t="str" cm="1">
        <f t="array" ref="G882">_xlfn.IFS(F882&lt;25,"Young Adult (18-24)",F882&lt;35,"Early Career (25-34)",F882&lt;45,"Mid-Career (35-44)",F882&lt;55,"Late Career (45-54)",F882&lt;65,"Pre-Retirement (55-64)",F882&gt;=65,"Seniors (65+)")</f>
        <v>Early Career (25-34)</v>
      </c>
      <c r="H882">
        <v>640</v>
      </c>
      <c r="I882">
        <v>4773</v>
      </c>
      <c r="J882" t="s">
        <v>35</v>
      </c>
      <c r="K882" t="s">
        <v>36</v>
      </c>
      <c r="L882" t="s">
        <v>37</v>
      </c>
      <c r="M882" t="s">
        <v>1309</v>
      </c>
      <c r="N882" t="s">
        <v>1327</v>
      </c>
      <c r="O882">
        <v>5</v>
      </c>
      <c r="P882">
        <v>8</v>
      </c>
      <c r="Q882">
        <v>4</v>
      </c>
      <c r="R882">
        <f t="shared" si="39"/>
        <v>32</v>
      </c>
      <c r="S882">
        <f t="shared" si="40"/>
        <v>12</v>
      </c>
      <c r="T882" t="s">
        <v>26</v>
      </c>
      <c r="U882" s="2">
        <v>44276.583333333336</v>
      </c>
      <c r="V882" s="1">
        <v>44276.583333333336</v>
      </c>
      <c r="W882" t="b">
        <v>1</v>
      </c>
      <c r="X882" s="2">
        <v>44276.593055555553</v>
      </c>
      <c r="Y882" s="1">
        <v>44276.593055555553</v>
      </c>
      <c r="Z882" s="2" t="s">
        <v>33</v>
      </c>
      <c r="AA882" s="2">
        <v>44276.584722222222</v>
      </c>
      <c r="AB882" s="1">
        <v>44276.584722222222</v>
      </c>
      <c r="AC882" t="b">
        <v>0</v>
      </c>
      <c r="AD882" t="s">
        <v>1355</v>
      </c>
      <c r="AE882" s="3">
        <f t="shared" si="41"/>
        <v>2.0138888889050577E-2</v>
      </c>
    </row>
    <row r="883" spans="1:31" x14ac:dyDescent="0.35">
      <c r="A883" s="2">
        <v>44276.679166666669</v>
      </c>
      <c r="B883" s="1">
        <v>44276.679166666669</v>
      </c>
      <c r="C883">
        <v>1882</v>
      </c>
      <c r="D883" t="s">
        <v>981</v>
      </c>
      <c r="E883" t="s">
        <v>29</v>
      </c>
      <c r="F883">
        <v>68</v>
      </c>
      <c r="G883" t="str" cm="1">
        <f t="array" ref="G883">_xlfn.IFS(F883&lt;25,"Young Adult (18-24)",F883&lt;35,"Early Career (25-34)",F883&lt;45,"Mid-Career (35-44)",F883&lt;55,"Late Career (45-54)",F883&lt;65,"Pre-Retirement (55-64)",F883&gt;=65,"Seniors (65+)")</f>
        <v>Seniors (65+)</v>
      </c>
      <c r="H883">
        <v>778</v>
      </c>
      <c r="I883">
        <v>6996</v>
      </c>
      <c r="J883" t="s">
        <v>55</v>
      </c>
      <c r="K883" t="s">
        <v>56</v>
      </c>
      <c r="L883" t="s">
        <v>129</v>
      </c>
      <c r="M883" t="s">
        <v>1305</v>
      </c>
      <c r="N883" t="s">
        <v>1310</v>
      </c>
      <c r="O883">
        <v>30</v>
      </c>
      <c r="P883">
        <v>50</v>
      </c>
      <c r="Q883">
        <v>6</v>
      </c>
      <c r="R883">
        <f t="shared" si="39"/>
        <v>300</v>
      </c>
      <c r="S883">
        <f t="shared" si="40"/>
        <v>120</v>
      </c>
      <c r="T883" t="s">
        <v>42</v>
      </c>
      <c r="U883" s="2">
        <v>44276.691666666666</v>
      </c>
      <c r="V883" s="1">
        <v>44276.691666666666</v>
      </c>
      <c r="W883" t="b">
        <v>1</v>
      </c>
      <c r="X883" s="2">
        <v>44276.701388888891</v>
      </c>
      <c r="Y883" s="1">
        <v>44276.701388888891</v>
      </c>
      <c r="Z883" s="2" t="s">
        <v>116</v>
      </c>
      <c r="AA883" s="2">
        <v>44276.694444444445</v>
      </c>
      <c r="AB883" s="1">
        <v>44276.694444444445</v>
      </c>
      <c r="AC883" t="b">
        <v>0</v>
      </c>
      <c r="AD883" t="s">
        <v>1355</v>
      </c>
      <c r="AE883" s="3">
        <f t="shared" si="41"/>
        <v>1.5277777776645962E-2</v>
      </c>
    </row>
    <row r="884" spans="1:31" x14ac:dyDescent="0.35">
      <c r="A884" s="2">
        <v>44278.254861111112</v>
      </c>
      <c r="B884" s="1">
        <v>44278.254861111112</v>
      </c>
      <c r="C884">
        <v>1883</v>
      </c>
      <c r="D884" t="s">
        <v>982</v>
      </c>
      <c r="E884" t="s">
        <v>29</v>
      </c>
      <c r="F884">
        <v>30</v>
      </c>
      <c r="G884" t="str" cm="1">
        <f t="array" ref="G884">_xlfn.IFS(F884&lt;25,"Young Adult (18-24)",F884&lt;35,"Early Career (25-34)",F884&lt;45,"Mid-Career (35-44)",F884&lt;55,"Late Career (45-54)",F884&lt;65,"Pre-Retirement (55-64)",F884&gt;=65,"Seniors (65+)")</f>
        <v>Early Career (25-34)</v>
      </c>
      <c r="H884">
        <v>656</v>
      </c>
      <c r="I884">
        <v>3905</v>
      </c>
      <c r="J884" t="s">
        <v>44</v>
      </c>
      <c r="K884" t="s">
        <v>45</v>
      </c>
      <c r="L884" t="s">
        <v>53</v>
      </c>
      <c r="M884" t="s">
        <v>1305</v>
      </c>
      <c r="N884" t="s">
        <v>1310</v>
      </c>
      <c r="O884">
        <v>30</v>
      </c>
      <c r="P884">
        <v>50</v>
      </c>
      <c r="Q884">
        <v>3</v>
      </c>
      <c r="R884">
        <f t="shared" si="39"/>
        <v>150</v>
      </c>
      <c r="S884">
        <f t="shared" si="40"/>
        <v>60</v>
      </c>
      <c r="T884" t="s">
        <v>38</v>
      </c>
      <c r="U884" s="2">
        <v>44278.261805555558</v>
      </c>
      <c r="V884" s="1">
        <v>44278.261805555558</v>
      </c>
      <c r="W884" t="b">
        <v>1</v>
      </c>
      <c r="X884" s="2">
        <v>44278.267361111109</v>
      </c>
      <c r="Y884" s="1">
        <v>44278.267361111109</v>
      </c>
      <c r="Z884" s="2" t="s">
        <v>27</v>
      </c>
      <c r="AA884" s="2">
        <v>44278.263888888891</v>
      </c>
      <c r="AB884" s="1">
        <v>44278.263888888891</v>
      </c>
      <c r="AC884" t="b">
        <v>0</v>
      </c>
      <c r="AD884" t="s">
        <v>1355</v>
      </c>
      <c r="AE884" s="3">
        <f t="shared" si="41"/>
        <v>9.0277777781011537E-3</v>
      </c>
    </row>
    <row r="885" spans="1:31" x14ac:dyDescent="0.35">
      <c r="A885" s="2">
        <v>44278.268055555556</v>
      </c>
      <c r="B885" s="1">
        <v>44278.268055555556</v>
      </c>
      <c r="C885">
        <v>1884</v>
      </c>
      <c r="D885" t="s">
        <v>983</v>
      </c>
      <c r="E885" t="s">
        <v>22</v>
      </c>
      <c r="F885">
        <v>54</v>
      </c>
      <c r="G885" t="str" cm="1">
        <f t="array" ref="G885">_xlfn.IFS(F885&lt;25,"Young Adult (18-24)",F885&lt;35,"Early Career (25-34)",F885&lt;45,"Mid-Career (35-44)",F885&lt;55,"Late Career (45-54)",F885&lt;65,"Pre-Retirement (55-64)",F885&gt;=65,"Seniors (65+)")</f>
        <v>Late Career (45-54)</v>
      </c>
      <c r="H885">
        <v>638</v>
      </c>
      <c r="I885">
        <v>5018</v>
      </c>
      <c r="J885" t="s">
        <v>107</v>
      </c>
      <c r="K885" t="s">
        <v>122</v>
      </c>
      <c r="L885" t="s">
        <v>144</v>
      </c>
      <c r="M885" t="s">
        <v>1309</v>
      </c>
      <c r="N885" t="s">
        <v>1316</v>
      </c>
      <c r="O885">
        <v>20</v>
      </c>
      <c r="P885">
        <v>35</v>
      </c>
      <c r="Q885">
        <v>3</v>
      </c>
      <c r="R885">
        <f t="shared" si="39"/>
        <v>105</v>
      </c>
      <c r="S885">
        <f t="shared" si="40"/>
        <v>45</v>
      </c>
      <c r="T885" t="s">
        <v>32</v>
      </c>
      <c r="U885" s="2">
        <v>44278.275000000001</v>
      </c>
      <c r="V885" s="1">
        <v>44278.275000000001</v>
      </c>
      <c r="W885" t="b">
        <v>1</v>
      </c>
      <c r="X885" s="2">
        <v>44278.283333333333</v>
      </c>
      <c r="Y885" s="1">
        <v>44278.283333333333</v>
      </c>
      <c r="Z885" s="2" t="s">
        <v>27</v>
      </c>
      <c r="AA885" s="2">
        <v>44278.276388888888</v>
      </c>
      <c r="AB885" s="1">
        <v>44278.276388888888</v>
      </c>
      <c r="AC885" t="b">
        <v>0</v>
      </c>
      <c r="AD885" t="s">
        <v>1355</v>
      </c>
      <c r="AE885" s="3">
        <f t="shared" si="41"/>
        <v>8.333333331393078E-3</v>
      </c>
    </row>
    <row r="886" spans="1:31" x14ac:dyDescent="0.35">
      <c r="A886" s="2">
        <v>44278.280555555553</v>
      </c>
      <c r="B886" s="1">
        <v>44278.280555555553</v>
      </c>
      <c r="C886">
        <v>1885</v>
      </c>
      <c r="D886" t="s">
        <v>984</v>
      </c>
      <c r="E886" t="s">
        <v>29</v>
      </c>
      <c r="F886">
        <v>35</v>
      </c>
      <c r="G886" t="str" cm="1">
        <f t="array" ref="G886">_xlfn.IFS(F886&lt;25,"Young Adult (18-24)",F886&lt;35,"Early Career (25-34)",F886&lt;45,"Mid-Career (35-44)",F886&lt;55,"Late Career (45-54)",F886&lt;65,"Pre-Retirement (55-64)",F886&gt;=65,"Seniors (65+)")</f>
        <v>Mid-Career (35-44)</v>
      </c>
      <c r="H886">
        <v>602</v>
      </c>
      <c r="I886">
        <v>4791</v>
      </c>
      <c r="J886" t="s">
        <v>83</v>
      </c>
      <c r="K886" t="s">
        <v>84</v>
      </c>
      <c r="L886" t="s">
        <v>156</v>
      </c>
      <c r="M886" t="s">
        <v>1306</v>
      </c>
      <c r="N886" t="s">
        <v>1321</v>
      </c>
      <c r="O886">
        <v>15</v>
      </c>
      <c r="P886">
        <v>25</v>
      </c>
      <c r="Q886">
        <v>1</v>
      </c>
      <c r="R886">
        <f t="shared" si="39"/>
        <v>25</v>
      </c>
      <c r="S886">
        <f t="shared" si="40"/>
        <v>10</v>
      </c>
      <c r="T886" t="s">
        <v>78</v>
      </c>
      <c r="U886" s="2">
        <v>44278.288888888892</v>
      </c>
      <c r="V886" s="1">
        <v>44278.288888888892</v>
      </c>
      <c r="W886" t="b">
        <v>1</v>
      </c>
      <c r="X886" s="2">
        <v>44278.29791666667</v>
      </c>
      <c r="Y886" s="1">
        <v>44278.29791666667</v>
      </c>
      <c r="Z886" s="2" t="s">
        <v>47</v>
      </c>
      <c r="AA886" s="2">
        <v>44278.290277777778</v>
      </c>
      <c r="AB886" s="1">
        <v>44278.290277777778</v>
      </c>
      <c r="AC886" t="b">
        <v>0</v>
      </c>
      <c r="AD886" t="s">
        <v>1355</v>
      </c>
      <c r="AE886" s="3">
        <f t="shared" si="41"/>
        <v>9.7222222248092294E-3</v>
      </c>
    </row>
    <row r="887" spans="1:31" x14ac:dyDescent="0.35">
      <c r="A887" s="2">
        <v>44279.289583333331</v>
      </c>
      <c r="B887" s="1">
        <v>44279.289583333331</v>
      </c>
      <c r="C887">
        <v>1886</v>
      </c>
      <c r="D887" t="s">
        <v>985</v>
      </c>
      <c r="E887" t="s">
        <v>22</v>
      </c>
      <c r="F887">
        <v>71</v>
      </c>
      <c r="G887" t="str" cm="1">
        <f t="array" ref="G887">_xlfn.IFS(F887&lt;25,"Young Adult (18-24)",F887&lt;35,"Early Career (25-34)",F887&lt;45,"Mid-Career (35-44)",F887&lt;55,"Late Career (45-54)",F887&lt;65,"Pre-Retirement (55-64)",F887&gt;=65,"Seniors (65+)")</f>
        <v>Seniors (65+)</v>
      </c>
      <c r="H887">
        <v>696</v>
      </c>
      <c r="I887">
        <v>3966</v>
      </c>
      <c r="J887" t="s">
        <v>71</v>
      </c>
      <c r="K887" t="s">
        <v>72</v>
      </c>
      <c r="L887" t="s">
        <v>219</v>
      </c>
      <c r="M887" t="s">
        <v>1308</v>
      </c>
      <c r="N887" t="s">
        <v>1317</v>
      </c>
      <c r="O887">
        <v>250</v>
      </c>
      <c r="P887">
        <v>400</v>
      </c>
      <c r="Q887">
        <v>3</v>
      </c>
      <c r="R887">
        <f t="shared" si="39"/>
        <v>1200</v>
      </c>
      <c r="S887">
        <f t="shared" si="40"/>
        <v>450</v>
      </c>
      <c r="T887" t="s">
        <v>38</v>
      </c>
      <c r="U887" s="2">
        <v>44279.3</v>
      </c>
      <c r="V887" s="1">
        <v>44279.3</v>
      </c>
      <c r="W887" t="b">
        <v>0</v>
      </c>
      <c r="X887" s="2"/>
      <c r="Y887" s="1"/>
      <c r="Z887" s="2" t="s">
        <v>1353</v>
      </c>
      <c r="AA887" s="2">
        <v>44279.307638888888</v>
      </c>
      <c r="AB887" s="1">
        <v>44279.307638888888</v>
      </c>
      <c r="AC887" t="s">
        <v>1353</v>
      </c>
      <c r="AD887" t="s">
        <v>1353</v>
      </c>
      <c r="AE887" s="3">
        <f t="shared" si="41"/>
        <v>1.8055555556202307E-2</v>
      </c>
    </row>
    <row r="888" spans="1:31" x14ac:dyDescent="0.35">
      <c r="A888" s="2">
        <v>44282.126388888886</v>
      </c>
      <c r="B888" s="1">
        <v>44282.126388888886</v>
      </c>
      <c r="C888">
        <v>1887</v>
      </c>
      <c r="D888" t="s">
        <v>986</v>
      </c>
      <c r="E888" t="s">
        <v>22</v>
      </c>
      <c r="F888">
        <v>24</v>
      </c>
      <c r="G888" t="str" cm="1">
        <f t="array" ref="G888">_xlfn.IFS(F888&lt;25,"Young Adult (18-24)",F888&lt;35,"Early Career (25-34)",F888&lt;45,"Mid-Career (35-44)",F888&lt;55,"Late Career (45-54)",F888&lt;65,"Pre-Retirement (55-64)",F888&gt;=65,"Seniors (65+)")</f>
        <v>Young Adult (18-24)</v>
      </c>
      <c r="H888">
        <v>610</v>
      </c>
      <c r="I888">
        <v>3876</v>
      </c>
      <c r="J888" t="s">
        <v>23</v>
      </c>
      <c r="K888" t="s">
        <v>30</v>
      </c>
      <c r="L888" t="s">
        <v>31</v>
      </c>
      <c r="M888" t="s">
        <v>1308</v>
      </c>
      <c r="N888" t="s">
        <v>1315</v>
      </c>
      <c r="O888">
        <v>300</v>
      </c>
      <c r="P888">
        <v>500</v>
      </c>
      <c r="Q888">
        <v>3</v>
      </c>
      <c r="R888">
        <f t="shared" si="39"/>
        <v>1500</v>
      </c>
      <c r="S888">
        <f t="shared" si="40"/>
        <v>600</v>
      </c>
      <c r="T888" t="s">
        <v>40</v>
      </c>
      <c r="U888" s="2">
        <v>44282.145833333336</v>
      </c>
      <c r="V888" s="1">
        <v>44282.145833333336</v>
      </c>
      <c r="W888" t="b">
        <v>1</v>
      </c>
      <c r="X888" s="2">
        <v>44282.155555555553</v>
      </c>
      <c r="Y888" s="1">
        <v>44282.155555555553</v>
      </c>
      <c r="Z888" s="2" t="s">
        <v>33</v>
      </c>
      <c r="AA888" s="2">
        <v>44282.149305555555</v>
      </c>
      <c r="AB888" s="1">
        <v>44282.149305555555</v>
      </c>
      <c r="AC888" t="b">
        <v>0</v>
      </c>
      <c r="AD888" t="s">
        <v>1355</v>
      </c>
      <c r="AE888" s="3">
        <f t="shared" si="41"/>
        <v>2.2916666668606922E-2</v>
      </c>
    </row>
    <row r="889" spans="1:31" x14ac:dyDescent="0.35">
      <c r="A889" s="2">
        <v>44285.779166666667</v>
      </c>
      <c r="B889" s="1">
        <v>44285.779166666667</v>
      </c>
      <c r="C889">
        <v>1888</v>
      </c>
      <c r="D889" t="s">
        <v>987</v>
      </c>
      <c r="E889" t="s">
        <v>29</v>
      </c>
      <c r="F889">
        <v>36</v>
      </c>
      <c r="G889" t="str" cm="1">
        <f t="array" ref="G889">_xlfn.IFS(F889&lt;25,"Young Adult (18-24)",F889&lt;35,"Early Career (25-34)",F889&lt;45,"Mid-Career (35-44)",F889&lt;55,"Late Career (45-54)",F889&lt;65,"Pre-Retirement (55-64)",F889&gt;=65,"Seniors (65+)")</f>
        <v>Mid-Career (35-44)</v>
      </c>
      <c r="H889">
        <v>648</v>
      </c>
      <c r="I889">
        <v>7627</v>
      </c>
      <c r="J889" t="s">
        <v>67</v>
      </c>
      <c r="K889" t="s">
        <v>68</v>
      </c>
      <c r="L889" t="s">
        <v>120</v>
      </c>
      <c r="M889" t="s">
        <v>1308</v>
      </c>
      <c r="N889" t="s">
        <v>1324</v>
      </c>
      <c r="O889">
        <v>40</v>
      </c>
      <c r="P889">
        <v>60</v>
      </c>
      <c r="Q889">
        <v>2</v>
      </c>
      <c r="R889">
        <f t="shared" si="39"/>
        <v>120</v>
      </c>
      <c r="S889">
        <f t="shared" si="40"/>
        <v>40</v>
      </c>
      <c r="T889" t="s">
        <v>38</v>
      </c>
      <c r="U889" s="2">
        <v>44285.789583333331</v>
      </c>
      <c r="V889" s="1">
        <v>44285.789583333331</v>
      </c>
      <c r="W889" t="b">
        <v>1</v>
      </c>
      <c r="X889" s="2">
        <v>44285.79791666667</v>
      </c>
      <c r="Y889" s="1">
        <v>44285.79791666667</v>
      </c>
      <c r="Z889" s="2" t="s">
        <v>33</v>
      </c>
      <c r="AA889" s="2">
        <v>44285.792361111111</v>
      </c>
      <c r="AB889" s="1">
        <v>44285.792361111111</v>
      </c>
      <c r="AC889" t="b">
        <v>0</v>
      </c>
      <c r="AD889" t="s">
        <v>1355</v>
      </c>
      <c r="AE889" s="3">
        <f t="shared" si="41"/>
        <v>1.3194444443797693E-2</v>
      </c>
    </row>
    <row r="890" spans="1:31" x14ac:dyDescent="0.35">
      <c r="A890" s="2">
        <v>44287.625</v>
      </c>
      <c r="B890" s="1">
        <v>44287.625</v>
      </c>
      <c r="C890">
        <v>1889</v>
      </c>
      <c r="D890" t="s">
        <v>988</v>
      </c>
      <c r="E890" t="s">
        <v>22</v>
      </c>
      <c r="F890">
        <v>39</v>
      </c>
      <c r="G890" t="str" cm="1">
        <f t="array" ref="G890">_xlfn.IFS(F890&lt;25,"Young Adult (18-24)",F890&lt;35,"Early Career (25-34)",F890&lt;45,"Mid-Career (35-44)",F890&lt;55,"Late Career (45-54)",F890&lt;65,"Pre-Retirement (55-64)",F890&gt;=65,"Seniors (65+)")</f>
        <v>Mid-Career (35-44)</v>
      </c>
      <c r="H890">
        <v>684</v>
      </c>
      <c r="I890">
        <v>3259</v>
      </c>
      <c r="J890" t="s">
        <v>107</v>
      </c>
      <c r="K890" t="s">
        <v>108</v>
      </c>
      <c r="L890" t="s">
        <v>111</v>
      </c>
      <c r="M890" t="s">
        <v>1309</v>
      </c>
      <c r="N890" t="s">
        <v>1316</v>
      </c>
      <c r="O890">
        <v>20</v>
      </c>
      <c r="P890">
        <v>35</v>
      </c>
      <c r="Q890">
        <v>3</v>
      </c>
      <c r="R890">
        <f t="shared" si="39"/>
        <v>105</v>
      </c>
      <c r="S890">
        <f t="shared" si="40"/>
        <v>45</v>
      </c>
      <c r="T890" t="s">
        <v>32</v>
      </c>
      <c r="U890" s="2">
        <v>44287.642361111109</v>
      </c>
      <c r="V890" s="1">
        <v>44287.642361111109</v>
      </c>
      <c r="W890" t="b">
        <v>1</v>
      </c>
      <c r="X890" s="2">
        <v>44287.650694444441</v>
      </c>
      <c r="Y890" s="1">
        <v>44287.650694444441</v>
      </c>
      <c r="Z890" s="2" t="s">
        <v>116</v>
      </c>
      <c r="AA890" s="2">
        <v>44287.645138888889</v>
      </c>
      <c r="AB890" s="1">
        <v>44287.645138888889</v>
      </c>
      <c r="AC890" t="b">
        <v>0</v>
      </c>
      <c r="AD890" t="s">
        <v>1355</v>
      </c>
      <c r="AE890" s="3">
        <f t="shared" si="41"/>
        <v>2.0138888889050577E-2</v>
      </c>
    </row>
    <row r="891" spans="1:31" x14ac:dyDescent="0.35">
      <c r="A891" s="2">
        <v>44289.734722222223</v>
      </c>
      <c r="B891" s="1">
        <v>44289.734722222223</v>
      </c>
      <c r="C891">
        <v>1890</v>
      </c>
      <c r="D891" t="s">
        <v>989</v>
      </c>
      <c r="E891" t="s">
        <v>22</v>
      </c>
      <c r="F891">
        <v>65</v>
      </c>
      <c r="G891" t="str" cm="1">
        <f t="array" ref="G891">_xlfn.IFS(F891&lt;25,"Young Adult (18-24)",F891&lt;35,"Early Career (25-34)",F891&lt;45,"Mid-Career (35-44)",F891&lt;55,"Late Career (45-54)",F891&lt;65,"Pre-Retirement (55-64)",F891&gt;=65,"Seniors (65+)")</f>
        <v>Seniors (65+)</v>
      </c>
      <c r="H891">
        <v>694</v>
      </c>
      <c r="I891">
        <v>3061</v>
      </c>
      <c r="J891" t="s">
        <v>83</v>
      </c>
      <c r="K891" t="s">
        <v>90</v>
      </c>
      <c r="L891" t="s">
        <v>244</v>
      </c>
      <c r="M891" t="s">
        <v>1309</v>
      </c>
      <c r="N891" t="s">
        <v>1316</v>
      </c>
      <c r="O891">
        <v>20</v>
      </c>
      <c r="P891">
        <v>35</v>
      </c>
      <c r="Q891">
        <v>5</v>
      </c>
      <c r="R891">
        <f t="shared" si="39"/>
        <v>175</v>
      </c>
      <c r="S891">
        <f t="shared" si="40"/>
        <v>75</v>
      </c>
      <c r="T891" t="s">
        <v>32</v>
      </c>
      <c r="U891" s="2">
        <v>44289.738888888889</v>
      </c>
      <c r="V891" s="1">
        <v>44289.738888888889</v>
      </c>
      <c r="W891" t="b">
        <v>1</v>
      </c>
      <c r="X891" s="2">
        <v>44289.745138888888</v>
      </c>
      <c r="Y891" s="1">
        <v>44289.745138888888</v>
      </c>
      <c r="Z891" s="2" t="s">
        <v>116</v>
      </c>
      <c r="AA891" s="2">
        <v>44289.742361111108</v>
      </c>
      <c r="AB891" s="1">
        <v>44289.742361111108</v>
      </c>
      <c r="AC891" t="b">
        <v>0</v>
      </c>
      <c r="AD891" t="s">
        <v>1355</v>
      </c>
      <c r="AE891" s="3">
        <f t="shared" si="41"/>
        <v>7.6388888846850023E-3</v>
      </c>
    </row>
    <row r="892" spans="1:31" x14ac:dyDescent="0.35">
      <c r="A892" s="2">
        <v>44292.197222222225</v>
      </c>
      <c r="B892" s="1">
        <v>44292.197222222225</v>
      </c>
      <c r="C892">
        <v>1891</v>
      </c>
      <c r="D892" t="s">
        <v>990</v>
      </c>
      <c r="E892" t="s">
        <v>29</v>
      </c>
      <c r="F892">
        <v>51</v>
      </c>
      <c r="G892" t="str" cm="1">
        <f t="array" ref="G892">_xlfn.IFS(F892&lt;25,"Young Adult (18-24)",F892&lt;35,"Early Career (25-34)",F892&lt;45,"Mid-Career (35-44)",F892&lt;55,"Late Career (45-54)",F892&lt;65,"Pre-Retirement (55-64)",F892&gt;=65,"Seniors (65+)")</f>
        <v>Late Career (45-54)</v>
      </c>
      <c r="H892">
        <v>678</v>
      </c>
      <c r="I892">
        <v>5654</v>
      </c>
      <c r="J892" t="s">
        <v>55</v>
      </c>
      <c r="K892" t="s">
        <v>56</v>
      </c>
      <c r="L892" t="s">
        <v>57</v>
      </c>
      <c r="M892" t="s">
        <v>1308</v>
      </c>
      <c r="N892" t="s">
        <v>1317</v>
      </c>
      <c r="O892">
        <v>250</v>
      </c>
      <c r="P892">
        <v>400</v>
      </c>
      <c r="Q892">
        <v>4</v>
      </c>
      <c r="R892">
        <f t="shared" si="39"/>
        <v>1600</v>
      </c>
      <c r="S892">
        <f t="shared" si="40"/>
        <v>600</v>
      </c>
      <c r="T892" t="s">
        <v>78</v>
      </c>
      <c r="U892" s="2">
        <v>44292.204861111109</v>
      </c>
      <c r="V892" s="1">
        <v>44292.204861111109</v>
      </c>
      <c r="W892" t="b">
        <v>1</v>
      </c>
      <c r="X892" s="2">
        <v>44292.212500000001</v>
      </c>
      <c r="Y892" s="1">
        <v>44292.212500000001</v>
      </c>
      <c r="Z892" s="2" t="s">
        <v>47</v>
      </c>
      <c r="AA892" s="2">
        <v>44292.207638888889</v>
      </c>
      <c r="AB892" s="1">
        <v>44292.207638888889</v>
      </c>
      <c r="AC892" t="b">
        <v>0</v>
      </c>
      <c r="AD892" t="s">
        <v>1355</v>
      </c>
      <c r="AE892" s="3">
        <f t="shared" si="41"/>
        <v>1.0416666664241347E-2</v>
      </c>
    </row>
    <row r="893" spans="1:31" x14ac:dyDescent="0.35">
      <c r="A893" s="2">
        <v>44292.322916666664</v>
      </c>
      <c r="B893" s="1">
        <v>44292.322916666664</v>
      </c>
      <c r="C893">
        <v>1892</v>
      </c>
      <c r="D893" t="s">
        <v>991</v>
      </c>
      <c r="E893" t="s">
        <v>29</v>
      </c>
      <c r="F893">
        <v>22</v>
      </c>
      <c r="G893" t="str" cm="1">
        <f t="array" ref="G893">_xlfn.IFS(F893&lt;25,"Young Adult (18-24)",F893&lt;35,"Early Career (25-34)",F893&lt;45,"Mid-Career (35-44)",F893&lt;55,"Late Career (45-54)",F893&lt;65,"Pre-Retirement (55-64)",F893&gt;=65,"Seniors (65+)")</f>
        <v>Young Adult (18-24)</v>
      </c>
      <c r="H893">
        <v>778</v>
      </c>
      <c r="I893">
        <v>3174</v>
      </c>
      <c r="J893" t="s">
        <v>83</v>
      </c>
      <c r="K893" t="s">
        <v>90</v>
      </c>
      <c r="L893" t="s">
        <v>91</v>
      </c>
      <c r="M893" t="s">
        <v>1305</v>
      </c>
      <c r="N893" t="s">
        <v>1328</v>
      </c>
      <c r="O893">
        <v>1000</v>
      </c>
      <c r="P893">
        <v>1500</v>
      </c>
      <c r="Q893">
        <v>6</v>
      </c>
      <c r="R893">
        <f t="shared" si="39"/>
        <v>9000</v>
      </c>
      <c r="S893">
        <f t="shared" si="40"/>
        <v>3000</v>
      </c>
      <c r="T893" t="s">
        <v>38</v>
      </c>
      <c r="U893" s="2">
        <v>44292.337500000001</v>
      </c>
      <c r="V893" s="1">
        <v>44292.337500000001</v>
      </c>
      <c r="W893" t="b">
        <v>1</v>
      </c>
      <c r="X893" s="2">
        <v>44292.341666666667</v>
      </c>
      <c r="Y893" s="1">
        <v>44292.341666666667</v>
      </c>
      <c r="Z893" s="2" t="s">
        <v>27</v>
      </c>
      <c r="AA893" s="2">
        <v>44292.340277777781</v>
      </c>
      <c r="AB893" s="1">
        <v>44292.340277777781</v>
      </c>
      <c r="AC893" t="b">
        <v>0</v>
      </c>
      <c r="AD893" t="s">
        <v>1355</v>
      </c>
      <c r="AE893" s="3">
        <f t="shared" si="41"/>
        <v>1.7361111116770189E-2</v>
      </c>
    </row>
    <row r="894" spans="1:31" x14ac:dyDescent="0.35">
      <c r="A894" s="2">
        <v>44292.352083333331</v>
      </c>
      <c r="B894" s="1">
        <v>44292.352083333331</v>
      </c>
      <c r="C894">
        <v>1893</v>
      </c>
      <c r="D894" t="s">
        <v>992</v>
      </c>
      <c r="E894" t="s">
        <v>22</v>
      </c>
      <c r="F894">
        <v>48</v>
      </c>
      <c r="G894" t="str" cm="1">
        <f t="array" ref="G894">_xlfn.IFS(F894&lt;25,"Young Adult (18-24)",F894&lt;35,"Early Career (25-34)",F894&lt;45,"Mid-Career (35-44)",F894&lt;55,"Late Career (45-54)",F894&lt;65,"Pre-Retirement (55-64)",F894&gt;=65,"Seniors (65+)")</f>
        <v>Late Career (45-54)</v>
      </c>
      <c r="H894">
        <v>763</v>
      </c>
      <c r="I894">
        <v>4994</v>
      </c>
      <c r="J894" t="s">
        <v>61</v>
      </c>
      <c r="K894" t="s">
        <v>62</v>
      </c>
      <c r="L894" t="s">
        <v>182</v>
      </c>
      <c r="M894" t="s">
        <v>1307</v>
      </c>
      <c r="N894" t="s">
        <v>1326</v>
      </c>
      <c r="O894">
        <v>20</v>
      </c>
      <c r="P894">
        <v>35</v>
      </c>
      <c r="Q894">
        <v>5</v>
      </c>
      <c r="R894">
        <f t="shared" si="39"/>
        <v>175</v>
      </c>
      <c r="S894">
        <f t="shared" si="40"/>
        <v>75</v>
      </c>
      <c r="T894" t="s">
        <v>42</v>
      </c>
      <c r="U894" s="2">
        <v>44292.370138888888</v>
      </c>
      <c r="V894" s="1">
        <v>44292.370138888888</v>
      </c>
      <c r="W894" t="b">
        <v>1</v>
      </c>
      <c r="X894" s="2">
        <v>44292.37777777778</v>
      </c>
      <c r="Y894" s="1">
        <v>44292.37777777778</v>
      </c>
      <c r="Z894" s="2" t="s">
        <v>116</v>
      </c>
      <c r="AA894" s="2">
        <v>44292.373611111114</v>
      </c>
      <c r="AB894" s="1">
        <v>44292.373611111114</v>
      </c>
      <c r="AC894" t="b">
        <v>0</v>
      </c>
      <c r="AD894" t="s">
        <v>1355</v>
      </c>
      <c r="AE894" s="3">
        <f t="shared" si="41"/>
        <v>2.1527777782466728E-2</v>
      </c>
    </row>
    <row r="895" spans="1:31" x14ac:dyDescent="0.35">
      <c r="A895" s="2">
        <v>44292.734027777777</v>
      </c>
      <c r="B895" s="1">
        <v>44292.734027777777</v>
      </c>
      <c r="C895">
        <v>1894</v>
      </c>
      <c r="D895" t="s">
        <v>993</v>
      </c>
      <c r="E895" t="s">
        <v>22</v>
      </c>
      <c r="F895">
        <v>27</v>
      </c>
      <c r="G895" t="str" cm="1">
        <f t="array" ref="G895">_xlfn.IFS(F895&lt;25,"Young Adult (18-24)",F895&lt;35,"Early Career (25-34)",F895&lt;45,"Mid-Career (35-44)",F895&lt;55,"Late Career (45-54)",F895&lt;65,"Pre-Retirement (55-64)",F895&gt;=65,"Seniors (65+)")</f>
        <v>Early Career (25-34)</v>
      </c>
      <c r="H895">
        <v>673</v>
      </c>
      <c r="I895">
        <v>3054</v>
      </c>
      <c r="J895" t="s">
        <v>23</v>
      </c>
      <c r="K895" t="s">
        <v>24</v>
      </c>
      <c r="L895" t="s">
        <v>25</v>
      </c>
      <c r="M895" t="s">
        <v>1308</v>
      </c>
      <c r="N895" t="s">
        <v>1315</v>
      </c>
      <c r="O895">
        <v>300</v>
      </c>
      <c r="P895">
        <v>500</v>
      </c>
      <c r="Q895">
        <v>4</v>
      </c>
      <c r="R895">
        <f t="shared" si="39"/>
        <v>2000</v>
      </c>
      <c r="S895">
        <f t="shared" si="40"/>
        <v>800</v>
      </c>
      <c r="T895" t="s">
        <v>32</v>
      </c>
      <c r="U895" s="2">
        <v>44292.75</v>
      </c>
      <c r="V895" s="1">
        <v>44292.75</v>
      </c>
      <c r="W895" t="b">
        <v>1</v>
      </c>
      <c r="X895" s="2">
        <v>44292.758333333331</v>
      </c>
      <c r="Y895" s="1">
        <v>44292.758333333331</v>
      </c>
      <c r="Z895" s="2" t="s">
        <v>47</v>
      </c>
      <c r="AA895" s="2">
        <v>44292.753472222219</v>
      </c>
      <c r="AB895" s="1">
        <v>44292.753472222219</v>
      </c>
      <c r="AC895" t="b">
        <v>0</v>
      </c>
      <c r="AD895" t="s">
        <v>1355</v>
      </c>
      <c r="AE895" s="3">
        <f t="shared" si="41"/>
        <v>1.9444444442342501E-2</v>
      </c>
    </row>
    <row r="896" spans="1:31" x14ac:dyDescent="0.35">
      <c r="A896" s="2">
        <v>44293.177083333336</v>
      </c>
      <c r="B896" s="1">
        <v>44293.177083333336</v>
      </c>
      <c r="C896">
        <v>1895</v>
      </c>
      <c r="D896" t="s">
        <v>1300</v>
      </c>
      <c r="E896" t="s">
        <v>29</v>
      </c>
      <c r="F896">
        <v>38</v>
      </c>
      <c r="G896" t="str" cm="1">
        <f t="array" ref="G896">_xlfn.IFS(F896&lt;25,"Young Adult (18-24)",F896&lt;35,"Early Career (25-34)",F896&lt;45,"Mid-Career (35-44)",F896&lt;55,"Late Career (45-54)",F896&lt;65,"Pre-Retirement (55-64)",F896&gt;=65,"Seniors (65+)")</f>
        <v>Mid-Career (35-44)</v>
      </c>
      <c r="H896">
        <v>617</v>
      </c>
      <c r="I896">
        <v>5258</v>
      </c>
      <c r="J896" t="s">
        <v>67</v>
      </c>
      <c r="K896" t="s">
        <v>68</v>
      </c>
      <c r="L896" t="s">
        <v>120</v>
      </c>
      <c r="M896" t="s">
        <v>1307</v>
      </c>
      <c r="N896" t="s">
        <v>1326</v>
      </c>
      <c r="O896">
        <v>20</v>
      </c>
      <c r="P896">
        <v>35</v>
      </c>
      <c r="Q896">
        <v>1</v>
      </c>
      <c r="R896">
        <f t="shared" si="39"/>
        <v>35</v>
      </c>
      <c r="S896">
        <f t="shared" si="40"/>
        <v>15</v>
      </c>
      <c r="T896" t="s">
        <v>38</v>
      </c>
      <c r="U896" s="2">
        <v>44293.188888888886</v>
      </c>
      <c r="V896" s="1">
        <v>44293.188888888886</v>
      </c>
      <c r="W896" t="b">
        <v>1</v>
      </c>
      <c r="X896" s="2">
        <v>44293.195138888892</v>
      </c>
      <c r="Y896" s="1">
        <v>44293.195138888892</v>
      </c>
      <c r="Z896" s="2" t="s">
        <v>27</v>
      </c>
      <c r="AA896" s="2">
        <v>44293.192361111112</v>
      </c>
      <c r="AB896" s="1">
        <v>44293.192361111112</v>
      </c>
      <c r="AC896" t="b">
        <v>0</v>
      </c>
      <c r="AD896" t="s">
        <v>1355</v>
      </c>
      <c r="AE896" s="3">
        <f t="shared" si="41"/>
        <v>1.5277777776645962E-2</v>
      </c>
    </row>
    <row r="897" spans="1:31" x14ac:dyDescent="0.35">
      <c r="A897" s="2">
        <v>44294.306250000001</v>
      </c>
      <c r="B897" s="1">
        <v>44294.306250000001</v>
      </c>
      <c r="C897">
        <v>1896</v>
      </c>
      <c r="D897" t="s">
        <v>994</v>
      </c>
      <c r="E897" t="s">
        <v>29</v>
      </c>
      <c r="F897">
        <v>24</v>
      </c>
      <c r="G897" t="str" cm="1">
        <f t="array" ref="G897">_xlfn.IFS(F897&lt;25,"Young Adult (18-24)",F897&lt;35,"Early Career (25-34)",F897&lt;45,"Mid-Career (35-44)",F897&lt;55,"Late Career (45-54)",F897&lt;65,"Pre-Retirement (55-64)",F897&gt;=65,"Seniors (65+)")</f>
        <v>Young Adult (18-24)</v>
      </c>
      <c r="H897">
        <v>708</v>
      </c>
      <c r="I897">
        <v>3880</v>
      </c>
      <c r="J897" t="s">
        <v>107</v>
      </c>
      <c r="K897" t="s">
        <v>122</v>
      </c>
      <c r="L897" t="s">
        <v>144</v>
      </c>
      <c r="M897" t="s">
        <v>1309</v>
      </c>
      <c r="N897" t="s">
        <v>1318</v>
      </c>
      <c r="O897">
        <v>10</v>
      </c>
      <c r="P897">
        <v>18</v>
      </c>
      <c r="Q897">
        <v>5</v>
      </c>
      <c r="R897">
        <f t="shared" si="39"/>
        <v>90</v>
      </c>
      <c r="S897">
        <f t="shared" si="40"/>
        <v>40</v>
      </c>
      <c r="T897" t="s">
        <v>26</v>
      </c>
      <c r="U897" s="2">
        <v>44294.315972222219</v>
      </c>
      <c r="V897" s="1">
        <v>44294.315972222219</v>
      </c>
      <c r="W897" t="b">
        <v>1</v>
      </c>
      <c r="X897" s="2">
        <v>44294.324999999997</v>
      </c>
      <c r="Y897" s="1">
        <v>44294.324999999997</v>
      </c>
      <c r="Z897" s="2" t="s">
        <v>27</v>
      </c>
      <c r="AA897" s="2">
        <v>44294.318055555559</v>
      </c>
      <c r="AB897" s="1">
        <v>44294.318055555559</v>
      </c>
      <c r="AC897" t="b">
        <v>1</v>
      </c>
      <c r="AD897" t="s">
        <v>58</v>
      </c>
      <c r="AE897" s="3">
        <f t="shared" si="41"/>
        <v>1.1805555557657499E-2</v>
      </c>
    </row>
    <row r="898" spans="1:31" x14ac:dyDescent="0.35">
      <c r="A898" s="2">
        <v>44296.85</v>
      </c>
      <c r="B898" s="1">
        <v>44296.85</v>
      </c>
      <c r="C898">
        <v>1897</v>
      </c>
      <c r="D898" t="s">
        <v>995</v>
      </c>
      <c r="E898" t="s">
        <v>22</v>
      </c>
      <c r="F898">
        <v>58</v>
      </c>
      <c r="G898" t="str" cm="1">
        <f t="array" ref="G898">_xlfn.IFS(F898&lt;25,"Young Adult (18-24)",F898&lt;35,"Early Career (25-34)",F898&lt;45,"Mid-Career (35-44)",F898&lt;55,"Late Career (45-54)",F898&lt;65,"Pre-Retirement (55-64)",F898&gt;=65,"Seniors (65+)")</f>
        <v>Pre-Retirement (55-64)</v>
      </c>
      <c r="H898">
        <v>681</v>
      </c>
      <c r="I898">
        <v>6354</v>
      </c>
      <c r="J898" t="s">
        <v>23</v>
      </c>
      <c r="K898" t="s">
        <v>24</v>
      </c>
      <c r="L898" t="s">
        <v>192</v>
      </c>
      <c r="M898" t="s">
        <v>1308</v>
      </c>
      <c r="N898" t="s">
        <v>1324</v>
      </c>
      <c r="O898">
        <v>40</v>
      </c>
      <c r="P898">
        <v>60</v>
      </c>
      <c r="Q898">
        <v>1</v>
      </c>
      <c r="R898">
        <f t="shared" ref="R898:R961" si="42">P898*Q898</f>
        <v>60</v>
      </c>
      <c r="S898">
        <f t="shared" ref="S898:S961" si="43">R898-(O898*Q898)</f>
        <v>20</v>
      </c>
      <c r="T898" t="s">
        <v>32</v>
      </c>
      <c r="U898" s="2">
        <v>44296.859027777777</v>
      </c>
      <c r="V898" s="1">
        <v>44296.859027777777</v>
      </c>
      <c r="W898" t="b">
        <v>0</v>
      </c>
      <c r="X898" s="2"/>
      <c r="Y898" s="1"/>
      <c r="Z898" s="2" t="s">
        <v>1353</v>
      </c>
      <c r="AA898" s="2">
        <v>44296.862500000003</v>
      </c>
      <c r="AB898" s="1">
        <v>44296.862500000003</v>
      </c>
      <c r="AC898" t="s">
        <v>1353</v>
      </c>
      <c r="AD898" t="s">
        <v>1353</v>
      </c>
      <c r="AE898" s="3">
        <f t="shared" ref="AE898:AE961" si="44">AB898-B898</f>
        <v>1.2500000004365575E-2</v>
      </c>
    </row>
    <row r="899" spans="1:31" x14ac:dyDescent="0.35">
      <c r="A899" s="2">
        <v>44297.82708333333</v>
      </c>
      <c r="B899" s="1">
        <v>44297.82708333333</v>
      </c>
      <c r="C899">
        <v>1898</v>
      </c>
      <c r="D899" t="s">
        <v>996</v>
      </c>
      <c r="E899" t="s">
        <v>22</v>
      </c>
      <c r="F899">
        <v>41</v>
      </c>
      <c r="G899" t="str" cm="1">
        <f t="array" ref="G899">_xlfn.IFS(F899&lt;25,"Young Adult (18-24)",F899&lt;35,"Early Career (25-34)",F899&lt;45,"Mid-Career (35-44)",F899&lt;55,"Late Career (45-54)",F899&lt;65,"Pre-Retirement (55-64)",F899&gt;=65,"Seniors (65+)")</f>
        <v>Mid-Career (35-44)</v>
      </c>
      <c r="H899">
        <v>681</v>
      </c>
      <c r="I899">
        <v>6089</v>
      </c>
      <c r="J899" t="s">
        <v>71</v>
      </c>
      <c r="K899" t="s">
        <v>160</v>
      </c>
      <c r="L899" t="s">
        <v>408</v>
      </c>
      <c r="M899" t="s">
        <v>1307</v>
      </c>
      <c r="N899" t="s">
        <v>1325</v>
      </c>
      <c r="O899">
        <v>15</v>
      </c>
      <c r="P899">
        <v>25</v>
      </c>
      <c r="Q899">
        <v>4</v>
      </c>
      <c r="R899">
        <f t="shared" si="42"/>
        <v>100</v>
      </c>
      <c r="S899">
        <f t="shared" si="43"/>
        <v>40</v>
      </c>
      <c r="T899" t="s">
        <v>42</v>
      </c>
      <c r="U899" s="2">
        <v>44297.838888888888</v>
      </c>
      <c r="V899" s="1">
        <v>44297.838888888888</v>
      </c>
      <c r="W899" t="b">
        <v>1</v>
      </c>
      <c r="X899" s="2">
        <v>44297.844444444447</v>
      </c>
      <c r="Y899" s="1">
        <v>44297.844444444447</v>
      </c>
      <c r="Z899" s="2" t="s">
        <v>47</v>
      </c>
      <c r="AA899" s="2">
        <v>44297.841666666667</v>
      </c>
      <c r="AB899" s="1">
        <v>44297.841666666667</v>
      </c>
      <c r="AC899" t="b">
        <v>0</v>
      </c>
      <c r="AD899" t="s">
        <v>1355</v>
      </c>
      <c r="AE899" s="3">
        <f t="shared" si="44"/>
        <v>1.4583333337213844E-2</v>
      </c>
    </row>
    <row r="900" spans="1:31" x14ac:dyDescent="0.35">
      <c r="A900" s="2">
        <v>44299.004166666666</v>
      </c>
      <c r="B900" s="1">
        <v>44299.004166666666</v>
      </c>
      <c r="C900">
        <v>1899</v>
      </c>
      <c r="D900" t="s">
        <v>997</v>
      </c>
      <c r="E900" t="s">
        <v>22</v>
      </c>
      <c r="F900">
        <v>61</v>
      </c>
      <c r="G900" t="str" cm="1">
        <f t="array" ref="G900">_xlfn.IFS(F900&lt;25,"Young Adult (18-24)",F900&lt;35,"Early Career (25-34)",F900&lt;45,"Mid-Career (35-44)",F900&lt;55,"Late Career (45-54)",F900&lt;65,"Pre-Retirement (55-64)",F900&gt;=65,"Seniors (65+)")</f>
        <v>Pre-Retirement (55-64)</v>
      </c>
      <c r="H900">
        <v>646</v>
      </c>
      <c r="I900">
        <v>6863</v>
      </c>
      <c r="J900" t="s">
        <v>71</v>
      </c>
      <c r="K900" t="s">
        <v>72</v>
      </c>
      <c r="L900" t="s">
        <v>141</v>
      </c>
      <c r="M900" t="s">
        <v>1308</v>
      </c>
      <c r="N900" t="s">
        <v>1317</v>
      </c>
      <c r="O900">
        <v>250</v>
      </c>
      <c r="P900">
        <v>400</v>
      </c>
      <c r="Q900">
        <v>3</v>
      </c>
      <c r="R900">
        <f t="shared" si="42"/>
        <v>1200</v>
      </c>
      <c r="S900">
        <f t="shared" si="43"/>
        <v>450</v>
      </c>
      <c r="T900" t="s">
        <v>42</v>
      </c>
      <c r="U900" s="2">
        <v>44299.013194444444</v>
      </c>
      <c r="V900" s="1">
        <v>44299.013194444444</v>
      </c>
      <c r="W900" t="b">
        <v>1</v>
      </c>
      <c r="X900" s="2">
        <v>44299.018055555556</v>
      </c>
      <c r="Y900" s="1">
        <v>44299.018055555556</v>
      </c>
      <c r="Z900" s="2" t="s">
        <v>47</v>
      </c>
      <c r="AA900" s="2">
        <v>44299.015277777777</v>
      </c>
      <c r="AB900" s="1">
        <v>44299.015277777777</v>
      </c>
      <c r="AC900" t="b">
        <v>0</v>
      </c>
      <c r="AD900" t="s">
        <v>1355</v>
      </c>
      <c r="AE900" s="3">
        <f t="shared" si="44"/>
        <v>1.1111111110949423E-2</v>
      </c>
    </row>
    <row r="901" spans="1:31" x14ac:dyDescent="0.35">
      <c r="A901" s="2">
        <v>44299.313194444447</v>
      </c>
      <c r="B901" s="1">
        <v>44299.313194444447</v>
      </c>
      <c r="C901">
        <v>1900</v>
      </c>
      <c r="D901" t="s">
        <v>998</v>
      </c>
      <c r="E901" t="s">
        <v>22</v>
      </c>
      <c r="F901">
        <v>70</v>
      </c>
      <c r="G901" t="str" cm="1">
        <f t="array" ref="G901">_xlfn.IFS(F901&lt;25,"Young Adult (18-24)",F901&lt;35,"Early Career (25-34)",F901&lt;45,"Mid-Career (35-44)",F901&lt;55,"Late Career (45-54)",F901&lt;65,"Pre-Retirement (55-64)",F901&gt;=65,"Seniors (65+)")</f>
        <v>Seniors (65+)</v>
      </c>
      <c r="H901">
        <v>635</v>
      </c>
      <c r="I901">
        <v>3717</v>
      </c>
      <c r="J901" t="s">
        <v>61</v>
      </c>
      <c r="K901" t="s">
        <v>62</v>
      </c>
      <c r="L901" t="s">
        <v>103</v>
      </c>
      <c r="M901" t="s">
        <v>1306</v>
      </c>
      <c r="N901" t="s">
        <v>1314</v>
      </c>
      <c r="O901">
        <v>40</v>
      </c>
      <c r="P901">
        <v>70</v>
      </c>
      <c r="Q901">
        <v>3</v>
      </c>
      <c r="R901">
        <f t="shared" si="42"/>
        <v>210</v>
      </c>
      <c r="S901">
        <f t="shared" si="43"/>
        <v>90</v>
      </c>
      <c r="T901" t="s">
        <v>40</v>
      </c>
      <c r="U901" s="2">
        <v>44299.318055555559</v>
      </c>
      <c r="V901" s="1">
        <v>44299.318055555559</v>
      </c>
      <c r="W901" t="b">
        <v>1</v>
      </c>
      <c r="X901" s="2">
        <v>44299.322916666664</v>
      </c>
      <c r="Y901" s="1">
        <v>44299.322916666664</v>
      </c>
      <c r="Z901" s="2" t="s">
        <v>47</v>
      </c>
      <c r="AA901" s="2">
        <v>44299.320138888892</v>
      </c>
      <c r="AB901" s="1">
        <v>44299.320138888892</v>
      </c>
      <c r="AC901" t="b">
        <v>0</v>
      </c>
      <c r="AD901" t="s">
        <v>1355</v>
      </c>
      <c r="AE901" s="3">
        <f t="shared" si="44"/>
        <v>6.9444444452528842E-3</v>
      </c>
    </row>
    <row r="902" spans="1:31" x14ac:dyDescent="0.35">
      <c r="A902" s="2">
        <v>44300.245833333334</v>
      </c>
      <c r="B902" s="1">
        <v>44300.245833333334</v>
      </c>
      <c r="C902">
        <v>1901</v>
      </c>
      <c r="D902" t="s">
        <v>999</v>
      </c>
      <c r="E902" t="s">
        <v>22</v>
      </c>
      <c r="F902">
        <v>56</v>
      </c>
      <c r="G902" t="str" cm="1">
        <f t="array" ref="G902">_xlfn.IFS(F902&lt;25,"Young Adult (18-24)",F902&lt;35,"Early Career (25-34)",F902&lt;45,"Mid-Career (35-44)",F902&lt;55,"Late Career (45-54)",F902&lt;65,"Pre-Retirement (55-64)",F902&gt;=65,"Seniors (65+)")</f>
        <v>Pre-Retirement (55-64)</v>
      </c>
      <c r="H902">
        <v>730</v>
      </c>
      <c r="I902">
        <v>4991</v>
      </c>
      <c r="J902" t="s">
        <v>107</v>
      </c>
      <c r="K902" t="s">
        <v>122</v>
      </c>
      <c r="L902" t="s">
        <v>144</v>
      </c>
      <c r="M902" t="s">
        <v>1307</v>
      </c>
      <c r="N902" t="s">
        <v>1326</v>
      </c>
      <c r="O902">
        <v>20</v>
      </c>
      <c r="P902">
        <v>35</v>
      </c>
      <c r="Q902">
        <v>2</v>
      </c>
      <c r="R902">
        <f t="shared" si="42"/>
        <v>70</v>
      </c>
      <c r="S902">
        <f t="shared" si="43"/>
        <v>30</v>
      </c>
      <c r="T902" t="s">
        <v>42</v>
      </c>
      <c r="U902" s="2">
        <v>44300.265277777777</v>
      </c>
      <c r="V902" s="1">
        <v>44300.265277777777</v>
      </c>
      <c r="W902" t="b">
        <v>1</v>
      </c>
      <c r="X902" s="2">
        <v>44300.269444444442</v>
      </c>
      <c r="Y902" s="1">
        <v>44300.269444444442</v>
      </c>
      <c r="Z902" s="2" t="s">
        <v>47</v>
      </c>
      <c r="AA902" s="2">
        <v>44300.268750000003</v>
      </c>
      <c r="AB902" s="1">
        <v>44300.268750000003</v>
      </c>
      <c r="AC902" t="b">
        <v>0</v>
      </c>
      <c r="AD902" t="s">
        <v>1355</v>
      </c>
      <c r="AE902" s="3">
        <f t="shared" si="44"/>
        <v>2.2916666668606922E-2</v>
      </c>
    </row>
    <row r="903" spans="1:31" x14ac:dyDescent="0.35">
      <c r="A903" s="2">
        <v>44302.154166666667</v>
      </c>
      <c r="B903" s="1">
        <v>44302.154166666667</v>
      </c>
      <c r="C903">
        <v>1902</v>
      </c>
      <c r="D903" t="s">
        <v>1000</v>
      </c>
      <c r="E903" t="s">
        <v>29</v>
      </c>
      <c r="F903">
        <v>57</v>
      </c>
      <c r="G903" t="str" cm="1">
        <f t="array" ref="G903">_xlfn.IFS(F903&lt;25,"Young Adult (18-24)",F903&lt;35,"Early Career (25-34)",F903&lt;45,"Mid-Career (35-44)",F903&lt;55,"Late Career (45-54)",F903&lt;65,"Pre-Retirement (55-64)",F903&gt;=65,"Seniors (65+)")</f>
        <v>Pre-Retirement (55-64)</v>
      </c>
      <c r="H903">
        <v>699</v>
      </c>
      <c r="I903">
        <v>7006</v>
      </c>
      <c r="J903" t="s">
        <v>83</v>
      </c>
      <c r="K903" t="s">
        <v>90</v>
      </c>
      <c r="L903" t="s">
        <v>91</v>
      </c>
      <c r="M903" t="s">
        <v>1307</v>
      </c>
      <c r="N903" t="s">
        <v>1326</v>
      </c>
      <c r="O903">
        <v>20</v>
      </c>
      <c r="P903">
        <v>35</v>
      </c>
      <c r="Q903">
        <v>5</v>
      </c>
      <c r="R903">
        <f t="shared" si="42"/>
        <v>175</v>
      </c>
      <c r="S903">
        <f t="shared" si="43"/>
        <v>75</v>
      </c>
      <c r="T903" t="s">
        <v>38</v>
      </c>
      <c r="U903" s="2">
        <v>44302.164583333331</v>
      </c>
      <c r="V903" s="1">
        <v>44302.164583333331</v>
      </c>
      <c r="W903" t="b">
        <v>0</v>
      </c>
      <c r="X903" s="2"/>
      <c r="Y903" s="1"/>
      <c r="Z903" s="2" t="s">
        <v>1353</v>
      </c>
      <c r="AA903" s="2">
        <v>44302.163888888892</v>
      </c>
      <c r="AB903" s="1">
        <v>44302.163888888892</v>
      </c>
      <c r="AC903" t="s">
        <v>1353</v>
      </c>
      <c r="AD903" t="s">
        <v>1353</v>
      </c>
      <c r="AE903" s="3">
        <f t="shared" si="44"/>
        <v>9.7222222248092294E-3</v>
      </c>
    </row>
    <row r="904" spans="1:31" x14ac:dyDescent="0.35">
      <c r="A904" s="2">
        <v>44303.345138888886</v>
      </c>
      <c r="B904" s="1">
        <v>44303.345138888886</v>
      </c>
      <c r="C904">
        <v>1903</v>
      </c>
      <c r="D904" t="s">
        <v>1001</v>
      </c>
      <c r="E904" t="s">
        <v>29</v>
      </c>
      <c r="F904">
        <v>47</v>
      </c>
      <c r="G904" t="str" cm="1">
        <f t="array" ref="G904">_xlfn.IFS(F904&lt;25,"Young Adult (18-24)",F904&lt;35,"Early Career (25-34)",F904&lt;45,"Mid-Career (35-44)",F904&lt;55,"Late Career (45-54)",F904&lt;65,"Pre-Retirement (55-64)",F904&gt;=65,"Seniors (65+)")</f>
        <v>Late Career (45-54)</v>
      </c>
      <c r="H904">
        <v>701</v>
      </c>
      <c r="I904">
        <v>4972</v>
      </c>
      <c r="J904" t="s">
        <v>71</v>
      </c>
      <c r="K904" t="s">
        <v>72</v>
      </c>
      <c r="L904" t="s">
        <v>73</v>
      </c>
      <c r="M904" t="s">
        <v>1309</v>
      </c>
      <c r="N904" t="s">
        <v>1318</v>
      </c>
      <c r="O904">
        <v>10</v>
      </c>
      <c r="P904">
        <v>18</v>
      </c>
      <c r="Q904">
        <v>4</v>
      </c>
      <c r="R904">
        <f t="shared" si="42"/>
        <v>72</v>
      </c>
      <c r="S904">
        <f t="shared" si="43"/>
        <v>32</v>
      </c>
      <c r="T904" t="s">
        <v>78</v>
      </c>
      <c r="U904" s="2">
        <v>44303.350694444445</v>
      </c>
      <c r="V904" s="1">
        <v>44303.350694444445</v>
      </c>
      <c r="W904" t="b">
        <v>1</v>
      </c>
      <c r="X904" s="2">
        <v>44303.359027777777</v>
      </c>
      <c r="Y904" s="1">
        <v>44303.359027777777</v>
      </c>
      <c r="Z904" s="2" t="s">
        <v>116</v>
      </c>
      <c r="AA904" s="2">
        <v>44303.353472222225</v>
      </c>
      <c r="AB904" s="1">
        <v>44303.353472222225</v>
      </c>
      <c r="AC904" t="b">
        <v>0</v>
      </c>
      <c r="AD904" t="s">
        <v>1355</v>
      </c>
      <c r="AE904" s="3">
        <f t="shared" si="44"/>
        <v>8.3333333386690356E-3</v>
      </c>
    </row>
    <row r="905" spans="1:31" x14ac:dyDescent="0.35">
      <c r="A905" s="2">
        <v>44303.75277777778</v>
      </c>
      <c r="B905" s="1">
        <v>44303.75277777778</v>
      </c>
      <c r="C905">
        <v>1904</v>
      </c>
      <c r="D905" t="s">
        <v>1002</v>
      </c>
      <c r="E905" t="s">
        <v>29</v>
      </c>
      <c r="F905">
        <v>61</v>
      </c>
      <c r="G905" t="str" cm="1">
        <f t="array" ref="G905">_xlfn.IFS(F905&lt;25,"Young Adult (18-24)",F905&lt;35,"Early Career (25-34)",F905&lt;45,"Mid-Career (35-44)",F905&lt;55,"Late Career (45-54)",F905&lt;65,"Pre-Retirement (55-64)",F905&gt;=65,"Seniors (65+)")</f>
        <v>Pre-Retirement (55-64)</v>
      </c>
      <c r="H905">
        <v>736</v>
      </c>
      <c r="I905">
        <v>7138</v>
      </c>
      <c r="J905" t="s">
        <v>55</v>
      </c>
      <c r="K905" t="s">
        <v>56</v>
      </c>
      <c r="L905" t="s">
        <v>129</v>
      </c>
      <c r="M905" t="s">
        <v>1309</v>
      </c>
      <c r="N905" t="s">
        <v>1316</v>
      </c>
      <c r="O905">
        <v>20</v>
      </c>
      <c r="P905">
        <v>35</v>
      </c>
      <c r="Q905">
        <v>2</v>
      </c>
      <c r="R905">
        <f t="shared" si="42"/>
        <v>70</v>
      </c>
      <c r="S905">
        <f t="shared" si="43"/>
        <v>30</v>
      </c>
      <c r="T905" t="s">
        <v>40</v>
      </c>
      <c r="U905" s="2">
        <v>44303.770833333336</v>
      </c>
      <c r="V905" s="1">
        <v>44303.770833333336</v>
      </c>
      <c r="W905" t="b">
        <v>1</v>
      </c>
      <c r="X905" s="2">
        <v>44303.774305555555</v>
      </c>
      <c r="Y905" s="1">
        <v>44303.774305555555</v>
      </c>
      <c r="Z905" s="2" t="s">
        <v>33</v>
      </c>
      <c r="AA905" s="2">
        <v>44303.774305555555</v>
      </c>
      <c r="AB905" s="1">
        <v>44303.774305555555</v>
      </c>
      <c r="AC905" t="b">
        <v>0</v>
      </c>
      <c r="AD905" t="s">
        <v>1355</v>
      </c>
      <c r="AE905" s="3">
        <f t="shared" si="44"/>
        <v>2.1527777775190771E-2</v>
      </c>
    </row>
    <row r="906" spans="1:31" x14ac:dyDescent="0.35">
      <c r="A906" s="2">
        <v>44303.963194444441</v>
      </c>
      <c r="B906" s="1">
        <v>44303.963194444441</v>
      </c>
      <c r="C906">
        <v>1905</v>
      </c>
      <c r="D906" t="s">
        <v>1003</v>
      </c>
      <c r="E906" t="s">
        <v>22</v>
      </c>
      <c r="F906">
        <v>63</v>
      </c>
      <c r="G906" t="str" cm="1">
        <f t="array" ref="G906">_xlfn.IFS(F906&lt;25,"Young Adult (18-24)",F906&lt;35,"Early Career (25-34)",F906&lt;45,"Mid-Career (35-44)",F906&lt;55,"Late Career (45-54)",F906&lt;65,"Pre-Retirement (55-64)",F906&gt;=65,"Seniors (65+)")</f>
        <v>Pre-Retirement (55-64)</v>
      </c>
      <c r="H906">
        <v>691</v>
      </c>
      <c r="I906">
        <v>7546</v>
      </c>
      <c r="J906" t="s">
        <v>35</v>
      </c>
      <c r="K906" t="s">
        <v>36</v>
      </c>
      <c r="L906" t="s">
        <v>329</v>
      </c>
      <c r="M906" t="s">
        <v>1308</v>
      </c>
      <c r="N906" t="s">
        <v>1315</v>
      </c>
      <c r="O906">
        <v>300</v>
      </c>
      <c r="P906">
        <v>500</v>
      </c>
      <c r="Q906">
        <v>6</v>
      </c>
      <c r="R906">
        <f t="shared" si="42"/>
        <v>3000</v>
      </c>
      <c r="S906">
        <f t="shared" si="43"/>
        <v>1200</v>
      </c>
      <c r="T906" t="s">
        <v>26</v>
      </c>
      <c r="U906" s="2">
        <v>44303.980555555558</v>
      </c>
      <c r="V906" s="1">
        <v>44303.980555555558</v>
      </c>
      <c r="W906" t="b">
        <v>0</v>
      </c>
      <c r="X906" s="2"/>
      <c r="Y906" s="1"/>
      <c r="Z906" s="2" t="s">
        <v>1353</v>
      </c>
      <c r="AA906" s="2">
        <v>44303.972916666666</v>
      </c>
      <c r="AB906" s="1">
        <v>44303.972916666666</v>
      </c>
      <c r="AC906" t="s">
        <v>1353</v>
      </c>
      <c r="AD906" t="s">
        <v>1353</v>
      </c>
      <c r="AE906" s="3">
        <f t="shared" si="44"/>
        <v>9.7222222248092294E-3</v>
      </c>
    </row>
    <row r="907" spans="1:31" x14ac:dyDescent="0.35">
      <c r="A907" s="2">
        <v>44304.059027777781</v>
      </c>
      <c r="B907" s="1">
        <v>44304.059027777781</v>
      </c>
      <c r="C907">
        <v>1906</v>
      </c>
      <c r="D907" t="s">
        <v>1004</v>
      </c>
      <c r="E907" t="s">
        <v>29</v>
      </c>
      <c r="F907">
        <v>28</v>
      </c>
      <c r="G907" t="str" cm="1">
        <f t="array" ref="G907">_xlfn.IFS(F907&lt;25,"Young Adult (18-24)",F907&lt;35,"Early Career (25-34)",F907&lt;45,"Mid-Career (35-44)",F907&lt;55,"Late Career (45-54)",F907&lt;65,"Pre-Retirement (55-64)",F907&gt;=65,"Seniors (65+)")</f>
        <v>Early Career (25-34)</v>
      </c>
      <c r="H907">
        <v>649</v>
      </c>
      <c r="I907">
        <v>3627</v>
      </c>
      <c r="J907" t="s">
        <v>35</v>
      </c>
      <c r="K907" t="s">
        <v>49</v>
      </c>
      <c r="L907" t="s">
        <v>50</v>
      </c>
      <c r="M907" t="s">
        <v>1305</v>
      </c>
      <c r="N907" t="s">
        <v>1328</v>
      </c>
      <c r="O907">
        <v>1000</v>
      </c>
      <c r="P907">
        <v>1500</v>
      </c>
      <c r="Q907">
        <v>4</v>
      </c>
      <c r="R907">
        <f t="shared" si="42"/>
        <v>6000</v>
      </c>
      <c r="S907">
        <f t="shared" si="43"/>
        <v>2000</v>
      </c>
      <c r="T907" t="s">
        <v>32</v>
      </c>
      <c r="U907" s="2">
        <v>44304.068055555559</v>
      </c>
      <c r="V907" s="1">
        <v>44304.068055555559</v>
      </c>
      <c r="W907" t="b">
        <v>1</v>
      </c>
      <c r="X907" s="2">
        <v>44304.078472222223</v>
      </c>
      <c r="Y907" s="1">
        <v>44304.078472222223</v>
      </c>
      <c r="Z907" s="2" t="s">
        <v>27</v>
      </c>
      <c r="AA907" s="2">
        <v>44304.070833333331</v>
      </c>
      <c r="AB907" s="1">
        <v>44304.070833333331</v>
      </c>
      <c r="AC907" t="b">
        <v>0</v>
      </c>
      <c r="AD907" t="s">
        <v>1355</v>
      </c>
      <c r="AE907" s="3">
        <f t="shared" si="44"/>
        <v>1.1805555550381541E-2</v>
      </c>
    </row>
    <row r="908" spans="1:31" x14ac:dyDescent="0.35">
      <c r="A908" s="2">
        <v>44304.270833333336</v>
      </c>
      <c r="B908" s="1">
        <v>44304.270833333336</v>
      </c>
      <c r="C908">
        <v>1907</v>
      </c>
      <c r="D908" t="s">
        <v>1005</v>
      </c>
      <c r="E908" t="s">
        <v>22</v>
      </c>
      <c r="F908">
        <v>71</v>
      </c>
      <c r="G908" t="str" cm="1">
        <f t="array" ref="G908">_xlfn.IFS(F908&lt;25,"Young Adult (18-24)",F908&lt;35,"Early Career (25-34)",F908&lt;45,"Mid-Career (35-44)",F908&lt;55,"Late Career (45-54)",F908&lt;65,"Pre-Retirement (55-64)",F908&gt;=65,"Seniors (65+)")</f>
        <v>Seniors (65+)</v>
      </c>
      <c r="H908">
        <v>729</v>
      </c>
      <c r="I908">
        <v>6150</v>
      </c>
      <c r="J908" t="s">
        <v>35</v>
      </c>
      <c r="K908" t="s">
        <v>36</v>
      </c>
      <c r="L908" t="s">
        <v>329</v>
      </c>
      <c r="M908" t="s">
        <v>1306</v>
      </c>
      <c r="N908" t="s">
        <v>1314</v>
      </c>
      <c r="O908">
        <v>40</v>
      </c>
      <c r="P908">
        <v>70</v>
      </c>
      <c r="Q908">
        <v>1</v>
      </c>
      <c r="R908">
        <f t="shared" si="42"/>
        <v>70</v>
      </c>
      <c r="S908">
        <f t="shared" si="43"/>
        <v>30</v>
      </c>
      <c r="T908" t="s">
        <v>40</v>
      </c>
      <c r="U908" s="2">
        <v>44304.283333333333</v>
      </c>
      <c r="V908" s="1">
        <v>44304.283333333333</v>
      </c>
      <c r="W908" t="b">
        <v>1</v>
      </c>
      <c r="X908" s="2">
        <v>44304.293055555558</v>
      </c>
      <c r="Y908" s="1">
        <v>44304.293055555558</v>
      </c>
      <c r="Z908" s="2" t="s">
        <v>47</v>
      </c>
      <c r="AA908" s="2">
        <v>44304.285416666666</v>
      </c>
      <c r="AB908" s="1">
        <v>44304.285416666666</v>
      </c>
      <c r="AC908" t="b">
        <v>0</v>
      </c>
      <c r="AD908" t="s">
        <v>1355</v>
      </c>
      <c r="AE908" s="3">
        <f t="shared" si="44"/>
        <v>1.4583333329937886E-2</v>
      </c>
    </row>
    <row r="909" spans="1:31" x14ac:dyDescent="0.35">
      <c r="A909" s="2">
        <v>44304.324999999997</v>
      </c>
      <c r="B909" s="1">
        <v>44304.324999999997</v>
      </c>
      <c r="C909">
        <v>1908</v>
      </c>
      <c r="D909" t="s">
        <v>1006</v>
      </c>
      <c r="E909" t="s">
        <v>29</v>
      </c>
      <c r="F909">
        <v>28</v>
      </c>
      <c r="G909" t="str" cm="1">
        <f t="array" ref="G909">_xlfn.IFS(F909&lt;25,"Young Adult (18-24)",F909&lt;35,"Early Career (25-34)",F909&lt;45,"Mid-Career (35-44)",F909&lt;55,"Late Career (45-54)",F909&lt;65,"Pre-Retirement (55-64)",F909&gt;=65,"Seniors (65+)")</f>
        <v>Early Career (25-34)</v>
      </c>
      <c r="H909">
        <v>636</v>
      </c>
      <c r="I909">
        <v>3862</v>
      </c>
      <c r="J909" t="s">
        <v>23</v>
      </c>
      <c r="K909" t="s">
        <v>30</v>
      </c>
      <c r="L909" t="s">
        <v>31</v>
      </c>
      <c r="M909" t="s">
        <v>1309</v>
      </c>
      <c r="N909" t="s">
        <v>1327</v>
      </c>
      <c r="O909">
        <v>5</v>
      </c>
      <c r="P909">
        <v>8</v>
      </c>
      <c r="Q909">
        <v>4</v>
      </c>
      <c r="R909">
        <f t="shared" si="42"/>
        <v>32</v>
      </c>
      <c r="S909">
        <f t="shared" si="43"/>
        <v>12</v>
      </c>
      <c r="T909" t="s">
        <v>26</v>
      </c>
      <c r="U909" s="2">
        <v>44304.330555555556</v>
      </c>
      <c r="V909" s="1">
        <v>44304.330555555556</v>
      </c>
      <c r="W909" t="b">
        <v>1</v>
      </c>
      <c r="X909" s="2">
        <v>44304.34097222222</v>
      </c>
      <c r="Y909" s="1">
        <v>44304.34097222222</v>
      </c>
      <c r="Z909" s="2" t="s">
        <v>47</v>
      </c>
      <c r="AA909" s="2">
        <v>44304.334027777775</v>
      </c>
      <c r="AB909" s="1">
        <v>44304.334027777775</v>
      </c>
      <c r="AC909" t="b">
        <v>0</v>
      </c>
      <c r="AD909" t="s">
        <v>1355</v>
      </c>
      <c r="AE909" s="3">
        <f t="shared" si="44"/>
        <v>9.0277777781011537E-3</v>
      </c>
    </row>
    <row r="910" spans="1:31" x14ac:dyDescent="0.35">
      <c r="A910" s="2">
        <v>44306.463888888888</v>
      </c>
      <c r="B910" s="1">
        <v>44306.463888888888</v>
      </c>
      <c r="C910">
        <v>1909</v>
      </c>
      <c r="D910" t="s">
        <v>1007</v>
      </c>
      <c r="E910" t="s">
        <v>22</v>
      </c>
      <c r="F910">
        <v>41</v>
      </c>
      <c r="G910" t="str" cm="1">
        <f t="array" ref="G910">_xlfn.IFS(F910&lt;25,"Young Adult (18-24)",F910&lt;35,"Early Career (25-34)",F910&lt;45,"Mid-Career (35-44)",F910&lt;55,"Late Career (45-54)",F910&lt;65,"Pre-Retirement (55-64)",F910&gt;=65,"Seniors (65+)")</f>
        <v>Mid-Career (35-44)</v>
      </c>
      <c r="H910">
        <v>772</v>
      </c>
      <c r="I910">
        <v>3316</v>
      </c>
      <c r="J910" t="s">
        <v>107</v>
      </c>
      <c r="K910" t="s">
        <v>108</v>
      </c>
      <c r="L910" t="s">
        <v>111</v>
      </c>
      <c r="M910" t="s">
        <v>1309</v>
      </c>
      <c r="N910" t="s">
        <v>1318</v>
      </c>
      <c r="O910">
        <v>10</v>
      </c>
      <c r="P910">
        <v>18</v>
      </c>
      <c r="Q910">
        <v>2</v>
      </c>
      <c r="R910">
        <f t="shared" si="42"/>
        <v>36</v>
      </c>
      <c r="S910">
        <f t="shared" si="43"/>
        <v>16</v>
      </c>
      <c r="T910" t="s">
        <v>78</v>
      </c>
      <c r="U910" s="2">
        <v>44306.473611111112</v>
      </c>
      <c r="V910" s="1">
        <v>44306.473611111112</v>
      </c>
      <c r="W910" t="b">
        <v>1</v>
      </c>
      <c r="X910" s="2">
        <v>44306.481944444444</v>
      </c>
      <c r="Y910" s="1">
        <v>44306.481944444444</v>
      </c>
      <c r="Z910" s="2" t="s">
        <v>47</v>
      </c>
      <c r="AA910" s="2">
        <v>44306.474999999999</v>
      </c>
      <c r="AB910" s="1">
        <v>44306.474999999999</v>
      </c>
      <c r="AC910" t="b">
        <v>0</v>
      </c>
      <c r="AD910" t="s">
        <v>1355</v>
      </c>
      <c r="AE910" s="3">
        <f t="shared" si="44"/>
        <v>1.1111111110949423E-2</v>
      </c>
    </row>
    <row r="911" spans="1:31" x14ac:dyDescent="0.35">
      <c r="A911" s="2">
        <v>44306.6</v>
      </c>
      <c r="B911" s="1">
        <v>44306.6</v>
      </c>
      <c r="C911">
        <v>1910</v>
      </c>
      <c r="D911" t="s">
        <v>1346</v>
      </c>
      <c r="E911" t="s">
        <v>29</v>
      </c>
      <c r="F911">
        <v>32</v>
      </c>
      <c r="G911" t="str" cm="1">
        <f t="array" ref="G911">_xlfn.IFS(F911&lt;25,"Young Adult (18-24)",F911&lt;35,"Early Career (25-34)",F911&lt;45,"Mid-Career (35-44)",F911&lt;55,"Late Career (45-54)",F911&lt;65,"Pre-Retirement (55-64)",F911&gt;=65,"Seniors (65+)")</f>
        <v>Early Career (25-34)</v>
      </c>
      <c r="H911">
        <v>733</v>
      </c>
      <c r="I911">
        <v>4139</v>
      </c>
      <c r="J911" t="s">
        <v>107</v>
      </c>
      <c r="K911" t="s">
        <v>122</v>
      </c>
      <c r="L911" t="s">
        <v>123</v>
      </c>
      <c r="M911" t="s">
        <v>1309</v>
      </c>
      <c r="N911" t="s">
        <v>1327</v>
      </c>
      <c r="O911">
        <v>5</v>
      </c>
      <c r="P911">
        <v>8</v>
      </c>
      <c r="Q911">
        <v>4</v>
      </c>
      <c r="R911">
        <f t="shared" si="42"/>
        <v>32</v>
      </c>
      <c r="S911">
        <f t="shared" si="43"/>
        <v>12</v>
      </c>
      <c r="T911" t="s">
        <v>78</v>
      </c>
      <c r="U911" s="2">
        <v>44306.606249999997</v>
      </c>
      <c r="V911" s="1">
        <v>44306.606249999997</v>
      </c>
      <c r="W911" t="b">
        <v>1</v>
      </c>
      <c r="X911" s="2">
        <v>44306.612500000003</v>
      </c>
      <c r="Y911" s="1">
        <v>44306.612500000003</v>
      </c>
      <c r="Z911" s="2" t="s">
        <v>47</v>
      </c>
      <c r="AA911" s="2">
        <v>44306.60833333333</v>
      </c>
      <c r="AB911" s="1">
        <v>44306.60833333333</v>
      </c>
      <c r="AC911" t="b">
        <v>0</v>
      </c>
      <c r="AD911" t="s">
        <v>1355</v>
      </c>
      <c r="AE911" s="3">
        <f t="shared" si="44"/>
        <v>8.333333331393078E-3</v>
      </c>
    </row>
    <row r="912" spans="1:31" x14ac:dyDescent="0.35">
      <c r="A912" s="2">
        <v>44307.310416666667</v>
      </c>
      <c r="B912" s="1">
        <v>44307.310416666667</v>
      </c>
      <c r="C912">
        <v>1911</v>
      </c>
      <c r="D912" t="s">
        <v>1008</v>
      </c>
      <c r="E912" t="s">
        <v>22</v>
      </c>
      <c r="F912">
        <v>31</v>
      </c>
      <c r="G912" t="str" cm="1">
        <f t="array" ref="G912">_xlfn.IFS(F912&lt;25,"Young Adult (18-24)",F912&lt;35,"Early Career (25-34)",F912&lt;45,"Mid-Career (35-44)",F912&lt;55,"Late Career (45-54)",F912&lt;65,"Pre-Retirement (55-64)",F912&gt;=65,"Seniors (65+)")</f>
        <v>Early Career (25-34)</v>
      </c>
      <c r="H912">
        <v>692</v>
      </c>
      <c r="I912">
        <v>7702</v>
      </c>
      <c r="J912" t="s">
        <v>61</v>
      </c>
      <c r="K912" t="s">
        <v>62</v>
      </c>
      <c r="L912" t="s">
        <v>63</v>
      </c>
      <c r="M912" t="s">
        <v>1305</v>
      </c>
      <c r="N912" t="s">
        <v>1310</v>
      </c>
      <c r="O912">
        <v>30</v>
      </c>
      <c r="P912">
        <v>50</v>
      </c>
      <c r="Q912">
        <v>2</v>
      </c>
      <c r="R912">
        <f t="shared" si="42"/>
        <v>100</v>
      </c>
      <c r="S912">
        <f t="shared" si="43"/>
        <v>40</v>
      </c>
      <c r="T912" t="s">
        <v>26</v>
      </c>
      <c r="U912" s="2">
        <v>44307.320138888892</v>
      </c>
      <c r="V912" s="1">
        <v>44307.320138888892</v>
      </c>
      <c r="W912" t="b">
        <v>1</v>
      </c>
      <c r="X912" s="2">
        <v>44307.324999999997</v>
      </c>
      <c r="Y912" s="1">
        <v>44307.324999999997</v>
      </c>
      <c r="Z912" s="2" t="s">
        <v>47</v>
      </c>
      <c r="AA912" s="2">
        <v>44307.322916666664</v>
      </c>
      <c r="AB912" s="1">
        <v>44307.322916666664</v>
      </c>
      <c r="AC912" t="b">
        <v>0</v>
      </c>
      <c r="AD912" t="s">
        <v>1355</v>
      </c>
      <c r="AE912" s="3">
        <f t="shared" si="44"/>
        <v>1.2499999997089617E-2</v>
      </c>
    </row>
    <row r="913" spans="1:31" x14ac:dyDescent="0.35">
      <c r="A913" s="2">
        <v>44307.997916666667</v>
      </c>
      <c r="B913" s="1">
        <v>44307.997916666667</v>
      </c>
      <c r="C913">
        <v>1912</v>
      </c>
      <c r="D913" t="s">
        <v>1009</v>
      </c>
      <c r="E913" t="s">
        <v>29</v>
      </c>
      <c r="F913">
        <v>30</v>
      </c>
      <c r="G913" t="str" cm="1">
        <f t="array" ref="G913">_xlfn.IFS(F913&lt;25,"Young Adult (18-24)",F913&lt;35,"Early Career (25-34)",F913&lt;45,"Mid-Career (35-44)",F913&lt;55,"Late Career (45-54)",F913&lt;65,"Pre-Retirement (55-64)",F913&gt;=65,"Seniors (65+)")</f>
        <v>Early Career (25-34)</v>
      </c>
      <c r="H913">
        <v>666</v>
      </c>
      <c r="I913">
        <v>7258</v>
      </c>
      <c r="J913" t="s">
        <v>83</v>
      </c>
      <c r="K913" t="s">
        <v>84</v>
      </c>
      <c r="L913" t="s">
        <v>156</v>
      </c>
      <c r="M913" t="s">
        <v>1307</v>
      </c>
      <c r="N913" t="s">
        <v>1312</v>
      </c>
      <c r="O913">
        <v>12</v>
      </c>
      <c r="P913">
        <v>20</v>
      </c>
      <c r="Q913">
        <v>1</v>
      </c>
      <c r="R913">
        <f t="shared" si="42"/>
        <v>20</v>
      </c>
      <c r="S913">
        <f t="shared" si="43"/>
        <v>8</v>
      </c>
      <c r="T913" t="s">
        <v>32</v>
      </c>
      <c r="U913" s="2">
        <v>44308.009722222225</v>
      </c>
      <c r="V913" s="1">
        <v>44308.009722222225</v>
      </c>
      <c r="W913" t="b">
        <v>1</v>
      </c>
      <c r="X913" s="2">
        <v>44308.013194444444</v>
      </c>
      <c r="Y913" s="1">
        <v>44308.013194444444</v>
      </c>
      <c r="Z913" s="2" t="s">
        <v>27</v>
      </c>
      <c r="AA913" s="2">
        <v>44308.012499999997</v>
      </c>
      <c r="AB913" s="1">
        <v>44308.012499999997</v>
      </c>
      <c r="AC913" t="b">
        <v>0</v>
      </c>
      <c r="AD913" t="s">
        <v>1355</v>
      </c>
      <c r="AE913" s="3">
        <f t="shared" si="44"/>
        <v>1.4583333329937886E-2</v>
      </c>
    </row>
    <row r="914" spans="1:31" x14ac:dyDescent="0.35">
      <c r="A914" s="2">
        <v>44308.277777777781</v>
      </c>
      <c r="B914" s="1">
        <v>44308.277777777781</v>
      </c>
      <c r="C914">
        <v>1913</v>
      </c>
      <c r="D914" t="s">
        <v>1010</v>
      </c>
      <c r="E914" t="s">
        <v>22</v>
      </c>
      <c r="F914">
        <v>36</v>
      </c>
      <c r="G914" t="str" cm="1">
        <f t="array" ref="G914">_xlfn.IFS(F914&lt;25,"Young Adult (18-24)",F914&lt;35,"Early Career (25-34)",F914&lt;45,"Mid-Career (35-44)",F914&lt;55,"Late Career (45-54)",F914&lt;65,"Pre-Retirement (55-64)",F914&gt;=65,"Seniors (65+)")</f>
        <v>Mid-Career (35-44)</v>
      </c>
      <c r="H914">
        <v>752</v>
      </c>
      <c r="I914">
        <v>5418</v>
      </c>
      <c r="J914" t="s">
        <v>44</v>
      </c>
      <c r="K914" t="s">
        <v>45</v>
      </c>
      <c r="L914" t="s">
        <v>81</v>
      </c>
      <c r="M914" t="s">
        <v>1307</v>
      </c>
      <c r="N914" t="s">
        <v>1326</v>
      </c>
      <c r="O914">
        <v>20</v>
      </c>
      <c r="P914">
        <v>35</v>
      </c>
      <c r="Q914">
        <v>6</v>
      </c>
      <c r="R914">
        <f t="shared" si="42"/>
        <v>210</v>
      </c>
      <c r="S914">
        <f t="shared" si="43"/>
        <v>90</v>
      </c>
      <c r="T914" t="s">
        <v>32</v>
      </c>
      <c r="U914" s="2">
        <v>44308.289583333331</v>
      </c>
      <c r="V914" s="1">
        <v>44308.289583333331</v>
      </c>
      <c r="W914" t="b">
        <v>1</v>
      </c>
      <c r="X914" s="2">
        <v>44308.29791666667</v>
      </c>
      <c r="Y914" s="1">
        <v>44308.29791666667</v>
      </c>
      <c r="Z914" s="2" t="s">
        <v>116</v>
      </c>
      <c r="AA914" s="2">
        <v>44308.293055555558</v>
      </c>
      <c r="AB914" s="1">
        <v>44308.293055555558</v>
      </c>
      <c r="AC914" t="b">
        <v>0</v>
      </c>
      <c r="AD914" t="s">
        <v>1355</v>
      </c>
      <c r="AE914" s="3">
        <f t="shared" si="44"/>
        <v>1.5277777776645962E-2</v>
      </c>
    </row>
    <row r="915" spans="1:31" x14ac:dyDescent="0.35">
      <c r="A915" s="2">
        <v>44308.280555555553</v>
      </c>
      <c r="B915" s="1">
        <v>44308.280555555553</v>
      </c>
      <c r="C915">
        <v>1914</v>
      </c>
      <c r="D915" t="s">
        <v>1011</v>
      </c>
      <c r="E915" t="s">
        <v>29</v>
      </c>
      <c r="F915">
        <v>24</v>
      </c>
      <c r="G915" t="str" cm="1">
        <f t="array" ref="G915">_xlfn.IFS(F915&lt;25,"Young Adult (18-24)",F915&lt;35,"Early Career (25-34)",F915&lt;45,"Mid-Career (35-44)",F915&lt;55,"Late Career (45-54)",F915&lt;65,"Pre-Retirement (55-64)",F915&gt;=65,"Seniors (65+)")</f>
        <v>Young Adult (18-24)</v>
      </c>
      <c r="H915">
        <v>770</v>
      </c>
      <c r="I915">
        <v>4811</v>
      </c>
      <c r="J915" t="s">
        <v>23</v>
      </c>
      <c r="K915" t="s">
        <v>24</v>
      </c>
      <c r="L915" t="s">
        <v>192</v>
      </c>
      <c r="M915" t="s">
        <v>1308</v>
      </c>
      <c r="N915" t="s">
        <v>1317</v>
      </c>
      <c r="O915">
        <v>250</v>
      </c>
      <c r="P915">
        <v>400</v>
      </c>
      <c r="Q915">
        <v>3</v>
      </c>
      <c r="R915">
        <f t="shared" si="42"/>
        <v>1200</v>
      </c>
      <c r="S915">
        <f t="shared" si="43"/>
        <v>450</v>
      </c>
      <c r="T915" t="s">
        <v>78</v>
      </c>
      <c r="U915" s="2">
        <v>44308.288888888892</v>
      </c>
      <c r="V915" s="1">
        <v>44308.288888888892</v>
      </c>
      <c r="W915" t="b">
        <v>1</v>
      </c>
      <c r="X915" s="2">
        <v>44308.298611111109</v>
      </c>
      <c r="Y915" s="1">
        <v>44308.298611111109</v>
      </c>
      <c r="Z915" s="2" t="s">
        <v>33</v>
      </c>
      <c r="AA915" s="2">
        <v>44308.291666666664</v>
      </c>
      <c r="AB915" s="1">
        <v>44308.291666666664</v>
      </c>
      <c r="AC915" t="b">
        <v>0</v>
      </c>
      <c r="AD915" t="s">
        <v>1355</v>
      </c>
      <c r="AE915" s="3">
        <f t="shared" si="44"/>
        <v>1.1111111110949423E-2</v>
      </c>
    </row>
    <row r="916" spans="1:31" x14ac:dyDescent="0.35">
      <c r="A916" s="2">
        <v>44309.662499999999</v>
      </c>
      <c r="B916" s="1">
        <v>44309.662499999999</v>
      </c>
      <c r="C916">
        <v>1915</v>
      </c>
      <c r="D916" t="s">
        <v>1012</v>
      </c>
      <c r="E916" t="s">
        <v>22</v>
      </c>
      <c r="F916">
        <v>42</v>
      </c>
      <c r="G916" t="str" cm="1">
        <f t="array" ref="G916">_xlfn.IFS(F916&lt;25,"Young Adult (18-24)",F916&lt;35,"Early Career (25-34)",F916&lt;45,"Mid-Career (35-44)",F916&lt;55,"Late Career (45-54)",F916&lt;65,"Pre-Retirement (55-64)",F916&gt;=65,"Seniors (65+)")</f>
        <v>Mid-Career (35-44)</v>
      </c>
      <c r="H916">
        <v>758</v>
      </c>
      <c r="I916">
        <v>6545</v>
      </c>
      <c r="J916" t="s">
        <v>61</v>
      </c>
      <c r="K916" t="s">
        <v>87</v>
      </c>
      <c r="L916" t="s">
        <v>260</v>
      </c>
      <c r="M916" t="s">
        <v>1308</v>
      </c>
      <c r="N916" t="s">
        <v>1315</v>
      </c>
      <c r="O916">
        <v>300</v>
      </c>
      <c r="P916">
        <v>500</v>
      </c>
      <c r="Q916">
        <v>4</v>
      </c>
      <c r="R916">
        <f t="shared" si="42"/>
        <v>2000</v>
      </c>
      <c r="S916">
        <f t="shared" si="43"/>
        <v>800</v>
      </c>
      <c r="T916" t="s">
        <v>38</v>
      </c>
      <c r="U916" s="2">
        <v>44309.672222222223</v>
      </c>
      <c r="V916" s="1">
        <v>44309.672222222223</v>
      </c>
      <c r="W916" t="b">
        <v>1</v>
      </c>
      <c r="X916" s="2">
        <v>44309.680555555555</v>
      </c>
      <c r="Y916" s="1">
        <v>44309.680555555555</v>
      </c>
      <c r="Z916" s="2" t="s">
        <v>27</v>
      </c>
      <c r="AA916" s="2">
        <v>44309.674305555556</v>
      </c>
      <c r="AB916" s="1">
        <v>44309.674305555556</v>
      </c>
      <c r="AC916" t="b">
        <v>0</v>
      </c>
      <c r="AD916" t="s">
        <v>1355</v>
      </c>
      <c r="AE916" s="3">
        <f t="shared" si="44"/>
        <v>1.1805555557657499E-2</v>
      </c>
    </row>
    <row r="917" spans="1:31" x14ac:dyDescent="0.35">
      <c r="A917" s="2">
        <v>44310.320833333331</v>
      </c>
      <c r="B917" s="1">
        <v>44310.320833333331</v>
      </c>
      <c r="C917">
        <v>1916</v>
      </c>
      <c r="D917" t="s">
        <v>1013</v>
      </c>
      <c r="E917" t="s">
        <v>22</v>
      </c>
      <c r="F917">
        <v>20</v>
      </c>
      <c r="G917" t="str" cm="1">
        <f t="array" ref="G917">_xlfn.IFS(F917&lt;25,"Young Adult (18-24)",F917&lt;35,"Early Career (25-34)",F917&lt;45,"Mid-Career (35-44)",F917&lt;55,"Late Career (45-54)",F917&lt;65,"Pre-Retirement (55-64)",F917&gt;=65,"Seniors (65+)")</f>
        <v>Young Adult (18-24)</v>
      </c>
      <c r="H917">
        <v>619</v>
      </c>
      <c r="I917">
        <v>5347</v>
      </c>
      <c r="J917" t="s">
        <v>107</v>
      </c>
      <c r="K917" t="s">
        <v>122</v>
      </c>
      <c r="L917" t="s">
        <v>144</v>
      </c>
      <c r="M917" t="s">
        <v>1305</v>
      </c>
      <c r="N917" t="s">
        <v>1328</v>
      </c>
      <c r="O917">
        <v>1000</v>
      </c>
      <c r="P917">
        <v>1500</v>
      </c>
      <c r="Q917">
        <v>4</v>
      </c>
      <c r="R917">
        <f t="shared" si="42"/>
        <v>6000</v>
      </c>
      <c r="S917">
        <f t="shared" si="43"/>
        <v>2000</v>
      </c>
      <c r="T917" t="s">
        <v>42</v>
      </c>
      <c r="U917" s="2">
        <v>44310.328472222223</v>
      </c>
      <c r="V917" s="1">
        <v>44310.328472222223</v>
      </c>
      <c r="W917" t="b">
        <v>1</v>
      </c>
      <c r="X917" s="2">
        <v>44310.336805555555</v>
      </c>
      <c r="Y917" s="1">
        <v>44310.336805555555</v>
      </c>
      <c r="Z917" s="2" t="s">
        <v>33</v>
      </c>
      <c r="AA917" s="2">
        <v>44310.329861111109</v>
      </c>
      <c r="AB917" s="1">
        <v>44310.329861111109</v>
      </c>
      <c r="AC917" t="b">
        <v>0</v>
      </c>
      <c r="AD917" t="s">
        <v>1355</v>
      </c>
      <c r="AE917" s="3">
        <f t="shared" si="44"/>
        <v>9.0277777781011537E-3</v>
      </c>
    </row>
    <row r="918" spans="1:31" x14ac:dyDescent="0.35">
      <c r="A918" s="2">
        <v>44313.029861111114</v>
      </c>
      <c r="B918" s="1">
        <v>44313.029861111114</v>
      </c>
      <c r="C918">
        <v>1917</v>
      </c>
      <c r="D918" t="s">
        <v>1014</v>
      </c>
      <c r="E918" t="s">
        <v>29</v>
      </c>
      <c r="F918">
        <v>40</v>
      </c>
      <c r="G918" t="str" cm="1">
        <f t="array" ref="G918">_xlfn.IFS(F918&lt;25,"Young Adult (18-24)",F918&lt;35,"Early Career (25-34)",F918&lt;45,"Mid-Career (35-44)",F918&lt;55,"Late Career (45-54)",F918&lt;65,"Pre-Retirement (55-64)",F918&gt;=65,"Seniors (65+)")</f>
        <v>Mid-Career (35-44)</v>
      </c>
      <c r="H918">
        <v>634</v>
      </c>
      <c r="I918">
        <v>5738</v>
      </c>
      <c r="J918" t="s">
        <v>61</v>
      </c>
      <c r="K918" t="s">
        <v>62</v>
      </c>
      <c r="L918" t="s">
        <v>103</v>
      </c>
      <c r="M918" t="s">
        <v>1307</v>
      </c>
      <c r="N918" t="s">
        <v>1312</v>
      </c>
      <c r="O918">
        <v>12</v>
      </c>
      <c r="P918">
        <v>20</v>
      </c>
      <c r="Q918">
        <v>2</v>
      </c>
      <c r="R918">
        <f t="shared" si="42"/>
        <v>40</v>
      </c>
      <c r="S918">
        <f t="shared" si="43"/>
        <v>16</v>
      </c>
      <c r="T918" t="s">
        <v>78</v>
      </c>
      <c r="U918" s="2">
        <v>44313.04791666667</v>
      </c>
      <c r="V918" s="1">
        <v>44313.04791666667</v>
      </c>
      <c r="W918" t="b">
        <v>1</v>
      </c>
      <c r="X918" s="2">
        <v>44313.055555555555</v>
      </c>
      <c r="Y918" s="1">
        <v>44313.055555555555</v>
      </c>
      <c r="Z918" s="2" t="s">
        <v>47</v>
      </c>
      <c r="AA918" s="2">
        <v>44313.051388888889</v>
      </c>
      <c r="AB918" s="1">
        <v>44313.051388888889</v>
      </c>
      <c r="AC918" t="b">
        <v>1</v>
      </c>
      <c r="AD918" t="s">
        <v>58</v>
      </c>
      <c r="AE918" s="3">
        <f t="shared" si="44"/>
        <v>2.1527777775190771E-2</v>
      </c>
    </row>
    <row r="919" spans="1:31" x14ac:dyDescent="0.35">
      <c r="A919" s="2">
        <v>44313.30972222222</v>
      </c>
      <c r="B919" s="1">
        <v>44313.30972222222</v>
      </c>
      <c r="C919">
        <v>1918</v>
      </c>
      <c r="D919" t="s">
        <v>1015</v>
      </c>
      <c r="E919" t="s">
        <v>22</v>
      </c>
      <c r="F919">
        <v>47</v>
      </c>
      <c r="G919" t="str" cm="1">
        <f t="array" ref="G919">_xlfn.IFS(F919&lt;25,"Young Adult (18-24)",F919&lt;35,"Early Career (25-34)",F919&lt;45,"Mid-Career (35-44)",F919&lt;55,"Late Career (45-54)",F919&lt;65,"Pre-Retirement (55-64)",F919&gt;=65,"Seniors (65+)")</f>
        <v>Late Career (45-54)</v>
      </c>
      <c r="H919">
        <v>660</v>
      </c>
      <c r="I919">
        <v>5128</v>
      </c>
      <c r="J919" t="s">
        <v>44</v>
      </c>
      <c r="K919" t="s">
        <v>45</v>
      </c>
      <c r="L919" t="s">
        <v>53</v>
      </c>
      <c r="M919" t="s">
        <v>1309</v>
      </c>
      <c r="N919" t="s">
        <v>1316</v>
      </c>
      <c r="O919">
        <v>20</v>
      </c>
      <c r="P919">
        <v>35</v>
      </c>
      <c r="Q919">
        <v>5</v>
      </c>
      <c r="R919">
        <f t="shared" si="42"/>
        <v>175</v>
      </c>
      <c r="S919">
        <f t="shared" si="43"/>
        <v>75</v>
      </c>
      <c r="T919" t="s">
        <v>38</v>
      </c>
      <c r="U919" s="2">
        <v>44313.317361111112</v>
      </c>
      <c r="V919" s="1">
        <v>44313.317361111112</v>
      </c>
      <c r="W919" t="b">
        <v>1</v>
      </c>
      <c r="X919" s="2">
        <v>44313.322916666664</v>
      </c>
      <c r="Y919" s="1">
        <v>44313.322916666664</v>
      </c>
      <c r="Z919" s="2" t="s">
        <v>47</v>
      </c>
      <c r="AA919" s="2">
        <v>44313.320138888892</v>
      </c>
      <c r="AB919" s="1">
        <v>44313.320138888892</v>
      </c>
      <c r="AC919" t="b">
        <v>0</v>
      </c>
      <c r="AD919" t="s">
        <v>1355</v>
      </c>
      <c r="AE919" s="3">
        <f t="shared" si="44"/>
        <v>1.0416666671517305E-2</v>
      </c>
    </row>
    <row r="920" spans="1:31" x14ac:dyDescent="0.35">
      <c r="A920" s="2">
        <v>44314.140972222223</v>
      </c>
      <c r="B920" s="1">
        <v>44314.140972222223</v>
      </c>
      <c r="C920">
        <v>1919</v>
      </c>
      <c r="D920" t="s">
        <v>1016</v>
      </c>
      <c r="E920" t="s">
        <v>22</v>
      </c>
      <c r="F920">
        <v>48</v>
      </c>
      <c r="G920" t="str" cm="1">
        <f t="array" ref="G920">_xlfn.IFS(F920&lt;25,"Young Adult (18-24)",F920&lt;35,"Early Career (25-34)",F920&lt;45,"Mid-Career (35-44)",F920&lt;55,"Late Career (45-54)",F920&lt;65,"Pre-Retirement (55-64)",F920&gt;=65,"Seniors (65+)")</f>
        <v>Late Career (45-54)</v>
      </c>
      <c r="H920">
        <v>678</v>
      </c>
      <c r="I920">
        <v>3980</v>
      </c>
      <c r="J920" t="s">
        <v>61</v>
      </c>
      <c r="K920" t="s">
        <v>87</v>
      </c>
      <c r="L920" t="s">
        <v>94</v>
      </c>
      <c r="M920" t="s">
        <v>1307</v>
      </c>
      <c r="N920" t="s">
        <v>1312</v>
      </c>
      <c r="O920">
        <v>12</v>
      </c>
      <c r="P920">
        <v>20</v>
      </c>
      <c r="Q920">
        <v>4</v>
      </c>
      <c r="R920">
        <f t="shared" si="42"/>
        <v>80</v>
      </c>
      <c r="S920">
        <f t="shared" si="43"/>
        <v>32</v>
      </c>
      <c r="T920" t="s">
        <v>32</v>
      </c>
      <c r="U920" s="2">
        <v>44314.147222222222</v>
      </c>
      <c r="V920" s="1">
        <v>44314.147222222222</v>
      </c>
      <c r="W920" t="b">
        <v>1</v>
      </c>
      <c r="X920" s="2">
        <v>44314.15625</v>
      </c>
      <c r="Y920" s="1">
        <v>44314.15625</v>
      </c>
      <c r="Z920" s="2" t="s">
        <v>47</v>
      </c>
      <c r="AA920" s="2">
        <v>44314.15</v>
      </c>
      <c r="AB920" s="1">
        <v>44314.15</v>
      </c>
      <c r="AC920" t="b">
        <v>0</v>
      </c>
      <c r="AD920" t="s">
        <v>1355</v>
      </c>
      <c r="AE920" s="3">
        <f t="shared" si="44"/>
        <v>9.0277777781011537E-3</v>
      </c>
    </row>
    <row r="921" spans="1:31" x14ac:dyDescent="0.35">
      <c r="A921" s="2">
        <v>44314.448611111111</v>
      </c>
      <c r="B921" s="1">
        <v>44314.448611111111</v>
      </c>
      <c r="C921">
        <v>1920</v>
      </c>
      <c r="D921" t="s">
        <v>1017</v>
      </c>
      <c r="E921" t="s">
        <v>29</v>
      </c>
      <c r="F921">
        <v>41</v>
      </c>
      <c r="G921" t="str" cm="1">
        <f t="array" ref="G921">_xlfn.IFS(F921&lt;25,"Young Adult (18-24)",F921&lt;35,"Early Career (25-34)",F921&lt;45,"Mid-Career (35-44)",F921&lt;55,"Late Career (45-54)",F921&lt;65,"Pre-Retirement (55-64)",F921&gt;=65,"Seniors (65+)")</f>
        <v>Mid-Career (35-44)</v>
      </c>
      <c r="H921">
        <v>633</v>
      </c>
      <c r="I921">
        <v>5039</v>
      </c>
      <c r="J921" t="s">
        <v>67</v>
      </c>
      <c r="K921" t="s">
        <v>68</v>
      </c>
      <c r="L921" t="s">
        <v>69</v>
      </c>
      <c r="M921" t="s">
        <v>1308</v>
      </c>
      <c r="N921" t="s">
        <v>1317</v>
      </c>
      <c r="O921">
        <v>250</v>
      </c>
      <c r="P921">
        <v>400</v>
      </c>
      <c r="Q921">
        <v>6</v>
      </c>
      <c r="R921">
        <f t="shared" si="42"/>
        <v>2400</v>
      </c>
      <c r="S921">
        <f t="shared" si="43"/>
        <v>900</v>
      </c>
      <c r="T921" t="s">
        <v>42</v>
      </c>
      <c r="U921" s="2">
        <v>44314.46875</v>
      </c>
      <c r="V921" s="1">
        <v>44314.46875</v>
      </c>
      <c r="W921" t="b">
        <v>1</v>
      </c>
      <c r="X921" s="2">
        <v>44314.479166666664</v>
      </c>
      <c r="Y921" s="1">
        <v>44314.479166666664</v>
      </c>
      <c r="Z921" s="2" t="s">
        <v>47</v>
      </c>
      <c r="AA921" s="2">
        <v>44314.470833333333</v>
      </c>
      <c r="AB921" s="1">
        <v>44314.470833333333</v>
      </c>
      <c r="AC921" t="b">
        <v>0</v>
      </c>
      <c r="AD921" t="s">
        <v>1355</v>
      </c>
      <c r="AE921" s="3">
        <f t="shared" si="44"/>
        <v>2.2222222221898846E-2</v>
      </c>
    </row>
    <row r="922" spans="1:31" x14ac:dyDescent="0.35">
      <c r="A922" s="2">
        <v>44315.026388888888</v>
      </c>
      <c r="B922" s="1">
        <v>44315.026388888888</v>
      </c>
      <c r="C922">
        <v>1921</v>
      </c>
      <c r="D922" t="s">
        <v>1018</v>
      </c>
      <c r="E922" t="s">
        <v>29</v>
      </c>
      <c r="F922">
        <v>43</v>
      </c>
      <c r="G922" t="str" cm="1">
        <f t="array" ref="G922">_xlfn.IFS(F922&lt;25,"Young Adult (18-24)",F922&lt;35,"Early Career (25-34)",F922&lt;45,"Mid-Career (35-44)",F922&lt;55,"Late Career (45-54)",F922&lt;65,"Pre-Retirement (55-64)",F922&gt;=65,"Seniors (65+)")</f>
        <v>Mid-Career (35-44)</v>
      </c>
      <c r="H922">
        <v>698</v>
      </c>
      <c r="I922">
        <v>6508</v>
      </c>
      <c r="J922" t="s">
        <v>61</v>
      </c>
      <c r="K922" t="s">
        <v>62</v>
      </c>
      <c r="L922" t="s">
        <v>103</v>
      </c>
      <c r="M922" t="s">
        <v>1309</v>
      </c>
      <c r="N922" t="s">
        <v>1318</v>
      </c>
      <c r="O922">
        <v>10</v>
      </c>
      <c r="P922">
        <v>18</v>
      </c>
      <c r="Q922">
        <v>5</v>
      </c>
      <c r="R922">
        <f t="shared" si="42"/>
        <v>90</v>
      </c>
      <c r="S922">
        <f t="shared" si="43"/>
        <v>40</v>
      </c>
      <c r="T922" t="s">
        <v>78</v>
      </c>
      <c r="U922" s="2">
        <v>44315.035416666666</v>
      </c>
      <c r="V922" s="1">
        <v>44315.035416666666</v>
      </c>
      <c r="W922" t="b">
        <v>1</v>
      </c>
      <c r="X922" s="2">
        <v>44315.042361111111</v>
      </c>
      <c r="Y922" s="1">
        <v>44315.042361111111</v>
      </c>
      <c r="Z922" s="2" t="s">
        <v>116</v>
      </c>
      <c r="AA922" s="2">
        <v>44315.036805555559</v>
      </c>
      <c r="AB922" s="1">
        <v>44315.036805555559</v>
      </c>
      <c r="AC922" t="b">
        <v>0</v>
      </c>
      <c r="AD922" t="s">
        <v>1355</v>
      </c>
      <c r="AE922" s="3">
        <f t="shared" si="44"/>
        <v>1.0416666671517305E-2</v>
      </c>
    </row>
    <row r="923" spans="1:31" x14ac:dyDescent="0.35">
      <c r="A923" s="2">
        <v>44316.074305555558</v>
      </c>
      <c r="B923" s="1">
        <v>44316.074305555558</v>
      </c>
      <c r="C923">
        <v>1922</v>
      </c>
      <c r="D923" t="s">
        <v>1019</v>
      </c>
      <c r="E923" t="s">
        <v>22</v>
      </c>
      <c r="F923">
        <v>36</v>
      </c>
      <c r="G923" t="str" cm="1">
        <f t="array" ref="G923">_xlfn.IFS(F923&lt;25,"Young Adult (18-24)",F923&lt;35,"Early Career (25-34)",F923&lt;45,"Mid-Career (35-44)",F923&lt;55,"Late Career (45-54)",F923&lt;65,"Pre-Retirement (55-64)",F923&gt;=65,"Seniors (65+)")</f>
        <v>Mid-Career (35-44)</v>
      </c>
      <c r="H923">
        <v>621</v>
      </c>
      <c r="I923">
        <v>3864</v>
      </c>
      <c r="J923" t="s">
        <v>67</v>
      </c>
      <c r="K923" t="s">
        <v>68</v>
      </c>
      <c r="L923" t="s">
        <v>98</v>
      </c>
      <c r="M923" t="s">
        <v>1307</v>
      </c>
      <c r="N923" t="s">
        <v>1312</v>
      </c>
      <c r="O923">
        <v>12</v>
      </c>
      <c r="P923">
        <v>20</v>
      </c>
      <c r="Q923">
        <v>6</v>
      </c>
      <c r="R923">
        <f t="shared" si="42"/>
        <v>120</v>
      </c>
      <c r="S923">
        <f t="shared" si="43"/>
        <v>48</v>
      </c>
      <c r="T923" t="s">
        <v>38</v>
      </c>
      <c r="U923" s="2">
        <v>44316.090277777781</v>
      </c>
      <c r="V923" s="1">
        <v>44316.090277777781</v>
      </c>
      <c r="W923" t="b">
        <v>1</v>
      </c>
      <c r="X923" s="2">
        <v>44316.094444444447</v>
      </c>
      <c r="Y923" s="1">
        <v>44316.094444444447</v>
      </c>
      <c r="Z923" s="2" t="s">
        <v>47</v>
      </c>
      <c r="AA923" s="2">
        <v>44316.09375</v>
      </c>
      <c r="AB923" s="1">
        <v>44316.09375</v>
      </c>
      <c r="AC923" t="b">
        <v>0</v>
      </c>
      <c r="AD923" t="s">
        <v>1355</v>
      </c>
      <c r="AE923" s="3">
        <f t="shared" si="44"/>
        <v>1.9444444442342501E-2</v>
      </c>
    </row>
    <row r="924" spans="1:31" x14ac:dyDescent="0.35">
      <c r="A924" s="2">
        <v>44316.165277777778</v>
      </c>
      <c r="B924" s="1">
        <v>44316.165277777778</v>
      </c>
      <c r="C924">
        <v>1923</v>
      </c>
      <c r="D924" t="s">
        <v>1020</v>
      </c>
      <c r="E924" t="s">
        <v>22</v>
      </c>
      <c r="F924">
        <v>39</v>
      </c>
      <c r="G924" t="str" cm="1">
        <f t="array" ref="G924">_xlfn.IFS(F924&lt;25,"Young Adult (18-24)",F924&lt;35,"Early Career (25-34)",F924&lt;45,"Mid-Career (35-44)",F924&lt;55,"Late Career (45-54)",F924&lt;65,"Pre-Retirement (55-64)",F924&gt;=65,"Seniors (65+)")</f>
        <v>Mid-Career (35-44)</v>
      </c>
      <c r="H924">
        <v>625</v>
      </c>
      <c r="I924">
        <v>5143</v>
      </c>
      <c r="J924" t="s">
        <v>107</v>
      </c>
      <c r="K924" t="s">
        <v>108</v>
      </c>
      <c r="L924" t="s">
        <v>109</v>
      </c>
      <c r="M924" t="s">
        <v>1307</v>
      </c>
      <c r="N924" t="s">
        <v>1325</v>
      </c>
      <c r="O924">
        <v>15</v>
      </c>
      <c r="P924">
        <v>25</v>
      </c>
      <c r="Q924">
        <v>6</v>
      </c>
      <c r="R924">
        <f t="shared" si="42"/>
        <v>150</v>
      </c>
      <c r="S924">
        <f t="shared" si="43"/>
        <v>60</v>
      </c>
      <c r="T924" t="s">
        <v>78</v>
      </c>
      <c r="U924" s="2">
        <v>44316.181944444441</v>
      </c>
      <c r="V924" s="1">
        <v>44316.181944444441</v>
      </c>
      <c r="W924" t="b">
        <v>1</v>
      </c>
      <c r="X924" s="2">
        <v>44316.189583333333</v>
      </c>
      <c r="Y924" s="1">
        <v>44316.189583333333</v>
      </c>
      <c r="Z924" s="2" t="s">
        <v>27</v>
      </c>
      <c r="AA924" s="2">
        <v>44316.183333333334</v>
      </c>
      <c r="AB924" s="1">
        <v>44316.183333333334</v>
      </c>
      <c r="AC924" t="b">
        <v>0</v>
      </c>
      <c r="AD924" t="s">
        <v>1355</v>
      </c>
      <c r="AE924" s="3">
        <f t="shared" si="44"/>
        <v>1.8055555556202307E-2</v>
      </c>
    </row>
    <row r="925" spans="1:31" x14ac:dyDescent="0.35">
      <c r="A925" s="2">
        <v>44317.679861111108</v>
      </c>
      <c r="B925" s="1">
        <v>44317.679861111108</v>
      </c>
      <c r="C925">
        <v>1924</v>
      </c>
      <c r="D925" t="s">
        <v>1021</v>
      </c>
      <c r="E925" t="s">
        <v>22</v>
      </c>
      <c r="F925">
        <v>23</v>
      </c>
      <c r="G925" t="str" cm="1">
        <f t="array" ref="G925">_xlfn.IFS(F925&lt;25,"Young Adult (18-24)",F925&lt;35,"Early Career (25-34)",F925&lt;45,"Mid-Career (35-44)",F925&lt;55,"Late Career (45-54)",F925&lt;65,"Pre-Retirement (55-64)",F925&gt;=65,"Seniors (65+)")</f>
        <v>Young Adult (18-24)</v>
      </c>
      <c r="H925">
        <v>722</v>
      </c>
      <c r="I925">
        <v>3724</v>
      </c>
      <c r="J925" t="s">
        <v>107</v>
      </c>
      <c r="K925" t="s">
        <v>108</v>
      </c>
      <c r="L925" t="s">
        <v>150</v>
      </c>
      <c r="M925" t="s">
        <v>1308</v>
      </c>
      <c r="N925" t="s">
        <v>1317</v>
      </c>
      <c r="O925">
        <v>250</v>
      </c>
      <c r="P925">
        <v>400</v>
      </c>
      <c r="Q925">
        <v>6</v>
      </c>
      <c r="R925">
        <f t="shared" si="42"/>
        <v>2400</v>
      </c>
      <c r="S925">
        <f t="shared" si="43"/>
        <v>900</v>
      </c>
      <c r="T925" t="s">
        <v>42</v>
      </c>
      <c r="U925" s="2">
        <v>44317.692361111112</v>
      </c>
      <c r="V925" s="1">
        <v>44317.692361111112</v>
      </c>
      <c r="W925" t="b">
        <v>0</v>
      </c>
      <c r="X925" s="2"/>
      <c r="Y925" s="1"/>
      <c r="Z925" s="2" t="s">
        <v>1353</v>
      </c>
      <c r="AA925" s="2">
        <v>44317.681944444441</v>
      </c>
      <c r="AB925" s="1">
        <v>44317.681944444441</v>
      </c>
      <c r="AC925" t="s">
        <v>1353</v>
      </c>
      <c r="AD925" t="s">
        <v>1353</v>
      </c>
      <c r="AE925" s="3">
        <f t="shared" si="44"/>
        <v>2.0833333328482695E-3</v>
      </c>
    </row>
    <row r="926" spans="1:31" x14ac:dyDescent="0.35">
      <c r="A926" s="2">
        <v>44317.968055555553</v>
      </c>
      <c r="B926" s="1">
        <v>44317.968055555553</v>
      </c>
      <c r="C926">
        <v>1925</v>
      </c>
      <c r="D926" t="s">
        <v>1022</v>
      </c>
      <c r="E926" t="s">
        <v>29</v>
      </c>
      <c r="F926">
        <v>66</v>
      </c>
      <c r="G926" t="str" cm="1">
        <f t="array" ref="G926">_xlfn.IFS(F926&lt;25,"Young Adult (18-24)",F926&lt;35,"Early Career (25-34)",F926&lt;45,"Mid-Career (35-44)",F926&lt;55,"Late Career (45-54)",F926&lt;65,"Pre-Retirement (55-64)",F926&gt;=65,"Seniors (65+)")</f>
        <v>Seniors (65+)</v>
      </c>
      <c r="H926">
        <v>767</v>
      </c>
      <c r="I926">
        <v>5000</v>
      </c>
      <c r="J926" t="s">
        <v>55</v>
      </c>
      <c r="K926" t="s">
        <v>56</v>
      </c>
      <c r="L926" t="s">
        <v>249</v>
      </c>
      <c r="M926" t="s">
        <v>1306</v>
      </c>
      <c r="N926" t="s">
        <v>1314</v>
      </c>
      <c r="O926">
        <v>40</v>
      </c>
      <c r="P926">
        <v>70</v>
      </c>
      <c r="Q926">
        <v>3</v>
      </c>
      <c r="R926">
        <f t="shared" si="42"/>
        <v>210</v>
      </c>
      <c r="S926">
        <f t="shared" si="43"/>
        <v>90</v>
      </c>
      <c r="T926" t="s">
        <v>40</v>
      </c>
      <c r="U926" s="2">
        <v>44317.979166666664</v>
      </c>
      <c r="V926" s="1">
        <v>44317.979166666664</v>
      </c>
      <c r="W926" t="b">
        <v>1</v>
      </c>
      <c r="X926" s="2">
        <v>44317.982638888891</v>
      </c>
      <c r="Y926" s="1">
        <v>44317.982638888891</v>
      </c>
      <c r="Z926" s="2" t="s">
        <v>33</v>
      </c>
      <c r="AA926" s="2">
        <v>44317.980555555558</v>
      </c>
      <c r="AB926" s="1">
        <v>44317.980555555558</v>
      </c>
      <c r="AC926" t="b">
        <v>1</v>
      </c>
      <c r="AD926" t="s">
        <v>58</v>
      </c>
      <c r="AE926" s="3">
        <f t="shared" si="44"/>
        <v>1.2500000004365575E-2</v>
      </c>
    </row>
    <row r="927" spans="1:31" x14ac:dyDescent="0.35">
      <c r="A927" s="2">
        <v>44318.067361111112</v>
      </c>
      <c r="B927" s="1">
        <v>44318.067361111112</v>
      </c>
      <c r="C927">
        <v>1926</v>
      </c>
      <c r="D927" t="s">
        <v>1023</v>
      </c>
      <c r="E927" t="s">
        <v>22</v>
      </c>
      <c r="F927">
        <v>71</v>
      </c>
      <c r="G927" t="str" cm="1">
        <f t="array" ref="G927">_xlfn.IFS(F927&lt;25,"Young Adult (18-24)",F927&lt;35,"Early Career (25-34)",F927&lt;45,"Mid-Career (35-44)",F927&lt;55,"Late Career (45-54)",F927&lt;65,"Pre-Retirement (55-64)",F927&gt;=65,"Seniors (65+)")</f>
        <v>Seniors (65+)</v>
      </c>
      <c r="H927">
        <v>715</v>
      </c>
      <c r="I927">
        <v>3649</v>
      </c>
      <c r="J927" t="s">
        <v>55</v>
      </c>
      <c r="K927" t="s">
        <v>56</v>
      </c>
      <c r="L927" t="s">
        <v>249</v>
      </c>
      <c r="M927" t="s">
        <v>1308</v>
      </c>
      <c r="N927" t="s">
        <v>1319</v>
      </c>
      <c r="O927">
        <v>60</v>
      </c>
      <c r="P927">
        <v>90</v>
      </c>
      <c r="Q927">
        <v>3</v>
      </c>
      <c r="R927">
        <f t="shared" si="42"/>
        <v>270</v>
      </c>
      <c r="S927">
        <f t="shared" si="43"/>
        <v>90</v>
      </c>
      <c r="T927" t="s">
        <v>78</v>
      </c>
      <c r="U927" s="2">
        <v>44318.079861111109</v>
      </c>
      <c r="V927" s="1">
        <v>44318.079861111109</v>
      </c>
      <c r="W927" t="b">
        <v>1</v>
      </c>
      <c r="X927" s="2">
        <v>44318.088888888888</v>
      </c>
      <c r="Y927" s="1">
        <v>44318.088888888888</v>
      </c>
      <c r="Z927" s="2" t="s">
        <v>47</v>
      </c>
      <c r="AA927" s="2">
        <v>44318.083333333336</v>
      </c>
      <c r="AB927" s="1">
        <v>44318.083333333336</v>
      </c>
      <c r="AC927" t="b">
        <v>0</v>
      </c>
      <c r="AD927" t="s">
        <v>1355</v>
      </c>
      <c r="AE927" s="3">
        <f t="shared" si="44"/>
        <v>1.5972222223354038E-2</v>
      </c>
    </row>
    <row r="928" spans="1:31" x14ac:dyDescent="0.35">
      <c r="A928" s="2">
        <v>44319.272222222222</v>
      </c>
      <c r="B928" s="1">
        <v>44319.272222222222</v>
      </c>
      <c r="C928">
        <v>1927</v>
      </c>
      <c r="D928" t="s">
        <v>1024</v>
      </c>
      <c r="E928" t="s">
        <v>22</v>
      </c>
      <c r="F928">
        <v>35</v>
      </c>
      <c r="G928" t="str" cm="1">
        <f t="array" ref="G928">_xlfn.IFS(F928&lt;25,"Young Adult (18-24)",F928&lt;35,"Early Career (25-34)",F928&lt;45,"Mid-Career (35-44)",F928&lt;55,"Late Career (45-54)",F928&lt;65,"Pre-Retirement (55-64)",F928&gt;=65,"Seniors (65+)")</f>
        <v>Mid-Career (35-44)</v>
      </c>
      <c r="H928">
        <v>768</v>
      </c>
      <c r="I928">
        <v>6120</v>
      </c>
      <c r="J928" t="s">
        <v>55</v>
      </c>
      <c r="K928" t="s">
        <v>56</v>
      </c>
      <c r="L928" t="s">
        <v>249</v>
      </c>
      <c r="M928" t="s">
        <v>1307</v>
      </c>
      <c r="N928" t="s">
        <v>1325</v>
      </c>
      <c r="O928">
        <v>15</v>
      </c>
      <c r="P928">
        <v>25</v>
      </c>
      <c r="Q928">
        <v>2</v>
      </c>
      <c r="R928">
        <f t="shared" si="42"/>
        <v>50</v>
      </c>
      <c r="S928">
        <f t="shared" si="43"/>
        <v>20</v>
      </c>
      <c r="T928" t="s">
        <v>42</v>
      </c>
      <c r="U928" s="2">
        <v>44319.290277777778</v>
      </c>
      <c r="V928" s="1">
        <v>44319.290277777778</v>
      </c>
      <c r="W928" t="b">
        <v>1</v>
      </c>
      <c r="X928" s="2">
        <v>44319.29791666667</v>
      </c>
      <c r="Y928" s="1">
        <v>44319.29791666667</v>
      </c>
      <c r="Z928" s="2" t="s">
        <v>33</v>
      </c>
      <c r="AA928" s="2">
        <v>44319.293749999997</v>
      </c>
      <c r="AB928" s="1">
        <v>44319.293749999997</v>
      </c>
      <c r="AC928" t="b">
        <v>0</v>
      </c>
      <c r="AD928" t="s">
        <v>1355</v>
      </c>
      <c r="AE928" s="3">
        <f t="shared" si="44"/>
        <v>2.1527777775190771E-2</v>
      </c>
    </row>
    <row r="929" spans="1:31" x14ac:dyDescent="0.35">
      <c r="A929" s="2">
        <v>44320.057638888888</v>
      </c>
      <c r="B929" s="1">
        <v>44320.057638888888</v>
      </c>
      <c r="C929">
        <v>1928</v>
      </c>
      <c r="D929" t="s">
        <v>1025</v>
      </c>
      <c r="E929" t="s">
        <v>22</v>
      </c>
      <c r="F929">
        <v>48</v>
      </c>
      <c r="G929" t="str" cm="1">
        <f t="array" ref="G929">_xlfn.IFS(F929&lt;25,"Young Adult (18-24)",F929&lt;35,"Early Career (25-34)",F929&lt;45,"Mid-Career (35-44)",F929&lt;55,"Late Career (45-54)",F929&lt;65,"Pre-Retirement (55-64)",F929&gt;=65,"Seniors (65+)")</f>
        <v>Late Career (45-54)</v>
      </c>
      <c r="H929">
        <v>659</v>
      </c>
      <c r="I929">
        <v>7592</v>
      </c>
      <c r="J929" t="s">
        <v>67</v>
      </c>
      <c r="K929" t="s">
        <v>68</v>
      </c>
      <c r="L929" t="s">
        <v>69</v>
      </c>
      <c r="M929" t="s">
        <v>1309</v>
      </c>
      <c r="N929" t="s">
        <v>1316</v>
      </c>
      <c r="O929">
        <v>20</v>
      </c>
      <c r="P929">
        <v>35</v>
      </c>
      <c r="Q929">
        <v>6</v>
      </c>
      <c r="R929">
        <f t="shared" si="42"/>
        <v>210</v>
      </c>
      <c r="S929">
        <f t="shared" si="43"/>
        <v>90</v>
      </c>
      <c r="T929" t="s">
        <v>42</v>
      </c>
      <c r="U929" s="2">
        <v>44320.074999999997</v>
      </c>
      <c r="V929" s="1">
        <v>44320.074999999997</v>
      </c>
      <c r="W929" t="b">
        <v>1</v>
      </c>
      <c r="X929" s="2">
        <v>44320.083333333336</v>
      </c>
      <c r="Y929" s="1">
        <v>44320.083333333336</v>
      </c>
      <c r="Z929" s="2" t="s">
        <v>47</v>
      </c>
      <c r="AA929" s="2">
        <v>44320.07708333333</v>
      </c>
      <c r="AB929" s="1">
        <v>44320.07708333333</v>
      </c>
      <c r="AC929" t="b">
        <v>0</v>
      </c>
      <c r="AD929" t="s">
        <v>1355</v>
      </c>
      <c r="AE929" s="3">
        <f t="shared" si="44"/>
        <v>1.9444444442342501E-2</v>
      </c>
    </row>
    <row r="930" spans="1:31" x14ac:dyDescent="0.35">
      <c r="A930" s="2">
        <v>44323.343055555553</v>
      </c>
      <c r="B930" s="1">
        <v>44323.343055555553</v>
      </c>
      <c r="C930">
        <v>1929</v>
      </c>
      <c r="D930" t="s">
        <v>1026</v>
      </c>
      <c r="E930" t="s">
        <v>29</v>
      </c>
      <c r="F930">
        <v>19</v>
      </c>
      <c r="G930" t="str" cm="1">
        <f t="array" ref="G930">_xlfn.IFS(F930&lt;25,"Young Adult (18-24)",F930&lt;35,"Early Career (25-34)",F930&lt;45,"Mid-Career (35-44)",F930&lt;55,"Late Career (45-54)",F930&lt;65,"Pre-Retirement (55-64)",F930&gt;=65,"Seniors (65+)")</f>
        <v>Young Adult (18-24)</v>
      </c>
      <c r="H930">
        <v>766</v>
      </c>
      <c r="I930">
        <v>3567</v>
      </c>
      <c r="J930" t="s">
        <v>67</v>
      </c>
      <c r="K930" t="s">
        <v>119</v>
      </c>
      <c r="L930" t="s">
        <v>120</v>
      </c>
      <c r="M930" t="s">
        <v>1309</v>
      </c>
      <c r="N930" t="s">
        <v>1327</v>
      </c>
      <c r="O930">
        <v>5</v>
      </c>
      <c r="P930">
        <v>8</v>
      </c>
      <c r="Q930">
        <v>6</v>
      </c>
      <c r="R930">
        <f t="shared" si="42"/>
        <v>48</v>
      </c>
      <c r="S930">
        <f t="shared" si="43"/>
        <v>18</v>
      </c>
      <c r="T930" t="s">
        <v>78</v>
      </c>
      <c r="U930" s="2">
        <v>44323.361805555556</v>
      </c>
      <c r="V930" s="1">
        <v>44323.361805555556</v>
      </c>
      <c r="W930" t="b">
        <v>1</v>
      </c>
      <c r="X930" s="2">
        <v>44323.370138888888</v>
      </c>
      <c r="Y930" s="1">
        <v>44323.370138888888</v>
      </c>
      <c r="Z930" s="2" t="s">
        <v>47</v>
      </c>
      <c r="AA930" s="2">
        <v>44323.365277777775</v>
      </c>
      <c r="AB930" s="1">
        <v>44323.365277777775</v>
      </c>
      <c r="AC930" t="b">
        <v>0</v>
      </c>
      <c r="AD930" t="s">
        <v>1355</v>
      </c>
      <c r="AE930" s="3">
        <f t="shared" si="44"/>
        <v>2.2222222221898846E-2</v>
      </c>
    </row>
    <row r="931" spans="1:31" x14ac:dyDescent="0.35">
      <c r="A931" s="2">
        <v>44323.498611111114</v>
      </c>
      <c r="B931" s="1">
        <v>44323.498611111114</v>
      </c>
      <c r="C931">
        <v>1930</v>
      </c>
      <c r="D931" t="s">
        <v>1027</v>
      </c>
      <c r="E931" t="s">
        <v>29</v>
      </c>
      <c r="F931">
        <v>20</v>
      </c>
      <c r="G931" t="str" cm="1">
        <f t="array" ref="G931">_xlfn.IFS(F931&lt;25,"Young Adult (18-24)",F931&lt;35,"Early Career (25-34)",F931&lt;45,"Mid-Career (35-44)",F931&lt;55,"Late Career (45-54)",F931&lt;65,"Pre-Retirement (55-64)",F931&gt;=65,"Seniors (65+)")</f>
        <v>Young Adult (18-24)</v>
      </c>
      <c r="H931">
        <v>730</v>
      </c>
      <c r="I931">
        <v>5256</v>
      </c>
      <c r="J931" t="s">
        <v>55</v>
      </c>
      <c r="K931" t="s">
        <v>56</v>
      </c>
      <c r="L931" t="s">
        <v>249</v>
      </c>
      <c r="M931" t="s">
        <v>1309</v>
      </c>
      <c r="N931" t="s">
        <v>1327</v>
      </c>
      <c r="O931">
        <v>5</v>
      </c>
      <c r="P931">
        <v>8</v>
      </c>
      <c r="Q931">
        <v>5</v>
      </c>
      <c r="R931">
        <f t="shared" si="42"/>
        <v>40</v>
      </c>
      <c r="S931">
        <f t="shared" si="43"/>
        <v>15</v>
      </c>
      <c r="T931" t="s">
        <v>78</v>
      </c>
      <c r="U931" s="2">
        <v>44323.50277777778</v>
      </c>
      <c r="V931" s="1">
        <v>44323.50277777778</v>
      </c>
      <c r="W931" t="b">
        <v>1</v>
      </c>
      <c r="X931" s="2">
        <v>44323.509027777778</v>
      </c>
      <c r="Y931" s="1">
        <v>44323.509027777778</v>
      </c>
      <c r="Z931" s="2" t="s">
        <v>33</v>
      </c>
      <c r="AA931" s="2">
        <v>44323.504861111112</v>
      </c>
      <c r="AB931" s="1">
        <v>44323.504861111112</v>
      </c>
      <c r="AC931" t="b">
        <v>0</v>
      </c>
      <c r="AD931" t="s">
        <v>1355</v>
      </c>
      <c r="AE931" s="3">
        <f t="shared" si="44"/>
        <v>6.2499999985448085E-3</v>
      </c>
    </row>
    <row r="932" spans="1:31" x14ac:dyDescent="0.35">
      <c r="A932" s="2">
        <v>44323.523611111108</v>
      </c>
      <c r="B932" s="1">
        <v>44323.523611111108</v>
      </c>
      <c r="C932">
        <v>1931</v>
      </c>
      <c r="D932" t="s">
        <v>1028</v>
      </c>
      <c r="E932" t="s">
        <v>29</v>
      </c>
      <c r="F932">
        <v>24</v>
      </c>
      <c r="G932" t="str" cm="1">
        <f t="array" ref="G932">_xlfn.IFS(F932&lt;25,"Young Adult (18-24)",F932&lt;35,"Early Career (25-34)",F932&lt;45,"Mid-Career (35-44)",F932&lt;55,"Late Career (45-54)",F932&lt;65,"Pre-Retirement (55-64)",F932&gt;=65,"Seniors (65+)")</f>
        <v>Young Adult (18-24)</v>
      </c>
      <c r="H932">
        <v>671</v>
      </c>
      <c r="I932">
        <v>6025</v>
      </c>
      <c r="J932" t="s">
        <v>23</v>
      </c>
      <c r="K932" t="s">
        <v>24</v>
      </c>
      <c r="L932" t="s">
        <v>96</v>
      </c>
      <c r="M932" t="s">
        <v>1309</v>
      </c>
      <c r="N932" t="s">
        <v>1318</v>
      </c>
      <c r="O932">
        <v>10</v>
      </c>
      <c r="P932">
        <v>18</v>
      </c>
      <c r="Q932">
        <v>1</v>
      </c>
      <c r="R932">
        <f t="shared" si="42"/>
        <v>18</v>
      </c>
      <c r="S932">
        <f t="shared" si="43"/>
        <v>8</v>
      </c>
      <c r="T932" t="s">
        <v>42</v>
      </c>
      <c r="U932" s="2">
        <v>44323.536805555559</v>
      </c>
      <c r="V932" s="1">
        <v>44323.536805555559</v>
      </c>
      <c r="W932" t="b">
        <v>1</v>
      </c>
      <c r="X932" s="2">
        <v>44323.545138888891</v>
      </c>
      <c r="Y932" s="1">
        <v>44323.545138888891</v>
      </c>
      <c r="Z932" s="2" t="s">
        <v>33</v>
      </c>
      <c r="AA932" s="2">
        <v>44323.538194444445</v>
      </c>
      <c r="AB932" s="1">
        <v>44323.538194444445</v>
      </c>
      <c r="AC932" t="b">
        <v>0</v>
      </c>
      <c r="AD932" t="s">
        <v>1355</v>
      </c>
      <c r="AE932" s="3">
        <f t="shared" si="44"/>
        <v>1.4583333337213844E-2</v>
      </c>
    </row>
    <row r="933" spans="1:31" x14ac:dyDescent="0.35">
      <c r="A933" s="2">
        <v>44324.50277777778</v>
      </c>
      <c r="B933" s="1">
        <v>44324.50277777778</v>
      </c>
      <c r="C933">
        <v>1932</v>
      </c>
      <c r="D933" t="s">
        <v>1029</v>
      </c>
      <c r="E933" t="s">
        <v>22</v>
      </c>
      <c r="F933">
        <v>25</v>
      </c>
      <c r="G933" t="str" cm="1">
        <f t="array" ref="G933">_xlfn.IFS(F933&lt;25,"Young Adult (18-24)",F933&lt;35,"Early Career (25-34)",F933&lt;45,"Mid-Career (35-44)",F933&lt;55,"Late Career (45-54)",F933&lt;65,"Pre-Retirement (55-64)",F933&gt;=65,"Seniors (65+)")</f>
        <v>Early Career (25-34)</v>
      </c>
      <c r="H933">
        <v>704</v>
      </c>
      <c r="I933">
        <v>3397</v>
      </c>
      <c r="J933" t="s">
        <v>61</v>
      </c>
      <c r="K933" t="s">
        <v>62</v>
      </c>
      <c r="L933" t="s">
        <v>63</v>
      </c>
      <c r="M933" t="s">
        <v>1308</v>
      </c>
      <c r="N933" t="s">
        <v>1315</v>
      </c>
      <c r="O933">
        <v>300</v>
      </c>
      <c r="P933">
        <v>500</v>
      </c>
      <c r="Q933">
        <v>6</v>
      </c>
      <c r="R933">
        <f t="shared" si="42"/>
        <v>3000</v>
      </c>
      <c r="S933">
        <f t="shared" si="43"/>
        <v>1200</v>
      </c>
      <c r="T933" t="s">
        <v>26</v>
      </c>
      <c r="U933" s="2">
        <v>44324.513888888891</v>
      </c>
      <c r="V933" s="1">
        <v>44324.513888888891</v>
      </c>
      <c r="W933" t="b">
        <v>1</v>
      </c>
      <c r="X933" s="2">
        <v>44324.518055555556</v>
      </c>
      <c r="Y933" s="1">
        <v>44324.518055555556</v>
      </c>
      <c r="Z933" s="2" t="s">
        <v>33</v>
      </c>
      <c r="AA933" s="2">
        <v>44324.515972222223</v>
      </c>
      <c r="AB933" s="1">
        <v>44324.515972222223</v>
      </c>
      <c r="AC933" t="b">
        <v>0</v>
      </c>
      <c r="AD933" t="s">
        <v>1355</v>
      </c>
      <c r="AE933" s="3">
        <f t="shared" si="44"/>
        <v>1.3194444443797693E-2</v>
      </c>
    </row>
    <row r="934" spans="1:31" x14ac:dyDescent="0.35">
      <c r="A934" s="2">
        <v>44324.990277777775</v>
      </c>
      <c r="B934" s="1">
        <v>44324.990277777775</v>
      </c>
      <c r="C934">
        <v>1933</v>
      </c>
      <c r="D934" t="s">
        <v>1030</v>
      </c>
      <c r="E934" t="s">
        <v>29</v>
      </c>
      <c r="F934">
        <v>52</v>
      </c>
      <c r="G934" t="str" cm="1">
        <f t="array" ref="G934">_xlfn.IFS(F934&lt;25,"Young Adult (18-24)",F934&lt;35,"Early Career (25-34)",F934&lt;45,"Mid-Career (35-44)",F934&lt;55,"Late Career (45-54)",F934&lt;65,"Pre-Retirement (55-64)",F934&gt;=65,"Seniors (65+)")</f>
        <v>Late Career (45-54)</v>
      </c>
      <c r="H934">
        <v>720</v>
      </c>
      <c r="I934">
        <v>6326</v>
      </c>
      <c r="J934" t="s">
        <v>71</v>
      </c>
      <c r="K934" t="s">
        <v>160</v>
      </c>
      <c r="L934" t="s">
        <v>161</v>
      </c>
      <c r="M934" t="s">
        <v>1309</v>
      </c>
      <c r="N934" t="s">
        <v>1318</v>
      </c>
      <c r="O934">
        <v>10</v>
      </c>
      <c r="P934">
        <v>18</v>
      </c>
      <c r="Q934">
        <v>3</v>
      </c>
      <c r="R934">
        <f t="shared" si="42"/>
        <v>54</v>
      </c>
      <c r="S934">
        <f t="shared" si="43"/>
        <v>24</v>
      </c>
      <c r="T934" t="s">
        <v>32</v>
      </c>
      <c r="U934" s="2">
        <v>44325</v>
      </c>
      <c r="V934" s="1">
        <v>44325</v>
      </c>
      <c r="W934" t="b">
        <v>1</v>
      </c>
      <c r="X934" s="2">
        <v>44325.009027777778</v>
      </c>
      <c r="Y934" s="1">
        <v>44325.009027777778</v>
      </c>
      <c r="Z934" s="2" t="s">
        <v>27</v>
      </c>
      <c r="AA934" s="2">
        <v>44325.002083333333</v>
      </c>
      <c r="AB934" s="1">
        <v>44325.002083333333</v>
      </c>
      <c r="AC934" t="b">
        <v>0</v>
      </c>
      <c r="AD934" t="s">
        <v>1355</v>
      </c>
      <c r="AE934" s="3">
        <f t="shared" si="44"/>
        <v>1.1805555557657499E-2</v>
      </c>
    </row>
    <row r="935" spans="1:31" x14ac:dyDescent="0.35">
      <c r="A935" s="2">
        <v>44326.825694444444</v>
      </c>
      <c r="B935" s="1">
        <v>44326.825694444444</v>
      </c>
      <c r="C935">
        <v>1934</v>
      </c>
      <c r="D935" t="s">
        <v>1031</v>
      </c>
      <c r="E935" t="s">
        <v>29</v>
      </c>
      <c r="F935">
        <v>27</v>
      </c>
      <c r="G935" t="str" cm="1">
        <f t="array" ref="G935">_xlfn.IFS(F935&lt;25,"Young Adult (18-24)",F935&lt;35,"Early Career (25-34)",F935&lt;45,"Mid-Career (35-44)",F935&lt;55,"Late Career (45-54)",F935&lt;65,"Pre-Retirement (55-64)",F935&gt;=65,"Seniors (65+)")</f>
        <v>Early Career (25-34)</v>
      </c>
      <c r="H935">
        <v>741</v>
      </c>
      <c r="I935">
        <v>7565</v>
      </c>
      <c r="J935" t="s">
        <v>44</v>
      </c>
      <c r="K935" t="s">
        <v>133</v>
      </c>
      <c r="L935" t="s">
        <v>195</v>
      </c>
      <c r="M935" t="s">
        <v>1308</v>
      </c>
      <c r="N935" t="s">
        <v>1319</v>
      </c>
      <c r="O935">
        <v>60</v>
      </c>
      <c r="P935">
        <v>90</v>
      </c>
      <c r="Q935">
        <v>4</v>
      </c>
      <c r="R935">
        <f t="shared" si="42"/>
        <v>360</v>
      </c>
      <c r="S935">
        <f t="shared" si="43"/>
        <v>120</v>
      </c>
      <c r="T935" t="s">
        <v>40</v>
      </c>
      <c r="U935" s="2">
        <v>44326.82916666667</v>
      </c>
      <c r="V935" s="1">
        <v>44326.82916666667</v>
      </c>
      <c r="W935" t="b">
        <v>1</v>
      </c>
      <c r="X935" s="2">
        <v>44326.835416666669</v>
      </c>
      <c r="Y935" s="1">
        <v>44326.835416666669</v>
      </c>
      <c r="Z935" s="2" t="s">
        <v>47</v>
      </c>
      <c r="AA935" s="2">
        <v>44326.831944444442</v>
      </c>
      <c r="AB935" s="1">
        <v>44326.831944444442</v>
      </c>
      <c r="AC935" t="b">
        <v>0</v>
      </c>
      <c r="AD935" t="s">
        <v>1355</v>
      </c>
      <c r="AE935" s="3">
        <f t="shared" si="44"/>
        <v>6.2499999985448085E-3</v>
      </c>
    </row>
    <row r="936" spans="1:31" x14ac:dyDescent="0.35">
      <c r="A936" s="2">
        <v>44328.393750000003</v>
      </c>
      <c r="B936" s="1">
        <v>44328.393750000003</v>
      </c>
      <c r="C936">
        <v>1935</v>
      </c>
      <c r="D936" t="s">
        <v>1032</v>
      </c>
      <c r="E936" t="s">
        <v>22</v>
      </c>
      <c r="F936">
        <v>28</v>
      </c>
      <c r="G936" t="str" cm="1">
        <f t="array" ref="G936">_xlfn.IFS(F936&lt;25,"Young Adult (18-24)",F936&lt;35,"Early Career (25-34)",F936&lt;45,"Mid-Career (35-44)",F936&lt;55,"Late Career (45-54)",F936&lt;65,"Pre-Retirement (55-64)",F936&gt;=65,"Seniors (65+)")</f>
        <v>Early Career (25-34)</v>
      </c>
      <c r="H936">
        <v>699</v>
      </c>
      <c r="I936">
        <v>3355</v>
      </c>
      <c r="J936" t="s">
        <v>83</v>
      </c>
      <c r="K936" t="s">
        <v>84</v>
      </c>
      <c r="L936" t="s">
        <v>173</v>
      </c>
      <c r="M936" t="s">
        <v>1309</v>
      </c>
      <c r="N936" t="s">
        <v>1316</v>
      </c>
      <c r="O936">
        <v>20</v>
      </c>
      <c r="P936">
        <v>35</v>
      </c>
      <c r="Q936">
        <v>6</v>
      </c>
      <c r="R936">
        <f t="shared" si="42"/>
        <v>210</v>
      </c>
      <c r="S936">
        <f t="shared" si="43"/>
        <v>90</v>
      </c>
      <c r="T936" t="s">
        <v>78</v>
      </c>
      <c r="U936" s="2">
        <v>44328.413888888892</v>
      </c>
      <c r="V936" s="1">
        <v>44328.413888888892</v>
      </c>
      <c r="W936" t="b">
        <v>1</v>
      </c>
      <c r="X936" s="2">
        <v>44328.424305555556</v>
      </c>
      <c r="Y936" s="1">
        <v>44328.424305555556</v>
      </c>
      <c r="Z936" s="2" t="s">
        <v>33</v>
      </c>
      <c r="AA936" s="2">
        <v>44328.415277777778</v>
      </c>
      <c r="AB936" s="1">
        <v>44328.415277777778</v>
      </c>
      <c r="AC936" t="b">
        <v>1</v>
      </c>
      <c r="AD936" t="s">
        <v>51</v>
      </c>
      <c r="AE936" s="3">
        <f t="shared" si="44"/>
        <v>2.1527777775190771E-2</v>
      </c>
    </row>
    <row r="937" spans="1:31" x14ac:dyDescent="0.35">
      <c r="A937" s="2">
        <v>44328.926388888889</v>
      </c>
      <c r="B937" s="1">
        <v>44328.926388888889</v>
      </c>
      <c r="C937">
        <v>1936</v>
      </c>
      <c r="D937" t="s">
        <v>1033</v>
      </c>
      <c r="E937" t="s">
        <v>22</v>
      </c>
      <c r="F937">
        <v>25</v>
      </c>
      <c r="G937" t="str" cm="1">
        <f t="array" ref="G937">_xlfn.IFS(F937&lt;25,"Young Adult (18-24)",F937&lt;35,"Early Career (25-34)",F937&lt;45,"Mid-Career (35-44)",F937&lt;55,"Late Career (45-54)",F937&lt;65,"Pre-Retirement (55-64)",F937&gt;=65,"Seniors (65+)")</f>
        <v>Early Career (25-34)</v>
      </c>
      <c r="H937">
        <v>722</v>
      </c>
      <c r="I937">
        <v>6723</v>
      </c>
      <c r="J937" t="s">
        <v>35</v>
      </c>
      <c r="K937" t="s">
        <v>49</v>
      </c>
      <c r="L937" t="s">
        <v>50</v>
      </c>
      <c r="M937" t="s">
        <v>1307</v>
      </c>
      <c r="N937" t="s">
        <v>1326</v>
      </c>
      <c r="O937">
        <v>20</v>
      </c>
      <c r="P937">
        <v>35</v>
      </c>
      <c r="Q937">
        <v>5</v>
      </c>
      <c r="R937">
        <f t="shared" si="42"/>
        <v>175</v>
      </c>
      <c r="S937">
        <f t="shared" si="43"/>
        <v>75</v>
      </c>
      <c r="T937" t="s">
        <v>26</v>
      </c>
      <c r="U937" s="2">
        <v>44328.931250000001</v>
      </c>
      <c r="V937" s="1">
        <v>44328.931250000001</v>
      </c>
      <c r="W937" t="b">
        <v>1</v>
      </c>
      <c r="X937" s="2">
        <v>44328.936111111114</v>
      </c>
      <c r="Y937" s="1">
        <v>44328.936111111114</v>
      </c>
      <c r="Z937" s="2" t="s">
        <v>33</v>
      </c>
      <c r="AA937" s="2">
        <v>44328.93472222222</v>
      </c>
      <c r="AB937" s="1">
        <v>44328.93472222222</v>
      </c>
      <c r="AC937" t="b">
        <v>0</v>
      </c>
      <c r="AD937" t="s">
        <v>1355</v>
      </c>
      <c r="AE937" s="3">
        <f t="shared" si="44"/>
        <v>8.333333331393078E-3</v>
      </c>
    </row>
    <row r="938" spans="1:31" x14ac:dyDescent="0.35">
      <c r="A938" s="2">
        <v>44328.993055555555</v>
      </c>
      <c r="B938" s="1">
        <v>44328.993055555555</v>
      </c>
      <c r="C938">
        <v>1937</v>
      </c>
      <c r="D938" t="s">
        <v>1034</v>
      </c>
      <c r="E938" t="s">
        <v>29</v>
      </c>
      <c r="F938">
        <v>68</v>
      </c>
      <c r="G938" t="str" cm="1">
        <f t="array" ref="G938">_xlfn.IFS(F938&lt;25,"Young Adult (18-24)",F938&lt;35,"Early Career (25-34)",F938&lt;45,"Mid-Career (35-44)",F938&lt;55,"Late Career (45-54)",F938&lt;65,"Pre-Retirement (55-64)",F938&gt;=65,"Seniors (65+)")</f>
        <v>Seniors (65+)</v>
      </c>
      <c r="H938">
        <v>676</v>
      </c>
      <c r="I938">
        <v>6636</v>
      </c>
      <c r="J938" t="s">
        <v>44</v>
      </c>
      <c r="K938" t="s">
        <v>133</v>
      </c>
      <c r="L938" t="s">
        <v>134</v>
      </c>
      <c r="M938" t="s">
        <v>1309</v>
      </c>
      <c r="N938" t="s">
        <v>1316</v>
      </c>
      <c r="O938">
        <v>20</v>
      </c>
      <c r="P938">
        <v>35</v>
      </c>
      <c r="Q938">
        <v>5</v>
      </c>
      <c r="R938">
        <f t="shared" si="42"/>
        <v>175</v>
      </c>
      <c r="S938">
        <f t="shared" si="43"/>
        <v>75</v>
      </c>
      <c r="T938" t="s">
        <v>32</v>
      </c>
      <c r="U938" s="2">
        <v>44329.004166666666</v>
      </c>
      <c r="V938" s="1">
        <v>44329.004166666666</v>
      </c>
      <c r="W938" t="b">
        <v>1</v>
      </c>
      <c r="X938" s="2">
        <v>44329.011805555558</v>
      </c>
      <c r="Y938" s="1">
        <v>44329.011805555558</v>
      </c>
      <c r="Z938" s="2" t="s">
        <v>27</v>
      </c>
      <c r="AA938" s="2">
        <v>44329.005555555559</v>
      </c>
      <c r="AB938" s="1">
        <v>44329.005555555559</v>
      </c>
      <c r="AC938" t="b">
        <v>0</v>
      </c>
      <c r="AD938" t="s">
        <v>1355</v>
      </c>
      <c r="AE938" s="3">
        <f t="shared" si="44"/>
        <v>1.2500000004365575E-2</v>
      </c>
    </row>
    <row r="939" spans="1:31" x14ac:dyDescent="0.35">
      <c r="A939" s="2">
        <v>44329.361805555556</v>
      </c>
      <c r="B939" s="1">
        <v>44329.361805555556</v>
      </c>
      <c r="C939">
        <v>1938</v>
      </c>
      <c r="D939" t="s">
        <v>1035</v>
      </c>
      <c r="E939" t="s">
        <v>22</v>
      </c>
      <c r="F939">
        <v>37</v>
      </c>
      <c r="G939" t="str" cm="1">
        <f t="array" ref="G939">_xlfn.IFS(F939&lt;25,"Young Adult (18-24)",F939&lt;35,"Early Career (25-34)",F939&lt;45,"Mid-Career (35-44)",F939&lt;55,"Late Career (45-54)",F939&lt;65,"Pre-Retirement (55-64)",F939&gt;=65,"Seniors (65+)")</f>
        <v>Mid-Career (35-44)</v>
      </c>
      <c r="H939">
        <v>702</v>
      </c>
      <c r="I939">
        <v>7027</v>
      </c>
      <c r="J939" t="s">
        <v>23</v>
      </c>
      <c r="K939" t="s">
        <v>24</v>
      </c>
      <c r="L939" t="s">
        <v>96</v>
      </c>
      <c r="M939" t="s">
        <v>1306</v>
      </c>
      <c r="N939" t="s">
        <v>1313</v>
      </c>
      <c r="O939">
        <v>60</v>
      </c>
      <c r="P939">
        <v>100</v>
      </c>
      <c r="Q939">
        <v>3</v>
      </c>
      <c r="R939">
        <f t="shared" si="42"/>
        <v>300</v>
      </c>
      <c r="S939">
        <f t="shared" si="43"/>
        <v>120</v>
      </c>
      <c r="T939" t="s">
        <v>78</v>
      </c>
      <c r="U939" s="2">
        <v>44329.368055555555</v>
      </c>
      <c r="V939" s="1">
        <v>44329.368055555555</v>
      </c>
      <c r="W939" t="b">
        <v>0</v>
      </c>
      <c r="X939" s="2"/>
      <c r="Y939" s="1"/>
      <c r="Z939" s="2" t="s">
        <v>1353</v>
      </c>
      <c r="AA939" s="2">
        <v>44329.374305555553</v>
      </c>
      <c r="AB939" s="1">
        <v>44329.374305555553</v>
      </c>
      <c r="AC939" t="s">
        <v>1353</v>
      </c>
      <c r="AD939" t="s">
        <v>1353</v>
      </c>
      <c r="AE939" s="3">
        <f t="shared" si="44"/>
        <v>1.2499999997089617E-2</v>
      </c>
    </row>
    <row r="940" spans="1:31" x14ac:dyDescent="0.35">
      <c r="A940" s="2">
        <v>44329.73333333333</v>
      </c>
      <c r="B940" s="1">
        <v>44329.73333333333</v>
      </c>
      <c r="C940">
        <v>1939</v>
      </c>
      <c r="D940" t="s">
        <v>1036</v>
      </c>
      <c r="E940" t="s">
        <v>22</v>
      </c>
      <c r="F940">
        <v>42</v>
      </c>
      <c r="G940" t="str" cm="1">
        <f t="array" ref="G940">_xlfn.IFS(F940&lt;25,"Young Adult (18-24)",F940&lt;35,"Early Career (25-34)",F940&lt;45,"Mid-Career (35-44)",F940&lt;55,"Late Career (45-54)",F940&lt;65,"Pre-Retirement (55-64)",F940&gt;=65,"Seniors (65+)")</f>
        <v>Mid-Career (35-44)</v>
      </c>
      <c r="H940">
        <v>652</v>
      </c>
      <c r="I940">
        <v>5189</v>
      </c>
      <c r="J940" t="s">
        <v>61</v>
      </c>
      <c r="K940" t="s">
        <v>62</v>
      </c>
      <c r="L940" t="s">
        <v>63</v>
      </c>
      <c r="M940" t="s">
        <v>1306</v>
      </c>
      <c r="N940" t="s">
        <v>1313</v>
      </c>
      <c r="O940">
        <v>60</v>
      </c>
      <c r="P940">
        <v>100</v>
      </c>
      <c r="Q940">
        <v>5</v>
      </c>
      <c r="R940">
        <f t="shared" si="42"/>
        <v>500</v>
      </c>
      <c r="S940">
        <f t="shared" si="43"/>
        <v>200</v>
      </c>
      <c r="T940" t="s">
        <v>32</v>
      </c>
      <c r="U940" s="2">
        <v>44329.752083333333</v>
      </c>
      <c r="V940" s="1">
        <v>44329.752083333333</v>
      </c>
      <c r="W940" t="b">
        <v>1</v>
      </c>
      <c r="X940" s="2">
        <v>44329.755555555559</v>
      </c>
      <c r="Y940" s="1">
        <v>44329.755555555559</v>
      </c>
      <c r="Z940" s="2" t="s">
        <v>27</v>
      </c>
      <c r="AA940" s="2">
        <v>44329.754861111112</v>
      </c>
      <c r="AB940" s="1">
        <v>44329.754861111112</v>
      </c>
      <c r="AC940" t="b">
        <v>0</v>
      </c>
      <c r="AD940" t="s">
        <v>1355</v>
      </c>
      <c r="AE940" s="3">
        <f t="shared" si="44"/>
        <v>2.1527777782466728E-2</v>
      </c>
    </row>
    <row r="941" spans="1:31" x14ac:dyDescent="0.35">
      <c r="A941" s="2">
        <v>44329.792361111111</v>
      </c>
      <c r="B941" s="1">
        <v>44329.792361111111</v>
      </c>
      <c r="C941">
        <v>1940</v>
      </c>
      <c r="D941" t="s">
        <v>1037</v>
      </c>
      <c r="E941" t="s">
        <v>29</v>
      </c>
      <c r="F941">
        <v>19</v>
      </c>
      <c r="G941" t="str" cm="1">
        <f t="array" ref="G941">_xlfn.IFS(F941&lt;25,"Young Adult (18-24)",F941&lt;35,"Early Career (25-34)",F941&lt;45,"Mid-Career (35-44)",F941&lt;55,"Late Career (45-54)",F941&lt;65,"Pre-Retirement (55-64)",F941&gt;=65,"Seniors (65+)")</f>
        <v>Young Adult (18-24)</v>
      </c>
      <c r="H941">
        <v>774</v>
      </c>
      <c r="I941">
        <v>5803</v>
      </c>
      <c r="J941" t="s">
        <v>44</v>
      </c>
      <c r="K941" t="s">
        <v>45</v>
      </c>
      <c r="L941" t="s">
        <v>53</v>
      </c>
      <c r="M941" t="s">
        <v>1308</v>
      </c>
      <c r="N941" t="s">
        <v>1317</v>
      </c>
      <c r="O941">
        <v>250</v>
      </c>
      <c r="P941">
        <v>400</v>
      </c>
      <c r="Q941">
        <v>3</v>
      </c>
      <c r="R941">
        <f t="shared" si="42"/>
        <v>1200</v>
      </c>
      <c r="S941">
        <f t="shared" si="43"/>
        <v>450</v>
      </c>
      <c r="T941" t="s">
        <v>40</v>
      </c>
      <c r="U941" s="2">
        <v>44329.813194444447</v>
      </c>
      <c r="V941" s="1">
        <v>44329.813194444447</v>
      </c>
      <c r="W941" t="b">
        <v>0</v>
      </c>
      <c r="X941" s="2"/>
      <c r="Y941" s="1"/>
      <c r="Z941" s="2" t="s">
        <v>1353</v>
      </c>
      <c r="AA941" s="2">
        <v>44329.795138888891</v>
      </c>
      <c r="AB941" s="1">
        <v>44329.795138888891</v>
      </c>
      <c r="AC941" t="s">
        <v>1353</v>
      </c>
      <c r="AD941" t="s">
        <v>1353</v>
      </c>
      <c r="AE941" s="3">
        <f t="shared" si="44"/>
        <v>2.7777777795563452E-3</v>
      </c>
    </row>
    <row r="942" spans="1:31" x14ac:dyDescent="0.35">
      <c r="A942" s="2">
        <v>44330.191666666666</v>
      </c>
      <c r="B942" s="1">
        <v>44330.191666666666</v>
      </c>
      <c r="C942">
        <v>1941</v>
      </c>
      <c r="D942" t="s">
        <v>1038</v>
      </c>
      <c r="E942" t="s">
        <v>22</v>
      </c>
      <c r="F942">
        <v>56</v>
      </c>
      <c r="G942" t="str" cm="1">
        <f t="array" ref="G942">_xlfn.IFS(F942&lt;25,"Young Adult (18-24)",F942&lt;35,"Early Career (25-34)",F942&lt;45,"Mid-Career (35-44)",F942&lt;55,"Late Career (45-54)",F942&lt;65,"Pre-Retirement (55-64)",F942&gt;=65,"Seniors (65+)")</f>
        <v>Pre-Retirement (55-64)</v>
      </c>
      <c r="H942">
        <v>756</v>
      </c>
      <c r="I942">
        <v>6610</v>
      </c>
      <c r="J942" t="s">
        <v>71</v>
      </c>
      <c r="K942" t="s">
        <v>72</v>
      </c>
      <c r="L942" t="s">
        <v>219</v>
      </c>
      <c r="M942" t="s">
        <v>1309</v>
      </c>
      <c r="N942" t="s">
        <v>1316</v>
      </c>
      <c r="O942">
        <v>20</v>
      </c>
      <c r="P942">
        <v>35</v>
      </c>
      <c r="Q942">
        <v>6</v>
      </c>
      <c r="R942">
        <f t="shared" si="42"/>
        <v>210</v>
      </c>
      <c r="S942">
        <f t="shared" si="43"/>
        <v>90</v>
      </c>
      <c r="T942" t="s">
        <v>38</v>
      </c>
      <c r="U942" s="2">
        <v>44330.212500000001</v>
      </c>
      <c r="V942" s="1">
        <v>44330.212500000001</v>
      </c>
      <c r="W942" t="b">
        <v>1</v>
      </c>
      <c r="X942" s="2">
        <v>44330.22152777778</v>
      </c>
      <c r="Y942" s="1">
        <v>44330.22152777778</v>
      </c>
      <c r="Z942" s="2" t="s">
        <v>33</v>
      </c>
      <c r="AA942" s="2">
        <v>44330.21597222222</v>
      </c>
      <c r="AB942" s="1">
        <v>44330.21597222222</v>
      </c>
      <c r="AC942" t="b">
        <v>0</v>
      </c>
      <c r="AD942" t="s">
        <v>1355</v>
      </c>
      <c r="AE942" s="3">
        <f t="shared" si="44"/>
        <v>2.4305555554747116E-2</v>
      </c>
    </row>
    <row r="943" spans="1:31" x14ac:dyDescent="0.35">
      <c r="A943" s="2">
        <v>44330.651388888888</v>
      </c>
      <c r="B943" s="1">
        <v>44330.651388888888</v>
      </c>
      <c r="C943">
        <v>1942</v>
      </c>
      <c r="D943" t="s">
        <v>1039</v>
      </c>
      <c r="E943" t="s">
        <v>29</v>
      </c>
      <c r="F943">
        <v>67</v>
      </c>
      <c r="G943" t="str" cm="1">
        <f t="array" ref="G943">_xlfn.IFS(F943&lt;25,"Young Adult (18-24)",F943&lt;35,"Early Career (25-34)",F943&lt;45,"Mid-Career (35-44)",F943&lt;55,"Late Career (45-54)",F943&lt;65,"Pre-Retirement (55-64)",F943&gt;=65,"Seniors (65+)")</f>
        <v>Seniors (65+)</v>
      </c>
      <c r="H943">
        <v>725</v>
      </c>
      <c r="I943">
        <v>7451</v>
      </c>
      <c r="J943" t="s">
        <v>23</v>
      </c>
      <c r="K943" t="s">
        <v>30</v>
      </c>
      <c r="L943" t="s">
        <v>77</v>
      </c>
      <c r="M943" t="s">
        <v>1307</v>
      </c>
      <c r="N943" t="s">
        <v>1325</v>
      </c>
      <c r="O943">
        <v>15</v>
      </c>
      <c r="P943">
        <v>25</v>
      </c>
      <c r="Q943">
        <v>6</v>
      </c>
      <c r="R943">
        <f t="shared" si="42"/>
        <v>150</v>
      </c>
      <c r="S943">
        <f t="shared" si="43"/>
        <v>60</v>
      </c>
      <c r="T943" t="s">
        <v>32</v>
      </c>
      <c r="U943" s="2">
        <v>44330.656944444447</v>
      </c>
      <c r="V943" s="1">
        <v>44330.656944444447</v>
      </c>
      <c r="W943" t="b">
        <v>1</v>
      </c>
      <c r="X943" s="2">
        <v>44330.667361111111</v>
      </c>
      <c r="Y943" s="1">
        <v>44330.667361111111</v>
      </c>
      <c r="Z943" s="2" t="s">
        <v>116</v>
      </c>
      <c r="AA943" s="2">
        <v>44330.65902777778</v>
      </c>
      <c r="AB943" s="1">
        <v>44330.65902777778</v>
      </c>
      <c r="AC943" t="b">
        <v>0</v>
      </c>
      <c r="AD943" t="s">
        <v>1355</v>
      </c>
      <c r="AE943" s="3">
        <f t="shared" si="44"/>
        <v>7.6388888919609599E-3</v>
      </c>
    </row>
    <row r="944" spans="1:31" x14ac:dyDescent="0.35">
      <c r="A944" s="2">
        <v>44331.745833333334</v>
      </c>
      <c r="B944" s="1">
        <v>44331.745833333334</v>
      </c>
      <c r="C944">
        <v>1943</v>
      </c>
      <c r="D944" t="s">
        <v>1040</v>
      </c>
      <c r="E944" t="s">
        <v>29</v>
      </c>
      <c r="F944">
        <v>23</v>
      </c>
      <c r="G944" t="str" cm="1">
        <f t="array" ref="G944">_xlfn.IFS(F944&lt;25,"Young Adult (18-24)",F944&lt;35,"Early Career (25-34)",F944&lt;45,"Mid-Career (35-44)",F944&lt;55,"Late Career (45-54)",F944&lt;65,"Pre-Retirement (55-64)",F944&gt;=65,"Seniors (65+)")</f>
        <v>Young Adult (18-24)</v>
      </c>
      <c r="H944">
        <v>703</v>
      </c>
      <c r="I944">
        <v>5148</v>
      </c>
      <c r="J944" t="s">
        <v>55</v>
      </c>
      <c r="K944" t="s">
        <v>113</v>
      </c>
      <c r="L944" t="s">
        <v>125</v>
      </c>
      <c r="M944" t="s">
        <v>1306</v>
      </c>
      <c r="N944" t="s">
        <v>1313</v>
      </c>
      <c r="O944">
        <v>60</v>
      </c>
      <c r="P944">
        <v>100</v>
      </c>
      <c r="Q944">
        <v>1</v>
      </c>
      <c r="R944">
        <f t="shared" si="42"/>
        <v>100</v>
      </c>
      <c r="S944">
        <f t="shared" si="43"/>
        <v>40</v>
      </c>
      <c r="T944" t="s">
        <v>26</v>
      </c>
      <c r="U944" s="2">
        <v>44331.751388888886</v>
      </c>
      <c r="V944" s="1">
        <v>44331.751388888886</v>
      </c>
      <c r="W944" t="b">
        <v>0</v>
      </c>
      <c r="X944" s="2"/>
      <c r="Y944" s="1"/>
      <c r="Z944" s="2" t="s">
        <v>1353</v>
      </c>
      <c r="AA944" s="2">
        <v>44331.762499999997</v>
      </c>
      <c r="AB944" s="1">
        <v>44331.762499999997</v>
      </c>
      <c r="AC944" t="s">
        <v>1353</v>
      </c>
      <c r="AD944" t="s">
        <v>1353</v>
      </c>
      <c r="AE944" s="3">
        <f t="shared" si="44"/>
        <v>1.6666666662786156E-2</v>
      </c>
    </row>
    <row r="945" spans="1:31" x14ac:dyDescent="0.35">
      <c r="A945" s="2">
        <v>44331.970138888886</v>
      </c>
      <c r="B945" s="1">
        <v>44331.970138888886</v>
      </c>
      <c r="C945">
        <v>1944</v>
      </c>
      <c r="D945" t="s">
        <v>1041</v>
      </c>
      <c r="E945" t="s">
        <v>29</v>
      </c>
      <c r="F945">
        <v>59</v>
      </c>
      <c r="G945" t="str" cm="1">
        <f t="array" ref="G945">_xlfn.IFS(F945&lt;25,"Young Adult (18-24)",F945&lt;35,"Early Career (25-34)",F945&lt;45,"Mid-Career (35-44)",F945&lt;55,"Late Career (45-54)",F945&lt;65,"Pre-Retirement (55-64)",F945&gt;=65,"Seniors (65+)")</f>
        <v>Pre-Retirement (55-64)</v>
      </c>
      <c r="H945">
        <v>738</v>
      </c>
      <c r="I945">
        <v>6533</v>
      </c>
      <c r="J945" t="s">
        <v>67</v>
      </c>
      <c r="K945" t="s">
        <v>119</v>
      </c>
      <c r="L945" t="s">
        <v>120</v>
      </c>
      <c r="M945" t="s">
        <v>1305</v>
      </c>
      <c r="N945" t="s">
        <v>1323</v>
      </c>
      <c r="O945">
        <v>800</v>
      </c>
      <c r="P945">
        <v>1200</v>
      </c>
      <c r="Q945">
        <v>4</v>
      </c>
      <c r="R945">
        <f t="shared" si="42"/>
        <v>4800</v>
      </c>
      <c r="S945">
        <f t="shared" si="43"/>
        <v>1600</v>
      </c>
      <c r="T945" t="s">
        <v>78</v>
      </c>
      <c r="U945" s="2">
        <v>44331.981944444444</v>
      </c>
      <c r="V945" s="1">
        <v>44331.981944444444</v>
      </c>
      <c r="W945" t="b">
        <v>0</v>
      </c>
      <c r="X945" s="2"/>
      <c r="Y945" s="1"/>
      <c r="Z945" s="2" t="s">
        <v>1353</v>
      </c>
      <c r="AA945" s="2">
        <v>44331.991666666669</v>
      </c>
      <c r="AB945" s="1">
        <v>44331.991666666669</v>
      </c>
      <c r="AC945" t="s">
        <v>1353</v>
      </c>
      <c r="AD945" t="s">
        <v>1353</v>
      </c>
      <c r="AE945" s="3">
        <f t="shared" si="44"/>
        <v>2.1527777782466728E-2</v>
      </c>
    </row>
    <row r="946" spans="1:31" x14ac:dyDescent="0.35">
      <c r="A946" s="2">
        <v>44332.54583333333</v>
      </c>
      <c r="B946" s="1">
        <v>44332.54583333333</v>
      </c>
      <c r="C946">
        <v>1945</v>
      </c>
      <c r="D946" t="s">
        <v>1042</v>
      </c>
      <c r="E946" t="s">
        <v>29</v>
      </c>
      <c r="F946">
        <v>53</v>
      </c>
      <c r="G946" t="str" cm="1">
        <f t="array" ref="G946">_xlfn.IFS(F946&lt;25,"Young Adult (18-24)",F946&lt;35,"Early Career (25-34)",F946&lt;45,"Mid-Career (35-44)",F946&lt;55,"Late Career (45-54)",F946&lt;65,"Pre-Retirement (55-64)",F946&gt;=65,"Seniors (65+)")</f>
        <v>Late Career (45-54)</v>
      </c>
      <c r="H946">
        <v>775</v>
      </c>
      <c r="I946">
        <v>5908</v>
      </c>
      <c r="J946" t="s">
        <v>44</v>
      </c>
      <c r="K946" t="s">
        <v>133</v>
      </c>
      <c r="L946" t="s">
        <v>195</v>
      </c>
      <c r="M946" t="s">
        <v>1305</v>
      </c>
      <c r="N946" t="s">
        <v>1329</v>
      </c>
      <c r="O946">
        <v>25</v>
      </c>
      <c r="P946">
        <v>40</v>
      </c>
      <c r="Q946">
        <v>3</v>
      </c>
      <c r="R946">
        <f t="shared" si="42"/>
        <v>120</v>
      </c>
      <c r="S946">
        <f t="shared" si="43"/>
        <v>45</v>
      </c>
      <c r="T946" t="s">
        <v>78</v>
      </c>
      <c r="U946" s="2">
        <v>44332.556250000001</v>
      </c>
      <c r="V946" s="1">
        <v>44332.556250000001</v>
      </c>
      <c r="W946" t="b">
        <v>1</v>
      </c>
      <c r="X946" s="2">
        <v>44332.563888888886</v>
      </c>
      <c r="Y946" s="1">
        <v>44332.563888888886</v>
      </c>
      <c r="Z946" s="2" t="s">
        <v>33</v>
      </c>
      <c r="AA946" s="2">
        <v>44332.557638888888</v>
      </c>
      <c r="AB946" s="1">
        <v>44332.557638888888</v>
      </c>
      <c r="AC946" t="b">
        <v>0</v>
      </c>
      <c r="AD946" t="s">
        <v>1355</v>
      </c>
      <c r="AE946" s="3">
        <f t="shared" si="44"/>
        <v>1.1805555557657499E-2</v>
      </c>
    </row>
    <row r="947" spans="1:31" x14ac:dyDescent="0.35">
      <c r="A947" s="2">
        <v>44333.875</v>
      </c>
      <c r="B947" s="1">
        <v>44333.875</v>
      </c>
      <c r="C947">
        <v>1946</v>
      </c>
      <c r="D947" t="s">
        <v>1043</v>
      </c>
      <c r="E947" t="s">
        <v>29</v>
      </c>
      <c r="F947">
        <v>55</v>
      </c>
      <c r="G947" t="str" cm="1">
        <f t="array" ref="G947">_xlfn.IFS(F947&lt;25,"Young Adult (18-24)",F947&lt;35,"Early Career (25-34)",F947&lt;45,"Mid-Career (35-44)",F947&lt;55,"Late Career (45-54)",F947&lt;65,"Pre-Retirement (55-64)",F947&gt;=65,"Seniors (65+)")</f>
        <v>Pre-Retirement (55-64)</v>
      </c>
      <c r="H947">
        <v>636</v>
      </c>
      <c r="I947">
        <v>3793</v>
      </c>
      <c r="J947" t="s">
        <v>61</v>
      </c>
      <c r="K947" t="s">
        <v>62</v>
      </c>
      <c r="L947" t="s">
        <v>103</v>
      </c>
      <c r="M947" t="s">
        <v>1305</v>
      </c>
      <c r="N947" t="s">
        <v>1323</v>
      </c>
      <c r="O947">
        <v>800</v>
      </c>
      <c r="P947">
        <v>1200</v>
      </c>
      <c r="Q947">
        <v>4</v>
      </c>
      <c r="R947">
        <f t="shared" si="42"/>
        <v>4800</v>
      </c>
      <c r="S947">
        <f t="shared" si="43"/>
        <v>1600</v>
      </c>
      <c r="T947" t="s">
        <v>26</v>
      </c>
      <c r="U947" s="2">
        <v>44333.890972222223</v>
      </c>
      <c r="V947" s="1">
        <v>44333.890972222223</v>
      </c>
      <c r="W947" t="b">
        <v>0</v>
      </c>
      <c r="X947" s="2"/>
      <c r="Y947" s="1"/>
      <c r="Z947" s="2" t="s">
        <v>1353</v>
      </c>
      <c r="AA947" s="2">
        <v>44333.898611111108</v>
      </c>
      <c r="AB947" s="1">
        <v>44333.898611111108</v>
      </c>
      <c r="AC947" t="s">
        <v>1353</v>
      </c>
      <c r="AD947" t="s">
        <v>1353</v>
      </c>
      <c r="AE947" s="3">
        <f t="shared" si="44"/>
        <v>2.361111110803904E-2</v>
      </c>
    </row>
    <row r="948" spans="1:31" x14ac:dyDescent="0.35">
      <c r="A948" s="2">
        <v>44335.074305555558</v>
      </c>
      <c r="B948" s="1">
        <v>44335.074305555558</v>
      </c>
      <c r="C948">
        <v>1947</v>
      </c>
      <c r="D948" t="s">
        <v>1044</v>
      </c>
      <c r="E948" t="s">
        <v>29</v>
      </c>
      <c r="F948">
        <v>21</v>
      </c>
      <c r="G948" t="str" cm="1">
        <f t="array" ref="G948">_xlfn.IFS(F948&lt;25,"Young Adult (18-24)",F948&lt;35,"Early Career (25-34)",F948&lt;45,"Mid-Career (35-44)",F948&lt;55,"Late Career (45-54)",F948&lt;65,"Pre-Retirement (55-64)",F948&gt;=65,"Seniors (65+)")</f>
        <v>Young Adult (18-24)</v>
      </c>
      <c r="H948">
        <v>723</v>
      </c>
      <c r="I948">
        <v>7159</v>
      </c>
      <c r="J948" t="s">
        <v>35</v>
      </c>
      <c r="K948" t="s">
        <v>36</v>
      </c>
      <c r="L948" t="s">
        <v>286</v>
      </c>
      <c r="M948" t="s">
        <v>1307</v>
      </c>
      <c r="N948" t="s">
        <v>1325</v>
      </c>
      <c r="O948">
        <v>15</v>
      </c>
      <c r="P948">
        <v>25</v>
      </c>
      <c r="Q948">
        <v>2</v>
      </c>
      <c r="R948">
        <f t="shared" si="42"/>
        <v>50</v>
      </c>
      <c r="S948">
        <f t="shared" si="43"/>
        <v>20</v>
      </c>
      <c r="T948" t="s">
        <v>78</v>
      </c>
      <c r="U948" s="2">
        <v>44335.091666666667</v>
      </c>
      <c r="V948" s="1">
        <v>44335.091666666667</v>
      </c>
      <c r="W948" t="b">
        <v>1</v>
      </c>
      <c r="X948" s="2">
        <v>44335.095833333333</v>
      </c>
      <c r="Y948" s="1">
        <v>44335.095833333333</v>
      </c>
      <c r="Z948" s="2" t="s">
        <v>116</v>
      </c>
      <c r="AA948" s="2">
        <v>44335.095138888886</v>
      </c>
      <c r="AB948" s="1">
        <v>44335.095138888886</v>
      </c>
      <c r="AC948" t="b">
        <v>0</v>
      </c>
      <c r="AD948" t="s">
        <v>1355</v>
      </c>
      <c r="AE948" s="3">
        <f t="shared" si="44"/>
        <v>2.0833333328482695E-2</v>
      </c>
    </row>
    <row r="949" spans="1:31" x14ac:dyDescent="0.35">
      <c r="A949" s="2">
        <v>44335.195833333331</v>
      </c>
      <c r="B949" s="1">
        <v>44335.195833333331</v>
      </c>
      <c r="C949">
        <v>1948</v>
      </c>
      <c r="D949" t="s">
        <v>1045</v>
      </c>
      <c r="E949" t="s">
        <v>22</v>
      </c>
      <c r="F949">
        <v>37</v>
      </c>
      <c r="G949" t="str" cm="1">
        <f t="array" ref="G949">_xlfn.IFS(F949&lt;25,"Young Adult (18-24)",F949&lt;35,"Early Career (25-34)",F949&lt;45,"Mid-Career (35-44)",F949&lt;55,"Late Career (45-54)",F949&lt;65,"Pre-Retirement (55-64)",F949&gt;=65,"Seniors (65+)")</f>
        <v>Mid-Career (35-44)</v>
      </c>
      <c r="H949">
        <v>679</v>
      </c>
      <c r="I949">
        <v>3811</v>
      </c>
      <c r="J949" t="s">
        <v>44</v>
      </c>
      <c r="K949" t="s">
        <v>133</v>
      </c>
      <c r="L949" t="s">
        <v>134</v>
      </c>
      <c r="M949" t="s">
        <v>1308</v>
      </c>
      <c r="N949" t="s">
        <v>1317</v>
      </c>
      <c r="O949">
        <v>250</v>
      </c>
      <c r="P949">
        <v>400</v>
      </c>
      <c r="Q949">
        <v>4</v>
      </c>
      <c r="R949">
        <f t="shared" si="42"/>
        <v>1600</v>
      </c>
      <c r="S949">
        <f t="shared" si="43"/>
        <v>600</v>
      </c>
      <c r="T949" t="s">
        <v>42</v>
      </c>
      <c r="U949" s="2">
        <v>44335.206944444442</v>
      </c>
      <c r="V949" s="1">
        <v>44335.206944444442</v>
      </c>
      <c r="W949" t="b">
        <v>1</v>
      </c>
      <c r="X949" s="2">
        <v>44335.21597222222</v>
      </c>
      <c r="Y949" s="1">
        <v>44335.21597222222</v>
      </c>
      <c r="Z949" s="2" t="s">
        <v>27</v>
      </c>
      <c r="AA949" s="2">
        <v>44335.208333333336</v>
      </c>
      <c r="AB949" s="1">
        <v>44335.208333333336</v>
      </c>
      <c r="AC949" t="b">
        <v>0</v>
      </c>
      <c r="AD949" t="s">
        <v>1355</v>
      </c>
      <c r="AE949" s="3">
        <f t="shared" si="44"/>
        <v>1.2500000004365575E-2</v>
      </c>
    </row>
    <row r="950" spans="1:31" x14ac:dyDescent="0.35">
      <c r="A950" s="2">
        <v>44336.529166666667</v>
      </c>
      <c r="B950" s="1">
        <v>44336.529166666667</v>
      </c>
      <c r="C950">
        <v>1949</v>
      </c>
      <c r="D950" t="s">
        <v>1046</v>
      </c>
      <c r="E950" t="s">
        <v>22</v>
      </c>
      <c r="F950">
        <v>51</v>
      </c>
      <c r="G950" t="str" cm="1">
        <f t="array" ref="G950">_xlfn.IFS(F950&lt;25,"Young Adult (18-24)",F950&lt;35,"Early Career (25-34)",F950&lt;45,"Mid-Career (35-44)",F950&lt;55,"Late Career (45-54)",F950&lt;65,"Pre-Retirement (55-64)",F950&gt;=65,"Seniors (65+)")</f>
        <v>Late Career (45-54)</v>
      </c>
      <c r="H950">
        <v>683</v>
      </c>
      <c r="I950">
        <v>3861</v>
      </c>
      <c r="J950" t="s">
        <v>44</v>
      </c>
      <c r="K950" t="s">
        <v>45</v>
      </c>
      <c r="L950" t="s">
        <v>46</v>
      </c>
      <c r="M950" t="s">
        <v>1307</v>
      </c>
      <c r="N950" t="s">
        <v>1326</v>
      </c>
      <c r="O950">
        <v>20</v>
      </c>
      <c r="P950">
        <v>35</v>
      </c>
      <c r="Q950">
        <v>3</v>
      </c>
      <c r="R950">
        <f t="shared" si="42"/>
        <v>105</v>
      </c>
      <c r="S950">
        <f t="shared" si="43"/>
        <v>45</v>
      </c>
      <c r="T950" t="s">
        <v>26</v>
      </c>
      <c r="U950" s="2">
        <v>44336.548611111109</v>
      </c>
      <c r="V950" s="1">
        <v>44336.548611111109</v>
      </c>
      <c r="W950" t="b">
        <v>1</v>
      </c>
      <c r="X950" s="2">
        <v>44336.555555555555</v>
      </c>
      <c r="Y950" s="1">
        <v>44336.555555555555</v>
      </c>
      <c r="Z950" s="2" t="s">
        <v>47</v>
      </c>
      <c r="AA950" s="2">
        <v>44336.551388888889</v>
      </c>
      <c r="AB950" s="1">
        <v>44336.551388888889</v>
      </c>
      <c r="AC950" t="b">
        <v>0</v>
      </c>
      <c r="AD950" t="s">
        <v>1355</v>
      </c>
      <c r="AE950" s="3">
        <f t="shared" si="44"/>
        <v>2.2222222221898846E-2</v>
      </c>
    </row>
    <row r="951" spans="1:31" x14ac:dyDescent="0.35">
      <c r="A951" s="2">
        <v>44336.704861111109</v>
      </c>
      <c r="B951" s="1">
        <v>44336.704861111109</v>
      </c>
      <c r="C951">
        <v>1950</v>
      </c>
      <c r="D951" t="s">
        <v>1047</v>
      </c>
      <c r="E951" t="s">
        <v>22</v>
      </c>
      <c r="F951">
        <v>55</v>
      </c>
      <c r="G951" t="str" cm="1">
        <f t="array" ref="G951">_xlfn.IFS(F951&lt;25,"Young Adult (18-24)",F951&lt;35,"Early Career (25-34)",F951&lt;45,"Mid-Career (35-44)",F951&lt;55,"Late Career (45-54)",F951&lt;65,"Pre-Retirement (55-64)",F951&gt;=65,"Seniors (65+)")</f>
        <v>Pre-Retirement (55-64)</v>
      </c>
      <c r="H951">
        <v>622</v>
      </c>
      <c r="I951">
        <v>3187</v>
      </c>
      <c r="J951" t="s">
        <v>71</v>
      </c>
      <c r="K951" t="s">
        <v>160</v>
      </c>
      <c r="L951" t="s">
        <v>408</v>
      </c>
      <c r="M951" t="s">
        <v>1306</v>
      </c>
      <c r="N951" t="s">
        <v>1321</v>
      </c>
      <c r="O951">
        <v>15</v>
      </c>
      <c r="P951">
        <v>25</v>
      </c>
      <c r="Q951">
        <v>6</v>
      </c>
      <c r="R951">
        <f t="shared" si="42"/>
        <v>150</v>
      </c>
      <c r="S951">
        <f t="shared" si="43"/>
        <v>60</v>
      </c>
      <c r="T951" t="s">
        <v>78</v>
      </c>
      <c r="U951" s="2">
        <v>44336.718055555553</v>
      </c>
      <c r="V951" s="1">
        <v>44336.718055555553</v>
      </c>
      <c r="W951" t="b">
        <v>1</v>
      </c>
      <c r="X951" s="2">
        <v>44336.727083333331</v>
      </c>
      <c r="Y951" s="1">
        <v>44336.727083333331</v>
      </c>
      <c r="Z951" s="2" t="s">
        <v>33</v>
      </c>
      <c r="AA951" s="2">
        <v>44336.719444444447</v>
      </c>
      <c r="AB951" s="1">
        <v>44336.719444444447</v>
      </c>
      <c r="AC951" t="b">
        <v>0</v>
      </c>
      <c r="AD951" t="s">
        <v>1355</v>
      </c>
      <c r="AE951" s="3">
        <f t="shared" si="44"/>
        <v>1.4583333337213844E-2</v>
      </c>
    </row>
    <row r="952" spans="1:31" x14ac:dyDescent="0.35">
      <c r="A952" s="2">
        <v>44337.298611111109</v>
      </c>
      <c r="B952" s="1">
        <v>44337.298611111109</v>
      </c>
      <c r="C952">
        <v>1951</v>
      </c>
      <c r="D952" t="s">
        <v>1048</v>
      </c>
      <c r="E952" t="s">
        <v>22</v>
      </c>
      <c r="F952">
        <v>72</v>
      </c>
      <c r="G952" t="str" cm="1">
        <f t="array" ref="G952">_xlfn.IFS(F952&lt;25,"Young Adult (18-24)",F952&lt;35,"Early Career (25-34)",F952&lt;45,"Mid-Career (35-44)",F952&lt;55,"Late Career (45-54)",F952&lt;65,"Pre-Retirement (55-64)",F952&gt;=65,"Seniors (65+)")</f>
        <v>Seniors (65+)</v>
      </c>
      <c r="H952">
        <v>633</v>
      </c>
      <c r="I952">
        <v>7751</v>
      </c>
      <c r="J952" t="s">
        <v>83</v>
      </c>
      <c r="K952" t="s">
        <v>84</v>
      </c>
      <c r="L952" t="s">
        <v>173</v>
      </c>
      <c r="M952" t="s">
        <v>1306</v>
      </c>
      <c r="N952" t="s">
        <v>1314</v>
      </c>
      <c r="O952">
        <v>40</v>
      </c>
      <c r="P952">
        <v>70</v>
      </c>
      <c r="Q952">
        <v>2</v>
      </c>
      <c r="R952">
        <f t="shared" si="42"/>
        <v>140</v>
      </c>
      <c r="S952">
        <f t="shared" si="43"/>
        <v>60</v>
      </c>
      <c r="T952" t="s">
        <v>78</v>
      </c>
      <c r="U952" s="2">
        <v>44337.306944444441</v>
      </c>
      <c r="V952" s="1">
        <v>44337.306944444441</v>
      </c>
      <c r="W952" t="b">
        <v>1</v>
      </c>
      <c r="X952" s="2">
        <v>44337.313194444447</v>
      </c>
      <c r="Y952" s="1">
        <v>44337.313194444447</v>
      </c>
      <c r="Z952" s="2" t="s">
        <v>33</v>
      </c>
      <c r="AA952" s="2">
        <v>44337.308333333334</v>
      </c>
      <c r="AB952" s="1">
        <v>44337.308333333334</v>
      </c>
      <c r="AC952" t="b">
        <v>0</v>
      </c>
      <c r="AD952" t="s">
        <v>1355</v>
      </c>
      <c r="AE952" s="3">
        <f t="shared" si="44"/>
        <v>9.7222222248092294E-3</v>
      </c>
    </row>
    <row r="953" spans="1:31" x14ac:dyDescent="0.35">
      <c r="A953" s="2">
        <v>44338.29791666667</v>
      </c>
      <c r="B953" s="1">
        <v>44338.29791666667</v>
      </c>
      <c r="C953">
        <v>1952</v>
      </c>
      <c r="D953" t="s">
        <v>1049</v>
      </c>
      <c r="E953" t="s">
        <v>29</v>
      </c>
      <c r="F953">
        <v>57</v>
      </c>
      <c r="G953" t="str" cm="1">
        <f t="array" ref="G953">_xlfn.IFS(F953&lt;25,"Young Adult (18-24)",F953&lt;35,"Early Career (25-34)",F953&lt;45,"Mid-Career (35-44)",F953&lt;55,"Late Career (45-54)",F953&lt;65,"Pre-Retirement (55-64)",F953&gt;=65,"Seniors (65+)")</f>
        <v>Pre-Retirement (55-64)</v>
      </c>
      <c r="H953">
        <v>727</v>
      </c>
      <c r="I953">
        <v>4481</v>
      </c>
      <c r="J953" t="s">
        <v>35</v>
      </c>
      <c r="K953" t="s">
        <v>36</v>
      </c>
      <c r="L953" t="s">
        <v>329</v>
      </c>
      <c r="M953" t="s">
        <v>1309</v>
      </c>
      <c r="N953" t="s">
        <v>1320</v>
      </c>
      <c r="O953">
        <v>30</v>
      </c>
      <c r="P953">
        <v>50</v>
      </c>
      <c r="Q953">
        <v>2</v>
      </c>
      <c r="R953">
        <f t="shared" si="42"/>
        <v>100</v>
      </c>
      <c r="S953">
        <f t="shared" si="43"/>
        <v>40</v>
      </c>
      <c r="T953" t="s">
        <v>32</v>
      </c>
      <c r="U953" s="2">
        <v>44338.316666666666</v>
      </c>
      <c r="V953" s="1">
        <v>44338.316666666666</v>
      </c>
      <c r="W953" t="b">
        <v>1</v>
      </c>
      <c r="X953" s="2">
        <v>44338.320138888892</v>
      </c>
      <c r="Y953" s="1">
        <v>44338.320138888892</v>
      </c>
      <c r="Z953" s="2" t="s">
        <v>33</v>
      </c>
      <c r="AA953" s="2">
        <v>44338.318055555559</v>
      </c>
      <c r="AB953" s="1">
        <v>44338.318055555559</v>
      </c>
      <c r="AC953" t="b">
        <v>1</v>
      </c>
      <c r="AD953" t="s">
        <v>64</v>
      </c>
      <c r="AE953" s="3">
        <f t="shared" si="44"/>
        <v>2.0138888889050577E-2</v>
      </c>
    </row>
    <row r="954" spans="1:31" x14ac:dyDescent="0.35">
      <c r="A954" s="2">
        <v>44338.879166666666</v>
      </c>
      <c r="B954" s="1">
        <v>44338.879166666666</v>
      </c>
      <c r="C954">
        <v>1953</v>
      </c>
      <c r="D954" t="s">
        <v>1050</v>
      </c>
      <c r="E954" t="s">
        <v>22</v>
      </c>
      <c r="F954">
        <v>23</v>
      </c>
      <c r="G954" t="str" cm="1">
        <f t="array" ref="G954">_xlfn.IFS(F954&lt;25,"Young Adult (18-24)",F954&lt;35,"Early Career (25-34)",F954&lt;45,"Mid-Career (35-44)",F954&lt;55,"Late Career (45-54)",F954&lt;65,"Pre-Retirement (55-64)",F954&gt;=65,"Seniors (65+)")</f>
        <v>Young Adult (18-24)</v>
      </c>
      <c r="H954">
        <v>655</v>
      </c>
      <c r="I954">
        <v>3185</v>
      </c>
      <c r="J954" t="s">
        <v>55</v>
      </c>
      <c r="K954" t="s">
        <v>113</v>
      </c>
      <c r="L954" t="s">
        <v>277</v>
      </c>
      <c r="M954" t="s">
        <v>1307</v>
      </c>
      <c r="N954" t="s">
        <v>1326</v>
      </c>
      <c r="O954">
        <v>20</v>
      </c>
      <c r="P954">
        <v>35</v>
      </c>
      <c r="Q954">
        <v>6</v>
      </c>
      <c r="R954">
        <f t="shared" si="42"/>
        <v>210</v>
      </c>
      <c r="S954">
        <f t="shared" si="43"/>
        <v>90</v>
      </c>
      <c r="T954" t="s">
        <v>26</v>
      </c>
      <c r="U954" s="2">
        <v>44338.9</v>
      </c>
      <c r="V954" s="1">
        <v>44338.9</v>
      </c>
      <c r="W954" t="b">
        <v>1</v>
      </c>
      <c r="X954" s="2">
        <v>44338.910416666666</v>
      </c>
      <c r="Y954" s="1">
        <v>44338.910416666666</v>
      </c>
      <c r="Z954" s="2" t="s">
        <v>47</v>
      </c>
      <c r="AA954" s="2">
        <v>44338.901388888888</v>
      </c>
      <c r="AB954" s="1">
        <v>44338.901388888888</v>
      </c>
      <c r="AC954" t="b">
        <v>0</v>
      </c>
      <c r="AD954" t="s">
        <v>1355</v>
      </c>
      <c r="AE954" s="3">
        <f t="shared" si="44"/>
        <v>2.2222222221898846E-2</v>
      </c>
    </row>
    <row r="955" spans="1:31" x14ac:dyDescent="0.35">
      <c r="A955" s="2">
        <v>44339.544444444444</v>
      </c>
      <c r="B955" s="1">
        <v>44339.544444444444</v>
      </c>
      <c r="C955">
        <v>1954</v>
      </c>
      <c r="D955" t="s">
        <v>1051</v>
      </c>
      <c r="E955" t="s">
        <v>29</v>
      </c>
      <c r="F955">
        <v>34</v>
      </c>
      <c r="G955" t="str" cm="1">
        <f t="array" ref="G955">_xlfn.IFS(F955&lt;25,"Young Adult (18-24)",F955&lt;35,"Early Career (25-34)",F955&lt;45,"Mid-Career (35-44)",F955&lt;55,"Late Career (45-54)",F955&lt;65,"Pre-Retirement (55-64)",F955&gt;=65,"Seniors (65+)")</f>
        <v>Early Career (25-34)</v>
      </c>
      <c r="H955">
        <v>618</v>
      </c>
      <c r="I955">
        <v>6112</v>
      </c>
      <c r="J955" t="s">
        <v>83</v>
      </c>
      <c r="K955" t="s">
        <v>90</v>
      </c>
      <c r="L955" t="s">
        <v>91</v>
      </c>
      <c r="M955" t="s">
        <v>1308</v>
      </c>
      <c r="N955" t="s">
        <v>1319</v>
      </c>
      <c r="O955">
        <v>60</v>
      </c>
      <c r="P955">
        <v>90</v>
      </c>
      <c r="Q955">
        <v>1</v>
      </c>
      <c r="R955">
        <f t="shared" si="42"/>
        <v>90</v>
      </c>
      <c r="S955">
        <f t="shared" si="43"/>
        <v>30</v>
      </c>
      <c r="T955" t="s">
        <v>32</v>
      </c>
      <c r="U955" s="2">
        <v>44339.561805555553</v>
      </c>
      <c r="V955" s="1">
        <v>44339.561805555553</v>
      </c>
      <c r="W955" t="b">
        <v>1</v>
      </c>
      <c r="X955" s="2">
        <v>44339.568055555559</v>
      </c>
      <c r="Y955" s="1">
        <v>44339.568055555559</v>
      </c>
      <c r="Z955" s="2" t="s">
        <v>33</v>
      </c>
      <c r="AA955" s="2">
        <v>44339.563194444447</v>
      </c>
      <c r="AB955" s="1">
        <v>44339.563194444447</v>
      </c>
      <c r="AC955" t="b">
        <v>0</v>
      </c>
      <c r="AD955" t="s">
        <v>1355</v>
      </c>
      <c r="AE955" s="3">
        <f t="shared" si="44"/>
        <v>1.8750000002910383E-2</v>
      </c>
    </row>
    <row r="956" spans="1:31" x14ac:dyDescent="0.35">
      <c r="A956" s="2">
        <v>44340.209722222222</v>
      </c>
      <c r="B956" s="1">
        <v>44340.209722222222</v>
      </c>
      <c r="C956">
        <v>1955</v>
      </c>
      <c r="D956" t="s">
        <v>1052</v>
      </c>
      <c r="E956" t="s">
        <v>29</v>
      </c>
      <c r="F956">
        <v>59</v>
      </c>
      <c r="G956" t="str" cm="1">
        <f t="array" ref="G956">_xlfn.IFS(F956&lt;25,"Young Adult (18-24)",F956&lt;35,"Early Career (25-34)",F956&lt;45,"Mid-Career (35-44)",F956&lt;55,"Late Career (45-54)",F956&lt;65,"Pre-Retirement (55-64)",F956&gt;=65,"Seniors (65+)")</f>
        <v>Pre-Retirement (55-64)</v>
      </c>
      <c r="H956">
        <v>606</v>
      </c>
      <c r="I956">
        <v>6357</v>
      </c>
      <c r="J956" t="s">
        <v>67</v>
      </c>
      <c r="K956" t="s">
        <v>119</v>
      </c>
      <c r="L956" t="s">
        <v>98</v>
      </c>
      <c r="M956" t="s">
        <v>1309</v>
      </c>
      <c r="N956" t="s">
        <v>1327</v>
      </c>
      <c r="O956">
        <v>5</v>
      </c>
      <c r="P956">
        <v>8</v>
      </c>
      <c r="Q956">
        <v>6</v>
      </c>
      <c r="R956">
        <f t="shared" si="42"/>
        <v>48</v>
      </c>
      <c r="S956">
        <f t="shared" si="43"/>
        <v>18</v>
      </c>
      <c r="T956" t="s">
        <v>40</v>
      </c>
      <c r="U956" s="2">
        <v>44340.229861111111</v>
      </c>
      <c r="V956" s="1">
        <v>44340.229861111111</v>
      </c>
      <c r="W956" t="b">
        <v>1</v>
      </c>
      <c r="X956" s="2">
        <v>44340.236111111109</v>
      </c>
      <c r="Y956" s="1">
        <v>44340.236111111109</v>
      </c>
      <c r="Z956" s="2" t="s">
        <v>47</v>
      </c>
      <c r="AA956" s="2">
        <v>44340.231944444444</v>
      </c>
      <c r="AB956" s="1">
        <v>44340.231944444444</v>
      </c>
      <c r="AC956" t="b">
        <v>0</v>
      </c>
      <c r="AD956" t="s">
        <v>1355</v>
      </c>
      <c r="AE956" s="3">
        <f t="shared" si="44"/>
        <v>2.2222222221898846E-2</v>
      </c>
    </row>
    <row r="957" spans="1:31" x14ac:dyDescent="0.35">
      <c r="A957" s="2">
        <v>44340.49722222222</v>
      </c>
      <c r="B957" s="1">
        <v>44340.49722222222</v>
      </c>
      <c r="C957">
        <v>1956</v>
      </c>
      <c r="D957" t="s">
        <v>1053</v>
      </c>
      <c r="E957" t="s">
        <v>29</v>
      </c>
      <c r="F957">
        <v>20</v>
      </c>
      <c r="G957" t="str" cm="1">
        <f t="array" ref="G957">_xlfn.IFS(F957&lt;25,"Young Adult (18-24)",F957&lt;35,"Early Career (25-34)",F957&lt;45,"Mid-Career (35-44)",F957&lt;55,"Late Career (45-54)",F957&lt;65,"Pre-Retirement (55-64)",F957&gt;=65,"Seniors (65+)")</f>
        <v>Young Adult (18-24)</v>
      </c>
      <c r="H957">
        <v>648</v>
      </c>
      <c r="I957">
        <v>7149</v>
      </c>
      <c r="J957" t="s">
        <v>35</v>
      </c>
      <c r="K957" t="s">
        <v>36</v>
      </c>
      <c r="L957" t="s">
        <v>286</v>
      </c>
      <c r="M957" t="s">
        <v>1309</v>
      </c>
      <c r="N957" t="s">
        <v>1316</v>
      </c>
      <c r="O957">
        <v>20</v>
      </c>
      <c r="P957">
        <v>35</v>
      </c>
      <c r="Q957">
        <v>1</v>
      </c>
      <c r="R957">
        <f t="shared" si="42"/>
        <v>35</v>
      </c>
      <c r="S957">
        <f t="shared" si="43"/>
        <v>15</v>
      </c>
      <c r="T957" t="s">
        <v>40</v>
      </c>
      <c r="U957" s="2">
        <v>44340.506944444445</v>
      </c>
      <c r="V957" s="1">
        <v>44340.506944444445</v>
      </c>
      <c r="W957" t="b">
        <v>0</v>
      </c>
      <c r="X957" s="2"/>
      <c r="Y957" s="1"/>
      <c r="Z957" s="2" t="s">
        <v>1353</v>
      </c>
      <c r="AA957" s="2">
        <v>44340.519444444442</v>
      </c>
      <c r="AB957" s="1">
        <v>44340.519444444442</v>
      </c>
      <c r="AC957" t="s">
        <v>1353</v>
      </c>
      <c r="AD957" t="s">
        <v>1353</v>
      </c>
      <c r="AE957" s="3">
        <f t="shared" si="44"/>
        <v>2.2222222221898846E-2</v>
      </c>
    </row>
    <row r="958" spans="1:31" x14ac:dyDescent="0.35">
      <c r="A958" s="2">
        <v>44340.527083333334</v>
      </c>
      <c r="B958" s="1">
        <v>44340.527083333334</v>
      </c>
      <c r="C958">
        <v>1957</v>
      </c>
      <c r="D958" t="s">
        <v>1054</v>
      </c>
      <c r="E958" t="s">
        <v>22</v>
      </c>
      <c r="F958">
        <v>46</v>
      </c>
      <c r="G958" t="str" cm="1">
        <f t="array" ref="G958">_xlfn.IFS(F958&lt;25,"Young Adult (18-24)",F958&lt;35,"Early Career (25-34)",F958&lt;45,"Mid-Career (35-44)",F958&lt;55,"Late Career (45-54)",F958&lt;65,"Pre-Retirement (55-64)",F958&gt;=65,"Seniors (65+)")</f>
        <v>Late Career (45-54)</v>
      </c>
      <c r="H958">
        <v>699</v>
      </c>
      <c r="I958">
        <v>4464</v>
      </c>
      <c r="J958" t="s">
        <v>44</v>
      </c>
      <c r="K958" t="s">
        <v>133</v>
      </c>
      <c r="L958" t="s">
        <v>202</v>
      </c>
      <c r="M958" t="s">
        <v>1308</v>
      </c>
      <c r="N958" t="s">
        <v>1317</v>
      </c>
      <c r="O958">
        <v>250</v>
      </c>
      <c r="P958">
        <v>400</v>
      </c>
      <c r="Q958">
        <v>6</v>
      </c>
      <c r="R958">
        <f t="shared" si="42"/>
        <v>2400</v>
      </c>
      <c r="S958">
        <f t="shared" si="43"/>
        <v>900</v>
      </c>
      <c r="T958" t="s">
        <v>40</v>
      </c>
      <c r="U958" s="2">
        <v>44340.538194444445</v>
      </c>
      <c r="V958" s="1">
        <v>44340.538194444445</v>
      </c>
      <c r="W958" t="b">
        <v>0</v>
      </c>
      <c r="X958" s="2"/>
      <c r="Y958" s="1"/>
      <c r="Z958" s="2" t="s">
        <v>1353</v>
      </c>
      <c r="AA958" s="2">
        <v>44340.536805555559</v>
      </c>
      <c r="AB958" s="1">
        <v>44340.536805555559</v>
      </c>
      <c r="AC958" t="s">
        <v>1353</v>
      </c>
      <c r="AD958" t="s">
        <v>1353</v>
      </c>
      <c r="AE958" s="3">
        <f t="shared" si="44"/>
        <v>9.7222222248092294E-3</v>
      </c>
    </row>
    <row r="959" spans="1:31" x14ac:dyDescent="0.35">
      <c r="A959" s="2">
        <v>44340.849305555559</v>
      </c>
      <c r="B959" s="1">
        <v>44340.849305555559</v>
      </c>
      <c r="C959">
        <v>1958</v>
      </c>
      <c r="D959" t="s">
        <v>1055</v>
      </c>
      <c r="E959" t="s">
        <v>29</v>
      </c>
      <c r="F959">
        <v>69</v>
      </c>
      <c r="G959" t="str" cm="1">
        <f t="array" ref="G959">_xlfn.IFS(F959&lt;25,"Young Adult (18-24)",F959&lt;35,"Early Career (25-34)",F959&lt;45,"Mid-Career (35-44)",F959&lt;55,"Late Career (45-54)",F959&lt;65,"Pre-Retirement (55-64)",F959&gt;=65,"Seniors (65+)")</f>
        <v>Seniors (65+)</v>
      </c>
      <c r="H959">
        <v>720</v>
      </c>
      <c r="I959">
        <v>7795</v>
      </c>
      <c r="J959" t="s">
        <v>67</v>
      </c>
      <c r="K959" t="s">
        <v>119</v>
      </c>
      <c r="L959" t="s">
        <v>120</v>
      </c>
      <c r="M959" t="s">
        <v>1305</v>
      </c>
      <c r="N959" t="s">
        <v>1328</v>
      </c>
      <c r="O959">
        <v>1000</v>
      </c>
      <c r="P959">
        <v>1500</v>
      </c>
      <c r="Q959">
        <v>1</v>
      </c>
      <c r="R959">
        <f t="shared" si="42"/>
        <v>1500</v>
      </c>
      <c r="S959">
        <f t="shared" si="43"/>
        <v>500</v>
      </c>
      <c r="T959" t="s">
        <v>78</v>
      </c>
      <c r="U959" s="2">
        <v>44340.866666666669</v>
      </c>
      <c r="V959" s="1">
        <v>44340.866666666669</v>
      </c>
      <c r="W959" t="b">
        <v>1</v>
      </c>
      <c r="X959" s="2">
        <v>44340.87222222222</v>
      </c>
      <c r="Y959" s="1">
        <v>44340.87222222222</v>
      </c>
      <c r="Z959" s="2" t="s">
        <v>47</v>
      </c>
      <c r="AA959" s="2">
        <v>44340.869444444441</v>
      </c>
      <c r="AB959" s="1">
        <v>44340.869444444441</v>
      </c>
      <c r="AC959" t="b">
        <v>0</v>
      </c>
      <c r="AD959" t="s">
        <v>1355</v>
      </c>
      <c r="AE959" s="3">
        <f t="shared" si="44"/>
        <v>2.0138888881774619E-2</v>
      </c>
    </row>
    <row r="960" spans="1:31" x14ac:dyDescent="0.35">
      <c r="A960" s="2">
        <v>44340.881249999999</v>
      </c>
      <c r="B960" s="1">
        <v>44340.881249999999</v>
      </c>
      <c r="C960">
        <v>1959</v>
      </c>
      <c r="D960" t="s">
        <v>1056</v>
      </c>
      <c r="E960" t="s">
        <v>29</v>
      </c>
      <c r="F960">
        <v>26</v>
      </c>
      <c r="G960" t="str" cm="1">
        <f t="array" ref="G960">_xlfn.IFS(F960&lt;25,"Young Adult (18-24)",F960&lt;35,"Early Career (25-34)",F960&lt;45,"Mid-Career (35-44)",F960&lt;55,"Late Career (45-54)",F960&lt;65,"Pre-Retirement (55-64)",F960&gt;=65,"Seniors (65+)")</f>
        <v>Early Career (25-34)</v>
      </c>
      <c r="H960">
        <v>644</v>
      </c>
      <c r="I960">
        <v>4166</v>
      </c>
      <c r="J960" t="s">
        <v>67</v>
      </c>
      <c r="K960" t="s">
        <v>119</v>
      </c>
      <c r="L960" t="s">
        <v>119</v>
      </c>
      <c r="M960" t="s">
        <v>1305</v>
      </c>
      <c r="N960" t="s">
        <v>1328</v>
      </c>
      <c r="O960">
        <v>1000</v>
      </c>
      <c r="P960">
        <v>1500</v>
      </c>
      <c r="Q960">
        <v>4</v>
      </c>
      <c r="R960">
        <f t="shared" si="42"/>
        <v>6000</v>
      </c>
      <c r="S960">
        <f t="shared" si="43"/>
        <v>2000</v>
      </c>
      <c r="T960" t="s">
        <v>38</v>
      </c>
      <c r="U960" s="2">
        <v>44340.893055555556</v>
      </c>
      <c r="V960" s="1">
        <v>44340.893055555556</v>
      </c>
      <c r="W960" t="b">
        <v>0</v>
      </c>
      <c r="X960" s="2"/>
      <c r="Y960" s="1"/>
      <c r="Z960" s="2" t="s">
        <v>1353</v>
      </c>
      <c r="AA960" s="2">
        <v>44340.888888888891</v>
      </c>
      <c r="AB960" s="1">
        <v>44340.888888888891</v>
      </c>
      <c r="AC960" t="s">
        <v>1353</v>
      </c>
      <c r="AD960" t="s">
        <v>1353</v>
      </c>
      <c r="AE960" s="3">
        <f t="shared" si="44"/>
        <v>7.6388888919609599E-3</v>
      </c>
    </row>
    <row r="961" spans="1:31" x14ac:dyDescent="0.35">
      <c r="A961" s="2">
        <v>44341.334027777775</v>
      </c>
      <c r="B961" s="1">
        <v>44341.334027777775</v>
      </c>
      <c r="C961">
        <v>1960</v>
      </c>
      <c r="D961" t="s">
        <v>1057</v>
      </c>
      <c r="E961" t="s">
        <v>29</v>
      </c>
      <c r="F961">
        <v>56</v>
      </c>
      <c r="G961" t="str" cm="1">
        <f t="array" ref="G961">_xlfn.IFS(F961&lt;25,"Young Adult (18-24)",F961&lt;35,"Early Career (25-34)",F961&lt;45,"Mid-Career (35-44)",F961&lt;55,"Late Career (45-54)",F961&lt;65,"Pre-Retirement (55-64)",F961&gt;=65,"Seniors (65+)")</f>
        <v>Pre-Retirement (55-64)</v>
      </c>
      <c r="H961">
        <v>610</v>
      </c>
      <c r="I961">
        <v>7263</v>
      </c>
      <c r="J961" t="s">
        <v>107</v>
      </c>
      <c r="K961" t="s">
        <v>108</v>
      </c>
      <c r="L961" t="s">
        <v>150</v>
      </c>
      <c r="M961" t="s">
        <v>1309</v>
      </c>
      <c r="N961" t="s">
        <v>1320</v>
      </c>
      <c r="O961">
        <v>30</v>
      </c>
      <c r="P961">
        <v>50</v>
      </c>
      <c r="Q961">
        <v>6</v>
      </c>
      <c r="R961">
        <f t="shared" si="42"/>
        <v>300</v>
      </c>
      <c r="S961">
        <f t="shared" si="43"/>
        <v>120</v>
      </c>
      <c r="T961" t="s">
        <v>42</v>
      </c>
      <c r="U961" s="2">
        <v>44341.35</v>
      </c>
      <c r="V961" s="1">
        <v>44341.35</v>
      </c>
      <c r="W961" t="b">
        <v>1</v>
      </c>
      <c r="X961" s="2">
        <v>44341.356249999997</v>
      </c>
      <c r="Y961" s="1">
        <v>44341.356249999997</v>
      </c>
      <c r="Z961" s="2" t="s">
        <v>27</v>
      </c>
      <c r="AA961" s="2">
        <v>44341.352777777778</v>
      </c>
      <c r="AB961" s="1">
        <v>44341.352777777778</v>
      </c>
      <c r="AC961" t="b">
        <v>0</v>
      </c>
      <c r="AD961" t="s">
        <v>1355</v>
      </c>
      <c r="AE961" s="3">
        <f t="shared" si="44"/>
        <v>1.8750000002910383E-2</v>
      </c>
    </row>
    <row r="962" spans="1:31" x14ac:dyDescent="0.35">
      <c r="A962" s="2">
        <v>44343.800694444442</v>
      </c>
      <c r="B962" s="1">
        <v>44343.800694444442</v>
      </c>
      <c r="C962">
        <v>1961</v>
      </c>
      <c r="D962" t="s">
        <v>1058</v>
      </c>
      <c r="E962" t="s">
        <v>22</v>
      </c>
      <c r="F962">
        <v>33</v>
      </c>
      <c r="G962" t="str" cm="1">
        <f t="array" ref="G962">_xlfn.IFS(F962&lt;25,"Young Adult (18-24)",F962&lt;35,"Early Career (25-34)",F962&lt;45,"Mid-Career (35-44)",F962&lt;55,"Late Career (45-54)",F962&lt;65,"Pre-Retirement (55-64)",F962&gt;=65,"Seniors (65+)")</f>
        <v>Early Career (25-34)</v>
      </c>
      <c r="H962">
        <v>673</v>
      </c>
      <c r="I962">
        <v>6320</v>
      </c>
      <c r="J962" t="s">
        <v>83</v>
      </c>
      <c r="K962" t="s">
        <v>90</v>
      </c>
      <c r="L962" t="s">
        <v>244</v>
      </c>
      <c r="M962" t="s">
        <v>1307</v>
      </c>
      <c r="N962" t="s">
        <v>1325</v>
      </c>
      <c r="O962">
        <v>15</v>
      </c>
      <c r="P962">
        <v>25</v>
      </c>
      <c r="Q962">
        <v>6</v>
      </c>
      <c r="R962">
        <f t="shared" ref="R962:R1025" si="45">P962*Q962</f>
        <v>150</v>
      </c>
      <c r="S962">
        <f t="shared" ref="S962:S1025" si="46">R962-(O962*Q962)</f>
        <v>60</v>
      </c>
      <c r="T962" t="s">
        <v>32</v>
      </c>
      <c r="U962" s="2">
        <v>44343.811111111114</v>
      </c>
      <c r="V962" s="1">
        <v>44343.811111111114</v>
      </c>
      <c r="W962" t="b">
        <v>1</v>
      </c>
      <c r="X962" s="2">
        <v>44343.81527777778</v>
      </c>
      <c r="Y962" s="1">
        <v>44343.81527777778</v>
      </c>
      <c r="Z962" s="2" t="s">
        <v>33</v>
      </c>
      <c r="AA962" s="2">
        <v>44343.813194444447</v>
      </c>
      <c r="AB962" s="1">
        <v>44343.813194444447</v>
      </c>
      <c r="AC962" t="b">
        <v>0</v>
      </c>
      <c r="AD962" t="s">
        <v>1355</v>
      </c>
      <c r="AE962" s="3">
        <f t="shared" ref="AE962:AE1025" si="47">AB962-B962</f>
        <v>1.2500000004365575E-2</v>
      </c>
    </row>
    <row r="963" spans="1:31" x14ac:dyDescent="0.35">
      <c r="A963" s="2">
        <v>44347.47152777778</v>
      </c>
      <c r="B963" s="1">
        <v>44347.47152777778</v>
      </c>
      <c r="C963">
        <v>1962</v>
      </c>
      <c r="D963" t="s">
        <v>1059</v>
      </c>
      <c r="E963" t="s">
        <v>22</v>
      </c>
      <c r="F963">
        <v>43</v>
      </c>
      <c r="G963" t="str" cm="1">
        <f t="array" ref="G963">_xlfn.IFS(F963&lt;25,"Young Adult (18-24)",F963&lt;35,"Early Career (25-34)",F963&lt;45,"Mid-Career (35-44)",F963&lt;55,"Late Career (45-54)",F963&lt;65,"Pre-Retirement (55-64)",F963&gt;=65,"Seniors (65+)")</f>
        <v>Mid-Career (35-44)</v>
      </c>
      <c r="H963">
        <v>675</v>
      </c>
      <c r="I963">
        <v>5686</v>
      </c>
      <c r="J963" t="s">
        <v>44</v>
      </c>
      <c r="K963" t="s">
        <v>45</v>
      </c>
      <c r="L963" t="s">
        <v>53</v>
      </c>
      <c r="M963" t="s">
        <v>1306</v>
      </c>
      <c r="N963" t="s">
        <v>1321</v>
      </c>
      <c r="O963">
        <v>15</v>
      </c>
      <c r="P963">
        <v>25</v>
      </c>
      <c r="Q963">
        <v>2</v>
      </c>
      <c r="R963">
        <f t="shared" si="45"/>
        <v>50</v>
      </c>
      <c r="S963">
        <f t="shared" si="46"/>
        <v>20</v>
      </c>
      <c r="T963" t="s">
        <v>26</v>
      </c>
      <c r="U963" s="2">
        <v>44347.48541666667</v>
      </c>
      <c r="V963" s="1">
        <v>44347.48541666667</v>
      </c>
      <c r="W963" t="b">
        <v>1</v>
      </c>
      <c r="X963" s="2">
        <v>44347.493055555555</v>
      </c>
      <c r="Y963" s="1">
        <v>44347.493055555555</v>
      </c>
      <c r="Z963" s="2" t="s">
        <v>47</v>
      </c>
      <c r="AA963" s="2">
        <v>44347.488194444442</v>
      </c>
      <c r="AB963" s="1">
        <v>44347.488194444442</v>
      </c>
      <c r="AC963" t="b">
        <v>0</v>
      </c>
      <c r="AD963" t="s">
        <v>1355</v>
      </c>
      <c r="AE963" s="3">
        <f t="shared" si="47"/>
        <v>1.6666666662786156E-2</v>
      </c>
    </row>
    <row r="964" spans="1:31" x14ac:dyDescent="0.35">
      <c r="A964" s="2">
        <v>44347.684027777781</v>
      </c>
      <c r="B964" s="1">
        <v>44347.684027777781</v>
      </c>
      <c r="C964">
        <v>1963</v>
      </c>
      <c r="D964" t="s">
        <v>1060</v>
      </c>
      <c r="E964" t="s">
        <v>29</v>
      </c>
      <c r="F964">
        <v>69</v>
      </c>
      <c r="G964" t="str" cm="1">
        <f t="array" ref="G964">_xlfn.IFS(F964&lt;25,"Young Adult (18-24)",F964&lt;35,"Early Career (25-34)",F964&lt;45,"Mid-Career (35-44)",F964&lt;55,"Late Career (45-54)",F964&lt;65,"Pre-Retirement (55-64)",F964&gt;=65,"Seniors (65+)")</f>
        <v>Seniors (65+)</v>
      </c>
      <c r="H964">
        <v>715</v>
      </c>
      <c r="I964">
        <v>5585</v>
      </c>
      <c r="J964" t="s">
        <v>67</v>
      </c>
      <c r="K964" t="s">
        <v>119</v>
      </c>
      <c r="L964" t="s">
        <v>119</v>
      </c>
      <c r="M964" t="s">
        <v>1306</v>
      </c>
      <c r="N964" t="s">
        <v>1311</v>
      </c>
      <c r="O964">
        <v>50</v>
      </c>
      <c r="P964">
        <v>80</v>
      </c>
      <c r="Q964">
        <v>1</v>
      </c>
      <c r="R964">
        <f t="shared" si="45"/>
        <v>80</v>
      </c>
      <c r="S964">
        <f t="shared" si="46"/>
        <v>30</v>
      </c>
      <c r="T964" t="s">
        <v>40</v>
      </c>
      <c r="U964" s="2">
        <v>44347.697222222225</v>
      </c>
      <c r="V964" s="1">
        <v>44347.697222222225</v>
      </c>
      <c r="W964" t="b">
        <v>1</v>
      </c>
      <c r="X964" s="2">
        <v>44347.701388888891</v>
      </c>
      <c r="Y964" s="1">
        <v>44347.701388888891</v>
      </c>
      <c r="Z964" s="2" t="s">
        <v>27</v>
      </c>
      <c r="AA964" s="2">
        <v>44347.699305555558</v>
      </c>
      <c r="AB964" s="1">
        <v>44347.699305555558</v>
      </c>
      <c r="AC964" t="b">
        <v>0</v>
      </c>
      <c r="AD964" t="s">
        <v>1355</v>
      </c>
      <c r="AE964" s="3">
        <f t="shared" si="47"/>
        <v>1.5277777776645962E-2</v>
      </c>
    </row>
    <row r="965" spans="1:31" x14ac:dyDescent="0.35">
      <c r="A965" s="2">
        <v>44347.899305555555</v>
      </c>
      <c r="B965" s="1">
        <v>44347.899305555555</v>
      </c>
      <c r="C965">
        <v>1964</v>
      </c>
      <c r="D965" t="s">
        <v>1061</v>
      </c>
      <c r="E965" t="s">
        <v>22</v>
      </c>
      <c r="F965">
        <v>55</v>
      </c>
      <c r="G965" t="str" cm="1">
        <f t="array" ref="G965">_xlfn.IFS(F965&lt;25,"Young Adult (18-24)",F965&lt;35,"Early Career (25-34)",F965&lt;45,"Mid-Career (35-44)",F965&lt;55,"Late Career (45-54)",F965&lt;65,"Pre-Retirement (55-64)",F965&gt;=65,"Seniors (65+)")</f>
        <v>Pre-Retirement (55-64)</v>
      </c>
      <c r="H965">
        <v>722</v>
      </c>
      <c r="I965">
        <v>5241</v>
      </c>
      <c r="J965" t="s">
        <v>71</v>
      </c>
      <c r="K965" t="s">
        <v>72</v>
      </c>
      <c r="L965" t="s">
        <v>141</v>
      </c>
      <c r="M965" t="s">
        <v>1308</v>
      </c>
      <c r="N965" t="s">
        <v>1317</v>
      </c>
      <c r="O965">
        <v>250</v>
      </c>
      <c r="P965">
        <v>400</v>
      </c>
      <c r="Q965">
        <v>2</v>
      </c>
      <c r="R965">
        <f t="shared" si="45"/>
        <v>800</v>
      </c>
      <c r="S965">
        <f t="shared" si="46"/>
        <v>300</v>
      </c>
      <c r="T965" t="s">
        <v>38</v>
      </c>
      <c r="U965" s="2">
        <v>44347.904166666667</v>
      </c>
      <c r="V965" s="1">
        <v>44347.904166666667</v>
      </c>
      <c r="W965" t="b">
        <v>1</v>
      </c>
      <c r="X965" s="2">
        <v>44347.914583333331</v>
      </c>
      <c r="Y965" s="1">
        <v>44347.914583333331</v>
      </c>
      <c r="Z965" s="2" t="s">
        <v>47</v>
      </c>
      <c r="AA965" s="2">
        <v>44347.90625</v>
      </c>
      <c r="AB965" s="1">
        <v>44347.90625</v>
      </c>
      <c r="AC965" t="b">
        <v>0</v>
      </c>
      <c r="AD965" t="s">
        <v>1355</v>
      </c>
      <c r="AE965" s="3">
        <f t="shared" si="47"/>
        <v>6.9444444452528842E-3</v>
      </c>
    </row>
    <row r="966" spans="1:31" x14ac:dyDescent="0.35">
      <c r="A966" s="2">
        <v>44348.466666666667</v>
      </c>
      <c r="B966" s="1">
        <v>44348.466666666667</v>
      </c>
      <c r="C966">
        <v>1965</v>
      </c>
      <c r="D966" t="s">
        <v>1062</v>
      </c>
      <c r="E966" t="s">
        <v>29</v>
      </c>
      <c r="F966">
        <v>20</v>
      </c>
      <c r="G966" t="str" cm="1">
        <f t="array" ref="G966">_xlfn.IFS(F966&lt;25,"Young Adult (18-24)",F966&lt;35,"Early Career (25-34)",F966&lt;45,"Mid-Career (35-44)",F966&lt;55,"Late Career (45-54)",F966&lt;65,"Pre-Retirement (55-64)",F966&gt;=65,"Seniors (65+)")</f>
        <v>Young Adult (18-24)</v>
      </c>
      <c r="H966">
        <v>628</v>
      </c>
      <c r="I966">
        <v>7171</v>
      </c>
      <c r="J966" t="s">
        <v>107</v>
      </c>
      <c r="K966" t="s">
        <v>122</v>
      </c>
      <c r="L966" t="s">
        <v>144</v>
      </c>
      <c r="M966" t="s">
        <v>1306</v>
      </c>
      <c r="N966" t="s">
        <v>1311</v>
      </c>
      <c r="O966">
        <v>50</v>
      </c>
      <c r="P966">
        <v>80</v>
      </c>
      <c r="Q966">
        <v>1</v>
      </c>
      <c r="R966">
        <f t="shared" si="45"/>
        <v>80</v>
      </c>
      <c r="S966">
        <f t="shared" si="46"/>
        <v>30</v>
      </c>
      <c r="T966" t="s">
        <v>26</v>
      </c>
      <c r="U966" s="2">
        <v>44348.47152777778</v>
      </c>
      <c r="V966" s="1">
        <v>44348.47152777778</v>
      </c>
      <c r="W966" t="b">
        <v>1</v>
      </c>
      <c r="X966" s="2">
        <v>44348.476388888892</v>
      </c>
      <c r="Y966" s="1">
        <v>44348.476388888892</v>
      </c>
      <c r="Z966" s="2" t="s">
        <v>33</v>
      </c>
      <c r="AA966" s="2">
        <v>44348.474305555559</v>
      </c>
      <c r="AB966" s="1">
        <v>44348.474305555559</v>
      </c>
      <c r="AC966" t="b">
        <v>0</v>
      </c>
      <c r="AD966" t="s">
        <v>1355</v>
      </c>
      <c r="AE966" s="3">
        <f t="shared" si="47"/>
        <v>7.6388888919609599E-3</v>
      </c>
    </row>
    <row r="967" spans="1:31" x14ac:dyDescent="0.35">
      <c r="A967" s="2">
        <v>44349.46875</v>
      </c>
      <c r="B967" s="1">
        <v>44349.46875</v>
      </c>
      <c r="C967">
        <v>1966</v>
      </c>
      <c r="D967" t="s">
        <v>1063</v>
      </c>
      <c r="E967" t="s">
        <v>29</v>
      </c>
      <c r="F967">
        <v>24</v>
      </c>
      <c r="G967" t="str" cm="1">
        <f t="array" ref="G967">_xlfn.IFS(F967&lt;25,"Young Adult (18-24)",F967&lt;35,"Early Career (25-34)",F967&lt;45,"Mid-Career (35-44)",F967&lt;55,"Late Career (45-54)",F967&lt;65,"Pre-Retirement (55-64)",F967&gt;=65,"Seniors (65+)")</f>
        <v>Young Adult (18-24)</v>
      </c>
      <c r="H967">
        <v>610</v>
      </c>
      <c r="I967">
        <v>4549</v>
      </c>
      <c r="J967" t="s">
        <v>107</v>
      </c>
      <c r="K967" t="s">
        <v>108</v>
      </c>
      <c r="L967" t="s">
        <v>109</v>
      </c>
      <c r="M967" t="s">
        <v>1307</v>
      </c>
      <c r="N967" t="s">
        <v>1325</v>
      </c>
      <c r="O967">
        <v>15</v>
      </c>
      <c r="P967">
        <v>25</v>
      </c>
      <c r="Q967">
        <v>2</v>
      </c>
      <c r="R967">
        <f t="shared" si="45"/>
        <v>50</v>
      </c>
      <c r="S967">
        <f t="shared" si="46"/>
        <v>20</v>
      </c>
      <c r="T967" t="s">
        <v>40</v>
      </c>
      <c r="U967" s="2">
        <v>44349.484722222223</v>
      </c>
      <c r="V967" s="1">
        <v>44349.484722222223</v>
      </c>
      <c r="W967" t="b">
        <v>0</v>
      </c>
      <c r="X967" s="2"/>
      <c r="Y967" s="1"/>
      <c r="Z967" s="2" t="s">
        <v>1353</v>
      </c>
      <c r="AA967" s="2">
        <v>44349.486111111109</v>
      </c>
      <c r="AB967" s="1">
        <v>44349.486111111109</v>
      </c>
      <c r="AC967" t="s">
        <v>1353</v>
      </c>
      <c r="AD967" t="s">
        <v>1353</v>
      </c>
      <c r="AE967" s="3">
        <f t="shared" si="47"/>
        <v>1.7361111109494232E-2</v>
      </c>
    </row>
    <row r="968" spans="1:31" x14ac:dyDescent="0.35">
      <c r="A968" s="2">
        <v>44350.645833333336</v>
      </c>
      <c r="B968" s="1">
        <v>44350.645833333336</v>
      </c>
      <c r="C968">
        <v>1967</v>
      </c>
      <c r="D968" t="s">
        <v>1064</v>
      </c>
      <c r="E968" t="s">
        <v>22</v>
      </c>
      <c r="F968">
        <v>47</v>
      </c>
      <c r="G968" t="str" cm="1">
        <f t="array" ref="G968">_xlfn.IFS(F968&lt;25,"Young Adult (18-24)",F968&lt;35,"Early Career (25-34)",F968&lt;45,"Mid-Career (35-44)",F968&lt;55,"Late Career (45-54)",F968&lt;65,"Pre-Retirement (55-64)",F968&gt;=65,"Seniors (65+)")</f>
        <v>Late Career (45-54)</v>
      </c>
      <c r="H968">
        <v>756</v>
      </c>
      <c r="I968">
        <v>5727</v>
      </c>
      <c r="J968" t="s">
        <v>23</v>
      </c>
      <c r="K968" t="s">
        <v>24</v>
      </c>
      <c r="L968" t="s">
        <v>25</v>
      </c>
      <c r="M968" t="s">
        <v>1307</v>
      </c>
      <c r="N968" t="s">
        <v>1325</v>
      </c>
      <c r="O968">
        <v>15</v>
      </c>
      <c r="P968">
        <v>25</v>
      </c>
      <c r="Q968">
        <v>1</v>
      </c>
      <c r="R968">
        <f t="shared" si="45"/>
        <v>25</v>
      </c>
      <c r="S968">
        <f t="shared" si="46"/>
        <v>10</v>
      </c>
      <c r="T968" t="s">
        <v>40</v>
      </c>
      <c r="U968" s="2">
        <v>44350.65625</v>
      </c>
      <c r="V968" s="1">
        <v>44350.65625</v>
      </c>
      <c r="W968" t="b">
        <v>1</v>
      </c>
      <c r="X968" s="2">
        <v>44350.661111111112</v>
      </c>
      <c r="Y968" s="1">
        <v>44350.661111111112</v>
      </c>
      <c r="Z968" s="2" t="s">
        <v>27</v>
      </c>
      <c r="AA968" s="2">
        <v>44350.65902777778</v>
      </c>
      <c r="AB968" s="1">
        <v>44350.65902777778</v>
      </c>
      <c r="AC968" t="b">
        <v>0</v>
      </c>
      <c r="AD968" t="s">
        <v>1355</v>
      </c>
      <c r="AE968" s="3">
        <f t="shared" si="47"/>
        <v>1.3194444443797693E-2</v>
      </c>
    </row>
    <row r="969" spans="1:31" x14ac:dyDescent="0.35">
      <c r="A969" s="2">
        <v>44350.908333333333</v>
      </c>
      <c r="B969" s="1">
        <v>44350.908333333333</v>
      </c>
      <c r="C969">
        <v>1968</v>
      </c>
      <c r="D969" t="s">
        <v>1065</v>
      </c>
      <c r="E969" t="s">
        <v>29</v>
      </c>
      <c r="F969">
        <v>27</v>
      </c>
      <c r="G969" t="str" cm="1">
        <f t="array" ref="G969">_xlfn.IFS(F969&lt;25,"Young Adult (18-24)",F969&lt;35,"Early Career (25-34)",F969&lt;45,"Mid-Career (35-44)",F969&lt;55,"Late Career (45-54)",F969&lt;65,"Pre-Retirement (55-64)",F969&gt;=65,"Seniors (65+)")</f>
        <v>Early Career (25-34)</v>
      </c>
      <c r="H969">
        <v>696</v>
      </c>
      <c r="I969">
        <v>5728</v>
      </c>
      <c r="J969" t="s">
        <v>107</v>
      </c>
      <c r="K969" t="s">
        <v>122</v>
      </c>
      <c r="L969" t="s">
        <v>272</v>
      </c>
      <c r="M969" t="s">
        <v>1307</v>
      </c>
      <c r="N969" t="s">
        <v>1312</v>
      </c>
      <c r="O969">
        <v>12</v>
      </c>
      <c r="P969">
        <v>20</v>
      </c>
      <c r="Q969">
        <v>1</v>
      </c>
      <c r="R969">
        <f t="shared" si="45"/>
        <v>20</v>
      </c>
      <c r="S969">
        <f t="shared" si="46"/>
        <v>8</v>
      </c>
      <c r="T969" t="s">
        <v>26</v>
      </c>
      <c r="U969" s="2">
        <v>44350.915972222225</v>
      </c>
      <c r="V969" s="1">
        <v>44350.915972222225</v>
      </c>
      <c r="W969" t="b">
        <v>1</v>
      </c>
      <c r="X969" s="2">
        <v>44350.925694444442</v>
      </c>
      <c r="Y969" s="1">
        <v>44350.925694444442</v>
      </c>
      <c r="Z969" s="2" t="s">
        <v>33</v>
      </c>
      <c r="AA969" s="2">
        <v>44350.918749999997</v>
      </c>
      <c r="AB969" s="1">
        <v>44350.918749999997</v>
      </c>
      <c r="AC969" t="b">
        <v>0</v>
      </c>
      <c r="AD969" t="s">
        <v>1355</v>
      </c>
      <c r="AE969" s="3">
        <f t="shared" si="47"/>
        <v>1.0416666664241347E-2</v>
      </c>
    </row>
    <row r="970" spans="1:31" x14ac:dyDescent="0.35">
      <c r="A970" s="2">
        <v>44351.402777777781</v>
      </c>
      <c r="B970" s="1">
        <v>44351.402777777781</v>
      </c>
      <c r="C970">
        <v>1969</v>
      </c>
      <c r="D970" t="s">
        <v>1066</v>
      </c>
      <c r="E970" t="s">
        <v>22</v>
      </c>
      <c r="F970">
        <v>59</v>
      </c>
      <c r="G970" t="str" cm="1">
        <f t="array" ref="G970">_xlfn.IFS(F970&lt;25,"Young Adult (18-24)",F970&lt;35,"Early Career (25-34)",F970&lt;45,"Mid-Career (35-44)",F970&lt;55,"Late Career (45-54)",F970&lt;65,"Pre-Retirement (55-64)",F970&gt;=65,"Seniors (65+)")</f>
        <v>Pre-Retirement (55-64)</v>
      </c>
      <c r="H970">
        <v>612</v>
      </c>
      <c r="I970">
        <v>6503</v>
      </c>
      <c r="J970" t="s">
        <v>44</v>
      </c>
      <c r="K970" t="s">
        <v>45</v>
      </c>
      <c r="L970" t="s">
        <v>81</v>
      </c>
      <c r="M970" t="s">
        <v>1309</v>
      </c>
      <c r="N970" t="s">
        <v>1316</v>
      </c>
      <c r="O970">
        <v>20</v>
      </c>
      <c r="P970">
        <v>35</v>
      </c>
      <c r="Q970">
        <v>6</v>
      </c>
      <c r="R970">
        <f t="shared" si="45"/>
        <v>210</v>
      </c>
      <c r="S970">
        <f t="shared" si="46"/>
        <v>90</v>
      </c>
      <c r="T970" t="s">
        <v>26</v>
      </c>
      <c r="U970" s="2">
        <v>44351.419444444444</v>
      </c>
      <c r="V970" s="1">
        <v>44351.419444444444</v>
      </c>
      <c r="W970" t="b">
        <v>1</v>
      </c>
      <c r="X970" s="2">
        <v>44351.426388888889</v>
      </c>
      <c r="Y970" s="1">
        <v>44351.426388888889</v>
      </c>
      <c r="Z970" s="2" t="s">
        <v>47</v>
      </c>
      <c r="AA970" s="2">
        <v>44351.422222222223</v>
      </c>
      <c r="AB970" s="1">
        <v>44351.422222222223</v>
      </c>
      <c r="AC970" t="b">
        <v>0</v>
      </c>
      <c r="AD970" t="s">
        <v>1355</v>
      </c>
      <c r="AE970" s="3">
        <f t="shared" si="47"/>
        <v>1.9444444442342501E-2</v>
      </c>
    </row>
    <row r="971" spans="1:31" x14ac:dyDescent="0.35">
      <c r="A971" s="2">
        <v>44352.063888888886</v>
      </c>
      <c r="B971" s="1">
        <v>44352.063888888886</v>
      </c>
      <c r="C971">
        <v>1970</v>
      </c>
      <c r="D971" t="s">
        <v>1067</v>
      </c>
      <c r="E971" t="s">
        <v>22</v>
      </c>
      <c r="F971">
        <v>22</v>
      </c>
      <c r="G971" t="str" cm="1">
        <f t="array" ref="G971">_xlfn.IFS(F971&lt;25,"Young Adult (18-24)",F971&lt;35,"Early Career (25-34)",F971&lt;45,"Mid-Career (35-44)",F971&lt;55,"Late Career (45-54)",F971&lt;65,"Pre-Retirement (55-64)",F971&gt;=65,"Seniors (65+)")</f>
        <v>Young Adult (18-24)</v>
      </c>
      <c r="H971">
        <v>763</v>
      </c>
      <c r="I971">
        <v>6133</v>
      </c>
      <c r="J971" t="s">
        <v>71</v>
      </c>
      <c r="K971" t="s">
        <v>160</v>
      </c>
      <c r="L971" t="s">
        <v>163</v>
      </c>
      <c r="M971" t="s">
        <v>1309</v>
      </c>
      <c r="N971" t="s">
        <v>1318</v>
      </c>
      <c r="O971">
        <v>10</v>
      </c>
      <c r="P971">
        <v>18</v>
      </c>
      <c r="Q971">
        <v>5</v>
      </c>
      <c r="R971">
        <f t="shared" si="45"/>
        <v>90</v>
      </c>
      <c r="S971">
        <f t="shared" si="46"/>
        <v>40</v>
      </c>
      <c r="T971" t="s">
        <v>78</v>
      </c>
      <c r="U971" s="2">
        <v>44352.075694444444</v>
      </c>
      <c r="V971" s="1">
        <v>44352.075694444444</v>
      </c>
      <c r="W971" t="b">
        <v>1</v>
      </c>
      <c r="X971" s="2">
        <v>44352.083333333336</v>
      </c>
      <c r="Y971" s="1">
        <v>44352.083333333336</v>
      </c>
      <c r="Z971" s="2" t="s">
        <v>33</v>
      </c>
      <c r="AA971" s="2">
        <v>44352.07916666667</v>
      </c>
      <c r="AB971" s="1">
        <v>44352.07916666667</v>
      </c>
      <c r="AC971" t="b">
        <v>0</v>
      </c>
      <c r="AD971" t="s">
        <v>1355</v>
      </c>
      <c r="AE971" s="3">
        <f t="shared" si="47"/>
        <v>1.527777778392192E-2</v>
      </c>
    </row>
    <row r="972" spans="1:31" x14ac:dyDescent="0.35">
      <c r="A972" s="2">
        <v>44353.429861111108</v>
      </c>
      <c r="B972" s="1">
        <v>44353.429861111108</v>
      </c>
      <c r="C972">
        <v>1971</v>
      </c>
      <c r="D972" t="s">
        <v>1068</v>
      </c>
      <c r="E972" t="s">
        <v>29</v>
      </c>
      <c r="F972">
        <v>47</v>
      </c>
      <c r="G972" t="str" cm="1">
        <f t="array" ref="G972">_xlfn.IFS(F972&lt;25,"Young Adult (18-24)",F972&lt;35,"Early Career (25-34)",F972&lt;45,"Mid-Career (35-44)",F972&lt;55,"Late Career (45-54)",F972&lt;65,"Pre-Retirement (55-64)",F972&gt;=65,"Seniors (65+)")</f>
        <v>Late Career (45-54)</v>
      </c>
      <c r="H972">
        <v>727</v>
      </c>
      <c r="I972">
        <v>3745</v>
      </c>
      <c r="J972" t="s">
        <v>23</v>
      </c>
      <c r="K972" t="s">
        <v>24</v>
      </c>
      <c r="L972" t="s">
        <v>25</v>
      </c>
      <c r="M972" t="s">
        <v>1305</v>
      </c>
      <c r="N972" t="s">
        <v>1323</v>
      </c>
      <c r="O972">
        <v>800</v>
      </c>
      <c r="P972">
        <v>1200</v>
      </c>
      <c r="Q972">
        <v>6</v>
      </c>
      <c r="R972">
        <f t="shared" si="45"/>
        <v>7200</v>
      </c>
      <c r="S972">
        <f t="shared" si="46"/>
        <v>2400</v>
      </c>
      <c r="T972" t="s">
        <v>78</v>
      </c>
      <c r="U972" s="2">
        <v>44353.44027777778</v>
      </c>
      <c r="V972" s="1">
        <v>44353.44027777778</v>
      </c>
      <c r="W972" t="b">
        <v>1</v>
      </c>
      <c r="X972" s="2">
        <v>44353.447222222225</v>
      </c>
      <c r="Y972" s="1">
        <v>44353.447222222225</v>
      </c>
      <c r="Z972" s="2" t="s">
        <v>33</v>
      </c>
      <c r="AA972" s="2">
        <v>44353.441666666666</v>
      </c>
      <c r="AB972" s="1">
        <v>44353.441666666666</v>
      </c>
      <c r="AC972" t="b">
        <v>0</v>
      </c>
      <c r="AD972" t="s">
        <v>1355</v>
      </c>
      <c r="AE972" s="3">
        <f t="shared" si="47"/>
        <v>1.1805555557657499E-2</v>
      </c>
    </row>
    <row r="973" spans="1:31" x14ac:dyDescent="0.35">
      <c r="A973" s="2">
        <v>44354.14166666667</v>
      </c>
      <c r="B973" s="1">
        <v>44354.14166666667</v>
      </c>
      <c r="C973">
        <v>1972</v>
      </c>
      <c r="D973" t="s">
        <v>1069</v>
      </c>
      <c r="E973" t="s">
        <v>22</v>
      </c>
      <c r="F973">
        <v>41</v>
      </c>
      <c r="G973" t="str" cm="1">
        <f t="array" ref="G973">_xlfn.IFS(F973&lt;25,"Young Adult (18-24)",F973&lt;35,"Early Career (25-34)",F973&lt;45,"Mid-Career (35-44)",F973&lt;55,"Late Career (45-54)",F973&lt;65,"Pre-Retirement (55-64)",F973&gt;=65,"Seniors (65+)")</f>
        <v>Mid-Career (35-44)</v>
      </c>
      <c r="H973">
        <v>722</v>
      </c>
      <c r="I973">
        <v>5434</v>
      </c>
      <c r="J973" t="s">
        <v>107</v>
      </c>
      <c r="K973" t="s">
        <v>108</v>
      </c>
      <c r="L973" t="s">
        <v>109</v>
      </c>
      <c r="M973" t="s">
        <v>1308</v>
      </c>
      <c r="N973" t="s">
        <v>1319</v>
      </c>
      <c r="O973">
        <v>60</v>
      </c>
      <c r="P973">
        <v>90</v>
      </c>
      <c r="Q973">
        <v>3</v>
      </c>
      <c r="R973">
        <f t="shared" si="45"/>
        <v>270</v>
      </c>
      <c r="S973">
        <f t="shared" si="46"/>
        <v>90</v>
      </c>
      <c r="T973" t="s">
        <v>42</v>
      </c>
      <c r="U973" s="2">
        <v>44354.15902777778</v>
      </c>
      <c r="V973" s="1">
        <v>44354.15902777778</v>
      </c>
      <c r="W973" t="b">
        <v>0</v>
      </c>
      <c r="X973" s="2"/>
      <c r="Y973" s="1"/>
      <c r="Z973" s="2" t="s">
        <v>1353</v>
      </c>
      <c r="AA973" s="2">
        <v>44354.154861111114</v>
      </c>
      <c r="AB973" s="1">
        <v>44354.154861111114</v>
      </c>
      <c r="AC973" t="s">
        <v>1353</v>
      </c>
      <c r="AD973" t="s">
        <v>1353</v>
      </c>
      <c r="AE973" s="3">
        <f t="shared" si="47"/>
        <v>1.3194444443797693E-2</v>
      </c>
    </row>
    <row r="974" spans="1:31" x14ac:dyDescent="0.35">
      <c r="A974" s="2">
        <v>44355.012499999997</v>
      </c>
      <c r="B974" s="1">
        <v>44355.012499999997</v>
      </c>
      <c r="C974">
        <v>1973</v>
      </c>
      <c r="D974" t="s">
        <v>1070</v>
      </c>
      <c r="E974" t="s">
        <v>22</v>
      </c>
      <c r="F974">
        <v>27</v>
      </c>
      <c r="G974" t="str" cm="1">
        <f t="array" ref="G974">_xlfn.IFS(F974&lt;25,"Young Adult (18-24)",F974&lt;35,"Early Career (25-34)",F974&lt;45,"Mid-Career (35-44)",F974&lt;55,"Late Career (45-54)",F974&lt;65,"Pre-Retirement (55-64)",F974&gt;=65,"Seniors (65+)")</f>
        <v>Early Career (25-34)</v>
      </c>
      <c r="H974">
        <v>714</v>
      </c>
      <c r="I974">
        <v>6054</v>
      </c>
      <c r="J974" t="s">
        <v>107</v>
      </c>
      <c r="K974" t="s">
        <v>122</v>
      </c>
      <c r="L974" t="s">
        <v>123</v>
      </c>
      <c r="M974" t="s">
        <v>1309</v>
      </c>
      <c r="N974" t="s">
        <v>1327</v>
      </c>
      <c r="O974">
        <v>5</v>
      </c>
      <c r="P974">
        <v>8</v>
      </c>
      <c r="Q974">
        <v>6</v>
      </c>
      <c r="R974">
        <f t="shared" si="45"/>
        <v>48</v>
      </c>
      <c r="S974">
        <f t="shared" si="46"/>
        <v>18</v>
      </c>
      <c r="T974" t="s">
        <v>38</v>
      </c>
      <c r="U974" s="2">
        <v>44355.032638888886</v>
      </c>
      <c r="V974" s="1">
        <v>44355.032638888886</v>
      </c>
      <c r="W974" t="b">
        <v>1</v>
      </c>
      <c r="X974" s="2">
        <v>44355.036805555559</v>
      </c>
      <c r="Y974" s="1">
        <v>44355.036805555559</v>
      </c>
      <c r="Z974" s="2" t="s">
        <v>116</v>
      </c>
      <c r="AA974" s="2">
        <v>44355.034722222219</v>
      </c>
      <c r="AB974" s="1">
        <v>44355.034722222219</v>
      </c>
      <c r="AC974" t="b">
        <v>0</v>
      </c>
      <c r="AD974" t="s">
        <v>1355</v>
      </c>
      <c r="AE974" s="3">
        <f t="shared" si="47"/>
        <v>2.2222222221898846E-2</v>
      </c>
    </row>
    <row r="975" spans="1:31" x14ac:dyDescent="0.35">
      <c r="A975" s="2">
        <v>44355.756249999999</v>
      </c>
      <c r="B975" s="1">
        <v>44355.756249999999</v>
      </c>
      <c r="C975">
        <v>1974</v>
      </c>
      <c r="D975" t="s">
        <v>1071</v>
      </c>
      <c r="E975" t="s">
        <v>29</v>
      </c>
      <c r="F975">
        <v>35</v>
      </c>
      <c r="G975" t="str" cm="1">
        <f t="array" ref="G975">_xlfn.IFS(F975&lt;25,"Young Adult (18-24)",F975&lt;35,"Early Career (25-34)",F975&lt;45,"Mid-Career (35-44)",F975&lt;55,"Late Career (45-54)",F975&lt;65,"Pre-Retirement (55-64)",F975&gt;=65,"Seniors (65+)")</f>
        <v>Mid-Career (35-44)</v>
      </c>
      <c r="H975">
        <v>611</v>
      </c>
      <c r="I975">
        <v>3783</v>
      </c>
      <c r="J975" t="s">
        <v>107</v>
      </c>
      <c r="K975" t="s">
        <v>108</v>
      </c>
      <c r="L975" t="s">
        <v>111</v>
      </c>
      <c r="M975" t="s">
        <v>1308</v>
      </c>
      <c r="N975" t="s">
        <v>1324</v>
      </c>
      <c r="O975">
        <v>40</v>
      </c>
      <c r="P975">
        <v>60</v>
      </c>
      <c r="Q975">
        <v>2</v>
      </c>
      <c r="R975">
        <f t="shared" si="45"/>
        <v>120</v>
      </c>
      <c r="S975">
        <f t="shared" si="46"/>
        <v>40</v>
      </c>
      <c r="T975" t="s">
        <v>42</v>
      </c>
      <c r="U975" s="2">
        <v>44355.759722222225</v>
      </c>
      <c r="V975" s="1">
        <v>44355.759722222225</v>
      </c>
      <c r="W975" t="b">
        <v>1</v>
      </c>
      <c r="X975" s="2">
        <v>44355.765277777777</v>
      </c>
      <c r="Y975" s="1">
        <v>44355.765277777777</v>
      </c>
      <c r="Z975" s="2" t="s">
        <v>33</v>
      </c>
      <c r="AA975" s="2">
        <v>44355.762499999997</v>
      </c>
      <c r="AB975" s="1">
        <v>44355.762499999997</v>
      </c>
      <c r="AC975" t="b">
        <v>0</v>
      </c>
      <c r="AD975" t="s">
        <v>1355</v>
      </c>
      <c r="AE975" s="3">
        <f t="shared" si="47"/>
        <v>6.2499999985448085E-3</v>
      </c>
    </row>
    <row r="976" spans="1:31" x14ac:dyDescent="0.35">
      <c r="A976" s="2">
        <v>44355.833333333336</v>
      </c>
      <c r="B976" s="1">
        <v>44355.833333333336</v>
      </c>
      <c r="C976">
        <v>1975</v>
      </c>
      <c r="D976" t="s">
        <v>1072</v>
      </c>
      <c r="E976" t="s">
        <v>22</v>
      </c>
      <c r="F976">
        <v>20</v>
      </c>
      <c r="G976" t="str" cm="1">
        <f t="array" ref="G976">_xlfn.IFS(F976&lt;25,"Young Adult (18-24)",F976&lt;35,"Early Career (25-34)",F976&lt;45,"Mid-Career (35-44)",F976&lt;55,"Late Career (45-54)",F976&lt;65,"Pre-Retirement (55-64)",F976&gt;=65,"Seniors (65+)")</f>
        <v>Young Adult (18-24)</v>
      </c>
      <c r="H976">
        <v>614</v>
      </c>
      <c r="I976">
        <v>4561</v>
      </c>
      <c r="J976" t="s">
        <v>35</v>
      </c>
      <c r="K976" t="s">
        <v>36</v>
      </c>
      <c r="L976" t="s">
        <v>286</v>
      </c>
      <c r="M976" t="s">
        <v>1308</v>
      </c>
      <c r="N976" t="s">
        <v>1317</v>
      </c>
      <c r="O976">
        <v>250</v>
      </c>
      <c r="P976">
        <v>400</v>
      </c>
      <c r="Q976">
        <v>3</v>
      </c>
      <c r="R976">
        <f t="shared" si="45"/>
        <v>1200</v>
      </c>
      <c r="S976">
        <f t="shared" si="46"/>
        <v>450</v>
      </c>
      <c r="T976" t="s">
        <v>38</v>
      </c>
      <c r="U976" s="2">
        <v>44355.838888888888</v>
      </c>
      <c r="V976" s="1">
        <v>44355.838888888888</v>
      </c>
      <c r="W976" t="b">
        <v>1</v>
      </c>
      <c r="X976" s="2">
        <v>44355.842361111114</v>
      </c>
      <c r="Y976" s="1">
        <v>44355.842361111114</v>
      </c>
      <c r="Z976" s="2" t="s">
        <v>47</v>
      </c>
      <c r="AA976" s="2">
        <v>44355.84097222222</v>
      </c>
      <c r="AB976" s="1">
        <v>44355.84097222222</v>
      </c>
      <c r="AC976" t="b">
        <v>1</v>
      </c>
      <c r="AD976" t="s">
        <v>58</v>
      </c>
      <c r="AE976" s="3">
        <f t="shared" si="47"/>
        <v>7.6388888846850023E-3</v>
      </c>
    </row>
    <row r="977" spans="1:31" x14ac:dyDescent="0.35">
      <c r="A977" s="2">
        <v>44356.035416666666</v>
      </c>
      <c r="B977" s="1">
        <v>44356.035416666666</v>
      </c>
      <c r="C977">
        <v>1976</v>
      </c>
      <c r="D977" t="s">
        <v>1073</v>
      </c>
      <c r="E977" t="s">
        <v>22</v>
      </c>
      <c r="F977">
        <v>72</v>
      </c>
      <c r="G977" t="str" cm="1">
        <f t="array" ref="G977">_xlfn.IFS(F977&lt;25,"Young Adult (18-24)",F977&lt;35,"Early Career (25-34)",F977&lt;45,"Mid-Career (35-44)",F977&lt;55,"Late Career (45-54)",F977&lt;65,"Pre-Retirement (55-64)",F977&gt;=65,"Seniors (65+)")</f>
        <v>Seniors (65+)</v>
      </c>
      <c r="H977">
        <v>653</v>
      </c>
      <c r="I977">
        <v>5134</v>
      </c>
      <c r="J977" t="s">
        <v>71</v>
      </c>
      <c r="K977" t="s">
        <v>72</v>
      </c>
      <c r="L977" t="s">
        <v>73</v>
      </c>
      <c r="M977" t="s">
        <v>1306</v>
      </c>
      <c r="N977" t="s">
        <v>1313</v>
      </c>
      <c r="O977">
        <v>60</v>
      </c>
      <c r="P977">
        <v>100</v>
      </c>
      <c r="Q977">
        <v>1</v>
      </c>
      <c r="R977">
        <f t="shared" si="45"/>
        <v>100</v>
      </c>
      <c r="S977">
        <f t="shared" si="46"/>
        <v>40</v>
      </c>
      <c r="T977" t="s">
        <v>42</v>
      </c>
      <c r="U977" s="2">
        <v>44356.051388888889</v>
      </c>
      <c r="V977" s="1">
        <v>44356.051388888889</v>
      </c>
      <c r="W977" t="b">
        <v>1</v>
      </c>
      <c r="X977" s="2">
        <v>44356.05972222222</v>
      </c>
      <c r="Y977" s="1">
        <v>44356.05972222222</v>
      </c>
      <c r="Z977" s="2" t="s">
        <v>33</v>
      </c>
      <c r="AA977" s="2">
        <v>44356.053472222222</v>
      </c>
      <c r="AB977" s="1">
        <v>44356.053472222222</v>
      </c>
      <c r="AC977" t="b">
        <v>1</v>
      </c>
      <c r="AD977" t="s">
        <v>75</v>
      </c>
      <c r="AE977" s="3">
        <f t="shared" si="47"/>
        <v>1.8055555556202307E-2</v>
      </c>
    </row>
    <row r="978" spans="1:31" x14ac:dyDescent="0.35">
      <c r="A978" s="2">
        <v>44356.222916666666</v>
      </c>
      <c r="B978" s="1">
        <v>44356.222916666666</v>
      </c>
      <c r="C978">
        <v>1977</v>
      </c>
      <c r="D978" t="s">
        <v>1074</v>
      </c>
      <c r="E978" t="s">
        <v>22</v>
      </c>
      <c r="F978">
        <v>29</v>
      </c>
      <c r="G978" t="str" cm="1">
        <f t="array" ref="G978">_xlfn.IFS(F978&lt;25,"Young Adult (18-24)",F978&lt;35,"Early Career (25-34)",F978&lt;45,"Mid-Career (35-44)",F978&lt;55,"Late Career (45-54)",F978&lt;65,"Pre-Retirement (55-64)",F978&gt;=65,"Seniors (65+)")</f>
        <v>Early Career (25-34)</v>
      </c>
      <c r="H978">
        <v>711</v>
      </c>
      <c r="I978">
        <v>6895</v>
      </c>
      <c r="J978" t="s">
        <v>67</v>
      </c>
      <c r="K978" t="s">
        <v>68</v>
      </c>
      <c r="L978" t="s">
        <v>98</v>
      </c>
      <c r="M978" t="s">
        <v>1308</v>
      </c>
      <c r="N978" t="s">
        <v>1324</v>
      </c>
      <c r="O978">
        <v>40</v>
      </c>
      <c r="P978">
        <v>60</v>
      </c>
      <c r="Q978">
        <v>4</v>
      </c>
      <c r="R978">
        <f t="shared" si="45"/>
        <v>240</v>
      </c>
      <c r="S978">
        <f t="shared" si="46"/>
        <v>80</v>
      </c>
      <c r="T978" t="s">
        <v>78</v>
      </c>
      <c r="U978" s="2">
        <v>44356.238888888889</v>
      </c>
      <c r="V978" s="1">
        <v>44356.238888888889</v>
      </c>
      <c r="W978" t="b">
        <v>1</v>
      </c>
      <c r="X978" s="2">
        <v>44356.248611111114</v>
      </c>
      <c r="Y978" s="1">
        <v>44356.248611111114</v>
      </c>
      <c r="Z978" s="2" t="s">
        <v>47</v>
      </c>
      <c r="AA978" s="2">
        <v>44356.240277777775</v>
      </c>
      <c r="AB978" s="1">
        <v>44356.240277777775</v>
      </c>
      <c r="AC978" t="b">
        <v>0</v>
      </c>
      <c r="AD978" t="s">
        <v>1355</v>
      </c>
      <c r="AE978" s="3">
        <f t="shared" si="47"/>
        <v>1.7361111109494232E-2</v>
      </c>
    </row>
    <row r="979" spans="1:31" x14ac:dyDescent="0.35">
      <c r="A979" s="2">
        <v>44357.697916666664</v>
      </c>
      <c r="B979" s="1">
        <v>44357.697916666664</v>
      </c>
      <c r="C979">
        <v>1978</v>
      </c>
      <c r="D979" t="s">
        <v>1075</v>
      </c>
      <c r="E979" t="s">
        <v>29</v>
      </c>
      <c r="F979">
        <v>18</v>
      </c>
      <c r="G979" t="str" cm="1">
        <f t="array" ref="G979">_xlfn.IFS(F979&lt;25,"Young Adult (18-24)",F979&lt;35,"Early Career (25-34)",F979&lt;45,"Mid-Career (35-44)",F979&lt;55,"Late Career (45-54)",F979&lt;65,"Pre-Retirement (55-64)",F979&gt;=65,"Seniors (65+)")</f>
        <v>Young Adult (18-24)</v>
      </c>
      <c r="H979">
        <v>730</v>
      </c>
      <c r="I979">
        <v>4842</v>
      </c>
      <c r="J979" t="s">
        <v>35</v>
      </c>
      <c r="K979" t="s">
        <v>49</v>
      </c>
      <c r="L979" t="s">
        <v>50</v>
      </c>
      <c r="M979" t="s">
        <v>1305</v>
      </c>
      <c r="N979" t="s">
        <v>1310</v>
      </c>
      <c r="O979">
        <v>30</v>
      </c>
      <c r="P979">
        <v>50</v>
      </c>
      <c r="Q979">
        <v>5</v>
      </c>
      <c r="R979">
        <f t="shared" si="45"/>
        <v>250</v>
      </c>
      <c r="S979">
        <f t="shared" si="46"/>
        <v>100</v>
      </c>
      <c r="T979" t="s">
        <v>38</v>
      </c>
      <c r="U979" s="2">
        <v>44357.705555555556</v>
      </c>
      <c r="V979" s="1">
        <v>44357.705555555556</v>
      </c>
      <c r="W979" t="b">
        <v>1</v>
      </c>
      <c r="X979" s="2">
        <v>44357.71597222222</v>
      </c>
      <c r="Y979" s="1">
        <v>44357.71597222222</v>
      </c>
      <c r="Z979" s="2" t="s">
        <v>47</v>
      </c>
      <c r="AA979" s="2">
        <v>44357.706944444442</v>
      </c>
      <c r="AB979" s="1">
        <v>44357.706944444442</v>
      </c>
      <c r="AC979" t="b">
        <v>0</v>
      </c>
      <c r="AD979" t="s">
        <v>1355</v>
      </c>
      <c r="AE979" s="3">
        <f t="shared" si="47"/>
        <v>9.0277777781011537E-3</v>
      </c>
    </row>
    <row r="980" spans="1:31" x14ac:dyDescent="0.35">
      <c r="A980" s="2">
        <v>44357.804166666669</v>
      </c>
      <c r="B980" s="1">
        <v>44357.804166666669</v>
      </c>
      <c r="C980">
        <v>1979</v>
      </c>
      <c r="D980" t="s">
        <v>1301</v>
      </c>
      <c r="E980" t="s">
        <v>22</v>
      </c>
      <c r="F980">
        <v>33</v>
      </c>
      <c r="G980" t="str" cm="1">
        <f t="array" ref="G980">_xlfn.IFS(F980&lt;25,"Young Adult (18-24)",F980&lt;35,"Early Career (25-34)",F980&lt;45,"Mid-Career (35-44)",F980&lt;55,"Late Career (45-54)",F980&lt;65,"Pre-Retirement (55-64)",F980&gt;=65,"Seniors (65+)")</f>
        <v>Early Career (25-34)</v>
      </c>
      <c r="H980">
        <v>600</v>
      </c>
      <c r="I980">
        <v>3591</v>
      </c>
      <c r="J980" t="s">
        <v>44</v>
      </c>
      <c r="K980" t="s">
        <v>133</v>
      </c>
      <c r="L980" t="s">
        <v>202</v>
      </c>
      <c r="M980" t="s">
        <v>1308</v>
      </c>
      <c r="N980" t="s">
        <v>1317</v>
      </c>
      <c r="O980">
        <v>250</v>
      </c>
      <c r="P980">
        <v>400</v>
      </c>
      <c r="Q980">
        <v>1</v>
      </c>
      <c r="R980">
        <f t="shared" si="45"/>
        <v>400</v>
      </c>
      <c r="S980">
        <f t="shared" si="46"/>
        <v>150</v>
      </c>
      <c r="T980" t="s">
        <v>78</v>
      </c>
      <c r="U980" s="2">
        <v>44357.810416666667</v>
      </c>
      <c r="V980" s="1">
        <v>44357.810416666667</v>
      </c>
      <c r="W980" t="b">
        <v>1</v>
      </c>
      <c r="X980" s="2">
        <v>44357.817361111112</v>
      </c>
      <c r="Y980" s="1">
        <v>44357.817361111112</v>
      </c>
      <c r="Z980" s="2" t="s">
        <v>116</v>
      </c>
      <c r="AA980" s="2">
        <v>44357.813194444447</v>
      </c>
      <c r="AB980" s="1">
        <v>44357.813194444447</v>
      </c>
      <c r="AC980" t="b">
        <v>1</v>
      </c>
      <c r="AD980" t="s">
        <v>51</v>
      </c>
      <c r="AE980" s="3">
        <f t="shared" si="47"/>
        <v>9.0277777781011537E-3</v>
      </c>
    </row>
    <row r="981" spans="1:31" x14ac:dyDescent="0.35">
      <c r="A981" s="2">
        <v>44358.814583333333</v>
      </c>
      <c r="B981" s="1">
        <v>44358.814583333333</v>
      </c>
      <c r="C981">
        <v>1980</v>
      </c>
      <c r="D981" t="s">
        <v>1076</v>
      </c>
      <c r="E981" t="s">
        <v>22</v>
      </c>
      <c r="F981">
        <v>50</v>
      </c>
      <c r="G981" t="str" cm="1">
        <f t="array" ref="G981">_xlfn.IFS(F981&lt;25,"Young Adult (18-24)",F981&lt;35,"Early Career (25-34)",F981&lt;45,"Mid-Career (35-44)",F981&lt;55,"Late Career (45-54)",F981&lt;65,"Pre-Retirement (55-64)",F981&gt;=65,"Seniors (65+)")</f>
        <v>Late Career (45-54)</v>
      </c>
      <c r="H981">
        <v>651</v>
      </c>
      <c r="I981">
        <v>7429</v>
      </c>
      <c r="J981" t="s">
        <v>55</v>
      </c>
      <c r="K981" t="s">
        <v>113</v>
      </c>
      <c r="L981" t="s">
        <v>125</v>
      </c>
      <c r="M981" t="s">
        <v>1309</v>
      </c>
      <c r="N981" t="s">
        <v>1327</v>
      </c>
      <c r="O981">
        <v>5</v>
      </c>
      <c r="P981">
        <v>8</v>
      </c>
      <c r="Q981">
        <v>2</v>
      </c>
      <c r="R981">
        <f t="shared" si="45"/>
        <v>16</v>
      </c>
      <c r="S981">
        <f t="shared" si="46"/>
        <v>6</v>
      </c>
      <c r="T981" t="s">
        <v>38</v>
      </c>
      <c r="U981" s="2">
        <v>44358.822222222225</v>
      </c>
      <c r="V981" s="1">
        <v>44358.822222222225</v>
      </c>
      <c r="W981" t="b">
        <v>1</v>
      </c>
      <c r="X981" s="2">
        <v>44358.831944444442</v>
      </c>
      <c r="Y981" s="1">
        <v>44358.831944444442</v>
      </c>
      <c r="Z981" s="2" t="s">
        <v>27</v>
      </c>
      <c r="AA981" s="2">
        <v>44358.825694444444</v>
      </c>
      <c r="AB981" s="1">
        <v>44358.825694444444</v>
      </c>
      <c r="AC981" t="b">
        <v>1</v>
      </c>
      <c r="AD981" t="s">
        <v>58</v>
      </c>
      <c r="AE981" s="3">
        <f t="shared" si="47"/>
        <v>1.1111111110949423E-2</v>
      </c>
    </row>
    <row r="982" spans="1:31" x14ac:dyDescent="0.35">
      <c r="A982" s="2">
        <v>44359.07916666667</v>
      </c>
      <c r="B982" s="1">
        <v>44359.07916666667</v>
      </c>
      <c r="C982">
        <v>1981</v>
      </c>
      <c r="D982" t="s">
        <v>1077</v>
      </c>
      <c r="E982" t="s">
        <v>22</v>
      </c>
      <c r="F982">
        <v>19</v>
      </c>
      <c r="G982" t="str" cm="1">
        <f t="array" ref="G982">_xlfn.IFS(F982&lt;25,"Young Adult (18-24)",F982&lt;35,"Early Career (25-34)",F982&lt;45,"Mid-Career (35-44)",F982&lt;55,"Late Career (45-54)",F982&lt;65,"Pre-Retirement (55-64)",F982&gt;=65,"Seniors (65+)")</f>
        <v>Young Adult (18-24)</v>
      </c>
      <c r="H982">
        <v>741</v>
      </c>
      <c r="I982">
        <v>3551</v>
      </c>
      <c r="J982" t="s">
        <v>67</v>
      </c>
      <c r="K982" t="s">
        <v>68</v>
      </c>
      <c r="L982" t="s">
        <v>120</v>
      </c>
      <c r="M982" t="s">
        <v>1308</v>
      </c>
      <c r="N982" t="s">
        <v>1324</v>
      </c>
      <c r="O982">
        <v>40</v>
      </c>
      <c r="P982">
        <v>60</v>
      </c>
      <c r="Q982">
        <v>3</v>
      </c>
      <c r="R982">
        <f t="shared" si="45"/>
        <v>180</v>
      </c>
      <c r="S982">
        <f t="shared" si="46"/>
        <v>60</v>
      </c>
      <c r="T982" t="s">
        <v>38</v>
      </c>
      <c r="U982" s="2">
        <v>44359.094444444447</v>
      </c>
      <c r="V982" s="1">
        <v>44359.094444444447</v>
      </c>
      <c r="W982" t="b">
        <v>0</v>
      </c>
      <c r="X982" s="2"/>
      <c r="Y982" s="1"/>
      <c r="Z982" s="2" t="s">
        <v>1353</v>
      </c>
      <c r="AA982" s="2">
        <v>44359.088194444441</v>
      </c>
      <c r="AB982" s="1">
        <v>44359.088194444441</v>
      </c>
      <c r="AC982" t="s">
        <v>1353</v>
      </c>
      <c r="AD982" t="s">
        <v>1353</v>
      </c>
      <c r="AE982" s="3">
        <f t="shared" si="47"/>
        <v>9.0277777708251961E-3</v>
      </c>
    </row>
    <row r="983" spans="1:31" x14ac:dyDescent="0.35">
      <c r="A983" s="2">
        <v>44359.406944444447</v>
      </c>
      <c r="B983" s="1">
        <v>44359.406944444447</v>
      </c>
      <c r="C983">
        <v>1982</v>
      </c>
      <c r="D983" t="s">
        <v>1078</v>
      </c>
      <c r="E983" t="s">
        <v>22</v>
      </c>
      <c r="F983">
        <v>18</v>
      </c>
      <c r="G983" t="str" cm="1">
        <f t="array" ref="G983">_xlfn.IFS(F983&lt;25,"Young Adult (18-24)",F983&lt;35,"Early Career (25-34)",F983&lt;45,"Mid-Career (35-44)",F983&lt;55,"Late Career (45-54)",F983&lt;65,"Pre-Retirement (55-64)",F983&gt;=65,"Seniors (65+)")</f>
        <v>Young Adult (18-24)</v>
      </c>
      <c r="H983">
        <v>734</v>
      </c>
      <c r="I983">
        <v>7776</v>
      </c>
      <c r="J983" t="s">
        <v>83</v>
      </c>
      <c r="K983" t="s">
        <v>90</v>
      </c>
      <c r="L983" t="s">
        <v>152</v>
      </c>
      <c r="M983" t="s">
        <v>1306</v>
      </c>
      <c r="N983" t="s">
        <v>1321</v>
      </c>
      <c r="O983">
        <v>15</v>
      </c>
      <c r="P983">
        <v>25</v>
      </c>
      <c r="Q983">
        <v>3</v>
      </c>
      <c r="R983">
        <f t="shared" si="45"/>
        <v>75</v>
      </c>
      <c r="S983">
        <f t="shared" si="46"/>
        <v>30</v>
      </c>
      <c r="T983" t="s">
        <v>78</v>
      </c>
      <c r="U983" s="2">
        <v>44359.426388888889</v>
      </c>
      <c r="V983" s="1">
        <v>44359.426388888889</v>
      </c>
      <c r="W983" t="b">
        <v>1</v>
      </c>
      <c r="X983" s="2">
        <v>44359.429861111108</v>
      </c>
      <c r="Y983" s="1">
        <v>44359.429861111108</v>
      </c>
      <c r="Z983" s="2" t="s">
        <v>27</v>
      </c>
      <c r="AA983" s="2">
        <v>44359.427777777775</v>
      </c>
      <c r="AB983" s="1">
        <v>44359.427777777775</v>
      </c>
      <c r="AC983" t="b">
        <v>0</v>
      </c>
      <c r="AD983" t="s">
        <v>1355</v>
      </c>
      <c r="AE983" s="3">
        <f t="shared" si="47"/>
        <v>2.0833333328482695E-2</v>
      </c>
    </row>
    <row r="984" spans="1:31" x14ac:dyDescent="0.35">
      <c r="A984" s="2">
        <v>44360.941666666666</v>
      </c>
      <c r="B984" s="1">
        <v>44360.941666666666</v>
      </c>
      <c r="C984">
        <v>1983</v>
      </c>
      <c r="D984" t="s">
        <v>1079</v>
      </c>
      <c r="E984" t="s">
        <v>29</v>
      </c>
      <c r="F984">
        <v>31</v>
      </c>
      <c r="G984" t="str" cm="1">
        <f t="array" ref="G984">_xlfn.IFS(F984&lt;25,"Young Adult (18-24)",F984&lt;35,"Early Career (25-34)",F984&lt;45,"Mid-Career (35-44)",F984&lt;55,"Late Career (45-54)",F984&lt;65,"Pre-Retirement (55-64)",F984&gt;=65,"Seniors (65+)")</f>
        <v>Early Career (25-34)</v>
      </c>
      <c r="H984">
        <v>635</v>
      </c>
      <c r="I984">
        <v>6911</v>
      </c>
      <c r="J984" t="s">
        <v>61</v>
      </c>
      <c r="K984" t="s">
        <v>87</v>
      </c>
      <c r="L984" t="s">
        <v>88</v>
      </c>
      <c r="M984" t="s">
        <v>1309</v>
      </c>
      <c r="N984" t="s">
        <v>1318</v>
      </c>
      <c r="O984">
        <v>10</v>
      </c>
      <c r="P984">
        <v>18</v>
      </c>
      <c r="Q984">
        <v>4</v>
      </c>
      <c r="R984">
        <f t="shared" si="45"/>
        <v>72</v>
      </c>
      <c r="S984">
        <f t="shared" si="46"/>
        <v>32</v>
      </c>
      <c r="T984" t="s">
        <v>42</v>
      </c>
      <c r="U984" s="2">
        <v>44360.946527777778</v>
      </c>
      <c r="V984" s="1">
        <v>44360.946527777778</v>
      </c>
      <c r="W984" t="b">
        <v>1</v>
      </c>
      <c r="X984" s="2">
        <v>44360.956250000003</v>
      </c>
      <c r="Y984" s="1">
        <v>44360.956250000003</v>
      </c>
      <c r="Z984" s="2" t="s">
        <v>47</v>
      </c>
      <c r="AA984" s="2">
        <v>44360.947916666664</v>
      </c>
      <c r="AB984" s="1">
        <v>44360.947916666664</v>
      </c>
      <c r="AC984" t="b">
        <v>0</v>
      </c>
      <c r="AD984" t="s">
        <v>1355</v>
      </c>
      <c r="AE984" s="3">
        <f t="shared" si="47"/>
        <v>6.2499999985448085E-3</v>
      </c>
    </row>
    <row r="985" spans="1:31" x14ac:dyDescent="0.35">
      <c r="A985" s="2">
        <v>44362.55972222222</v>
      </c>
      <c r="B985" s="1">
        <v>44362.55972222222</v>
      </c>
      <c r="C985">
        <v>1984</v>
      </c>
      <c r="D985" t="s">
        <v>1080</v>
      </c>
      <c r="E985" t="s">
        <v>22</v>
      </c>
      <c r="F985">
        <v>50</v>
      </c>
      <c r="G985" t="str" cm="1">
        <f t="array" ref="G985">_xlfn.IFS(F985&lt;25,"Young Adult (18-24)",F985&lt;35,"Early Career (25-34)",F985&lt;45,"Mid-Career (35-44)",F985&lt;55,"Late Career (45-54)",F985&lt;65,"Pre-Retirement (55-64)",F985&gt;=65,"Seniors (65+)")</f>
        <v>Late Career (45-54)</v>
      </c>
      <c r="H985">
        <v>694</v>
      </c>
      <c r="I985">
        <v>6637</v>
      </c>
      <c r="J985" t="s">
        <v>83</v>
      </c>
      <c r="K985" t="s">
        <v>90</v>
      </c>
      <c r="L985" t="s">
        <v>244</v>
      </c>
      <c r="M985" t="s">
        <v>1307</v>
      </c>
      <c r="N985" t="s">
        <v>1326</v>
      </c>
      <c r="O985">
        <v>20</v>
      </c>
      <c r="P985">
        <v>35</v>
      </c>
      <c r="Q985">
        <v>2</v>
      </c>
      <c r="R985">
        <f t="shared" si="45"/>
        <v>70</v>
      </c>
      <c r="S985">
        <f t="shared" si="46"/>
        <v>30</v>
      </c>
      <c r="T985" t="s">
        <v>38</v>
      </c>
      <c r="U985" s="2">
        <v>44362.57708333333</v>
      </c>
      <c r="V985" s="1">
        <v>44362.57708333333</v>
      </c>
      <c r="W985" t="b">
        <v>0</v>
      </c>
      <c r="X985" s="2"/>
      <c r="Y985" s="1"/>
      <c r="Z985" s="2" t="s">
        <v>1353</v>
      </c>
      <c r="AA985" s="2">
        <v>44362.56527777778</v>
      </c>
      <c r="AB985" s="1">
        <v>44362.56527777778</v>
      </c>
      <c r="AC985" t="s">
        <v>1353</v>
      </c>
      <c r="AD985" t="s">
        <v>1353</v>
      </c>
      <c r="AE985" s="3">
        <f t="shared" si="47"/>
        <v>5.5555555591126904E-3</v>
      </c>
    </row>
    <row r="986" spans="1:31" x14ac:dyDescent="0.35">
      <c r="A986" s="2">
        <v>44362.605555555558</v>
      </c>
      <c r="B986" s="1">
        <v>44362.605555555558</v>
      </c>
      <c r="C986">
        <v>1985</v>
      </c>
      <c r="D986" t="s">
        <v>1081</v>
      </c>
      <c r="E986" t="s">
        <v>22</v>
      </c>
      <c r="F986">
        <v>68</v>
      </c>
      <c r="G986" t="str" cm="1">
        <f t="array" ref="G986">_xlfn.IFS(F986&lt;25,"Young Adult (18-24)",F986&lt;35,"Early Career (25-34)",F986&lt;45,"Mid-Career (35-44)",F986&lt;55,"Late Career (45-54)",F986&lt;65,"Pre-Retirement (55-64)",F986&gt;=65,"Seniors (65+)")</f>
        <v>Seniors (65+)</v>
      </c>
      <c r="H986">
        <v>697</v>
      </c>
      <c r="I986">
        <v>7912</v>
      </c>
      <c r="J986" t="s">
        <v>67</v>
      </c>
      <c r="K986" t="s">
        <v>68</v>
      </c>
      <c r="L986" t="s">
        <v>69</v>
      </c>
      <c r="M986" t="s">
        <v>1305</v>
      </c>
      <c r="N986" t="s">
        <v>1323</v>
      </c>
      <c r="O986">
        <v>800</v>
      </c>
      <c r="P986">
        <v>1200</v>
      </c>
      <c r="Q986">
        <v>3</v>
      </c>
      <c r="R986">
        <f t="shared" si="45"/>
        <v>3600</v>
      </c>
      <c r="S986">
        <f t="shared" si="46"/>
        <v>1200</v>
      </c>
      <c r="T986" t="s">
        <v>40</v>
      </c>
      <c r="U986" s="2">
        <v>44362.612500000003</v>
      </c>
      <c r="V986" s="1">
        <v>44362.612500000003</v>
      </c>
      <c r="W986" t="b">
        <v>1</v>
      </c>
      <c r="X986" s="2">
        <v>44362.62222222222</v>
      </c>
      <c r="Y986" s="1">
        <v>44362.62222222222</v>
      </c>
      <c r="Z986" s="2" t="s">
        <v>33</v>
      </c>
      <c r="AA986" s="2">
        <v>44362.614583333336</v>
      </c>
      <c r="AB986" s="1">
        <v>44362.614583333336</v>
      </c>
      <c r="AC986" t="b">
        <v>0</v>
      </c>
      <c r="AD986" t="s">
        <v>1355</v>
      </c>
      <c r="AE986" s="3">
        <f t="shared" si="47"/>
        <v>9.0277777781011537E-3</v>
      </c>
    </row>
    <row r="987" spans="1:31" x14ac:dyDescent="0.35">
      <c r="A987" s="2">
        <v>44363.73333333333</v>
      </c>
      <c r="B987" s="1">
        <v>44363.73333333333</v>
      </c>
      <c r="C987">
        <v>1986</v>
      </c>
      <c r="D987" t="s">
        <v>1082</v>
      </c>
      <c r="E987" t="s">
        <v>29</v>
      </c>
      <c r="F987">
        <v>18</v>
      </c>
      <c r="G987" t="str" cm="1">
        <f t="array" ref="G987">_xlfn.IFS(F987&lt;25,"Young Adult (18-24)",F987&lt;35,"Early Career (25-34)",F987&lt;45,"Mid-Career (35-44)",F987&lt;55,"Late Career (45-54)",F987&lt;65,"Pre-Retirement (55-64)",F987&gt;=65,"Seniors (65+)")</f>
        <v>Young Adult (18-24)</v>
      </c>
      <c r="H987">
        <v>632</v>
      </c>
      <c r="I987">
        <v>6302</v>
      </c>
      <c r="J987" t="s">
        <v>67</v>
      </c>
      <c r="K987" t="s">
        <v>68</v>
      </c>
      <c r="L987" t="s">
        <v>69</v>
      </c>
      <c r="M987" t="s">
        <v>1307</v>
      </c>
      <c r="N987" t="s">
        <v>1322</v>
      </c>
      <c r="O987">
        <v>8</v>
      </c>
      <c r="P987">
        <v>15</v>
      </c>
      <c r="Q987">
        <v>5</v>
      </c>
      <c r="R987">
        <f t="shared" si="45"/>
        <v>75</v>
      </c>
      <c r="S987">
        <f t="shared" si="46"/>
        <v>35</v>
      </c>
      <c r="T987" t="s">
        <v>32</v>
      </c>
      <c r="U987" s="2">
        <v>44363.74722222222</v>
      </c>
      <c r="V987" s="1">
        <v>44363.74722222222</v>
      </c>
      <c r="W987" t="b">
        <v>1</v>
      </c>
      <c r="X987" s="2">
        <v>44363.751388888886</v>
      </c>
      <c r="Y987" s="1">
        <v>44363.751388888886</v>
      </c>
      <c r="Z987" s="2" t="s">
        <v>47</v>
      </c>
      <c r="AA987" s="2">
        <v>44363.750694444447</v>
      </c>
      <c r="AB987" s="1">
        <v>44363.750694444447</v>
      </c>
      <c r="AC987" t="b">
        <v>0</v>
      </c>
      <c r="AD987" t="s">
        <v>1355</v>
      </c>
      <c r="AE987" s="3">
        <f t="shared" si="47"/>
        <v>1.7361111116770189E-2</v>
      </c>
    </row>
    <row r="988" spans="1:31" x14ac:dyDescent="0.35">
      <c r="A988" s="2">
        <v>44365.990972222222</v>
      </c>
      <c r="B988" s="1">
        <v>44365.990972222222</v>
      </c>
      <c r="C988">
        <v>1987</v>
      </c>
      <c r="D988" t="s">
        <v>1083</v>
      </c>
      <c r="E988" t="s">
        <v>22</v>
      </c>
      <c r="F988">
        <v>31</v>
      </c>
      <c r="G988" t="str" cm="1">
        <f t="array" ref="G988">_xlfn.IFS(F988&lt;25,"Young Adult (18-24)",F988&lt;35,"Early Career (25-34)",F988&lt;45,"Mid-Career (35-44)",F988&lt;55,"Late Career (45-54)",F988&lt;65,"Pre-Retirement (55-64)",F988&gt;=65,"Seniors (65+)")</f>
        <v>Early Career (25-34)</v>
      </c>
      <c r="H988">
        <v>682</v>
      </c>
      <c r="I988">
        <v>4097</v>
      </c>
      <c r="J988" t="s">
        <v>71</v>
      </c>
      <c r="K988" t="s">
        <v>160</v>
      </c>
      <c r="L988" t="s">
        <v>161</v>
      </c>
      <c r="M988" t="s">
        <v>1305</v>
      </c>
      <c r="N988" t="s">
        <v>1329</v>
      </c>
      <c r="O988">
        <v>25</v>
      </c>
      <c r="P988">
        <v>40</v>
      </c>
      <c r="Q988">
        <v>3</v>
      </c>
      <c r="R988">
        <f t="shared" si="45"/>
        <v>120</v>
      </c>
      <c r="S988">
        <f t="shared" si="46"/>
        <v>45</v>
      </c>
      <c r="T988" t="s">
        <v>32</v>
      </c>
      <c r="U988" s="2">
        <v>44365.995138888888</v>
      </c>
      <c r="V988" s="1">
        <v>44365.995138888888</v>
      </c>
      <c r="W988" t="b">
        <v>1</v>
      </c>
      <c r="X988" s="2">
        <v>44366.00277777778</v>
      </c>
      <c r="Y988" s="1">
        <v>44366.00277777778</v>
      </c>
      <c r="Z988" s="2" t="s">
        <v>47</v>
      </c>
      <c r="AA988" s="2">
        <v>44365.99722222222</v>
      </c>
      <c r="AB988" s="1">
        <v>44365.99722222222</v>
      </c>
      <c r="AC988" t="b">
        <v>0</v>
      </c>
      <c r="AD988" t="s">
        <v>1355</v>
      </c>
      <c r="AE988" s="3">
        <f t="shared" si="47"/>
        <v>6.2499999985448085E-3</v>
      </c>
    </row>
    <row r="989" spans="1:31" x14ac:dyDescent="0.35">
      <c r="A989" s="2">
        <v>44366.717361111114</v>
      </c>
      <c r="B989" s="1">
        <v>44366.717361111114</v>
      </c>
      <c r="C989">
        <v>1988</v>
      </c>
      <c r="D989" t="s">
        <v>1084</v>
      </c>
      <c r="E989" t="s">
        <v>22</v>
      </c>
      <c r="F989">
        <v>49</v>
      </c>
      <c r="G989" t="str" cm="1">
        <f t="array" ref="G989">_xlfn.IFS(F989&lt;25,"Young Adult (18-24)",F989&lt;35,"Early Career (25-34)",F989&lt;45,"Mid-Career (35-44)",F989&lt;55,"Late Career (45-54)",F989&lt;65,"Pre-Retirement (55-64)",F989&gt;=65,"Seniors (65+)")</f>
        <v>Late Career (45-54)</v>
      </c>
      <c r="H989">
        <v>748</v>
      </c>
      <c r="I989">
        <v>3049</v>
      </c>
      <c r="J989" t="s">
        <v>83</v>
      </c>
      <c r="K989" t="s">
        <v>90</v>
      </c>
      <c r="L989" t="s">
        <v>91</v>
      </c>
      <c r="M989" t="s">
        <v>1306</v>
      </c>
      <c r="N989" t="s">
        <v>1314</v>
      </c>
      <c r="O989">
        <v>40</v>
      </c>
      <c r="P989">
        <v>70</v>
      </c>
      <c r="Q989">
        <v>2</v>
      </c>
      <c r="R989">
        <f t="shared" si="45"/>
        <v>140</v>
      </c>
      <c r="S989">
        <f t="shared" si="46"/>
        <v>60</v>
      </c>
      <c r="T989" t="s">
        <v>26</v>
      </c>
      <c r="U989" s="2">
        <v>44366.72152777778</v>
      </c>
      <c r="V989" s="1">
        <v>44366.72152777778</v>
      </c>
      <c r="W989" t="b">
        <v>0</v>
      </c>
      <c r="X989" s="2"/>
      <c r="Y989" s="1"/>
      <c r="Z989" s="2" t="s">
        <v>1353</v>
      </c>
      <c r="AA989" s="2">
        <v>44366.720833333333</v>
      </c>
      <c r="AB989" s="1">
        <v>44366.720833333333</v>
      </c>
      <c r="AC989" t="s">
        <v>1353</v>
      </c>
      <c r="AD989" t="s">
        <v>1353</v>
      </c>
      <c r="AE989" s="3">
        <f t="shared" si="47"/>
        <v>3.4722222189884633E-3</v>
      </c>
    </row>
    <row r="990" spans="1:31" x14ac:dyDescent="0.35">
      <c r="A990" s="2">
        <v>44368.039583333331</v>
      </c>
      <c r="B990" s="1">
        <v>44368.039583333331</v>
      </c>
      <c r="C990">
        <v>1989</v>
      </c>
      <c r="D990" t="s">
        <v>1085</v>
      </c>
      <c r="E990" t="s">
        <v>29</v>
      </c>
      <c r="F990">
        <v>31</v>
      </c>
      <c r="G990" t="str" cm="1">
        <f t="array" ref="G990">_xlfn.IFS(F990&lt;25,"Young Adult (18-24)",F990&lt;35,"Early Career (25-34)",F990&lt;45,"Mid-Career (35-44)",F990&lt;55,"Late Career (45-54)",F990&lt;65,"Pre-Retirement (55-64)",F990&gt;=65,"Seniors (65+)")</f>
        <v>Early Career (25-34)</v>
      </c>
      <c r="H990">
        <v>778</v>
      </c>
      <c r="I990">
        <v>6209</v>
      </c>
      <c r="J990" t="s">
        <v>55</v>
      </c>
      <c r="K990" t="s">
        <v>113</v>
      </c>
      <c r="L990" t="s">
        <v>125</v>
      </c>
      <c r="M990" t="s">
        <v>1309</v>
      </c>
      <c r="N990" t="s">
        <v>1316</v>
      </c>
      <c r="O990">
        <v>20</v>
      </c>
      <c r="P990">
        <v>35</v>
      </c>
      <c r="Q990">
        <v>1</v>
      </c>
      <c r="R990">
        <f t="shared" si="45"/>
        <v>35</v>
      </c>
      <c r="S990">
        <f t="shared" si="46"/>
        <v>15</v>
      </c>
      <c r="T990" t="s">
        <v>32</v>
      </c>
      <c r="U990" s="2">
        <v>44368.05</v>
      </c>
      <c r="V990" s="1">
        <v>44368.05</v>
      </c>
      <c r="W990" t="b">
        <v>1</v>
      </c>
      <c r="X990" s="2">
        <v>44368.059027777781</v>
      </c>
      <c r="Y990" s="1">
        <v>44368.059027777781</v>
      </c>
      <c r="Z990" s="2" t="s">
        <v>33</v>
      </c>
      <c r="AA990" s="2">
        <v>44368.052083333336</v>
      </c>
      <c r="AB990" s="1">
        <v>44368.052083333336</v>
      </c>
      <c r="AC990" t="b">
        <v>0</v>
      </c>
      <c r="AD990" t="s">
        <v>1355</v>
      </c>
      <c r="AE990" s="3">
        <f t="shared" si="47"/>
        <v>1.2500000004365575E-2</v>
      </c>
    </row>
    <row r="991" spans="1:31" x14ac:dyDescent="0.35">
      <c r="A991" s="2">
        <v>44368.397916666669</v>
      </c>
      <c r="B991" s="1">
        <v>44368.397916666669</v>
      </c>
      <c r="C991">
        <v>1990</v>
      </c>
      <c r="D991" t="s">
        <v>1086</v>
      </c>
      <c r="E991" t="s">
        <v>22</v>
      </c>
      <c r="F991">
        <v>33</v>
      </c>
      <c r="G991" t="str" cm="1">
        <f t="array" ref="G991">_xlfn.IFS(F991&lt;25,"Young Adult (18-24)",F991&lt;35,"Early Career (25-34)",F991&lt;45,"Mid-Career (35-44)",F991&lt;55,"Late Career (45-54)",F991&lt;65,"Pre-Retirement (55-64)",F991&gt;=65,"Seniors (65+)")</f>
        <v>Early Career (25-34)</v>
      </c>
      <c r="H991">
        <v>721</v>
      </c>
      <c r="I991">
        <v>7553</v>
      </c>
      <c r="J991" t="s">
        <v>44</v>
      </c>
      <c r="K991" t="s">
        <v>45</v>
      </c>
      <c r="L991" t="s">
        <v>53</v>
      </c>
      <c r="M991" t="s">
        <v>1306</v>
      </c>
      <c r="N991" t="s">
        <v>1313</v>
      </c>
      <c r="O991">
        <v>60</v>
      </c>
      <c r="P991">
        <v>100</v>
      </c>
      <c r="Q991">
        <v>6</v>
      </c>
      <c r="R991">
        <f t="shared" si="45"/>
        <v>600</v>
      </c>
      <c r="S991">
        <f t="shared" si="46"/>
        <v>240</v>
      </c>
      <c r="T991" t="s">
        <v>40</v>
      </c>
      <c r="U991" s="2">
        <v>44368.411111111112</v>
      </c>
      <c r="V991" s="1">
        <v>44368.411111111112</v>
      </c>
      <c r="W991" t="b">
        <v>1</v>
      </c>
      <c r="X991" s="2">
        <v>44368.416666666664</v>
      </c>
      <c r="Y991" s="1">
        <v>44368.416666666664</v>
      </c>
      <c r="Z991" s="2" t="s">
        <v>33</v>
      </c>
      <c r="AA991" s="2">
        <v>44368.413194444445</v>
      </c>
      <c r="AB991" s="1">
        <v>44368.413194444445</v>
      </c>
      <c r="AC991" t="b">
        <v>1</v>
      </c>
      <c r="AD991" t="s">
        <v>131</v>
      </c>
      <c r="AE991" s="3">
        <f t="shared" si="47"/>
        <v>1.5277777776645962E-2</v>
      </c>
    </row>
    <row r="992" spans="1:31" x14ac:dyDescent="0.35">
      <c r="A992" s="2">
        <v>44372.120138888888</v>
      </c>
      <c r="B992" s="1">
        <v>44372.120138888888</v>
      </c>
      <c r="C992">
        <v>1991</v>
      </c>
      <c r="D992" t="s">
        <v>1087</v>
      </c>
      <c r="E992" t="s">
        <v>29</v>
      </c>
      <c r="F992">
        <v>66</v>
      </c>
      <c r="G992" t="str" cm="1">
        <f t="array" ref="G992">_xlfn.IFS(F992&lt;25,"Young Adult (18-24)",F992&lt;35,"Early Career (25-34)",F992&lt;45,"Mid-Career (35-44)",F992&lt;55,"Late Career (45-54)",F992&lt;65,"Pre-Retirement (55-64)",F992&gt;=65,"Seniors (65+)")</f>
        <v>Seniors (65+)</v>
      </c>
      <c r="H992">
        <v>636</v>
      </c>
      <c r="I992">
        <v>6399</v>
      </c>
      <c r="J992" t="s">
        <v>44</v>
      </c>
      <c r="K992" t="s">
        <v>45</v>
      </c>
      <c r="L992" t="s">
        <v>46</v>
      </c>
      <c r="M992" t="s">
        <v>1309</v>
      </c>
      <c r="N992" t="s">
        <v>1318</v>
      </c>
      <c r="O992">
        <v>10</v>
      </c>
      <c r="P992">
        <v>18</v>
      </c>
      <c r="Q992">
        <v>4</v>
      </c>
      <c r="R992">
        <f t="shared" si="45"/>
        <v>72</v>
      </c>
      <c r="S992">
        <f t="shared" si="46"/>
        <v>32</v>
      </c>
      <c r="T992" t="s">
        <v>38</v>
      </c>
      <c r="U992" s="2">
        <v>44372.129166666666</v>
      </c>
      <c r="V992" s="1">
        <v>44372.129166666666</v>
      </c>
      <c r="W992" t="b">
        <v>1</v>
      </c>
      <c r="X992" s="2">
        <v>44372.133333333331</v>
      </c>
      <c r="Y992" s="1">
        <v>44372.133333333331</v>
      </c>
      <c r="Z992" s="2" t="s">
        <v>33</v>
      </c>
      <c r="AA992" s="2">
        <v>44372.131249999999</v>
      </c>
      <c r="AB992" s="1">
        <v>44372.131249999999</v>
      </c>
      <c r="AC992" t="b">
        <v>0</v>
      </c>
      <c r="AD992" t="s">
        <v>1355</v>
      </c>
      <c r="AE992" s="3">
        <f t="shared" si="47"/>
        <v>1.1111111110949423E-2</v>
      </c>
    </row>
    <row r="993" spans="1:31" x14ac:dyDescent="0.35">
      <c r="A993" s="2">
        <v>44374.816666666666</v>
      </c>
      <c r="B993" s="1">
        <v>44374.816666666666</v>
      </c>
      <c r="C993">
        <v>1992</v>
      </c>
      <c r="D993" t="s">
        <v>1088</v>
      </c>
      <c r="E993" t="s">
        <v>22</v>
      </c>
      <c r="F993">
        <v>72</v>
      </c>
      <c r="G993" t="str" cm="1">
        <f t="array" ref="G993">_xlfn.IFS(F993&lt;25,"Young Adult (18-24)",F993&lt;35,"Early Career (25-34)",F993&lt;45,"Mid-Career (35-44)",F993&lt;55,"Late Career (45-54)",F993&lt;65,"Pre-Retirement (55-64)",F993&gt;=65,"Seniors (65+)")</f>
        <v>Seniors (65+)</v>
      </c>
      <c r="H993">
        <v>777</v>
      </c>
      <c r="I993">
        <v>6903</v>
      </c>
      <c r="J993" t="s">
        <v>107</v>
      </c>
      <c r="K993" t="s">
        <v>108</v>
      </c>
      <c r="L993" t="s">
        <v>109</v>
      </c>
      <c r="M993" t="s">
        <v>1308</v>
      </c>
      <c r="N993" t="s">
        <v>1315</v>
      </c>
      <c r="O993">
        <v>300</v>
      </c>
      <c r="P993">
        <v>500</v>
      </c>
      <c r="Q993">
        <v>4</v>
      </c>
      <c r="R993">
        <f t="shared" si="45"/>
        <v>2000</v>
      </c>
      <c r="S993">
        <f t="shared" si="46"/>
        <v>800</v>
      </c>
      <c r="T993" t="s">
        <v>32</v>
      </c>
      <c r="U993" s="2">
        <v>44374.832638888889</v>
      </c>
      <c r="V993" s="1">
        <v>44374.832638888889</v>
      </c>
      <c r="W993" t="b">
        <v>1</v>
      </c>
      <c r="X993" s="2">
        <v>44374.840277777781</v>
      </c>
      <c r="Y993" s="1">
        <v>44374.840277777781</v>
      </c>
      <c r="Z993" s="2" t="s">
        <v>116</v>
      </c>
      <c r="AA993" s="2">
        <v>44374.836111111108</v>
      </c>
      <c r="AB993" s="1">
        <v>44374.836111111108</v>
      </c>
      <c r="AC993" t="b">
        <v>0</v>
      </c>
      <c r="AD993" t="s">
        <v>1355</v>
      </c>
      <c r="AE993" s="3">
        <f t="shared" si="47"/>
        <v>1.9444444442342501E-2</v>
      </c>
    </row>
    <row r="994" spans="1:31" x14ac:dyDescent="0.35">
      <c r="A994" s="2">
        <v>44375.137499999997</v>
      </c>
      <c r="B994" s="1">
        <v>44375.137499999997</v>
      </c>
      <c r="C994">
        <v>1993</v>
      </c>
      <c r="D994" t="s">
        <v>1089</v>
      </c>
      <c r="E994" t="s">
        <v>22</v>
      </c>
      <c r="F994">
        <v>38</v>
      </c>
      <c r="G994" t="str" cm="1">
        <f t="array" ref="G994">_xlfn.IFS(F994&lt;25,"Young Adult (18-24)",F994&lt;35,"Early Career (25-34)",F994&lt;45,"Mid-Career (35-44)",F994&lt;55,"Late Career (45-54)",F994&lt;65,"Pre-Retirement (55-64)",F994&gt;=65,"Seniors (65+)")</f>
        <v>Mid-Career (35-44)</v>
      </c>
      <c r="H994">
        <v>677</v>
      </c>
      <c r="I994">
        <v>7322</v>
      </c>
      <c r="J994" t="s">
        <v>83</v>
      </c>
      <c r="K994" t="s">
        <v>84</v>
      </c>
      <c r="L994" t="s">
        <v>85</v>
      </c>
      <c r="M994" t="s">
        <v>1308</v>
      </c>
      <c r="N994" t="s">
        <v>1315</v>
      </c>
      <c r="O994">
        <v>300</v>
      </c>
      <c r="P994">
        <v>500</v>
      </c>
      <c r="Q994">
        <v>5</v>
      </c>
      <c r="R994">
        <f t="shared" si="45"/>
        <v>2500</v>
      </c>
      <c r="S994">
        <f t="shared" si="46"/>
        <v>1000</v>
      </c>
      <c r="T994" t="s">
        <v>38</v>
      </c>
      <c r="U994" s="2">
        <v>44375.152083333334</v>
      </c>
      <c r="V994" s="1">
        <v>44375.152083333334</v>
      </c>
      <c r="W994" t="b">
        <v>1</v>
      </c>
      <c r="X994" s="2">
        <v>44375.160416666666</v>
      </c>
      <c r="Y994" s="1">
        <v>44375.160416666666</v>
      </c>
      <c r="Z994" s="2" t="s">
        <v>27</v>
      </c>
      <c r="AA994" s="2">
        <v>44375.154861111114</v>
      </c>
      <c r="AB994" s="1">
        <v>44375.154861111114</v>
      </c>
      <c r="AC994" t="b">
        <v>0</v>
      </c>
      <c r="AD994" t="s">
        <v>1355</v>
      </c>
      <c r="AE994" s="3">
        <f t="shared" si="47"/>
        <v>1.7361111116770189E-2</v>
      </c>
    </row>
    <row r="995" spans="1:31" x14ac:dyDescent="0.35">
      <c r="A995" s="2">
        <v>44377.638194444444</v>
      </c>
      <c r="B995" s="1">
        <v>44377.638194444444</v>
      </c>
      <c r="C995">
        <v>1994</v>
      </c>
      <c r="D995" t="s">
        <v>1090</v>
      </c>
      <c r="E995" t="s">
        <v>29</v>
      </c>
      <c r="F995">
        <v>25</v>
      </c>
      <c r="G995" t="str" cm="1">
        <f t="array" ref="G995">_xlfn.IFS(F995&lt;25,"Young Adult (18-24)",F995&lt;35,"Early Career (25-34)",F995&lt;45,"Mid-Career (35-44)",F995&lt;55,"Late Career (45-54)",F995&lt;65,"Pre-Retirement (55-64)",F995&gt;=65,"Seniors (65+)")</f>
        <v>Early Career (25-34)</v>
      </c>
      <c r="H995">
        <v>608</v>
      </c>
      <c r="I995">
        <v>5798</v>
      </c>
      <c r="J995" t="s">
        <v>71</v>
      </c>
      <c r="K995" t="s">
        <v>160</v>
      </c>
      <c r="L995" t="s">
        <v>408</v>
      </c>
      <c r="M995" t="s">
        <v>1306</v>
      </c>
      <c r="N995" t="s">
        <v>1314</v>
      </c>
      <c r="O995">
        <v>40</v>
      </c>
      <c r="P995">
        <v>70</v>
      </c>
      <c r="Q995">
        <v>5</v>
      </c>
      <c r="R995">
        <f t="shared" si="45"/>
        <v>350</v>
      </c>
      <c r="S995">
        <f t="shared" si="46"/>
        <v>150</v>
      </c>
      <c r="T995" t="s">
        <v>78</v>
      </c>
      <c r="U995" s="2">
        <v>44377.649305555555</v>
      </c>
      <c r="V995" s="1">
        <v>44377.649305555555</v>
      </c>
      <c r="W995" t="b">
        <v>1</v>
      </c>
      <c r="X995" s="2">
        <v>44377.65625</v>
      </c>
      <c r="Y995" s="1">
        <v>44377.65625</v>
      </c>
      <c r="Z995" s="2" t="s">
        <v>33</v>
      </c>
      <c r="AA995" s="2">
        <v>44377.652777777781</v>
      </c>
      <c r="AB995" s="1">
        <v>44377.652777777781</v>
      </c>
      <c r="AC995" t="b">
        <v>0</v>
      </c>
      <c r="AD995" t="s">
        <v>1355</v>
      </c>
      <c r="AE995" s="3">
        <f t="shared" si="47"/>
        <v>1.4583333337213844E-2</v>
      </c>
    </row>
    <row r="996" spans="1:31" x14ac:dyDescent="0.35">
      <c r="A996" s="2">
        <v>44377.883333333331</v>
      </c>
      <c r="B996" s="1">
        <v>44377.883333333331</v>
      </c>
      <c r="C996">
        <v>1995</v>
      </c>
      <c r="D996" t="s">
        <v>1091</v>
      </c>
      <c r="E996" t="s">
        <v>29</v>
      </c>
      <c r="F996">
        <v>60</v>
      </c>
      <c r="G996" t="str" cm="1">
        <f t="array" ref="G996">_xlfn.IFS(F996&lt;25,"Young Adult (18-24)",F996&lt;35,"Early Career (25-34)",F996&lt;45,"Mid-Career (35-44)",F996&lt;55,"Late Career (45-54)",F996&lt;65,"Pre-Retirement (55-64)",F996&gt;=65,"Seniors (65+)")</f>
        <v>Pre-Retirement (55-64)</v>
      </c>
      <c r="H996">
        <v>618</v>
      </c>
      <c r="I996">
        <v>5362</v>
      </c>
      <c r="J996" t="s">
        <v>83</v>
      </c>
      <c r="K996" t="s">
        <v>90</v>
      </c>
      <c r="L996" t="s">
        <v>244</v>
      </c>
      <c r="M996" t="s">
        <v>1305</v>
      </c>
      <c r="N996" t="s">
        <v>1323</v>
      </c>
      <c r="O996">
        <v>800</v>
      </c>
      <c r="P996">
        <v>1200</v>
      </c>
      <c r="Q996">
        <v>5</v>
      </c>
      <c r="R996">
        <f t="shared" si="45"/>
        <v>6000</v>
      </c>
      <c r="S996">
        <f t="shared" si="46"/>
        <v>2000</v>
      </c>
      <c r="T996" t="s">
        <v>40</v>
      </c>
      <c r="U996" s="2">
        <v>44377.888888888891</v>
      </c>
      <c r="V996" s="1">
        <v>44377.888888888891</v>
      </c>
      <c r="W996" t="b">
        <v>1</v>
      </c>
      <c r="X996" s="2">
        <v>44377.892361111109</v>
      </c>
      <c r="Y996" s="1">
        <v>44377.892361111109</v>
      </c>
      <c r="Z996" s="2" t="s">
        <v>27</v>
      </c>
      <c r="AA996" s="2">
        <v>44377.892361111109</v>
      </c>
      <c r="AB996" s="1">
        <v>44377.892361111109</v>
      </c>
      <c r="AC996" t="b">
        <v>0</v>
      </c>
      <c r="AD996" t="s">
        <v>1355</v>
      </c>
      <c r="AE996" s="3">
        <f t="shared" si="47"/>
        <v>9.0277777781011537E-3</v>
      </c>
    </row>
    <row r="997" spans="1:31" x14ac:dyDescent="0.35">
      <c r="A997" s="2">
        <v>44378.23333333333</v>
      </c>
      <c r="B997" s="1">
        <v>44378.23333333333</v>
      </c>
      <c r="C997">
        <v>1996</v>
      </c>
      <c r="D997" t="s">
        <v>1092</v>
      </c>
      <c r="E997" t="s">
        <v>29</v>
      </c>
      <c r="F997">
        <v>21</v>
      </c>
      <c r="G997" t="str" cm="1">
        <f t="array" ref="G997">_xlfn.IFS(F997&lt;25,"Young Adult (18-24)",F997&lt;35,"Early Career (25-34)",F997&lt;45,"Mid-Career (35-44)",F997&lt;55,"Late Career (45-54)",F997&lt;65,"Pre-Retirement (55-64)",F997&gt;=65,"Seniors (65+)")</f>
        <v>Young Adult (18-24)</v>
      </c>
      <c r="H997">
        <v>617</v>
      </c>
      <c r="I997">
        <v>5651</v>
      </c>
      <c r="J997" t="s">
        <v>71</v>
      </c>
      <c r="K997" t="s">
        <v>72</v>
      </c>
      <c r="L997" t="s">
        <v>141</v>
      </c>
      <c r="M997" t="s">
        <v>1305</v>
      </c>
      <c r="N997" t="s">
        <v>1329</v>
      </c>
      <c r="O997">
        <v>25</v>
      </c>
      <c r="P997">
        <v>40</v>
      </c>
      <c r="Q997">
        <v>6</v>
      </c>
      <c r="R997">
        <f t="shared" si="45"/>
        <v>240</v>
      </c>
      <c r="S997">
        <f t="shared" si="46"/>
        <v>90</v>
      </c>
      <c r="T997" t="s">
        <v>38</v>
      </c>
      <c r="U997" s="2">
        <v>44378.253472222219</v>
      </c>
      <c r="V997" s="1">
        <v>44378.253472222219</v>
      </c>
      <c r="W997" t="b">
        <v>1</v>
      </c>
      <c r="X997" s="2">
        <v>44378.263194444444</v>
      </c>
      <c r="Y997" s="1">
        <v>44378.263194444444</v>
      </c>
      <c r="Z997" s="2" t="s">
        <v>47</v>
      </c>
      <c r="AA997" s="2">
        <v>44378.254861111112</v>
      </c>
      <c r="AB997" s="1">
        <v>44378.254861111112</v>
      </c>
      <c r="AC997" t="b">
        <v>0</v>
      </c>
      <c r="AD997" t="s">
        <v>1355</v>
      </c>
      <c r="AE997" s="3">
        <f t="shared" si="47"/>
        <v>2.1527777782466728E-2</v>
      </c>
    </row>
    <row r="998" spans="1:31" x14ac:dyDescent="0.35">
      <c r="A998" s="2">
        <v>44380.946527777778</v>
      </c>
      <c r="B998" s="1">
        <v>44380.946527777778</v>
      </c>
      <c r="C998">
        <v>1997</v>
      </c>
      <c r="D998" t="s">
        <v>1093</v>
      </c>
      <c r="E998" t="s">
        <v>29</v>
      </c>
      <c r="F998">
        <v>68</v>
      </c>
      <c r="G998" t="str" cm="1">
        <f t="array" ref="G998">_xlfn.IFS(F998&lt;25,"Young Adult (18-24)",F998&lt;35,"Early Career (25-34)",F998&lt;45,"Mid-Career (35-44)",F998&lt;55,"Late Career (45-54)",F998&lt;65,"Pre-Retirement (55-64)",F998&gt;=65,"Seniors (65+)")</f>
        <v>Seniors (65+)</v>
      </c>
      <c r="H998">
        <v>775</v>
      </c>
      <c r="I998">
        <v>4999</v>
      </c>
      <c r="J998" t="s">
        <v>35</v>
      </c>
      <c r="K998" t="s">
        <v>36</v>
      </c>
      <c r="L998" t="s">
        <v>329</v>
      </c>
      <c r="M998" t="s">
        <v>1307</v>
      </c>
      <c r="N998" t="s">
        <v>1326</v>
      </c>
      <c r="O998">
        <v>20</v>
      </c>
      <c r="P998">
        <v>35</v>
      </c>
      <c r="Q998">
        <v>3</v>
      </c>
      <c r="R998">
        <f t="shared" si="45"/>
        <v>105</v>
      </c>
      <c r="S998">
        <f t="shared" si="46"/>
        <v>45</v>
      </c>
      <c r="T998" t="s">
        <v>26</v>
      </c>
      <c r="U998" s="2">
        <v>44380.966666666667</v>
      </c>
      <c r="V998" s="1">
        <v>44380.966666666667</v>
      </c>
      <c r="W998" t="b">
        <v>1</v>
      </c>
      <c r="X998" s="2">
        <v>44380.976388888892</v>
      </c>
      <c r="Y998" s="1">
        <v>44380.976388888892</v>
      </c>
      <c r="Z998" s="2" t="s">
        <v>116</v>
      </c>
      <c r="AA998" s="2">
        <v>44380.968055555553</v>
      </c>
      <c r="AB998" s="1">
        <v>44380.968055555553</v>
      </c>
      <c r="AC998" t="b">
        <v>0</v>
      </c>
      <c r="AD998" t="s">
        <v>1355</v>
      </c>
      <c r="AE998" s="3">
        <f t="shared" si="47"/>
        <v>2.1527777775190771E-2</v>
      </c>
    </row>
    <row r="999" spans="1:31" x14ac:dyDescent="0.35">
      <c r="A999" s="2">
        <v>44381.057638888888</v>
      </c>
      <c r="B999" s="1">
        <v>44381.057638888888</v>
      </c>
      <c r="C999">
        <v>1998</v>
      </c>
      <c r="D999" t="s">
        <v>1094</v>
      </c>
      <c r="E999" t="s">
        <v>22</v>
      </c>
      <c r="F999">
        <v>58</v>
      </c>
      <c r="G999" t="str" cm="1">
        <f t="array" ref="G999">_xlfn.IFS(F999&lt;25,"Young Adult (18-24)",F999&lt;35,"Early Career (25-34)",F999&lt;45,"Mid-Career (35-44)",F999&lt;55,"Late Career (45-54)",F999&lt;65,"Pre-Retirement (55-64)",F999&gt;=65,"Seniors (65+)")</f>
        <v>Pre-Retirement (55-64)</v>
      </c>
      <c r="H999">
        <v>708</v>
      </c>
      <c r="I999">
        <v>6834</v>
      </c>
      <c r="J999" t="s">
        <v>107</v>
      </c>
      <c r="K999" t="s">
        <v>122</v>
      </c>
      <c r="L999" t="s">
        <v>123</v>
      </c>
      <c r="M999" t="s">
        <v>1307</v>
      </c>
      <c r="N999" t="s">
        <v>1322</v>
      </c>
      <c r="O999">
        <v>8</v>
      </c>
      <c r="P999">
        <v>15</v>
      </c>
      <c r="Q999">
        <v>5</v>
      </c>
      <c r="R999">
        <f t="shared" si="45"/>
        <v>75</v>
      </c>
      <c r="S999">
        <f t="shared" si="46"/>
        <v>35</v>
      </c>
      <c r="T999" t="s">
        <v>38</v>
      </c>
      <c r="U999" s="2">
        <v>44381.063888888886</v>
      </c>
      <c r="V999" s="1">
        <v>44381.063888888886</v>
      </c>
      <c r="W999" t="b">
        <v>1</v>
      </c>
      <c r="X999" s="2">
        <v>44381.072222222225</v>
      </c>
      <c r="Y999" s="1">
        <v>44381.072222222225</v>
      </c>
      <c r="Z999" s="2" t="s">
        <v>27</v>
      </c>
      <c r="AA999" s="2">
        <v>44381.066666666666</v>
      </c>
      <c r="AB999" s="1">
        <v>44381.066666666666</v>
      </c>
      <c r="AC999" t="b">
        <v>0</v>
      </c>
      <c r="AD999" t="s">
        <v>1355</v>
      </c>
      <c r="AE999" s="3">
        <f t="shared" si="47"/>
        <v>9.0277777781011537E-3</v>
      </c>
    </row>
    <row r="1000" spans="1:31" x14ac:dyDescent="0.35">
      <c r="A1000" s="2">
        <v>44381.623611111114</v>
      </c>
      <c r="B1000" s="1">
        <v>44381.623611111114</v>
      </c>
      <c r="C1000">
        <v>1999</v>
      </c>
      <c r="D1000" t="s">
        <v>1095</v>
      </c>
      <c r="E1000" t="s">
        <v>22</v>
      </c>
      <c r="F1000">
        <v>20</v>
      </c>
      <c r="G1000" t="str" cm="1">
        <f t="array" ref="G1000">_xlfn.IFS(F1000&lt;25,"Young Adult (18-24)",F1000&lt;35,"Early Career (25-34)",F1000&lt;45,"Mid-Career (35-44)",F1000&lt;55,"Late Career (45-54)",F1000&lt;65,"Pre-Retirement (55-64)",F1000&gt;=65,"Seniors (65+)")</f>
        <v>Young Adult (18-24)</v>
      </c>
      <c r="H1000">
        <v>705</v>
      </c>
      <c r="I1000">
        <v>5263</v>
      </c>
      <c r="J1000" t="s">
        <v>61</v>
      </c>
      <c r="K1000" t="s">
        <v>87</v>
      </c>
      <c r="L1000" t="s">
        <v>260</v>
      </c>
      <c r="M1000" t="s">
        <v>1306</v>
      </c>
      <c r="N1000" t="s">
        <v>1311</v>
      </c>
      <c r="O1000">
        <v>50</v>
      </c>
      <c r="P1000">
        <v>80</v>
      </c>
      <c r="Q1000">
        <v>3</v>
      </c>
      <c r="R1000">
        <f t="shared" si="45"/>
        <v>240</v>
      </c>
      <c r="S1000">
        <f t="shared" si="46"/>
        <v>90</v>
      </c>
      <c r="T1000" t="s">
        <v>26</v>
      </c>
      <c r="U1000" s="2">
        <v>44381.632638888892</v>
      </c>
      <c r="V1000" s="1">
        <v>44381.632638888892</v>
      </c>
      <c r="W1000" t="b">
        <v>1</v>
      </c>
      <c r="X1000" s="2">
        <v>44381.640972222223</v>
      </c>
      <c r="Y1000" s="1">
        <v>44381.640972222223</v>
      </c>
      <c r="Z1000" s="2" t="s">
        <v>47</v>
      </c>
      <c r="AA1000" s="2">
        <v>44381.634027777778</v>
      </c>
      <c r="AB1000" s="1">
        <v>44381.634027777778</v>
      </c>
      <c r="AC1000" t="b">
        <v>0</v>
      </c>
      <c r="AD1000" t="s">
        <v>1355</v>
      </c>
      <c r="AE1000" s="3">
        <f t="shared" si="47"/>
        <v>1.0416666664241347E-2</v>
      </c>
    </row>
    <row r="1001" spans="1:31" x14ac:dyDescent="0.35">
      <c r="A1001" s="2">
        <v>44382.268055555556</v>
      </c>
      <c r="B1001" s="1">
        <v>44382.268055555556</v>
      </c>
      <c r="C1001">
        <v>2000</v>
      </c>
      <c r="D1001" t="s">
        <v>1096</v>
      </c>
      <c r="E1001" t="s">
        <v>22</v>
      </c>
      <c r="F1001">
        <v>56</v>
      </c>
      <c r="G1001" t="str" cm="1">
        <f t="array" ref="G1001">_xlfn.IFS(F1001&lt;25,"Young Adult (18-24)",F1001&lt;35,"Early Career (25-34)",F1001&lt;45,"Mid-Career (35-44)",F1001&lt;55,"Late Career (45-54)",F1001&lt;65,"Pre-Retirement (55-64)",F1001&gt;=65,"Seniors (65+)")</f>
        <v>Pre-Retirement (55-64)</v>
      </c>
      <c r="H1001">
        <v>759</v>
      </c>
      <c r="I1001">
        <v>7079</v>
      </c>
      <c r="J1001" t="s">
        <v>71</v>
      </c>
      <c r="K1001" t="s">
        <v>72</v>
      </c>
      <c r="L1001" t="s">
        <v>219</v>
      </c>
      <c r="M1001" t="s">
        <v>1308</v>
      </c>
      <c r="N1001" t="s">
        <v>1324</v>
      </c>
      <c r="O1001">
        <v>40</v>
      </c>
      <c r="P1001">
        <v>60</v>
      </c>
      <c r="Q1001">
        <v>5</v>
      </c>
      <c r="R1001">
        <f t="shared" si="45"/>
        <v>300</v>
      </c>
      <c r="S1001">
        <f t="shared" si="46"/>
        <v>100</v>
      </c>
      <c r="T1001" t="s">
        <v>42</v>
      </c>
      <c r="U1001" s="2">
        <v>44382.28125</v>
      </c>
      <c r="V1001" s="1">
        <v>44382.28125</v>
      </c>
      <c r="W1001" t="b">
        <v>1</v>
      </c>
      <c r="X1001" s="2">
        <v>44382.284722222219</v>
      </c>
      <c r="Y1001" s="1">
        <v>44382.284722222219</v>
      </c>
      <c r="Z1001" s="2" t="s">
        <v>27</v>
      </c>
      <c r="AA1001" s="2">
        <v>44382.283333333333</v>
      </c>
      <c r="AB1001" s="1">
        <v>44382.283333333333</v>
      </c>
      <c r="AC1001" t="b">
        <v>0</v>
      </c>
      <c r="AD1001" t="s">
        <v>1355</v>
      </c>
      <c r="AE1001" s="3">
        <f t="shared" si="47"/>
        <v>1.5277777776645962E-2</v>
      </c>
    </row>
    <row r="1002" spans="1:31" x14ac:dyDescent="0.35">
      <c r="A1002" s="2">
        <v>44386.466666666667</v>
      </c>
      <c r="B1002" s="1">
        <v>44386.466666666667</v>
      </c>
      <c r="C1002">
        <v>2001</v>
      </c>
      <c r="D1002" t="s">
        <v>1097</v>
      </c>
      <c r="E1002" t="s">
        <v>29</v>
      </c>
      <c r="F1002">
        <v>58</v>
      </c>
      <c r="G1002" t="str" cm="1">
        <f t="array" ref="G1002">_xlfn.IFS(F1002&lt;25,"Young Adult (18-24)",F1002&lt;35,"Early Career (25-34)",F1002&lt;45,"Mid-Career (35-44)",F1002&lt;55,"Late Career (45-54)",F1002&lt;65,"Pre-Retirement (55-64)",F1002&gt;=65,"Seniors (65+)")</f>
        <v>Pre-Retirement (55-64)</v>
      </c>
      <c r="H1002">
        <v>681</v>
      </c>
      <c r="I1002">
        <v>6866</v>
      </c>
      <c r="J1002" t="s">
        <v>83</v>
      </c>
      <c r="K1002" t="s">
        <v>84</v>
      </c>
      <c r="L1002" t="s">
        <v>85</v>
      </c>
      <c r="M1002" t="s">
        <v>1308</v>
      </c>
      <c r="N1002" t="s">
        <v>1315</v>
      </c>
      <c r="O1002">
        <v>300</v>
      </c>
      <c r="P1002">
        <v>500</v>
      </c>
      <c r="Q1002">
        <v>3</v>
      </c>
      <c r="R1002">
        <f t="shared" si="45"/>
        <v>1500</v>
      </c>
      <c r="S1002">
        <f t="shared" si="46"/>
        <v>600</v>
      </c>
      <c r="T1002" t="s">
        <v>42</v>
      </c>
      <c r="U1002" s="2">
        <v>44386.486805555556</v>
      </c>
      <c r="V1002" s="1">
        <v>44386.486805555556</v>
      </c>
      <c r="W1002" t="b">
        <v>1</v>
      </c>
      <c r="X1002" s="2">
        <v>44386.496527777781</v>
      </c>
      <c r="Y1002" s="1">
        <v>44386.496527777781</v>
      </c>
      <c r="Z1002" s="2" t="s">
        <v>47</v>
      </c>
      <c r="AA1002" s="2">
        <v>44386.488194444442</v>
      </c>
      <c r="AB1002" s="1">
        <v>44386.488194444442</v>
      </c>
      <c r="AC1002" t="b">
        <v>0</v>
      </c>
      <c r="AD1002" t="s">
        <v>1355</v>
      </c>
      <c r="AE1002" s="3">
        <f t="shared" si="47"/>
        <v>2.1527777775190771E-2</v>
      </c>
    </row>
    <row r="1003" spans="1:31" x14ac:dyDescent="0.35">
      <c r="A1003" s="2">
        <v>44386.84652777778</v>
      </c>
      <c r="B1003" s="1">
        <v>44386.84652777778</v>
      </c>
      <c r="C1003">
        <v>2002</v>
      </c>
      <c r="D1003" t="s">
        <v>1098</v>
      </c>
      <c r="E1003" t="s">
        <v>22</v>
      </c>
      <c r="F1003">
        <v>31</v>
      </c>
      <c r="G1003" t="str" cm="1">
        <f t="array" ref="G1003">_xlfn.IFS(F1003&lt;25,"Young Adult (18-24)",F1003&lt;35,"Early Career (25-34)",F1003&lt;45,"Mid-Career (35-44)",F1003&lt;55,"Late Career (45-54)",F1003&lt;65,"Pre-Retirement (55-64)",F1003&gt;=65,"Seniors (65+)")</f>
        <v>Early Career (25-34)</v>
      </c>
      <c r="H1003">
        <v>780</v>
      </c>
      <c r="I1003">
        <v>6151</v>
      </c>
      <c r="J1003" t="s">
        <v>35</v>
      </c>
      <c r="K1003" t="s">
        <v>49</v>
      </c>
      <c r="L1003" t="s">
        <v>207</v>
      </c>
      <c r="M1003" t="s">
        <v>1309</v>
      </c>
      <c r="N1003" t="s">
        <v>1318</v>
      </c>
      <c r="O1003">
        <v>10</v>
      </c>
      <c r="P1003">
        <v>18</v>
      </c>
      <c r="Q1003">
        <v>6</v>
      </c>
      <c r="R1003">
        <f t="shared" si="45"/>
        <v>108</v>
      </c>
      <c r="S1003">
        <f t="shared" si="46"/>
        <v>48</v>
      </c>
      <c r="T1003" t="s">
        <v>78</v>
      </c>
      <c r="U1003" s="2">
        <v>44386.865277777775</v>
      </c>
      <c r="V1003" s="1">
        <v>44386.865277777775</v>
      </c>
      <c r="W1003" t="b">
        <v>1</v>
      </c>
      <c r="X1003" s="2">
        <v>44386.873611111114</v>
      </c>
      <c r="Y1003" s="1">
        <v>44386.873611111114</v>
      </c>
      <c r="Z1003" s="2" t="s">
        <v>27</v>
      </c>
      <c r="AA1003" s="2">
        <v>44386.868750000001</v>
      </c>
      <c r="AB1003" s="1">
        <v>44386.868750000001</v>
      </c>
      <c r="AC1003" t="b">
        <v>0</v>
      </c>
      <c r="AD1003" t="s">
        <v>1355</v>
      </c>
      <c r="AE1003" s="3">
        <f t="shared" si="47"/>
        <v>2.2222222221898846E-2</v>
      </c>
    </row>
    <row r="1004" spans="1:31" x14ac:dyDescent="0.35">
      <c r="A1004" s="2">
        <v>44387.277777777781</v>
      </c>
      <c r="B1004" s="1">
        <v>44387.277777777781</v>
      </c>
      <c r="C1004">
        <v>2003</v>
      </c>
      <c r="D1004" t="s">
        <v>1099</v>
      </c>
      <c r="E1004" t="s">
        <v>29</v>
      </c>
      <c r="F1004">
        <v>37</v>
      </c>
      <c r="G1004" t="str" cm="1">
        <f t="array" ref="G1004">_xlfn.IFS(F1004&lt;25,"Young Adult (18-24)",F1004&lt;35,"Early Career (25-34)",F1004&lt;45,"Mid-Career (35-44)",F1004&lt;55,"Late Career (45-54)",F1004&lt;65,"Pre-Retirement (55-64)",F1004&gt;=65,"Seniors (65+)")</f>
        <v>Mid-Career (35-44)</v>
      </c>
      <c r="H1004">
        <v>704</v>
      </c>
      <c r="I1004">
        <v>5940</v>
      </c>
      <c r="J1004" t="s">
        <v>55</v>
      </c>
      <c r="K1004" t="s">
        <v>113</v>
      </c>
      <c r="L1004" t="s">
        <v>114</v>
      </c>
      <c r="M1004" t="s">
        <v>1309</v>
      </c>
      <c r="N1004" t="s">
        <v>1327</v>
      </c>
      <c r="O1004">
        <v>5</v>
      </c>
      <c r="P1004">
        <v>8</v>
      </c>
      <c r="Q1004">
        <v>4</v>
      </c>
      <c r="R1004">
        <f t="shared" si="45"/>
        <v>32</v>
      </c>
      <c r="S1004">
        <f t="shared" si="46"/>
        <v>12</v>
      </c>
      <c r="T1004" t="s">
        <v>42</v>
      </c>
      <c r="U1004" s="2">
        <v>44387.288888888892</v>
      </c>
      <c r="V1004" s="1">
        <v>44387.288888888892</v>
      </c>
      <c r="W1004" t="b">
        <v>1</v>
      </c>
      <c r="X1004" s="2">
        <v>44387.296527777777</v>
      </c>
      <c r="Y1004" s="1">
        <v>44387.296527777777</v>
      </c>
      <c r="Z1004" s="2" t="s">
        <v>47</v>
      </c>
      <c r="AA1004" s="2">
        <v>44387.292361111111</v>
      </c>
      <c r="AB1004" s="1">
        <v>44387.292361111111</v>
      </c>
      <c r="AC1004" t="b">
        <v>0</v>
      </c>
      <c r="AD1004" t="s">
        <v>1355</v>
      </c>
      <c r="AE1004" s="3">
        <f t="shared" si="47"/>
        <v>1.4583333329937886E-2</v>
      </c>
    </row>
    <row r="1005" spans="1:31" x14ac:dyDescent="0.35">
      <c r="A1005" s="2">
        <v>44387.588888888888</v>
      </c>
      <c r="B1005" s="1">
        <v>44387.588888888888</v>
      </c>
      <c r="C1005">
        <v>2004</v>
      </c>
      <c r="D1005" t="s">
        <v>1100</v>
      </c>
      <c r="E1005" t="s">
        <v>29</v>
      </c>
      <c r="F1005">
        <v>22</v>
      </c>
      <c r="G1005" t="str" cm="1">
        <f t="array" ref="G1005">_xlfn.IFS(F1005&lt;25,"Young Adult (18-24)",F1005&lt;35,"Early Career (25-34)",F1005&lt;45,"Mid-Career (35-44)",F1005&lt;55,"Late Career (45-54)",F1005&lt;65,"Pre-Retirement (55-64)",F1005&gt;=65,"Seniors (65+)")</f>
        <v>Young Adult (18-24)</v>
      </c>
      <c r="H1005">
        <v>760</v>
      </c>
      <c r="I1005">
        <v>6633</v>
      </c>
      <c r="J1005" t="s">
        <v>67</v>
      </c>
      <c r="K1005" t="s">
        <v>119</v>
      </c>
      <c r="L1005" t="s">
        <v>119</v>
      </c>
      <c r="M1005" t="s">
        <v>1307</v>
      </c>
      <c r="N1005" t="s">
        <v>1325</v>
      </c>
      <c r="O1005">
        <v>15</v>
      </c>
      <c r="P1005">
        <v>25</v>
      </c>
      <c r="Q1005">
        <v>2</v>
      </c>
      <c r="R1005">
        <f t="shared" si="45"/>
        <v>50</v>
      </c>
      <c r="S1005">
        <f t="shared" si="46"/>
        <v>20</v>
      </c>
      <c r="T1005" t="s">
        <v>26</v>
      </c>
      <c r="U1005" s="2">
        <v>44387.602777777778</v>
      </c>
      <c r="V1005" s="1">
        <v>44387.602777777778</v>
      </c>
      <c r="W1005" t="b">
        <v>1</v>
      </c>
      <c r="X1005" s="2">
        <v>44387.611111111109</v>
      </c>
      <c r="Y1005" s="1">
        <v>44387.611111111109</v>
      </c>
      <c r="Z1005" s="2" t="s">
        <v>27</v>
      </c>
      <c r="AA1005" s="2">
        <v>44387.605555555558</v>
      </c>
      <c r="AB1005" s="1">
        <v>44387.605555555558</v>
      </c>
      <c r="AC1005" t="b">
        <v>0</v>
      </c>
      <c r="AD1005" t="s">
        <v>1355</v>
      </c>
      <c r="AE1005" s="3">
        <f t="shared" si="47"/>
        <v>1.6666666670062114E-2</v>
      </c>
    </row>
    <row r="1006" spans="1:31" x14ac:dyDescent="0.35">
      <c r="A1006" s="2">
        <v>44391.743750000001</v>
      </c>
      <c r="B1006" s="1">
        <v>44391.743750000001</v>
      </c>
      <c r="C1006">
        <v>2005</v>
      </c>
      <c r="D1006" t="s">
        <v>1101</v>
      </c>
      <c r="E1006" t="s">
        <v>29</v>
      </c>
      <c r="F1006">
        <v>47</v>
      </c>
      <c r="G1006" t="str" cm="1">
        <f t="array" ref="G1006">_xlfn.IFS(F1006&lt;25,"Young Adult (18-24)",F1006&lt;35,"Early Career (25-34)",F1006&lt;45,"Mid-Career (35-44)",F1006&lt;55,"Late Career (45-54)",F1006&lt;65,"Pre-Retirement (55-64)",F1006&gt;=65,"Seniors (65+)")</f>
        <v>Late Career (45-54)</v>
      </c>
      <c r="H1006">
        <v>649</v>
      </c>
      <c r="I1006">
        <v>5111</v>
      </c>
      <c r="J1006" t="s">
        <v>61</v>
      </c>
      <c r="K1006" t="s">
        <v>62</v>
      </c>
      <c r="L1006" t="s">
        <v>182</v>
      </c>
      <c r="M1006" t="s">
        <v>1308</v>
      </c>
      <c r="N1006" t="s">
        <v>1315</v>
      </c>
      <c r="O1006">
        <v>300</v>
      </c>
      <c r="P1006">
        <v>500</v>
      </c>
      <c r="Q1006">
        <v>1</v>
      </c>
      <c r="R1006">
        <f t="shared" si="45"/>
        <v>500</v>
      </c>
      <c r="S1006">
        <f t="shared" si="46"/>
        <v>200</v>
      </c>
      <c r="T1006" t="s">
        <v>38</v>
      </c>
      <c r="U1006" s="2">
        <v>44391.756944444445</v>
      </c>
      <c r="V1006" s="1">
        <v>44391.756944444445</v>
      </c>
      <c r="W1006" t="b">
        <v>1</v>
      </c>
      <c r="X1006" s="2">
        <v>44391.760416666664</v>
      </c>
      <c r="Y1006" s="1">
        <v>44391.760416666664</v>
      </c>
      <c r="Z1006" s="2" t="s">
        <v>47</v>
      </c>
      <c r="AA1006" s="2">
        <v>44391.760416666664</v>
      </c>
      <c r="AB1006" s="1">
        <v>44391.760416666664</v>
      </c>
      <c r="AC1006" t="b">
        <v>0</v>
      </c>
      <c r="AD1006" t="s">
        <v>1355</v>
      </c>
      <c r="AE1006" s="3">
        <f t="shared" si="47"/>
        <v>1.6666666662786156E-2</v>
      </c>
    </row>
    <row r="1007" spans="1:31" x14ac:dyDescent="0.35">
      <c r="A1007" s="2">
        <v>44392.207638888889</v>
      </c>
      <c r="B1007" s="1">
        <v>44392.207638888889</v>
      </c>
      <c r="C1007">
        <v>2006</v>
      </c>
      <c r="D1007" t="s">
        <v>1102</v>
      </c>
      <c r="E1007" t="s">
        <v>29</v>
      </c>
      <c r="F1007">
        <v>68</v>
      </c>
      <c r="G1007" t="str" cm="1">
        <f t="array" ref="G1007">_xlfn.IFS(F1007&lt;25,"Young Adult (18-24)",F1007&lt;35,"Early Career (25-34)",F1007&lt;45,"Mid-Career (35-44)",F1007&lt;55,"Late Career (45-54)",F1007&lt;65,"Pre-Retirement (55-64)",F1007&gt;=65,"Seniors (65+)")</f>
        <v>Seniors (65+)</v>
      </c>
      <c r="H1007">
        <v>616</v>
      </c>
      <c r="I1007">
        <v>4239</v>
      </c>
      <c r="J1007" t="s">
        <v>107</v>
      </c>
      <c r="K1007" t="s">
        <v>122</v>
      </c>
      <c r="L1007" t="s">
        <v>144</v>
      </c>
      <c r="M1007" t="s">
        <v>1306</v>
      </c>
      <c r="N1007" t="s">
        <v>1321</v>
      </c>
      <c r="O1007">
        <v>15</v>
      </c>
      <c r="P1007">
        <v>25</v>
      </c>
      <c r="Q1007">
        <v>1</v>
      </c>
      <c r="R1007">
        <f t="shared" si="45"/>
        <v>25</v>
      </c>
      <c r="S1007">
        <f t="shared" si="46"/>
        <v>10</v>
      </c>
      <c r="T1007" t="s">
        <v>38</v>
      </c>
      <c r="U1007" s="2">
        <v>44392.222222222219</v>
      </c>
      <c r="V1007" s="1">
        <v>44392.222222222219</v>
      </c>
      <c r="W1007" t="b">
        <v>1</v>
      </c>
      <c r="X1007" s="2">
        <v>44392.229861111111</v>
      </c>
      <c r="Y1007" s="1">
        <v>44392.229861111111</v>
      </c>
      <c r="Z1007" s="2" t="s">
        <v>47</v>
      </c>
      <c r="AA1007" s="2">
        <v>44392.224305555559</v>
      </c>
      <c r="AB1007" s="1">
        <v>44392.224305555559</v>
      </c>
      <c r="AC1007" t="b">
        <v>0</v>
      </c>
      <c r="AD1007" t="s">
        <v>1355</v>
      </c>
      <c r="AE1007" s="3">
        <f t="shared" si="47"/>
        <v>1.6666666670062114E-2</v>
      </c>
    </row>
    <row r="1008" spans="1:31" x14ac:dyDescent="0.35">
      <c r="A1008" s="2">
        <v>44392.852083333331</v>
      </c>
      <c r="B1008" s="1">
        <v>44392.852083333331</v>
      </c>
      <c r="C1008">
        <v>2007</v>
      </c>
      <c r="D1008" t="s">
        <v>1103</v>
      </c>
      <c r="E1008" t="s">
        <v>29</v>
      </c>
      <c r="F1008">
        <v>44</v>
      </c>
      <c r="G1008" t="str" cm="1">
        <f t="array" ref="G1008">_xlfn.IFS(F1008&lt;25,"Young Adult (18-24)",F1008&lt;35,"Early Career (25-34)",F1008&lt;45,"Mid-Career (35-44)",F1008&lt;55,"Late Career (45-54)",F1008&lt;65,"Pre-Retirement (55-64)",F1008&gt;=65,"Seniors (65+)")</f>
        <v>Mid-Career (35-44)</v>
      </c>
      <c r="H1008">
        <v>694</v>
      </c>
      <c r="I1008">
        <v>4336</v>
      </c>
      <c r="J1008" t="s">
        <v>107</v>
      </c>
      <c r="K1008" t="s">
        <v>108</v>
      </c>
      <c r="L1008" t="s">
        <v>109</v>
      </c>
      <c r="M1008" t="s">
        <v>1309</v>
      </c>
      <c r="N1008" t="s">
        <v>1320</v>
      </c>
      <c r="O1008">
        <v>30</v>
      </c>
      <c r="P1008">
        <v>50</v>
      </c>
      <c r="Q1008">
        <v>3</v>
      </c>
      <c r="R1008">
        <f t="shared" si="45"/>
        <v>150</v>
      </c>
      <c r="S1008">
        <f t="shared" si="46"/>
        <v>60</v>
      </c>
      <c r="T1008" t="s">
        <v>26</v>
      </c>
      <c r="U1008" s="2">
        <v>44392.863194444442</v>
      </c>
      <c r="V1008" s="1">
        <v>44392.863194444442</v>
      </c>
      <c r="W1008" t="b">
        <v>1</v>
      </c>
      <c r="X1008" s="2">
        <v>44392.867361111108</v>
      </c>
      <c r="Y1008" s="1">
        <v>44392.867361111108</v>
      </c>
      <c r="Z1008" s="2" t="s">
        <v>47</v>
      </c>
      <c r="AA1008" s="2">
        <v>44392.865277777775</v>
      </c>
      <c r="AB1008" s="1">
        <v>44392.865277777775</v>
      </c>
      <c r="AC1008" t="b">
        <v>0</v>
      </c>
      <c r="AD1008" t="s">
        <v>1355</v>
      </c>
      <c r="AE1008" s="3">
        <f t="shared" si="47"/>
        <v>1.3194444443797693E-2</v>
      </c>
    </row>
    <row r="1009" spans="1:31" x14ac:dyDescent="0.35">
      <c r="A1009" s="2">
        <v>44393.73541666667</v>
      </c>
      <c r="B1009" s="1">
        <v>44393.73541666667</v>
      </c>
      <c r="C1009">
        <v>2008</v>
      </c>
      <c r="D1009" t="s">
        <v>1104</v>
      </c>
      <c r="E1009" t="s">
        <v>29</v>
      </c>
      <c r="F1009">
        <v>38</v>
      </c>
      <c r="G1009" t="str" cm="1">
        <f t="array" ref="G1009">_xlfn.IFS(F1009&lt;25,"Young Adult (18-24)",F1009&lt;35,"Early Career (25-34)",F1009&lt;45,"Mid-Career (35-44)",F1009&lt;55,"Late Career (45-54)",F1009&lt;65,"Pre-Retirement (55-64)",F1009&gt;=65,"Seniors (65+)")</f>
        <v>Mid-Career (35-44)</v>
      </c>
      <c r="H1009">
        <v>603</v>
      </c>
      <c r="I1009">
        <v>4768</v>
      </c>
      <c r="J1009" t="s">
        <v>35</v>
      </c>
      <c r="K1009" t="s">
        <v>49</v>
      </c>
      <c r="L1009" t="s">
        <v>50</v>
      </c>
      <c r="M1009" t="s">
        <v>1305</v>
      </c>
      <c r="N1009" t="s">
        <v>1310</v>
      </c>
      <c r="O1009">
        <v>30</v>
      </c>
      <c r="P1009">
        <v>50</v>
      </c>
      <c r="Q1009">
        <v>3</v>
      </c>
      <c r="R1009">
        <f t="shared" si="45"/>
        <v>150</v>
      </c>
      <c r="S1009">
        <f t="shared" si="46"/>
        <v>60</v>
      </c>
      <c r="T1009" t="s">
        <v>38</v>
      </c>
      <c r="U1009" s="2">
        <v>44393.752083333333</v>
      </c>
      <c r="V1009" s="1">
        <v>44393.752083333333</v>
      </c>
      <c r="W1009" t="b">
        <v>1</v>
      </c>
      <c r="X1009" s="2">
        <v>44393.755555555559</v>
      </c>
      <c r="Y1009" s="1">
        <v>44393.755555555559</v>
      </c>
      <c r="Z1009" s="2" t="s">
        <v>47</v>
      </c>
      <c r="AA1009" s="2">
        <v>44393.754166666666</v>
      </c>
      <c r="AB1009" s="1">
        <v>44393.754166666666</v>
      </c>
      <c r="AC1009" t="b">
        <v>0</v>
      </c>
      <c r="AD1009" t="s">
        <v>1355</v>
      </c>
      <c r="AE1009" s="3">
        <f t="shared" si="47"/>
        <v>1.8749999995634425E-2</v>
      </c>
    </row>
    <row r="1010" spans="1:31" x14ac:dyDescent="0.35">
      <c r="A1010" s="2">
        <v>44393.754166666666</v>
      </c>
      <c r="B1010" s="1">
        <v>44393.754166666666</v>
      </c>
      <c r="C1010">
        <v>2009</v>
      </c>
      <c r="D1010" t="s">
        <v>1105</v>
      </c>
      <c r="E1010" t="s">
        <v>29</v>
      </c>
      <c r="F1010">
        <v>26</v>
      </c>
      <c r="G1010" t="str" cm="1">
        <f t="array" ref="G1010">_xlfn.IFS(F1010&lt;25,"Young Adult (18-24)",F1010&lt;35,"Early Career (25-34)",F1010&lt;45,"Mid-Career (35-44)",F1010&lt;55,"Late Career (45-54)",F1010&lt;65,"Pre-Retirement (55-64)",F1010&gt;=65,"Seniors (65+)")</f>
        <v>Early Career (25-34)</v>
      </c>
      <c r="H1010">
        <v>677</v>
      </c>
      <c r="I1010">
        <v>6586</v>
      </c>
      <c r="J1010" t="s">
        <v>61</v>
      </c>
      <c r="K1010" t="s">
        <v>62</v>
      </c>
      <c r="L1010" t="s">
        <v>63</v>
      </c>
      <c r="M1010" t="s">
        <v>1309</v>
      </c>
      <c r="N1010" t="s">
        <v>1327</v>
      </c>
      <c r="O1010">
        <v>5</v>
      </c>
      <c r="P1010">
        <v>8</v>
      </c>
      <c r="Q1010">
        <v>3</v>
      </c>
      <c r="R1010">
        <f t="shared" si="45"/>
        <v>24</v>
      </c>
      <c r="S1010">
        <f t="shared" si="46"/>
        <v>9</v>
      </c>
      <c r="T1010" t="s">
        <v>42</v>
      </c>
      <c r="U1010" s="2">
        <v>44393.761805555558</v>
      </c>
      <c r="V1010" s="1">
        <v>44393.761805555558</v>
      </c>
      <c r="W1010" t="b">
        <v>1</v>
      </c>
      <c r="X1010" s="2">
        <v>44393.767361111109</v>
      </c>
      <c r="Y1010" s="1">
        <v>44393.767361111109</v>
      </c>
      <c r="Z1010" s="2" t="s">
        <v>116</v>
      </c>
      <c r="AA1010" s="2">
        <v>44393.76458333333</v>
      </c>
      <c r="AB1010" s="1">
        <v>44393.76458333333</v>
      </c>
      <c r="AC1010" t="b">
        <v>0</v>
      </c>
      <c r="AD1010" t="s">
        <v>1355</v>
      </c>
      <c r="AE1010" s="3">
        <f t="shared" si="47"/>
        <v>1.0416666664241347E-2</v>
      </c>
    </row>
    <row r="1011" spans="1:31" x14ac:dyDescent="0.35">
      <c r="A1011" s="2">
        <v>44394.074305555558</v>
      </c>
      <c r="B1011" s="1">
        <v>44394.074305555558</v>
      </c>
      <c r="C1011">
        <v>2010</v>
      </c>
      <c r="D1011" t="s">
        <v>1106</v>
      </c>
      <c r="E1011" t="s">
        <v>22</v>
      </c>
      <c r="F1011">
        <v>48</v>
      </c>
      <c r="G1011" t="str" cm="1">
        <f t="array" ref="G1011">_xlfn.IFS(F1011&lt;25,"Young Adult (18-24)",F1011&lt;35,"Early Career (25-34)",F1011&lt;45,"Mid-Career (35-44)",F1011&lt;55,"Late Career (45-54)",F1011&lt;65,"Pre-Retirement (55-64)",F1011&gt;=65,"Seniors (65+)")</f>
        <v>Late Career (45-54)</v>
      </c>
      <c r="H1011">
        <v>680</v>
      </c>
      <c r="I1011">
        <v>6754</v>
      </c>
      <c r="J1011" t="s">
        <v>107</v>
      </c>
      <c r="K1011" t="s">
        <v>108</v>
      </c>
      <c r="L1011" t="s">
        <v>150</v>
      </c>
      <c r="M1011" t="s">
        <v>1307</v>
      </c>
      <c r="N1011" t="s">
        <v>1325</v>
      </c>
      <c r="O1011">
        <v>15</v>
      </c>
      <c r="P1011">
        <v>25</v>
      </c>
      <c r="Q1011">
        <v>2</v>
      </c>
      <c r="R1011">
        <f t="shared" si="45"/>
        <v>50</v>
      </c>
      <c r="S1011">
        <f t="shared" si="46"/>
        <v>20</v>
      </c>
      <c r="T1011" t="s">
        <v>26</v>
      </c>
      <c r="U1011" s="2">
        <v>44394.083333333336</v>
      </c>
      <c r="V1011" s="1">
        <v>44394.083333333336</v>
      </c>
      <c r="W1011" t="b">
        <v>1</v>
      </c>
      <c r="X1011" s="2">
        <v>44394.09097222222</v>
      </c>
      <c r="Y1011" s="1">
        <v>44394.09097222222</v>
      </c>
      <c r="Z1011" s="2" t="s">
        <v>27</v>
      </c>
      <c r="AA1011" s="2">
        <v>44394.086111111108</v>
      </c>
      <c r="AB1011" s="1">
        <v>44394.086111111108</v>
      </c>
      <c r="AC1011" t="b">
        <v>0</v>
      </c>
      <c r="AD1011" t="s">
        <v>1355</v>
      </c>
      <c r="AE1011" s="3">
        <f t="shared" si="47"/>
        <v>1.1805555550381541E-2</v>
      </c>
    </row>
    <row r="1012" spans="1:31" x14ac:dyDescent="0.35">
      <c r="A1012" s="2">
        <v>44394.181944444441</v>
      </c>
      <c r="B1012" s="1">
        <v>44394.181944444441</v>
      </c>
      <c r="C1012">
        <v>2011</v>
      </c>
      <c r="D1012" t="s">
        <v>1107</v>
      </c>
      <c r="E1012" t="s">
        <v>22</v>
      </c>
      <c r="F1012">
        <v>67</v>
      </c>
      <c r="G1012" t="str" cm="1">
        <f t="array" ref="G1012">_xlfn.IFS(F1012&lt;25,"Young Adult (18-24)",F1012&lt;35,"Early Career (25-34)",F1012&lt;45,"Mid-Career (35-44)",F1012&lt;55,"Late Career (45-54)",F1012&lt;65,"Pre-Retirement (55-64)",F1012&gt;=65,"Seniors (65+)")</f>
        <v>Seniors (65+)</v>
      </c>
      <c r="H1012">
        <v>677</v>
      </c>
      <c r="I1012">
        <v>6930</v>
      </c>
      <c r="J1012" t="s">
        <v>61</v>
      </c>
      <c r="K1012" t="s">
        <v>62</v>
      </c>
      <c r="L1012" t="s">
        <v>103</v>
      </c>
      <c r="M1012" t="s">
        <v>1309</v>
      </c>
      <c r="N1012" t="s">
        <v>1320</v>
      </c>
      <c r="O1012">
        <v>30</v>
      </c>
      <c r="P1012">
        <v>50</v>
      </c>
      <c r="Q1012">
        <v>4</v>
      </c>
      <c r="R1012">
        <f t="shared" si="45"/>
        <v>200</v>
      </c>
      <c r="S1012">
        <f t="shared" si="46"/>
        <v>80</v>
      </c>
      <c r="T1012" t="s">
        <v>40</v>
      </c>
      <c r="U1012" s="2">
        <v>44394.198611111111</v>
      </c>
      <c r="V1012" s="1">
        <v>44394.198611111111</v>
      </c>
      <c r="W1012" t="b">
        <v>1</v>
      </c>
      <c r="X1012" s="2">
        <v>44394.209027777775</v>
      </c>
      <c r="Y1012" s="1">
        <v>44394.209027777775</v>
      </c>
      <c r="Z1012" s="2" t="s">
        <v>33</v>
      </c>
      <c r="AA1012" s="2">
        <v>44394.20208333333</v>
      </c>
      <c r="AB1012" s="1">
        <v>44394.20208333333</v>
      </c>
      <c r="AC1012" t="b">
        <v>0</v>
      </c>
      <c r="AD1012" t="s">
        <v>1355</v>
      </c>
      <c r="AE1012" s="3">
        <f t="shared" si="47"/>
        <v>2.0138888889050577E-2</v>
      </c>
    </row>
    <row r="1013" spans="1:31" x14ac:dyDescent="0.35">
      <c r="A1013" s="2">
        <v>44395.26458333333</v>
      </c>
      <c r="B1013" s="1">
        <v>44395.26458333333</v>
      </c>
      <c r="C1013">
        <v>2012</v>
      </c>
      <c r="D1013" t="s">
        <v>1108</v>
      </c>
      <c r="E1013" t="s">
        <v>22</v>
      </c>
      <c r="F1013">
        <v>66</v>
      </c>
      <c r="G1013" t="str" cm="1">
        <f t="array" ref="G1013">_xlfn.IFS(F1013&lt;25,"Young Adult (18-24)",F1013&lt;35,"Early Career (25-34)",F1013&lt;45,"Mid-Career (35-44)",F1013&lt;55,"Late Career (45-54)",F1013&lt;65,"Pre-Retirement (55-64)",F1013&gt;=65,"Seniors (65+)")</f>
        <v>Seniors (65+)</v>
      </c>
      <c r="H1013">
        <v>607</v>
      </c>
      <c r="I1013">
        <v>5110</v>
      </c>
      <c r="J1013" t="s">
        <v>44</v>
      </c>
      <c r="K1013" t="s">
        <v>133</v>
      </c>
      <c r="L1013" t="s">
        <v>202</v>
      </c>
      <c r="M1013" t="s">
        <v>1306</v>
      </c>
      <c r="N1013" t="s">
        <v>1321</v>
      </c>
      <c r="O1013">
        <v>15</v>
      </c>
      <c r="P1013">
        <v>25</v>
      </c>
      <c r="Q1013">
        <v>3</v>
      </c>
      <c r="R1013">
        <f t="shared" si="45"/>
        <v>75</v>
      </c>
      <c r="S1013">
        <f t="shared" si="46"/>
        <v>30</v>
      </c>
      <c r="T1013" t="s">
        <v>38</v>
      </c>
      <c r="U1013" s="2">
        <v>44395.272916666669</v>
      </c>
      <c r="V1013" s="1">
        <v>44395.272916666669</v>
      </c>
      <c r="W1013" t="b">
        <v>0</v>
      </c>
      <c r="X1013" s="2"/>
      <c r="Y1013" s="1"/>
      <c r="Z1013" s="2" t="s">
        <v>1353</v>
      </c>
      <c r="AA1013" s="2">
        <v>44395.288194444445</v>
      </c>
      <c r="AB1013" s="1">
        <v>44395.288194444445</v>
      </c>
      <c r="AC1013" t="s">
        <v>1353</v>
      </c>
      <c r="AD1013" t="s">
        <v>1353</v>
      </c>
      <c r="AE1013" s="3">
        <f t="shared" si="47"/>
        <v>2.3611111115314998E-2</v>
      </c>
    </row>
    <row r="1014" spans="1:31" x14ac:dyDescent="0.35">
      <c r="A1014" s="2">
        <v>44396.114583333336</v>
      </c>
      <c r="B1014" s="1">
        <v>44396.114583333336</v>
      </c>
      <c r="C1014">
        <v>2013</v>
      </c>
      <c r="D1014" t="s">
        <v>1109</v>
      </c>
      <c r="E1014" t="s">
        <v>29</v>
      </c>
      <c r="F1014">
        <v>44</v>
      </c>
      <c r="G1014" t="str" cm="1">
        <f t="array" ref="G1014">_xlfn.IFS(F1014&lt;25,"Young Adult (18-24)",F1014&lt;35,"Early Career (25-34)",F1014&lt;45,"Mid-Career (35-44)",F1014&lt;55,"Late Career (45-54)",F1014&lt;65,"Pre-Retirement (55-64)",F1014&gt;=65,"Seniors (65+)")</f>
        <v>Mid-Career (35-44)</v>
      </c>
      <c r="H1014">
        <v>703</v>
      </c>
      <c r="I1014">
        <v>4999</v>
      </c>
      <c r="J1014" t="s">
        <v>61</v>
      </c>
      <c r="K1014" t="s">
        <v>62</v>
      </c>
      <c r="L1014" t="s">
        <v>182</v>
      </c>
      <c r="M1014" t="s">
        <v>1307</v>
      </c>
      <c r="N1014" t="s">
        <v>1326</v>
      </c>
      <c r="O1014">
        <v>20</v>
      </c>
      <c r="P1014">
        <v>35</v>
      </c>
      <c r="Q1014">
        <v>1</v>
      </c>
      <c r="R1014">
        <f t="shared" si="45"/>
        <v>35</v>
      </c>
      <c r="S1014">
        <f t="shared" si="46"/>
        <v>15</v>
      </c>
      <c r="T1014" t="s">
        <v>26</v>
      </c>
      <c r="U1014" s="2">
        <v>44396.133333333331</v>
      </c>
      <c r="V1014" s="1">
        <v>44396.133333333331</v>
      </c>
      <c r="W1014" t="b">
        <v>1</v>
      </c>
      <c r="X1014" s="2">
        <v>44396.14166666667</v>
      </c>
      <c r="Y1014" s="1">
        <v>44396.14166666667</v>
      </c>
      <c r="Z1014" s="2" t="s">
        <v>33</v>
      </c>
      <c r="AA1014" s="2">
        <v>44396.136111111111</v>
      </c>
      <c r="AB1014" s="1">
        <v>44396.136111111111</v>
      </c>
      <c r="AC1014" t="b">
        <v>0</v>
      </c>
      <c r="AD1014" t="s">
        <v>1355</v>
      </c>
      <c r="AE1014" s="3">
        <f t="shared" si="47"/>
        <v>2.1527777775190771E-2</v>
      </c>
    </row>
    <row r="1015" spans="1:31" x14ac:dyDescent="0.35">
      <c r="A1015" s="2">
        <v>44397.384722222225</v>
      </c>
      <c r="B1015" s="1">
        <v>44397.384722222225</v>
      </c>
      <c r="C1015">
        <v>2014</v>
      </c>
      <c r="D1015" t="s">
        <v>1110</v>
      </c>
      <c r="E1015" t="s">
        <v>22</v>
      </c>
      <c r="F1015">
        <v>20</v>
      </c>
      <c r="G1015" t="str" cm="1">
        <f t="array" ref="G1015">_xlfn.IFS(F1015&lt;25,"Young Adult (18-24)",F1015&lt;35,"Early Career (25-34)",F1015&lt;45,"Mid-Career (35-44)",F1015&lt;55,"Late Career (45-54)",F1015&lt;65,"Pre-Retirement (55-64)",F1015&gt;=65,"Seniors (65+)")</f>
        <v>Young Adult (18-24)</v>
      </c>
      <c r="H1015">
        <v>676</v>
      </c>
      <c r="I1015">
        <v>5870</v>
      </c>
      <c r="J1015" t="s">
        <v>83</v>
      </c>
      <c r="K1015" t="s">
        <v>84</v>
      </c>
      <c r="L1015" t="s">
        <v>173</v>
      </c>
      <c r="M1015" t="s">
        <v>1309</v>
      </c>
      <c r="N1015" t="s">
        <v>1327</v>
      </c>
      <c r="O1015">
        <v>5</v>
      </c>
      <c r="P1015">
        <v>8</v>
      </c>
      <c r="Q1015">
        <v>4</v>
      </c>
      <c r="R1015">
        <f t="shared" si="45"/>
        <v>32</v>
      </c>
      <c r="S1015">
        <f t="shared" si="46"/>
        <v>12</v>
      </c>
      <c r="T1015" t="s">
        <v>42</v>
      </c>
      <c r="U1015" s="2">
        <v>44397.388194444444</v>
      </c>
      <c r="V1015" s="1">
        <v>44397.388194444444</v>
      </c>
      <c r="W1015" t="b">
        <v>1</v>
      </c>
      <c r="X1015" s="2">
        <v>44397.397222222222</v>
      </c>
      <c r="Y1015" s="1">
        <v>44397.397222222222</v>
      </c>
      <c r="Z1015" s="2" t="s">
        <v>47</v>
      </c>
      <c r="AA1015" s="2">
        <v>44397.39166666667</v>
      </c>
      <c r="AB1015" s="1">
        <v>44397.39166666667</v>
      </c>
      <c r="AC1015" t="b">
        <v>0</v>
      </c>
      <c r="AD1015" t="s">
        <v>1355</v>
      </c>
      <c r="AE1015" s="3">
        <f t="shared" si="47"/>
        <v>6.9444444452528842E-3</v>
      </c>
    </row>
    <row r="1016" spans="1:31" x14ac:dyDescent="0.35">
      <c r="A1016" s="2">
        <v>44397.5625</v>
      </c>
      <c r="B1016" s="1">
        <v>44397.5625</v>
      </c>
      <c r="C1016">
        <v>2015</v>
      </c>
      <c r="D1016" t="s">
        <v>1111</v>
      </c>
      <c r="E1016" t="s">
        <v>22</v>
      </c>
      <c r="F1016">
        <v>67</v>
      </c>
      <c r="G1016" t="str" cm="1">
        <f t="array" ref="G1016">_xlfn.IFS(F1016&lt;25,"Young Adult (18-24)",F1016&lt;35,"Early Career (25-34)",F1016&lt;45,"Mid-Career (35-44)",F1016&lt;55,"Late Career (45-54)",F1016&lt;65,"Pre-Retirement (55-64)",F1016&gt;=65,"Seniors (65+)")</f>
        <v>Seniors (65+)</v>
      </c>
      <c r="H1016">
        <v>667</v>
      </c>
      <c r="I1016">
        <v>5145</v>
      </c>
      <c r="J1016" t="s">
        <v>55</v>
      </c>
      <c r="K1016" t="s">
        <v>56</v>
      </c>
      <c r="L1016" t="s">
        <v>129</v>
      </c>
      <c r="M1016" t="s">
        <v>1309</v>
      </c>
      <c r="N1016" t="s">
        <v>1327</v>
      </c>
      <c r="O1016">
        <v>5</v>
      </c>
      <c r="P1016">
        <v>8</v>
      </c>
      <c r="Q1016">
        <v>2</v>
      </c>
      <c r="R1016">
        <f t="shared" si="45"/>
        <v>16</v>
      </c>
      <c r="S1016">
        <f t="shared" si="46"/>
        <v>6</v>
      </c>
      <c r="T1016" t="s">
        <v>26</v>
      </c>
      <c r="U1016" s="2">
        <v>44397.566666666666</v>
      </c>
      <c r="V1016" s="1">
        <v>44397.566666666666</v>
      </c>
      <c r="W1016" t="b">
        <v>0</v>
      </c>
      <c r="X1016" s="2"/>
      <c r="Y1016" s="1"/>
      <c r="Z1016" s="2" t="s">
        <v>1353</v>
      </c>
      <c r="AA1016" s="2">
        <v>44397.587500000001</v>
      </c>
      <c r="AB1016" s="1">
        <v>44397.587500000001</v>
      </c>
      <c r="AC1016" t="s">
        <v>1353</v>
      </c>
      <c r="AD1016" t="s">
        <v>1353</v>
      </c>
      <c r="AE1016" s="3">
        <f t="shared" si="47"/>
        <v>2.5000000001455192E-2</v>
      </c>
    </row>
    <row r="1017" spans="1:31" x14ac:dyDescent="0.35">
      <c r="A1017" s="2">
        <v>44397.693749999999</v>
      </c>
      <c r="B1017" s="1">
        <v>44397.693749999999</v>
      </c>
      <c r="C1017">
        <v>2016</v>
      </c>
      <c r="D1017" t="s">
        <v>1112</v>
      </c>
      <c r="E1017" t="s">
        <v>22</v>
      </c>
      <c r="F1017">
        <v>47</v>
      </c>
      <c r="G1017" t="str" cm="1">
        <f t="array" ref="G1017">_xlfn.IFS(F1017&lt;25,"Young Adult (18-24)",F1017&lt;35,"Early Career (25-34)",F1017&lt;45,"Mid-Career (35-44)",F1017&lt;55,"Late Career (45-54)",F1017&lt;65,"Pre-Retirement (55-64)",F1017&gt;=65,"Seniors (65+)")</f>
        <v>Late Career (45-54)</v>
      </c>
      <c r="H1017">
        <v>780</v>
      </c>
      <c r="I1017">
        <v>3480</v>
      </c>
      <c r="J1017" t="s">
        <v>107</v>
      </c>
      <c r="K1017" t="s">
        <v>108</v>
      </c>
      <c r="L1017" t="s">
        <v>150</v>
      </c>
      <c r="M1017" t="s">
        <v>1306</v>
      </c>
      <c r="N1017" t="s">
        <v>1321</v>
      </c>
      <c r="O1017">
        <v>15</v>
      </c>
      <c r="P1017">
        <v>25</v>
      </c>
      <c r="Q1017">
        <v>2</v>
      </c>
      <c r="R1017">
        <f t="shared" si="45"/>
        <v>50</v>
      </c>
      <c r="S1017">
        <f t="shared" si="46"/>
        <v>20</v>
      </c>
      <c r="T1017" t="s">
        <v>40</v>
      </c>
      <c r="U1017" s="2">
        <v>44397.707638888889</v>
      </c>
      <c r="V1017" s="1">
        <v>44397.707638888889</v>
      </c>
      <c r="W1017" t="b">
        <v>0</v>
      </c>
      <c r="X1017" s="2"/>
      <c r="Y1017" s="1"/>
      <c r="Z1017" s="2" t="s">
        <v>1353</v>
      </c>
      <c r="AA1017" s="2">
        <v>44397.719444444447</v>
      </c>
      <c r="AB1017" s="1">
        <v>44397.719444444447</v>
      </c>
      <c r="AC1017" t="s">
        <v>1353</v>
      </c>
      <c r="AD1017" t="s">
        <v>1353</v>
      </c>
      <c r="AE1017" s="3">
        <f t="shared" si="47"/>
        <v>2.5694444448163267E-2</v>
      </c>
    </row>
    <row r="1018" spans="1:31" x14ac:dyDescent="0.35">
      <c r="A1018" s="2">
        <v>44398.543749999997</v>
      </c>
      <c r="B1018" s="1">
        <v>44398.543749999997</v>
      </c>
      <c r="C1018">
        <v>2017</v>
      </c>
      <c r="D1018" t="s">
        <v>1113</v>
      </c>
      <c r="E1018" t="s">
        <v>29</v>
      </c>
      <c r="F1018">
        <v>45</v>
      </c>
      <c r="G1018" t="str" cm="1">
        <f t="array" ref="G1018">_xlfn.IFS(F1018&lt;25,"Young Adult (18-24)",F1018&lt;35,"Early Career (25-34)",F1018&lt;45,"Mid-Career (35-44)",F1018&lt;55,"Late Career (45-54)",F1018&lt;65,"Pre-Retirement (55-64)",F1018&gt;=65,"Seniors (65+)")</f>
        <v>Late Career (45-54)</v>
      </c>
      <c r="H1018">
        <v>704</v>
      </c>
      <c r="I1018">
        <v>3700</v>
      </c>
      <c r="J1018" t="s">
        <v>61</v>
      </c>
      <c r="K1018" t="s">
        <v>62</v>
      </c>
      <c r="L1018" t="s">
        <v>103</v>
      </c>
      <c r="M1018" t="s">
        <v>1306</v>
      </c>
      <c r="N1018" t="s">
        <v>1314</v>
      </c>
      <c r="O1018">
        <v>40</v>
      </c>
      <c r="P1018">
        <v>70</v>
      </c>
      <c r="Q1018">
        <v>3</v>
      </c>
      <c r="R1018">
        <f t="shared" si="45"/>
        <v>210</v>
      </c>
      <c r="S1018">
        <f t="shared" si="46"/>
        <v>90</v>
      </c>
      <c r="T1018" t="s">
        <v>42</v>
      </c>
      <c r="U1018" s="2">
        <v>44398.552777777775</v>
      </c>
      <c r="V1018" s="1">
        <v>44398.552777777775</v>
      </c>
      <c r="W1018" t="b">
        <v>1</v>
      </c>
      <c r="X1018" s="2">
        <v>44398.5625</v>
      </c>
      <c r="Y1018" s="1">
        <v>44398.5625</v>
      </c>
      <c r="Z1018" s="2" t="s">
        <v>33</v>
      </c>
      <c r="AA1018" s="2">
        <v>44398.555555555555</v>
      </c>
      <c r="AB1018" s="1">
        <v>44398.555555555555</v>
      </c>
      <c r="AC1018" t="b">
        <v>0</v>
      </c>
      <c r="AD1018" t="s">
        <v>1355</v>
      </c>
      <c r="AE1018" s="3">
        <f t="shared" si="47"/>
        <v>1.1805555557657499E-2</v>
      </c>
    </row>
    <row r="1019" spans="1:31" x14ac:dyDescent="0.35">
      <c r="A1019" s="2">
        <v>44399.277083333334</v>
      </c>
      <c r="B1019" s="1">
        <v>44399.277083333334</v>
      </c>
      <c r="C1019">
        <v>2018</v>
      </c>
      <c r="D1019" t="s">
        <v>1114</v>
      </c>
      <c r="E1019" t="s">
        <v>29</v>
      </c>
      <c r="F1019">
        <v>19</v>
      </c>
      <c r="G1019" t="str" cm="1">
        <f t="array" ref="G1019">_xlfn.IFS(F1019&lt;25,"Young Adult (18-24)",F1019&lt;35,"Early Career (25-34)",F1019&lt;45,"Mid-Career (35-44)",F1019&lt;55,"Late Career (45-54)",F1019&lt;65,"Pre-Retirement (55-64)",F1019&gt;=65,"Seniors (65+)")</f>
        <v>Young Adult (18-24)</v>
      </c>
      <c r="H1019">
        <v>605</v>
      </c>
      <c r="I1019">
        <v>3010</v>
      </c>
      <c r="J1019" t="s">
        <v>23</v>
      </c>
      <c r="K1019" t="s">
        <v>24</v>
      </c>
      <c r="L1019" t="s">
        <v>96</v>
      </c>
      <c r="M1019" t="s">
        <v>1309</v>
      </c>
      <c r="N1019" t="s">
        <v>1327</v>
      </c>
      <c r="O1019">
        <v>5</v>
      </c>
      <c r="P1019">
        <v>8</v>
      </c>
      <c r="Q1019">
        <v>2</v>
      </c>
      <c r="R1019">
        <f t="shared" si="45"/>
        <v>16</v>
      </c>
      <c r="S1019">
        <f t="shared" si="46"/>
        <v>6</v>
      </c>
      <c r="T1019" t="s">
        <v>78</v>
      </c>
      <c r="U1019" s="2">
        <v>44399.280555555553</v>
      </c>
      <c r="V1019" s="1">
        <v>44399.280555555553</v>
      </c>
      <c r="W1019" t="b">
        <v>1</v>
      </c>
      <c r="X1019" s="2">
        <v>44399.28402777778</v>
      </c>
      <c r="Y1019" s="1">
        <v>44399.28402777778</v>
      </c>
      <c r="Z1019" s="2" t="s">
        <v>27</v>
      </c>
      <c r="AA1019" s="2">
        <v>44399.28402777778</v>
      </c>
      <c r="AB1019" s="1">
        <v>44399.28402777778</v>
      </c>
      <c r="AC1019" t="b">
        <v>0</v>
      </c>
      <c r="AD1019" t="s">
        <v>1355</v>
      </c>
      <c r="AE1019" s="3">
        <f t="shared" si="47"/>
        <v>6.9444444452528842E-3</v>
      </c>
    </row>
    <row r="1020" spans="1:31" x14ac:dyDescent="0.35">
      <c r="A1020" s="2">
        <v>44400.341666666667</v>
      </c>
      <c r="B1020" s="1">
        <v>44400.341666666667</v>
      </c>
      <c r="C1020">
        <v>2019</v>
      </c>
      <c r="D1020" t="s">
        <v>1115</v>
      </c>
      <c r="E1020" t="s">
        <v>29</v>
      </c>
      <c r="F1020">
        <v>38</v>
      </c>
      <c r="G1020" t="str" cm="1">
        <f t="array" ref="G1020">_xlfn.IFS(F1020&lt;25,"Young Adult (18-24)",F1020&lt;35,"Early Career (25-34)",F1020&lt;45,"Mid-Career (35-44)",F1020&lt;55,"Late Career (45-54)",F1020&lt;65,"Pre-Retirement (55-64)",F1020&gt;=65,"Seniors (65+)")</f>
        <v>Mid-Career (35-44)</v>
      </c>
      <c r="H1020">
        <v>764</v>
      </c>
      <c r="I1020">
        <v>6498</v>
      </c>
      <c r="J1020" t="s">
        <v>67</v>
      </c>
      <c r="K1020" t="s">
        <v>119</v>
      </c>
      <c r="L1020" t="s">
        <v>120</v>
      </c>
      <c r="M1020" t="s">
        <v>1307</v>
      </c>
      <c r="N1020" t="s">
        <v>1325</v>
      </c>
      <c r="O1020">
        <v>15</v>
      </c>
      <c r="P1020">
        <v>25</v>
      </c>
      <c r="Q1020">
        <v>5</v>
      </c>
      <c r="R1020">
        <f t="shared" si="45"/>
        <v>125</v>
      </c>
      <c r="S1020">
        <f t="shared" si="46"/>
        <v>50</v>
      </c>
      <c r="T1020" t="s">
        <v>42</v>
      </c>
      <c r="U1020" s="2">
        <v>44400.354861111111</v>
      </c>
      <c r="V1020" s="1">
        <v>44400.354861111111</v>
      </c>
      <c r="W1020" t="b">
        <v>0</v>
      </c>
      <c r="X1020" s="2"/>
      <c r="Y1020" s="1"/>
      <c r="Z1020" s="2" t="s">
        <v>1353</v>
      </c>
      <c r="AA1020" s="2">
        <v>44400.35833333333</v>
      </c>
      <c r="AB1020" s="1">
        <v>44400.35833333333</v>
      </c>
      <c r="AC1020" t="s">
        <v>1353</v>
      </c>
      <c r="AD1020" t="s">
        <v>1353</v>
      </c>
      <c r="AE1020" s="3">
        <f t="shared" si="47"/>
        <v>1.6666666662786156E-2</v>
      </c>
    </row>
    <row r="1021" spans="1:31" x14ac:dyDescent="0.35">
      <c r="A1021" s="2">
        <v>44400.462500000001</v>
      </c>
      <c r="B1021" s="1">
        <v>44400.462500000001</v>
      </c>
      <c r="C1021">
        <v>2020</v>
      </c>
      <c r="D1021" t="s">
        <v>1116</v>
      </c>
      <c r="E1021" t="s">
        <v>22</v>
      </c>
      <c r="F1021">
        <v>21</v>
      </c>
      <c r="G1021" t="str" cm="1">
        <f t="array" ref="G1021">_xlfn.IFS(F1021&lt;25,"Young Adult (18-24)",F1021&lt;35,"Early Career (25-34)",F1021&lt;45,"Mid-Career (35-44)",F1021&lt;55,"Late Career (45-54)",F1021&lt;65,"Pre-Retirement (55-64)",F1021&gt;=65,"Seniors (65+)")</f>
        <v>Young Adult (18-24)</v>
      </c>
      <c r="H1021">
        <v>631</v>
      </c>
      <c r="I1021">
        <v>5669</v>
      </c>
      <c r="J1021" t="s">
        <v>35</v>
      </c>
      <c r="K1021" t="s">
        <v>36</v>
      </c>
      <c r="L1021" t="s">
        <v>329</v>
      </c>
      <c r="M1021" t="s">
        <v>1309</v>
      </c>
      <c r="N1021" t="s">
        <v>1327</v>
      </c>
      <c r="O1021">
        <v>5</v>
      </c>
      <c r="P1021">
        <v>8</v>
      </c>
      <c r="Q1021">
        <v>2</v>
      </c>
      <c r="R1021">
        <f t="shared" si="45"/>
        <v>16</v>
      </c>
      <c r="S1021">
        <f t="shared" si="46"/>
        <v>6</v>
      </c>
      <c r="T1021" t="s">
        <v>40</v>
      </c>
      <c r="U1021" s="2">
        <v>44400.479166666664</v>
      </c>
      <c r="V1021" s="1">
        <v>44400.479166666664</v>
      </c>
      <c r="W1021" t="b">
        <v>1</v>
      </c>
      <c r="X1021" s="2">
        <v>44400.487500000003</v>
      </c>
      <c r="Y1021" s="1">
        <v>44400.487500000003</v>
      </c>
      <c r="Z1021" s="2" t="s">
        <v>33</v>
      </c>
      <c r="AA1021" s="2">
        <v>44400.481249999997</v>
      </c>
      <c r="AB1021" s="1">
        <v>44400.481249999997</v>
      </c>
      <c r="AC1021" t="b">
        <v>1</v>
      </c>
      <c r="AD1021" t="s">
        <v>58</v>
      </c>
      <c r="AE1021" s="3">
        <f t="shared" si="47"/>
        <v>1.8749999995634425E-2</v>
      </c>
    </row>
    <row r="1022" spans="1:31" x14ac:dyDescent="0.35">
      <c r="A1022" s="2">
        <v>44400.770833333336</v>
      </c>
      <c r="B1022" s="1">
        <v>44400.770833333336</v>
      </c>
      <c r="C1022">
        <v>2021</v>
      </c>
      <c r="D1022" t="s">
        <v>1117</v>
      </c>
      <c r="E1022" t="s">
        <v>22</v>
      </c>
      <c r="F1022">
        <v>48</v>
      </c>
      <c r="G1022" t="str" cm="1">
        <f t="array" ref="G1022">_xlfn.IFS(F1022&lt;25,"Young Adult (18-24)",F1022&lt;35,"Early Career (25-34)",F1022&lt;45,"Mid-Career (35-44)",F1022&lt;55,"Late Career (45-54)",F1022&lt;65,"Pre-Retirement (55-64)",F1022&gt;=65,"Seniors (65+)")</f>
        <v>Late Career (45-54)</v>
      </c>
      <c r="H1022">
        <v>766</v>
      </c>
      <c r="I1022">
        <v>4905</v>
      </c>
      <c r="J1022" t="s">
        <v>23</v>
      </c>
      <c r="K1022" t="s">
        <v>30</v>
      </c>
      <c r="L1022" t="s">
        <v>154</v>
      </c>
      <c r="M1022" t="s">
        <v>1306</v>
      </c>
      <c r="N1022" t="s">
        <v>1321</v>
      </c>
      <c r="O1022">
        <v>15</v>
      </c>
      <c r="P1022">
        <v>25</v>
      </c>
      <c r="Q1022">
        <v>6</v>
      </c>
      <c r="R1022">
        <f t="shared" si="45"/>
        <v>150</v>
      </c>
      <c r="S1022">
        <f t="shared" si="46"/>
        <v>60</v>
      </c>
      <c r="T1022" t="s">
        <v>40</v>
      </c>
      <c r="U1022" s="2">
        <v>44400.774305555555</v>
      </c>
      <c r="V1022" s="1">
        <v>44400.774305555555</v>
      </c>
      <c r="W1022" t="b">
        <v>1</v>
      </c>
      <c r="X1022" s="2">
        <v>44400.781944444447</v>
      </c>
      <c r="Y1022" s="1">
        <v>44400.781944444447</v>
      </c>
      <c r="Z1022" s="2" t="s">
        <v>47</v>
      </c>
      <c r="AA1022" s="2">
        <v>44400.777777777781</v>
      </c>
      <c r="AB1022" s="1">
        <v>44400.777777777781</v>
      </c>
      <c r="AC1022" t="b">
        <v>1</v>
      </c>
      <c r="AD1022" t="s">
        <v>51</v>
      </c>
      <c r="AE1022" s="3">
        <f t="shared" si="47"/>
        <v>6.9444444452528842E-3</v>
      </c>
    </row>
    <row r="1023" spans="1:31" x14ac:dyDescent="0.35">
      <c r="A1023" s="2">
        <v>44401.375694444447</v>
      </c>
      <c r="B1023" s="1">
        <v>44401.375694444447</v>
      </c>
      <c r="C1023">
        <v>2022</v>
      </c>
      <c r="D1023" t="s">
        <v>1118</v>
      </c>
      <c r="E1023" t="s">
        <v>29</v>
      </c>
      <c r="F1023">
        <v>43</v>
      </c>
      <c r="G1023" t="str" cm="1">
        <f t="array" ref="G1023">_xlfn.IFS(F1023&lt;25,"Young Adult (18-24)",F1023&lt;35,"Early Career (25-34)",F1023&lt;45,"Mid-Career (35-44)",F1023&lt;55,"Late Career (45-54)",F1023&lt;65,"Pre-Retirement (55-64)",F1023&gt;=65,"Seniors (65+)")</f>
        <v>Mid-Career (35-44)</v>
      </c>
      <c r="H1023">
        <v>759</v>
      </c>
      <c r="I1023">
        <v>5851</v>
      </c>
      <c r="J1023" t="s">
        <v>83</v>
      </c>
      <c r="K1023" t="s">
        <v>84</v>
      </c>
      <c r="L1023" t="s">
        <v>173</v>
      </c>
      <c r="M1023" t="s">
        <v>1308</v>
      </c>
      <c r="N1023" t="s">
        <v>1324</v>
      </c>
      <c r="O1023">
        <v>40</v>
      </c>
      <c r="P1023">
        <v>60</v>
      </c>
      <c r="Q1023">
        <v>4</v>
      </c>
      <c r="R1023">
        <f t="shared" si="45"/>
        <v>240</v>
      </c>
      <c r="S1023">
        <f t="shared" si="46"/>
        <v>80</v>
      </c>
      <c r="T1023" t="s">
        <v>42</v>
      </c>
      <c r="U1023" s="2">
        <v>44401.39166666667</v>
      </c>
      <c r="V1023" s="1">
        <v>44401.39166666667</v>
      </c>
      <c r="W1023" t="b">
        <v>0</v>
      </c>
      <c r="X1023" s="2"/>
      <c r="Y1023" s="1"/>
      <c r="Z1023" s="2" t="s">
        <v>1353</v>
      </c>
      <c r="AA1023" s="2">
        <v>44401.399305555555</v>
      </c>
      <c r="AB1023" s="1">
        <v>44401.399305555555</v>
      </c>
      <c r="AC1023" t="s">
        <v>1353</v>
      </c>
      <c r="AD1023" t="s">
        <v>1353</v>
      </c>
      <c r="AE1023" s="3">
        <f t="shared" si="47"/>
        <v>2.361111110803904E-2</v>
      </c>
    </row>
    <row r="1024" spans="1:31" x14ac:dyDescent="0.35">
      <c r="A1024" s="2">
        <v>44401.847916666666</v>
      </c>
      <c r="B1024" s="1">
        <v>44401.847916666666</v>
      </c>
      <c r="C1024">
        <v>2023</v>
      </c>
      <c r="D1024" t="s">
        <v>1119</v>
      </c>
      <c r="E1024" t="s">
        <v>22</v>
      </c>
      <c r="F1024">
        <v>31</v>
      </c>
      <c r="G1024" t="str" cm="1">
        <f t="array" ref="G1024">_xlfn.IFS(F1024&lt;25,"Young Adult (18-24)",F1024&lt;35,"Early Career (25-34)",F1024&lt;45,"Mid-Career (35-44)",F1024&lt;55,"Late Career (45-54)",F1024&lt;65,"Pre-Retirement (55-64)",F1024&gt;=65,"Seniors (65+)")</f>
        <v>Early Career (25-34)</v>
      </c>
      <c r="H1024">
        <v>770</v>
      </c>
      <c r="I1024">
        <v>7516</v>
      </c>
      <c r="J1024" t="s">
        <v>67</v>
      </c>
      <c r="K1024" t="s">
        <v>68</v>
      </c>
      <c r="L1024" t="s">
        <v>98</v>
      </c>
      <c r="M1024" t="s">
        <v>1305</v>
      </c>
      <c r="N1024" t="s">
        <v>1310</v>
      </c>
      <c r="O1024">
        <v>30</v>
      </c>
      <c r="P1024">
        <v>50</v>
      </c>
      <c r="Q1024">
        <v>4</v>
      </c>
      <c r="R1024">
        <f t="shared" si="45"/>
        <v>200</v>
      </c>
      <c r="S1024">
        <f t="shared" si="46"/>
        <v>80</v>
      </c>
      <c r="T1024" t="s">
        <v>38</v>
      </c>
      <c r="U1024" s="2">
        <v>44401.856249999997</v>
      </c>
      <c r="V1024" s="1">
        <v>44401.856249999997</v>
      </c>
      <c r="W1024" t="b">
        <v>1</v>
      </c>
      <c r="X1024" s="2">
        <v>44401.865277777775</v>
      </c>
      <c r="Y1024" s="1">
        <v>44401.865277777775</v>
      </c>
      <c r="Z1024" s="2" t="s">
        <v>47</v>
      </c>
      <c r="AA1024" s="2">
        <v>44401.859722222223</v>
      </c>
      <c r="AB1024" s="1">
        <v>44401.859722222223</v>
      </c>
      <c r="AC1024" t="b">
        <v>0</v>
      </c>
      <c r="AD1024" t="s">
        <v>1355</v>
      </c>
      <c r="AE1024" s="3">
        <f t="shared" si="47"/>
        <v>1.1805555557657499E-2</v>
      </c>
    </row>
    <row r="1025" spans="1:31" x14ac:dyDescent="0.35">
      <c r="A1025" s="2">
        <v>44403.499305555553</v>
      </c>
      <c r="B1025" s="1">
        <v>44403.499305555553</v>
      </c>
      <c r="C1025">
        <v>2024</v>
      </c>
      <c r="D1025" t="s">
        <v>1120</v>
      </c>
      <c r="E1025" t="s">
        <v>22</v>
      </c>
      <c r="F1025">
        <v>64</v>
      </c>
      <c r="G1025" t="str" cm="1">
        <f t="array" ref="G1025">_xlfn.IFS(F1025&lt;25,"Young Adult (18-24)",F1025&lt;35,"Early Career (25-34)",F1025&lt;45,"Mid-Career (35-44)",F1025&lt;55,"Late Career (45-54)",F1025&lt;65,"Pre-Retirement (55-64)",F1025&gt;=65,"Seniors (65+)")</f>
        <v>Pre-Retirement (55-64)</v>
      </c>
      <c r="H1025">
        <v>675</v>
      </c>
      <c r="I1025">
        <v>3913</v>
      </c>
      <c r="J1025" t="s">
        <v>35</v>
      </c>
      <c r="K1025" t="s">
        <v>36</v>
      </c>
      <c r="L1025" t="s">
        <v>329</v>
      </c>
      <c r="M1025" t="s">
        <v>1307</v>
      </c>
      <c r="N1025" t="s">
        <v>1312</v>
      </c>
      <c r="O1025">
        <v>12</v>
      </c>
      <c r="P1025">
        <v>20</v>
      </c>
      <c r="Q1025">
        <v>2</v>
      </c>
      <c r="R1025">
        <f t="shared" si="45"/>
        <v>40</v>
      </c>
      <c r="S1025">
        <f t="shared" si="46"/>
        <v>16</v>
      </c>
      <c r="T1025" t="s">
        <v>38</v>
      </c>
      <c r="U1025" s="2">
        <v>44403.517361111109</v>
      </c>
      <c r="V1025" s="1">
        <v>44403.517361111109</v>
      </c>
      <c r="W1025" t="b">
        <v>1</v>
      </c>
      <c r="X1025" s="2">
        <v>44403.526388888888</v>
      </c>
      <c r="Y1025" s="1">
        <v>44403.526388888888</v>
      </c>
      <c r="Z1025" s="2" t="s">
        <v>33</v>
      </c>
      <c r="AA1025" s="2">
        <v>44403.520138888889</v>
      </c>
      <c r="AB1025" s="1">
        <v>44403.520138888889</v>
      </c>
      <c r="AC1025" t="b">
        <v>0</v>
      </c>
      <c r="AD1025" t="s">
        <v>1355</v>
      </c>
      <c r="AE1025" s="3">
        <f t="shared" si="47"/>
        <v>2.0833333335758653E-2</v>
      </c>
    </row>
    <row r="1026" spans="1:31" x14ac:dyDescent="0.35">
      <c r="A1026" s="2">
        <v>44404.525694444441</v>
      </c>
      <c r="B1026" s="1">
        <v>44404.525694444441</v>
      </c>
      <c r="C1026">
        <v>2025</v>
      </c>
      <c r="D1026" t="s">
        <v>1121</v>
      </c>
      <c r="E1026" t="s">
        <v>22</v>
      </c>
      <c r="F1026">
        <v>56</v>
      </c>
      <c r="G1026" t="str" cm="1">
        <f t="array" ref="G1026">_xlfn.IFS(F1026&lt;25,"Young Adult (18-24)",F1026&lt;35,"Early Career (25-34)",F1026&lt;45,"Mid-Career (35-44)",F1026&lt;55,"Late Career (45-54)",F1026&lt;65,"Pre-Retirement (55-64)",F1026&gt;=65,"Seniors (65+)")</f>
        <v>Pre-Retirement (55-64)</v>
      </c>
      <c r="H1026">
        <v>600</v>
      </c>
      <c r="I1026">
        <v>4472</v>
      </c>
      <c r="J1026" t="s">
        <v>71</v>
      </c>
      <c r="K1026" t="s">
        <v>72</v>
      </c>
      <c r="L1026" t="s">
        <v>219</v>
      </c>
      <c r="M1026" t="s">
        <v>1305</v>
      </c>
      <c r="N1026" t="s">
        <v>1328</v>
      </c>
      <c r="O1026">
        <v>1000</v>
      </c>
      <c r="P1026">
        <v>1500</v>
      </c>
      <c r="Q1026">
        <v>2</v>
      </c>
      <c r="R1026">
        <f t="shared" ref="R1026:R1089" si="48">P1026*Q1026</f>
        <v>3000</v>
      </c>
      <c r="S1026">
        <f t="shared" ref="S1026:S1089" si="49">R1026-(O1026*Q1026)</f>
        <v>1000</v>
      </c>
      <c r="T1026" t="s">
        <v>38</v>
      </c>
      <c r="U1026" s="2">
        <v>44404.531944444447</v>
      </c>
      <c r="V1026" s="1">
        <v>44404.531944444447</v>
      </c>
      <c r="W1026" t="b">
        <v>1</v>
      </c>
      <c r="X1026" s="2">
        <v>44404.538888888892</v>
      </c>
      <c r="Y1026" s="1">
        <v>44404.538888888892</v>
      </c>
      <c r="Z1026" s="2" t="s">
        <v>33</v>
      </c>
      <c r="AA1026" s="2">
        <v>44404.53402777778</v>
      </c>
      <c r="AB1026" s="1">
        <v>44404.53402777778</v>
      </c>
      <c r="AC1026" t="b">
        <v>0</v>
      </c>
      <c r="AD1026" t="s">
        <v>1355</v>
      </c>
      <c r="AE1026" s="3">
        <f t="shared" ref="AE1026:AE1089" si="50">AB1026-B1026</f>
        <v>8.3333333386690356E-3</v>
      </c>
    </row>
    <row r="1027" spans="1:31" x14ac:dyDescent="0.35">
      <c r="A1027" s="2">
        <v>44404.813888888886</v>
      </c>
      <c r="B1027" s="1">
        <v>44404.813888888886</v>
      </c>
      <c r="C1027">
        <v>2026</v>
      </c>
      <c r="D1027" t="s">
        <v>1122</v>
      </c>
      <c r="E1027" t="s">
        <v>29</v>
      </c>
      <c r="F1027">
        <v>26</v>
      </c>
      <c r="G1027" t="str" cm="1">
        <f t="array" ref="G1027">_xlfn.IFS(F1027&lt;25,"Young Adult (18-24)",F1027&lt;35,"Early Career (25-34)",F1027&lt;45,"Mid-Career (35-44)",F1027&lt;55,"Late Career (45-54)",F1027&lt;65,"Pre-Retirement (55-64)",F1027&gt;=65,"Seniors (65+)")</f>
        <v>Early Career (25-34)</v>
      </c>
      <c r="H1027">
        <v>742</v>
      </c>
      <c r="I1027">
        <v>3013</v>
      </c>
      <c r="J1027" t="s">
        <v>55</v>
      </c>
      <c r="K1027" t="s">
        <v>56</v>
      </c>
      <c r="L1027" t="s">
        <v>129</v>
      </c>
      <c r="M1027" t="s">
        <v>1307</v>
      </c>
      <c r="N1027" t="s">
        <v>1322</v>
      </c>
      <c r="O1027">
        <v>8</v>
      </c>
      <c r="P1027">
        <v>15</v>
      </c>
      <c r="Q1027">
        <v>5</v>
      </c>
      <c r="R1027">
        <f t="shared" si="48"/>
        <v>75</v>
      </c>
      <c r="S1027">
        <f t="shared" si="49"/>
        <v>35</v>
      </c>
      <c r="T1027" t="s">
        <v>26</v>
      </c>
      <c r="U1027" s="2">
        <v>44404.828472222223</v>
      </c>
      <c r="V1027" s="1">
        <v>44404.828472222223</v>
      </c>
      <c r="W1027" t="b">
        <v>1</v>
      </c>
      <c r="X1027" s="2">
        <v>44404.834722222222</v>
      </c>
      <c r="Y1027" s="1">
        <v>44404.834722222222</v>
      </c>
      <c r="Z1027" s="2" t="s">
        <v>27</v>
      </c>
      <c r="AA1027" s="2">
        <v>44404.830555555556</v>
      </c>
      <c r="AB1027" s="1">
        <v>44404.830555555556</v>
      </c>
      <c r="AC1027" t="b">
        <v>0</v>
      </c>
      <c r="AD1027" t="s">
        <v>1355</v>
      </c>
      <c r="AE1027" s="3">
        <f t="shared" si="50"/>
        <v>1.6666666670062114E-2</v>
      </c>
    </row>
    <row r="1028" spans="1:31" x14ac:dyDescent="0.35">
      <c r="A1028" s="2">
        <v>44405.236805555556</v>
      </c>
      <c r="B1028" s="1">
        <v>44405.236805555556</v>
      </c>
      <c r="C1028">
        <v>2027</v>
      </c>
      <c r="D1028" t="s">
        <v>1123</v>
      </c>
      <c r="E1028" t="s">
        <v>29</v>
      </c>
      <c r="F1028">
        <v>37</v>
      </c>
      <c r="G1028" t="str" cm="1">
        <f t="array" ref="G1028">_xlfn.IFS(F1028&lt;25,"Young Adult (18-24)",F1028&lt;35,"Early Career (25-34)",F1028&lt;45,"Mid-Career (35-44)",F1028&lt;55,"Late Career (45-54)",F1028&lt;65,"Pre-Retirement (55-64)",F1028&gt;=65,"Seniors (65+)")</f>
        <v>Mid-Career (35-44)</v>
      </c>
      <c r="H1028">
        <v>608</v>
      </c>
      <c r="I1028">
        <v>4608</v>
      </c>
      <c r="J1028" t="s">
        <v>67</v>
      </c>
      <c r="K1028" t="s">
        <v>119</v>
      </c>
      <c r="L1028" t="s">
        <v>98</v>
      </c>
      <c r="M1028" t="s">
        <v>1308</v>
      </c>
      <c r="N1028" t="s">
        <v>1319</v>
      </c>
      <c r="O1028">
        <v>60</v>
      </c>
      <c r="P1028">
        <v>90</v>
      </c>
      <c r="Q1028">
        <v>4</v>
      </c>
      <c r="R1028">
        <f t="shared" si="48"/>
        <v>360</v>
      </c>
      <c r="S1028">
        <f t="shared" si="49"/>
        <v>120</v>
      </c>
      <c r="T1028" t="s">
        <v>38</v>
      </c>
      <c r="U1028" s="2">
        <v>44405.245138888888</v>
      </c>
      <c r="V1028" s="1">
        <v>44405.245138888888</v>
      </c>
      <c r="W1028" t="b">
        <v>1</v>
      </c>
      <c r="X1028" s="2">
        <v>44405.251388888886</v>
      </c>
      <c r="Y1028" s="1">
        <v>44405.251388888886</v>
      </c>
      <c r="Z1028" s="2" t="s">
        <v>47</v>
      </c>
      <c r="AA1028" s="2">
        <v>44405.24722222222</v>
      </c>
      <c r="AB1028" s="1">
        <v>44405.24722222222</v>
      </c>
      <c r="AC1028" t="b">
        <v>0</v>
      </c>
      <c r="AD1028" t="s">
        <v>1355</v>
      </c>
      <c r="AE1028" s="3">
        <f t="shared" si="50"/>
        <v>1.0416666664241347E-2</v>
      </c>
    </row>
    <row r="1029" spans="1:31" x14ac:dyDescent="0.35">
      <c r="A1029" s="2">
        <v>44407.569444444445</v>
      </c>
      <c r="B1029" s="1">
        <v>44407.569444444445</v>
      </c>
      <c r="C1029">
        <v>2028</v>
      </c>
      <c r="D1029" t="s">
        <v>1124</v>
      </c>
      <c r="E1029" t="s">
        <v>29</v>
      </c>
      <c r="F1029">
        <v>59</v>
      </c>
      <c r="G1029" t="str" cm="1">
        <f t="array" ref="G1029">_xlfn.IFS(F1029&lt;25,"Young Adult (18-24)",F1029&lt;35,"Early Career (25-34)",F1029&lt;45,"Mid-Career (35-44)",F1029&lt;55,"Late Career (45-54)",F1029&lt;65,"Pre-Retirement (55-64)",F1029&gt;=65,"Seniors (65+)")</f>
        <v>Pre-Retirement (55-64)</v>
      </c>
      <c r="H1029">
        <v>699</v>
      </c>
      <c r="I1029">
        <v>5557</v>
      </c>
      <c r="J1029" t="s">
        <v>35</v>
      </c>
      <c r="K1029" t="s">
        <v>49</v>
      </c>
      <c r="L1029" t="s">
        <v>184</v>
      </c>
      <c r="M1029" t="s">
        <v>1307</v>
      </c>
      <c r="N1029" t="s">
        <v>1312</v>
      </c>
      <c r="O1029">
        <v>12</v>
      </c>
      <c r="P1029">
        <v>20</v>
      </c>
      <c r="Q1029">
        <v>6</v>
      </c>
      <c r="R1029">
        <f t="shared" si="48"/>
        <v>120</v>
      </c>
      <c r="S1029">
        <f t="shared" si="49"/>
        <v>48</v>
      </c>
      <c r="T1029" t="s">
        <v>78</v>
      </c>
      <c r="U1029" s="2">
        <v>44407.581944444442</v>
      </c>
      <c r="V1029" s="1">
        <v>44407.581944444442</v>
      </c>
      <c r="W1029" t="b">
        <v>1</v>
      </c>
      <c r="X1029" s="2">
        <v>44407.59097222222</v>
      </c>
      <c r="Y1029" s="1">
        <v>44407.59097222222</v>
      </c>
      <c r="Z1029" s="2" t="s">
        <v>47</v>
      </c>
      <c r="AA1029" s="2">
        <v>44407.583333333336</v>
      </c>
      <c r="AB1029" s="1">
        <v>44407.583333333336</v>
      </c>
      <c r="AC1029" t="b">
        <v>0</v>
      </c>
      <c r="AD1029" t="s">
        <v>1355</v>
      </c>
      <c r="AE1029" s="3">
        <f t="shared" si="50"/>
        <v>1.3888888890505768E-2</v>
      </c>
    </row>
    <row r="1030" spans="1:31" x14ac:dyDescent="0.35">
      <c r="A1030" s="2">
        <v>44408.850694444445</v>
      </c>
      <c r="B1030" s="1">
        <v>44408.850694444445</v>
      </c>
      <c r="C1030">
        <v>2029</v>
      </c>
      <c r="D1030" t="s">
        <v>1125</v>
      </c>
      <c r="E1030" t="s">
        <v>29</v>
      </c>
      <c r="F1030">
        <v>56</v>
      </c>
      <c r="G1030" t="str" cm="1">
        <f t="array" ref="G1030">_xlfn.IFS(F1030&lt;25,"Young Adult (18-24)",F1030&lt;35,"Early Career (25-34)",F1030&lt;45,"Mid-Career (35-44)",F1030&lt;55,"Late Career (45-54)",F1030&lt;65,"Pre-Retirement (55-64)",F1030&gt;=65,"Seniors (65+)")</f>
        <v>Pre-Retirement (55-64)</v>
      </c>
      <c r="H1030">
        <v>664</v>
      </c>
      <c r="I1030">
        <v>6874</v>
      </c>
      <c r="J1030" t="s">
        <v>71</v>
      </c>
      <c r="K1030" t="s">
        <v>72</v>
      </c>
      <c r="L1030" t="s">
        <v>219</v>
      </c>
      <c r="M1030" t="s">
        <v>1309</v>
      </c>
      <c r="N1030" t="s">
        <v>1316</v>
      </c>
      <c r="O1030">
        <v>20</v>
      </c>
      <c r="P1030">
        <v>35</v>
      </c>
      <c r="Q1030">
        <v>6</v>
      </c>
      <c r="R1030">
        <f t="shared" si="48"/>
        <v>210</v>
      </c>
      <c r="S1030">
        <f t="shared" si="49"/>
        <v>90</v>
      </c>
      <c r="T1030" t="s">
        <v>40</v>
      </c>
      <c r="U1030" s="2">
        <v>44408.870833333334</v>
      </c>
      <c r="V1030" s="1">
        <v>44408.870833333334</v>
      </c>
      <c r="W1030" t="b">
        <v>1</v>
      </c>
      <c r="X1030" s="2">
        <v>44408.874305555553</v>
      </c>
      <c r="Y1030" s="1">
        <v>44408.874305555553</v>
      </c>
      <c r="Z1030" s="2" t="s">
        <v>116</v>
      </c>
      <c r="AA1030" s="2">
        <v>44408.87222222222</v>
      </c>
      <c r="AB1030" s="1">
        <v>44408.87222222222</v>
      </c>
      <c r="AC1030" t="b">
        <v>0</v>
      </c>
      <c r="AD1030" t="s">
        <v>1355</v>
      </c>
      <c r="AE1030" s="3">
        <f t="shared" si="50"/>
        <v>2.1527777775190771E-2</v>
      </c>
    </row>
    <row r="1031" spans="1:31" x14ac:dyDescent="0.35">
      <c r="A1031" s="2">
        <v>44410.190972222219</v>
      </c>
      <c r="B1031" s="1">
        <v>44410.190972222219</v>
      </c>
      <c r="C1031">
        <v>2030</v>
      </c>
      <c r="D1031" t="s">
        <v>1126</v>
      </c>
      <c r="E1031" t="s">
        <v>22</v>
      </c>
      <c r="F1031">
        <v>71</v>
      </c>
      <c r="G1031" t="str" cm="1">
        <f t="array" ref="G1031">_xlfn.IFS(F1031&lt;25,"Young Adult (18-24)",F1031&lt;35,"Early Career (25-34)",F1031&lt;45,"Mid-Career (35-44)",F1031&lt;55,"Late Career (45-54)",F1031&lt;65,"Pre-Retirement (55-64)",F1031&gt;=65,"Seniors (65+)")</f>
        <v>Seniors (65+)</v>
      </c>
      <c r="H1031">
        <v>633</v>
      </c>
      <c r="I1031">
        <v>5645</v>
      </c>
      <c r="J1031" t="s">
        <v>83</v>
      </c>
      <c r="K1031" t="s">
        <v>90</v>
      </c>
      <c r="L1031" t="s">
        <v>152</v>
      </c>
      <c r="M1031" t="s">
        <v>1309</v>
      </c>
      <c r="N1031" t="s">
        <v>1320</v>
      </c>
      <c r="O1031">
        <v>30</v>
      </c>
      <c r="P1031">
        <v>50</v>
      </c>
      <c r="Q1031">
        <v>1</v>
      </c>
      <c r="R1031">
        <f t="shared" si="48"/>
        <v>50</v>
      </c>
      <c r="S1031">
        <f t="shared" si="49"/>
        <v>20</v>
      </c>
      <c r="T1031" t="s">
        <v>78</v>
      </c>
      <c r="U1031" s="2">
        <v>44410.202777777777</v>
      </c>
      <c r="V1031" s="1">
        <v>44410.202777777777</v>
      </c>
      <c r="W1031" t="b">
        <v>0</v>
      </c>
      <c r="X1031" s="2"/>
      <c r="Y1031" s="1"/>
      <c r="Z1031" s="2" t="s">
        <v>1353</v>
      </c>
      <c r="AA1031" s="2">
        <v>44410.216666666667</v>
      </c>
      <c r="AB1031" s="1">
        <v>44410.216666666667</v>
      </c>
      <c r="AC1031" t="s">
        <v>1353</v>
      </c>
      <c r="AD1031" t="s">
        <v>1353</v>
      </c>
      <c r="AE1031" s="3">
        <f t="shared" si="50"/>
        <v>2.5694444448163267E-2</v>
      </c>
    </row>
    <row r="1032" spans="1:31" x14ac:dyDescent="0.35">
      <c r="A1032" s="2">
        <v>44410.769444444442</v>
      </c>
      <c r="B1032" s="1">
        <v>44410.769444444442</v>
      </c>
      <c r="C1032">
        <v>2031</v>
      </c>
      <c r="D1032" t="s">
        <v>1127</v>
      </c>
      <c r="E1032" t="s">
        <v>22</v>
      </c>
      <c r="F1032">
        <v>48</v>
      </c>
      <c r="G1032" t="str" cm="1">
        <f t="array" ref="G1032">_xlfn.IFS(F1032&lt;25,"Young Adult (18-24)",F1032&lt;35,"Early Career (25-34)",F1032&lt;45,"Mid-Career (35-44)",F1032&lt;55,"Late Career (45-54)",F1032&lt;65,"Pre-Retirement (55-64)",F1032&gt;=65,"Seniors (65+)")</f>
        <v>Late Career (45-54)</v>
      </c>
      <c r="H1032">
        <v>677</v>
      </c>
      <c r="I1032">
        <v>5656</v>
      </c>
      <c r="J1032" t="s">
        <v>67</v>
      </c>
      <c r="K1032" t="s">
        <v>119</v>
      </c>
      <c r="L1032" t="s">
        <v>120</v>
      </c>
      <c r="M1032" t="s">
        <v>1306</v>
      </c>
      <c r="N1032" t="s">
        <v>1321</v>
      </c>
      <c r="O1032">
        <v>15</v>
      </c>
      <c r="P1032">
        <v>25</v>
      </c>
      <c r="Q1032">
        <v>3</v>
      </c>
      <c r="R1032">
        <f t="shared" si="48"/>
        <v>75</v>
      </c>
      <c r="S1032">
        <f t="shared" si="49"/>
        <v>30</v>
      </c>
      <c r="T1032" t="s">
        <v>40</v>
      </c>
      <c r="U1032" s="2">
        <v>44410.78125</v>
      </c>
      <c r="V1032" s="1">
        <v>44410.78125</v>
      </c>
      <c r="W1032" t="b">
        <v>1</v>
      </c>
      <c r="X1032" s="2">
        <v>44410.786805555559</v>
      </c>
      <c r="Y1032" s="1">
        <v>44410.786805555559</v>
      </c>
      <c r="Z1032" s="2" t="s">
        <v>27</v>
      </c>
      <c r="AA1032" s="2">
        <v>44410.784722222219</v>
      </c>
      <c r="AB1032" s="1">
        <v>44410.784722222219</v>
      </c>
      <c r="AC1032" t="b">
        <v>0</v>
      </c>
      <c r="AD1032" t="s">
        <v>1355</v>
      </c>
      <c r="AE1032" s="3">
        <f t="shared" si="50"/>
        <v>1.5277777776645962E-2</v>
      </c>
    </row>
    <row r="1033" spans="1:31" x14ac:dyDescent="0.35">
      <c r="A1033" s="2">
        <v>44412.900694444441</v>
      </c>
      <c r="B1033" s="1">
        <v>44412.900694444441</v>
      </c>
      <c r="C1033">
        <v>2032</v>
      </c>
      <c r="D1033" t="s">
        <v>1128</v>
      </c>
      <c r="E1033" t="s">
        <v>29</v>
      </c>
      <c r="F1033">
        <v>56</v>
      </c>
      <c r="G1033" t="str" cm="1">
        <f t="array" ref="G1033">_xlfn.IFS(F1033&lt;25,"Young Adult (18-24)",F1033&lt;35,"Early Career (25-34)",F1033&lt;45,"Mid-Career (35-44)",F1033&lt;55,"Late Career (45-54)",F1033&lt;65,"Pre-Retirement (55-64)",F1033&gt;=65,"Seniors (65+)")</f>
        <v>Pre-Retirement (55-64)</v>
      </c>
      <c r="H1033">
        <v>756</v>
      </c>
      <c r="I1033">
        <v>3188</v>
      </c>
      <c r="J1033" t="s">
        <v>35</v>
      </c>
      <c r="K1033" t="s">
        <v>36</v>
      </c>
      <c r="L1033" t="s">
        <v>37</v>
      </c>
      <c r="M1033" t="s">
        <v>1308</v>
      </c>
      <c r="N1033" t="s">
        <v>1315</v>
      </c>
      <c r="O1033">
        <v>300</v>
      </c>
      <c r="P1033">
        <v>500</v>
      </c>
      <c r="Q1033">
        <v>2</v>
      </c>
      <c r="R1033">
        <f t="shared" si="48"/>
        <v>1000</v>
      </c>
      <c r="S1033">
        <f t="shared" si="49"/>
        <v>400</v>
      </c>
      <c r="T1033" t="s">
        <v>42</v>
      </c>
      <c r="U1033" s="2">
        <v>44412.90902777778</v>
      </c>
      <c r="V1033" s="1">
        <v>44412.90902777778</v>
      </c>
      <c r="W1033" t="b">
        <v>1</v>
      </c>
      <c r="X1033" s="2">
        <v>44412.913888888892</v>
      </c>
      <c r="Y1033" s="1">
        <v>44412.913888888892</v>
      </c>
      <c r="Z1033" s="2" t="s">
        <v>27</v>
      </c>
      <c r="AA1033" s="2">
        <v>44412.911111111112</v>
      </c>
      <c r="AB1033" s="1">
        <v>44412.911111111112</v>
      </c>
      <c r="AC1033" t="b">
        <v>0</v>
      </c>
      <c r="AD1033" t="s">
        <v>1355</v>
      </c>
      <c r="AE1033" s="3">
        <f t="shared" si="50"/>
        <v>1.0416666671517305E-2</v>
      </c>
    </row>
    <row r="1034" spans="1:31" x14ac:dyDescent="0.35">
      <c r="A1034" s="2">
        <v>44413.371527777781</v>
      </c>
      <c r="B1034" s="1">
        <v>44413.371527777781</v>
      </c>
      <c r="C1034">
        <v>2033</v>
      </c>
      <c r="D1034" t="s">
        <v>1129</v>
      </c>
      <c r="E1034" t="s">
        <v>22</v>
      </c>
      <c r="F1034">
        <v>72</v>
      </c>
      <c r="G1034" t="str" cm="1">
        <f t="array" ref="G1034">_xlfn.IFS(F1034&lt;25,"Young Adult (18-24)",F1034&lt;35,"Early Career (25-34)",F1034&lt;45,"Mid-Career (35-44)",F1034&lt;55,"Late Career (45-54)",F1034&lt;65,"Pre-Retirement (55-64)",F1034&gt;=65,"Seniors (65+)")</f>
        <v>Seniors (65+)</v>
      </c>
      <c r="H1034">
        <v>650</v>
      </c>
      <c r="I1034">
        <v>5832</v>
      </c>
      <c r="J1034" t="s">
        <v>71</v>
      </c>
      <c r="K1034" t="s">
        <v>72</v>
      </c>
      <c r="L1034" t="s">
        <v>141</v>
      </c>
      <c r="M1034" t="s">
        <v>1307</v>
      </c>
      <c r="N1034" t="s">
        <v>1325</v>
      </c>
      <c r="O1034">
        <v>15</v>
      </c>
      <c r="P1034">
        <v>25</v>
      </c>
      <c r="Q1034">
        <v>5</v>
      </c>
      <c r="R1034">
        <f t="shared" si="48"/>
        <v>125</v>
      </c>
      <c r="S1034">
        <f t="shared" si="49"/>
        <v>50</v>
      </c>
      <c r="T1034" t="s">
        <v>38</v>
      </c>
      <c r="U1034" s="2">
        <v>44413.381249999999</v>
      </c>
      <c r="V1034" s="1">
        <v>44413.381249999999</v>
      </c>
      <c r="W1034" t="b">
        <v>1</v>
      </c>
      <c r="X1034" s="2">
        <v>44413.385416666664</v>
      </c>
      <c r="Y1034" s="1">
        <v>44413.385416666664</v>
      </c>
      <c r="Z1034" s="2" t="s">
        <v>47</v>
      </c>
      <c r="AA1034" s="2">
        <v>44413.382638888892</v>
      </c>
      <c r="AB1034" s="1">
        <v>44413.382638888892</v>
      </c>
      <c r="AC1034" t="b">
        <v>0</v>
      </c>
      <c r="AD1034" t="s">
        <v>1355</v>
      </c>
      <c r="AE1034" s="3">
        <f t="shared" si="50"/>
        <v>1.1111111110949423E-2</v>
      </c>
    </row>
    <row r="1035" spans="1:31" x14ac:dyDescent="0.35">
      <c r="A1035" s="2">
        <v>44415.443749999999</v>
      </c>
      <c r="B1035" s="1">
        <v>44415.443749999999</v>
      </c>
      <c r="C1035">
        <v>2034</v>
      </c>
      <c r="D1035" t="s">
        <v>1130</v>
      </c>
      <c r="E1035" t="s">
        <v>29</v>
      </c>
      <c r="F1035">
        <v>54</v>
      </c>
      <c r="G1035" t="str" cm="1">
        <f t="array" ref="G1035">_xlfn.IFS(F1035&lt;25,"Young Adult (18-24)",F1035&lt;35,"Early Career (25-34)",F1035&lt;45,"Mid-Career (35-44)",F1035&lt;55,"Late Career (45-54)",F1035&lt;65,"Pre-Retirement (55-64)",F1035&gt;=65,"Seniors (65+)")</f>
        <v>Late Career (45-54)</v>
      </c>
      <c r="H1035">
        <v>693</v>
      </c>
      <c r="I1035">
        <v>3056</v>
      </c>
      <c r="J1035" t="s">
        <v>83</v>
      </c>
      <c r="K1035" t="s">
        <v>90</v>
      </c>
      <c r="L1035" t="s">
        <v>152</v>
      </c>
      <c r="M1035" t="s">
        <v>1309</v>
      </c>
      <c r="N1035" t="s">
        <v>1327</v>
      </c>
      <c r="O1035">
        <v>5</v>
      </c>
      <c r="P1035">
        <v>8</v>
      </c>
      <c r="Q1035">
        <v>2</v>
      </c>
      <c r="R1035">
        <f t="shared" si="48"/>
        <v>16</v>
      </c>
      <c r="S1035">
        <f t="shared" si="49"/>
        <v>6</v>
      </c>
      <c r="T1035" t="s">
        <v>38</v>
      </c>
      <c r="U1035" s="2">
        <v>44415.464583333334</v>
      </c>
      <c r="V1035" s="1">
        <v>44415.464583333334</v>
      </c>
      <c r="W1035" t="b">
        <v>1</v>
      </c>
      <c r="X1035" s="2">
        <v>44415.474305555559</v>
      </c>
      <c r="Y1035" s="1">
        <v>44415.474305555559</v>
      </c>
      <c r="Z1035" s="2" t="s">
        <v>47</v>
      </c>
      <c r="AA1035" s="2">
        <v>44415.466666666667</v>
      </c>
      <c r="AB1035" s="1">
        <v>44415.466666666667</v>
      </c>
      <c r="AC1035" t="b">
        <v>0</v>
      </c>
      <c r="AD1035" t="s">
        <v>1355</v>
      </c>
      <c r="AE1035" s="3">
        <f t="shared" si="50"/>
        <v>2.2916666668606922E-2</v>
      </c>
    </row>
    <row r="1036" spans="1:31" x14ac:dyDescent="0.35">
      <c r="A1036" s="2">
        <v>44415.566666666666</v>
      </c>
      <c r="B1036" s="1">
        <v>44415.566666666666</v>
      </c>
      <c r="C1036">
        <v>2035</v>
      </c>
      <c r="D1036" t="s">
        <v>1131</v>
      </c>
      <c r="E1036" t="s">
        <v>29</v>
      </c>
      <c r="F1036">
        <v>53</v>
      </c>
      <c r="G1036" t="str" cm="1">
        <f t="array" ref="G1036">_xlfn.IFS(F1036&lt;25,"Young Adult (18-24)",F1036&lt;35,"Early Career (25-34)",F1036&lt;45,"Mid-Career (35-44)",F1036&lt;55,"Late Career (45-54)",F1036&lt;65,"Pre-Retirement (55-64)",F1036&gt;=65,"Seniors (65+)")</f>
        <v>Late Career (45-54)</v>
      </c>
      <c r="H1036">
        <v>698</v>
      </c>
      <c r="I1036">
        <v>5697</v>
      </c>
      <c r="J1036" t="s">
        <v>67</v>
      </c>
      <c r="K1036" t="s">
        <v>119</v>
      </c>
      <c r="L1036" t="s">
        <v>120</v>
      </c>
      <c r="M1036" t="s">
        <v>1309</v>
      </c>
      <c r="N1036" t="s">
        <v>1318</v>
      </c>
      <c r="O1036">
        <v>10</v>
      </c>
      <c r="P1036">
        <v>18</v>
      </c>
      <c r="Q1036">
        <v>2</v>
      </c>
      <c r="R1036">
        <f t="shared" si="48"/>
        <v>36</v>
      </c>
      <c r="S1036">
        <f t="shared" si="49"/>
        <v>16</v>
      </c>
      <c r="T1036" t="s">
        <v>32</v>
      </c>
      <c r="U1036" s="2">
        <v>44415.57916666667</v>
      </c>
      <c r="V1036" s="1">
        <v>44415.57916666667</v>
      </c>
      <c r="W1036" t="b">
        <v>1</v>
      </c>
      <c r="X1036" s="2">
        <v>44415.583333333336</v>
      </c>
      <c r="Y1036" s="1">
        <v>44415.583333333336</v>
      </c>
      <c r="Z1036" s="2" t="s">
        <v>33</v>
      </c>
      <c r="AA1036" s="2">
        <v>44415.582638888889</v>
      </c>
      <c r="AB1036" s="1">
        <v>44415.582638888889</v>
      </c>
      <c r="AC1036" t="b">
        <v>0</v>
      </c>
      <c r="AD1036" t="s">
        <v>1355</v>
      </c>
      <c r="AE1036" s="3">
        <f t="shared" si="50"/>
        <v>1.5972222223354038E-2</v>
      </c>
    </row>
    <row r="1037" spans="1:31" x14ac:dyDescent="0.35">
      <c r="A1037" s="2">
        <v>44415.996527777781</v>
      </c>
      <c r="B1037" s="1">
        <v>44415.996527777781</v>
      </c>
      <c r="C1037">
        <v>2036</v>
      </c>
      <c r="D1037" t="s">
        <v>1132</v>
      </c>
      <c r="E1037" t="s">
        <v>29</v>
      </c>
      <c r="F1037">
        <v>37</v>
      </c>
      <c r="G1037" t="str" cm="1">
        <f t="array" ref="G1037">_xlfn.IFS(F1037&lt;25,"Young Adult (18-24)",F1037&lt;35,"Early Career (25-34)",F1037&lt;45,"Mid-Career (35-44)",F1037&lt;55,"Late Career (45-54)",F1037&lt;65,"Pre-Retirement (55-64)",F1037&gt;=65,"Seniors (65+)")</f>
        <v>Mid-Career (35-44)</v>
      </c>
      <c r="H1037">
        <v>613</v>
      </c>
      <c r="I1037">
        <v>7297</v>
      </c>
      <c r="J1037" t="s">
        <v>71</v>
      </c>
      <c r="K1037" t="s">
        <v>72</v>
      </c>
      <c r="L1037" t="s">
        <v>73</v>
      </c>
      <c r="M1037" t="s">
        <v>1309</v>
      </c>
      <c r="N1037" t="s">
        <v>1327</v>
      </c>
      <c r="O1037">
        <v>5</v>
      </c>
      <c r="P1037">
        <v>8</v>
      </c>
      <c r="Q1037">
        <v>5</v>
      </c>
      <c r="R1037">
        <f t="shared" si="48"/>
        <v>40</v>
      </c>
      <c r="S1037">
        <f t="shared" si="49"/>
        <v>15</v>
      </c>
      <c r="T1037" t="s">
        <v>26</v>
      </c>
      <c r="U1037" s="2">
        <v>44416.011111111111</v>
      </c>
      <c r="V1037" s="1">
        <v>44416.011111111111</v>
      </c>
      <c r="W1037" t="b">
        <v>1</v>
      </c>
      <c r="X1037" s="2">
        <v>44416.018750000003</v>
      </c>
      <c r="Y1037" s="1">
        <v>44416.018750000003</v>
      </c>
      <c r="Z1037" s="2" t="s">
        <v>47</v>
      </c>
      <c r="AA1037" s="2">
        <v>44416.01458333333</v>
      </c>
      <c r="AB1037" s="1">
        <v>44416.01458333333</v>
      </c>
      <c r="AC1037" t="b">
        <v>0</v>
      </c>
      <c r="AD1037" t="s">
        <v>1355</v>
      </c>
      <c r="AE1037" s="3">
        <f t="shared" si="50"/>
        <v>1.805555554892635E-2</v>
      </c>
    </row>
    <row r="1038" spans="1:31" x14ac:dyDescent="0.35">
      <c r="A1038" s="2">
        <v>44416.371527777781</v>
      </c>
      <c r="B1038" s="1">
        <v>44416.371527777781</v>
      </c>
      <c r="C1038">
        <v>2037</v>
      </c>
      <c r="D1038" t="s">
        <v>1133</v>
      </c>
      <c r="E1038" t="s">
        <v>22</v>
      </c>
      <c r="F1038">
        <v>18</v>
      </c>
      <c r="G1038" t="str" cm="1">
        <f t="array" ref="G1038">_xlfn.IFS(F1038&lt;25,"Young Adult (18-24)",F1038&lt;35,"Early Career (25-34)",F1038&lt;45,"Mid-Career (35-44)",F1038&lt;55,"Late Career (45-54)",F1038&lt;65,"Pre-Retirement (55-64)",F1038&gt;=65,"Seniors (65+)")</f>
        <v>Young Adult (18-24)</v>
      </c>
      <c r="H1038">
        <v>657</v>
      </c>
      <c r="I1038">
        <v>5920</v>
      </c>
      <c r="J1038" t="s">
        <v>107</v>
      </c>
      <c r="K1038" t="s">
        <v>122</v>
      </c>
      <c r="L1038" t="s">
        <v>144</v>
      </c>
      <c r="M1038" t="s">
        <v>1308</v>
      </c>
      <c r="N1038" t="s">
        <v>1319</v>
      </c>
      <c r="O1038">
        <v>60</v>
      </c>
      <c r="P1038">
        <v>90</v>
      </c>
      <c r="Q1038">
        <v>2</v>
      </c>
      <c r="R1038">
        <f t="shared" si="48"/>
        <v>180</v>
      </c>
      <c r="S1038">
        <f t="shared" si="49"/>
        <v>60</v>
      </c>
      <c r="T1038" t="s">
        <v>38</v>
      </c>
      <c r="U1038" s="2">
        <v>44416.376388888886</v>
      </c>
      <c r="V1038" s="1">
        <v>44416.376388888886</v>
      </c>
      <c r="W1038" t="b">
        <v>1</v>
      </c>
      <c r="X1038" s="2">
        <v>44416.385416666664</v>
      </c>
      <c r="Y1038" s="1">
        <v>44416.385416666664</v>
      </c>
      <c r="Z1038" s="2" t="s">
        <v>33</v>
      </c>
      <c r="AA1038" s="2">
        <v>44416.37777777778</v>
      </c>
      <c r="AB1038" s="1">
        <v>44416.37777777778</v>
      </c>
      <c r="AC1038" t="b">
        <v>0</v>
      </c>
      <c r="AD1038" t="s">
        <v>1355</v>
      </c>
      <c r="AE1038" s="3">
        <f t="shared" si="50"/>
        <v>6.2499999985448085E-3</v>
      </c>
    </row>
    <row r="1039" spans="1:31" x14ac:dyDescent="0.35">
      <c r="A1039" s="2">
        <v>44417.118055555555</v>
      </c>
      <c r="B1039" s="1">
        <v>44417.118055555555</v>
      </c>
      <c r="C1039">
        <v>2038</v>
      </c>
      <c r="D1039" t="s">
        <v>1134</v>
      </c>
      <c r="E1039" t="s">
        <v>22</v>
      </c>
      <c r="F1039">
        <v>58</v>
      </c>
      <c r="G1039" t="str" cm="1">
        <f t="array" ref="G1039">_xlfn.IFS(F1039&lt;25,"Young Adult (18-24)",F1039&lt;35,"Early Career (25-34)",F1039&lt;45,"Mid-Career (35-44)",F1039&lt;55,"Late Career (45-54)",F1039&lt;65,"Pre-Retirement (55-64)",F1039&gt;=65,"Seniors (65+)")</f>
        <v>Pre-Retirement (55-64)</v>
      </c>
      <c r="H1039">
        <v>741</v>
      </c>
      <c r="I1039">
        <v>3790</v>
      </c>
      <c r="J1039" t="s">
        <v>83</v>
      </c>
      <c r="K1039" t="s">
        <v>84</v>
      </c>
      <c r="L1039" t="s">
        <v>85</v>
      </c>
      <c r="M1039" t="s">
        <v>1308</v>
      </c>
      <c r="N1039" t="s">
        <v>1319</v>
      </c>
      <c r="O1039">
        <v>60</v>
      </c>
      <c r="P1039">
        <v>90</v>
      </c>
      <c r="Q1039">
        <v>2</v>
      </c>
      <c r="R1039">
        <f t="shared" si="48"/>
        <v>180</v>
      </c>
      <c r="S1039">
        <f t="shared" si="49"/>
        <v>60</v>
      </c>
      <c r="T1039" t="s">
        <v>40</v>
      </c>
      <c r="U1039" s="2">
        <v>44417.129861111112</v>
      </c>
      <c r="V1039" s="1">
        <v>44417.129861111112</v>
      </c>
      <c r="W1039" t="b">
        <v>1</v>
      </c>
      <c r="X1039" s="2">
        <v>44417.135416666664</v>
      </c>
      <c r="Y1039" s="1">
        <v>44417.135416666664</v>
      </c>
      <c r="Z1039" s="2" t="s">
        <v>33</v>
      </c>
      <c r="AA1039" s="2">
        <v>44417.133333333331</v>
      </c>
      <c r="AB1039" s="1">
        <v>44417.133333333331</v>
      </c>
      <c r="AC1039" t="b">
        <v>0</v>
      </c>
      <c r="AD1039" t="s">
        <v>1355</v>
      </c>
      <c r="AE1039" s="3">
        <f t="shared" si="50"/>
        <v>1.5277777776645962E-2</v>
      </c>
    </row>
    <row r="1040" spans="1:31" x14ac:dyDescent="0.35">
      <c r="A1040" s="2">
        <v>44417.328472222223</v>
      </c>
      <c r="B1040" s="1">
        <v>44417.328472222223</v>
      </c>
      <c r="C1040">
        <v>2039</v>
      </c>
      <c r="D1040" t="s">
        <v>1135</v>
      </c>
      <c r="E1040" t="s">
        <v>29</v>
      </c>
      <c r="F1040">
        <v>47</v>
      </c>
      <c r="G1040" t="str" cm="1">
        <f t="array" ref="G1040">_xlfn.IFS(F1040&lt;25,"Young Adult (18-24)",F1040&lt;35,"Early Career (25-34)",F1040&lt;45,"Mid-Career (35-44)",F1040&lt;55,"Late Career (45-54)",F1040&lt;65,"Pre-Retirement (55-64)",F1040&gt;=65,"Seniors (65+)")</f>
        <v>Late Career (45-54)</v>
      </c>
      <c r="H1040">
        <v>734</v>
      </c>
      <c r="I1040">
        <v>6471</v>
      </c>
      <c r="J1040" t="s">
        <v>71</v>
      </c>
      <c r="K1040" t="s">
        <v>160</v>
      </c>
      <c r="L1040" t="s">
        <v>163</v>
      </c>
      <c r="M1040" t="s">
        <v>1306</v>
      </c>
      <c r="N1040" t="s">
        <v>1313</v>
      </c>
      <c r="O1040">
        <v>60</v>
      </c>
      <c r="P1040">
        <v>100</v>
      </c>
      <c r="Q1040">
        <v>1</v>
      </c>
      <c r="R1040">
        <f t="shared" si="48"/>
        <v>100</v>
      </c>
      <c r="S1040">
        <f t="shared" si="49"/>
        <v>40</v>
      </c>
      <c r="T1040" t="s">
        <v>78</v>
      </c>
      <c r="U1040" s="2">
        <v>44417.34375</v>
      </c>
      <c r="V1040" s="1">
        <v>44417.34375</v>
      </c>
      <c r="W1040" t="b">
        <v>1</v>
      </c>
      <c r="X1040" s="2">
        <v>44417.347222222219</v>
      </c>
      <c r="Y1040" s="1">
        <v>44417.347222222219</v>
      </c>
      <c r="Z1040" s="2" t="s">
        <v>27</v>
      </c>
      <c r="AA1040" s="2">
        <v>44417.34652777778</v>
      </c>
      <c r="AB1040" s="1">
        <v>44417.34652777778</v>
      </c>
      <c r="AC1040" t="b">
        <v>0</v>
      </c>
      <c r="AD1040" t="s">
        <v>1355</v>
      </c>
      <c r="AE1040" s="3">
        <f t="shared" si="50"/>
        <v>1.8055555556202307E-2</v>
      </c>
    </row>
    <row r="1041" spans="1:31" x14ac:dyDescent="0.35">
      <c r="A1041" s="2">
        <v>44417.737500000003</v>
      </c>
      <c r="B1041" s="1">
        <v>44417.737500000003</v>
      </c>
      <c r="C1041">
        <v>2040</v>
      </c>
      <c r="D1041" t="s">
        <v>1136</v>
      </c>
      <c r="E1041" t="s">
        <v>22</v>
      </c>
      <c r="F1041">
        <v>35</v>
      </c>
      <c r="G1041" t="str" cm="1">
        <f t="array" ref="G1041">_xlfn.IFS(F1041&lt;25,"Young Adult (18-24)",F1041&lt;35,"Early Career (25-34)",F1041&lt;45,"Mid-Career (35-44)",F1041&lt;55,"Late Career (45-54)",F1041&lt;65,"Pre-Retirement (55-64)",F1041&gt;=65,"Seniors (65+)")</f>
        <v>Mid-Career (35-44)</v>
      </c>
      <c r="H1041">
        <v>695</v>
      </c>
      <c r="I1041">
        <v>5791</v>
      </c>
      <c r="J1041" t="s">
        <v>107</v>
      </c>
      <c r="K1041" t="s">
        <v>122</v>
      </c>
      <c r="L1041" t="s">
        <v>123</v>
      </c>
      <c r="M1041" t="s">
        <v>1306</v>
      </c>
      <c r="N1041" t="s">
        <v>1321</v>
      </c>
      <c r="O1041">
        <v>15</v>
      </c>
      <c r="P1041">
        <v>25</v>
      </c>
      <c r="Q1041">
        <v>6</v>
      </c>
      <c r="R1041">
        <f t="shared" si="48"/>
        <v>150</v>
      </c>
      <c r="S1041">
        <f t="shared" si="49"/>
        <v>60</v>
      </c>
      <c r="T1041" t="s">
        <v>32</v>
      </c>
      <c r="U1041" s="2">
        <v>44417.755555555559</v>
      </c>
      <c r="V1041" s="1">
        <v>44417.755555555559</v>
      </c>
      <c r="W1041" t="b">
        <v>1</v>
      </c>
      <c r="X1041" s="2">
        <v>44417.762499999997</v>
      </c>
      <c r="Y1041" s="1">
        <v>44417.762499999997</v>
      </c>
      <c r="Z1041" s="2" t="s">
        <v>47</v>
      </c>
      <c r="AA1041" s="2">
        <v>44417.758333333331</v>
      </c>
      <c r="AB1041" s="1">
        <v>44417.758333333331</v>
      </c>
      <c r="AC1041" t="b">
        <v>0</v>
      </c>
      <c r="AD1041" t="s">
        <v>1355</v>
      </c>
      <c r="AE1041" s="3">
        <f t="shared" si="50"/>
        <v>2.0833333328482695E-2</v>
      </c>
    </row>
    <row r="1042" spans="1:31" x14ac:dyDescent="0.35">
      <c r="A1042" s="2">
        <v>44418.011111111111</v>
      </c>
      <c r="B1042" s="1">
        <v>44418.011111111111</v>
      </c>
      <c r="C1042">
        <v>2041</v>
      </c>
      <c r="D1042" t="s">
        <v>1137</v>
      </c>
      <c r="E1042" t="s">
        <v>22</v>
      </c>
      <c r="F1042">
        <v>60</v>
      </c>
      <c r="G1042" t="str" cm="1">
        <f t="array" ref="G1042">_xlfn.IFS(F1042&lt;25,"Young Adult (18-24)",F1042&lt;35,"Early Career (25-34)",F1042&lt;45,"Mid-Career (35-44)",F1042&lt;55,"Late Career (45-54)",F1042&lt;65,"Pre-Retirement (55-64)",F1042&gt;=65,"Seniors (65+)")</f>
        <v>Pre-Retirement (55-64)</v>
      </c>
      <c r="H1042">
        <v>724</v>
      </c>
      <c r="I1042">
        <v>7109</v>
      </c>
      <c r="J1042" t="s">
        <v>67</v>
      </c>
      <c r="K1042" t="s">
        <v>68</v>
      </c>
      <c r="L1042" t="s">
        <v>120</v>
      </c>
      <c r="M1042" t="s">
        <v>1306</v>
      </c>
      <c r="N1042" t="s">
        <v>1313</v>
      </c>
      <c r="O1042">
        <v>60</v>
      </c>
      <c r="P1042">
        <v>100</v>
      </c>
      <c r="Q1042">
        <v>3</v>
      </c>
      <c r="R1042">
        <f t="shared" si="48"/>
        <v>300</v>
      </c>
      <c r="S1042">
        <f t="shared" si="49"/>
        <v>120</v>
      </c>
      <c r="T1042" t="s">
        <v>26</v>
      </c>
      <c r="U1042" s="2">
        <v>44418.024305555555</v>
      </c>
      <c r="V1042" s="1">
        <v>44418.024305555555</v>
      </c>
      <c r="W1042" t="b">
        <v>1</v>
      </c>
      <c r="X1042" s="2">
        <v>44418.031944444447</v>
      </c>
      <c r="Y1042" s="1">
        <v>44418.031944444447</v>
      </c>
      <c r="Z1042" s="2" t="s">
        <v>47</v>
      </c>
      <c r="AA1042" s="2">
        <v>44418.025694444441</v>
      </c>
      <c r="AB1042" s="1">
        <v>44418.025694444441</v>
      </c>
      <c r="AC1042" t="b">
        <v>0</v>
      </c>
      <c r="AD1042" t="s">
        <v>1355</v>
      </c>
      <c r="AE1042" s="3">
        <f t="shared" si="50"/>
        <v>1.4583333329937886E-2</v>
      </c>
    </row>
    <row r="1043" spans="1:31" x14ac:dyDescent="0.35">
      <c r="A1043" s="2">
        <v>44418.842361111114</v>
      </c>
      <c r="B1043" s="1">
        <v>44418.842361111114</v>
      </c>
      <c r="C1043">
        <v>2042</v>
      </c>
      <c r="D1043" t="s">
        <v>1138</v>
      </c>
      <c r="E1043" t="s">
        <v>29</v>
      </c>
      <c r="F1043">
        <v>66</v>
      </c>
      <c r="G1043" t="str" cm="1">
        <f t="array" ref="G1043">_xlfn.IFS(F1043&lt;25,"Young Adult (18-24)",F1043&lt;35,"Early Career (25-34)",F1043&lt;45,"Mid-Career (35-44)",F1043&lt;55,"Late Career (45-54)",F1043&lt;65,"Pre-Retirement (55-64)",F1043&gt;=65,"Seniors (65+)")</f>
        <v>Seniors (65+)</v>
      </c>
      <c r="H1043">
        <v>773</v>
      </c>
      <c r="I1043">
        <v>6127</v>
      </c>
      <c r="J1043" t="s">
        <v>35</v>
      </c>
      <c r="K1043" t="s">
        <v>36</v>
      </c>
      <c r="L1043" t="s">
        <v>329</v>
      </c>
      <c r="M1043" t="s">
        <v>1309</v>
      </c>
      <c r="N1043" t="s">
        <v>1318</v>
      </c>
      <c r="O1043">
        <v>10</v>
      </c>
      <c r="P1043">
        <v>18</v>
      </c>
      <c r="Q1043">
        <v>6</v>
      </c>
      <c r="R1043">
        <f t="shared" si="48"/>
        <v>108</v>
      </c>
      <c r="S1043">
        <f t="shared" si="49"/>
        <v>48</v>
      </c>
      <c r="T1043" t="s">
        <v>38</v>
      </c>
      <c r="U1043" s="2">
        <v>44418.850694444445</v>
      </c>
      <c r="V1043" s="1">
        <v>44418.850694444445</v>
      </c>
      <c r="W1043" t="b">
        <v>1</v>
      </c>
      <c r="X1043" s="2">
        <v>44418.857638888891</v>
      </c>
      <c r="Y1043" s="1">
        <v>44418.857638888891</v>
      </c>
      <c r="Z1043" s="2" t="s">
        <v>47</v>
      </c>
      <c r="AA1043" s="2">
        <v>44418.852777777778</v>
      </c>
      <c r="AB1043" s="1">
        <v>44418.852777777778</v>
      </c>
      <c r="AC1043" t="b">
        <v>0</v>
      </c>
      <c r="AD1043" t="s">
        <v>1355</v>
      </c>
      <c r="AE1043" s="3">
        <f t="shared" si="50"/>
        <v>1.0416666664241347E-2</v>
      </c>
    </row>
    <row r="1044" spans="1:31" x14ac:dyDescent="0.35">
      <c r="A1044" s="2">
        <v>44419.84652777778</v>
      </c>
      <c r="B1044" s="1">
        <v>44419.84652777778</v>
      </c>
      <c r="C1044">
        <v>2043</v>
      </c>
      <c r="D1044" t="s">
        <v>1139</v>
      </c>
      <c r="E1044" t="s">
        <v>22</v>
      </c>
      <c r="F1044">
        <v>32</v>
      </c>
      <c r="G1044" t="str" cm="1">
        <f t="array" ref="G1044">_xlfn.IFS(F1044&lt;25,"Young Adult (18-24)",F1044&lt;35,"Early Career (25-34)",F1044&lt;45,"Mid-Career (35-44)",F1044&lt;55,"Late Career (45-54)",F1044&lt;65,"Pre-Retirement (55-64)",F1044&gt;=65,"Seniors (65+)")</f>
        <v>Early Career (25-34)</v>
      </c>
      <c r="H1044">
        <v>638</v>
      </c>
      <c r="I1044">
        <v>7958</v>
      </c>
      <c r="J1044" t="s">
        <v>83</v>
      </c>
      <c r="K1044" t="s">
        <v>84</v>
      </c>
      <c r="L1044" t="s">
        <v>173</v>
      </c>
      <c r="M1044" t="s">
        <v>1308</v>
      </c>
      <c r="N1044" t="s">
        <v>1315</v>
      </c>
      <c r="O1044">
        <v>300</v>
      </c>
      <c r="P1044">
        <v>500</v>
      </c>
      <c r="Q1044">
        <v>6</v>
      </c>
      <c r="R1044">
        <f t="shared" si="48"/>
        <v>3000</v>
      </c>
      <c r="S1044">
        <f t="shared" si="49"/>
        <v>1200</v>
      </c>
      <c r="T1044" t="s">
        <v>40</v>
      </c>
      <c r="U1044" s="2">
        <v>44419.863888888889</v>
      </c>
      <c r="V1044" s="1">
        <v>44419.863888888889</v>
      </c>
      <c r="W1044" t="b">
        <v>1</v>
      </c>
      <c r="X1044" s="2">
        <v>44419.872916666667</v>
      </c>
      <c r="Y1044" s="1">
        <v>44419.872916666667</v>
      </c>
      <c r="Z1044" s="2" t="s">
        <v>47</v>
      </c>
      <c r="AA1044" s="2">
        <v>44419.866666666669</v>
      </c>
      <c r="AB1044" s="1">
        <v>44419.866666666669</v>
      </c>
      <c r="AC1044" t="b">
        <v>0</v>
      </c>
      <c r="AD1044" t="s">
        <v>1355</v>
      </c>
      <c r="AE1044" s="3">
        <f t="shared" si="50"/>
        <v>2.0138888889050577E-2</v>
      </c>
    </row>
    <row r="1045" spans="1:31" x14ac:dyDescent="0.35">
      <c r="A1045" s="2">
        <v>44420.53402777778</v>
      </c>
      <c r="B1045" s="1">
        <v>44420.53402777778</v>
      </c>
      <c r="C1045">
        <v>2044</v>
      </c>
      <c r="D1045" t="s">
        <v>1140</v>
      </c>
      <c r="E1045" t="s">
        <v>22</v>
      </c>
      <c r="F1045">
        <v>42</v>
      </c>
      <c r="G1045" t="str" cm="1">
        <f t="array" ref="G1045">_xlfn.IFS(F1045&lt;25,"Young Adult (18-24)",F1045&lt;35,"Early Career (25-34)",F1045&lt;45,"Mid-Career (35-44)",F1045&lt;55,"Late Career (45-54)",F1045&lt;65,"Pre-Retirement (55-64)",F1045&gt;=65,"Seniors (65+)")</f>
        <v>Mid-Career (35-44)</v>
      </c>
      <c r="H1045">
        <v>691</v>
      </c>
      <c r="I1045">
        <v>7356</v>
      </c>
      <c r="J1045" t="s">
        <v>67</v>
      </c>
      <c r="K1045" t="s">
        <v>68</v>
      </c>
      <c r="L1045" t="s">
        <v>98</v>
      </c>
      <c r="M1045" t="s">
        <v>1305</v>
      </c>
      <c r="N1045" t="s">
        <v>1328</v>
      </c>
      <c r="O1045">
        <v>1000</v>
      </c>
      <c r="P1045">
        <v>1500</v>
      </c>
      <c r="Q1045">
        <v>4</v>
      </c>
      <c r="R1045">
        <f t="shared" si="48"/>
        <v>6000</v>
      </c>
      <c r="S1045">
        <f t="shared" si="49"/>
        <v>2000</v>
      </c>
      <c r="T1045" t="s">
        <v>26</v>
      </c>
      <c r="U1045" s="2">
        <v>44420.541666666664</v>
      </c>
      <c r="V1045" s="1">
        <v>44420.541666666664</v>
      </c>
      <c r="W1045" t="b">
        <v>1</v>
      </c>
      <c r="X1045" s="2">
        <v>44420.547222222223</v>
      </c>
      <c r="Y1045" s="1">
        <v>44420.547222222223</v>
      </c>
      <c r="Z1045" s="2" t="s">
        <v>47</v>
      </c>
      <c r="AA1045" s="2">
        <v>44420.543749999997</v>
      </c>
      <c r="AB1045" s="1">
        <v>44420.543749999997</v>
      </c>
      <c r="AC1045" t="b">
        <v>0</v>
      </c>
      <c r="AD1045" t="s">
        <v>1355</v>
      </c>
      <c r="AE1045" s="3">
        <f t="shared" si="50"/>
        <v>9.7222222175332718E-3</v>
      </c>
    </row>
    <row r="1046" spans="1:31" x14ac:dyDescent="0.35">
      <c r="A1046" s="2">
        <v>44420.622916666667</v>
      </c>
      <c r="B1046" s="1">
        <v>44420.622916666667</v>
      </c>
      <c r="C1046">
        <v>2045</v>
      </c>
      <c r="D1046" t="s">
        <v>1141</v>
      </c>
      <c r="E1046" t="s">
        <v>22</v>
      </c>
      <c r="F1046">
        <v>19</v>
      </c>
      <c r="G1046" t="str" cm="1">
        <f t="array" ref="G1046">_xlfn.IFS(F1046&lt;25,"Young Adult (18-24)",F1046&lt;35,"Early Career (25-34)",F1046&lt;45,"Mid-Career (35-44)",F1046&lt;55,"Late Career (45-54)",F1046&lt;65,"Pre-Retirement (55-64)",F1046&gt;=65,"Seniors (65+)")</f>
        <v>Young Adult (18-24)</v>
      </c>
      <c r="H1046">
        <v>627</v>
      </c>
      <c r="I1046">
        <v>5018</v>
      </c>
      <c r="J1046" t="s">
        <v>107</v>
      </c>
      <c r="K1046" t="s">
        <v>108</v>
      </c>
      <c r="L1046" t="s">
        <v>109</v>
      </c>
      <c r="M1046" t="s">
        <v>1308</v>
      </c>
      <c r="N1046" t="s">
        <v>1324</v>
      </c>
      <c r="O1046">
        <v>40</v>
      </c>
      <c r="P1046">
        <v>60</v>
      </c>
      <c r="Q1046">
        <v>5</v>
      </c>
      <c r="R1046">
        <f t="shared" si="48"/>
        <v>300</v>
      </c>
      <c r="S1046">
        <f t="shared" si="49"/>
        <v>100</v>
      </c>
      <c r="T1046" t="s">
        <v>26</v>
      </c>
      <c r="U1046" s="2">
        <v>44420.630555555559</v>
      </c>
      <c r="V1046" s="1">
        <v>44420.630555555559</v>
      </c>
      <c r="W1046" t="b">
        <v>1</v>
      </c>
      <c r="X1046" s="2">
        <v>44420.640972222223</v>
      </c>
      <c r="Y1046" s="1">
        <v>44420.640972222223</v>
      </c>
      <c r="Z1046" s="2" t="s">
        <v>33</v>
      </c>
      <c r="AA1046" s="2">
        <v>44420.634027777778</v>
      </c>
      <c r="AB1046" s="1">
        <v>44420.634027777778</v>
      </c>
      <c r="AC1046" t="b">
        <v>0</v>
      </c>
      <c r="AD1046" t="s">
        <v>1355</v>
      </c>
      <c r="AE1046" s="3">
        <f t="shared" si="50"/>
        <v>1.1111111110949423E-2</v>
      </c>
    </row>
    <row r="1047" spans="1:31" x14ac:dyDescent="0.35">
      <c r="A1047" s="2">
        <v>44421.786805555559</v>
      </c>
      <c r="B1047" s="1">
        <v>44421.786805555559</v>
      </c>
      <c r="C1047">
        <v>2046</v>
      </c>
      <c r="D1047" t="s">
        <v>1142</v>
      </c>
      <c r="E1047" t="s">
        <v>29</v>
      </c>
      <c r="F1047">
        <v>72</v>
      </c>
      <c r="G1047" t="str" cm="1">
        <f t="array" ref="G1047">_xlfn.IFS(F1047&lt;25,"Young Adult (18-24)",F1047&lt;35,"Early Career (25-34)",F1047&lt;45,"Mid-Career (35-44)",F1047&lt;55,"Late Career (45-54)",F1047&lt;65,"Pre-Retirement (55-64)",F1047&gt;=65,"Seniors (65+)")</f>
        <v>Seniors (65+)</v>
      </c>
      <c r="H1047">
        <v>696</v>
      </c>
      <c r="I1047">
        <v>5959</v>
      </c>
      <c r="J1047" t="s">
        <v>83</v>
      </c>
      <c r="K1047" t="s">
        <v>90</v>
      </c>
      <c r="L1047" t="s">
        <v>91</v>
      </c>
      <c r="M1047" t="s">
        <v>1309</v>
      </c>
      <c r="N1047" t="s">
        <v>1327</v>
      </c>
      <c r="O1047">
        <v>5</v>
      </c>
      <c r="P1047">
        <v>8</v>
      </c>
      <c r="Q1047">
        <v>3</v>
      </c>
      <c r="R1047">
        <f t="shared" si="48"/>
        <v>24</v>
      </c>
      <c r="S1047">
        <f t="shared" si="49"/>
        <v>9</v>
      </c>
      <c r="T1047" t="s">
        <v>26</v>
      </c>
      <c r="U1047" s="2">
        <v>44421.793055555558</v>
      </c>
      <c r="V1047" s="1">
        <v>44421.793055555558</v>
      </c>
      <c r="W1047" t="b">
        <v>0</v>
      </c>
      <c r="X1047" s="2"/>
      <c r="Y1047" s="1"/>
      <c r="Z1047" s="2" t="s">
        <v>1353</v>
      </c>
      <c r="AA1047" s="2">
        <v>44421.789583333331</v>
      </c>
      <c r="AB1047" s="1">
        <v>44421.789583333331</v>
      </c>
      <c r="AC1047" t="s">
        <v>1353</v>
      </c>
      <c r="AD1047" t="s">
        <v>1353</v>
      </c>
      <c r="AE1047" s="3">
        <f t="shared" si="50"/>
        <v>2.7777777722803876E-3</v>
      </c>
    </row>
    <row r="1048" spans="1:31" x14ac:dyDescent="0.35">
      <c r="A1048" s="2">
        <v>44421.831944444442</v>
      </c>
      <c r="B1048" s="1">
        <v>44421.831944444442</v>
      </c>
      <c r="C1048">
        <v>2047</v>
      </c>
      <c r="D1048" t="s">
        <v>1143</v>
      </c>
      <c r="E1048" t="s">
        <v>29</v>
      </c>
      <c r="F1048">
        <v>69</v>
      </c>
      <c r="G1048" t="str" cm="1">
        <f t="array" ref="G1048">_xlfn.IFS(F1048&lt;25,"Young Adult (18-24)",F1048&lt;35,"Early Career (25-34)",F1048&lt;45,"Mid-Career (35-44)",F1048&lt;55,"Late Career (45-54)",F1048&lt;65,"Pre-Retirement (55-64)",F1048&gt;=65,"Seniors (65+)")</f>
        <v>Seniors (65+)</v>
      </c>
      <c r="H1048">
        <v>606</v>
      </c>
      <c r="I1048">
        <v>5797</v>
      </c>
      <c r="J1048" t="s">
        <v>44</v>
      </c>
      <c r="K1048" t="s">
        <v>45</v>
      </c>
      <c r="L1048" t="s">
        <v>46</v>
      </c>
      <c r="M1048" t="s">
        <v>1307</v>
      </c>
      <c r="N1048" t="s">
        <v>1325</v>
      </c>
      <c r="O1048">
        <v>15</v>
      </c>
      <c r="P1048">
        <v>25</v>
      </c>
      <c r="Q1048">
        <v>3</v>
      </c>
      <c r="R1048">
        <f t="shared" si="48"/>
        <v>75</v>
      </c>
      <c r="S1048">
        <f t="shared" si="49"/>
        <v>30</v>
      </c>
      <c r="T1048" t="s">
        <v>32</v>
      </c>
      <c r="U1048" s="2">
        <v>44421.840277777781</v>
      </c>
      <c r="V1048" s="1">
        <v>44421.840277777781</v>
      </c>
      <c r="W1048" t="b">
        <v>1</v>
      </c>
      <c r="X1048" s="2">
        <v>44421.847222222219</v>
      </c>
      <c r="Y1048" s="1">
        <v>44421.847222222219</v>
      </c>
      <c r="Z1048" s="2" t="s">
        <v>27</v>
      </c>
      <c r="AA1048" s="2">
        <v>44421.84375</v>
      </c>
      <c r="AB1048" s="1">
        <v>44421.84375</v>
      </c>
      <c r="AC1048" t="b">
        <v>0</v>
      </c>
      <c r="AD1048" t="s">
        <v>1355</v>
      </c>
      <c r="AE1048" s="3">
        <f t="shared" si="50"/>
        <v>1.1805555557657499E-2</v>
      </c>
    </row>
    <row r="1049" spans="1:31" x14ac:dyDescent="0.35">
      <c r="A1049" s="2">
        <v>44422.575694444444</v>
      </c>
      <c r="B1049" s="1">
        <v>44422.575694444444</v>
      </c>
      <c r="C1049">
        <v>2048</v>
      </c>
      <c r="D1049" t="s">
        <v>1144</v>
      </c>
      <c r="E1049" t="s">
        <v>29</v>
      </c>
      <c r="F1049">
        <v>49</v>
      </c>
      <c r="G1049" t="str" cm="1">
        <f t="array" ref="G1049">_xlfn.IFS(F1049&lt;25,"Young Adult (18-24)",F1049&lt;35,"Early Career (25-34)",F1049&lt;45,"Mid-Career (35-44)",F1049&lt;55,"Late Career (45-54)",F1049&lt;65,"Pre-Retirement (55-64)",F1049&gt;=65,"Seniors (65+)")</f>
        <v>Late Career (45-54)</v>
      </c>
      <c r="H1049">
        <v>682</v>
      </c>
      <c r="I1049">
        <v>6473</v>
      </c>
      <c r="J1049" t="s">
        <v>83</v>
      </c>
      <c r="K1049" t="s">
        <v>90</v>
      </c>
      <c r="L1049" t="s">
        <v>91</v>
      </c>
      <c r="M1049" t="s">
        <v>1307</v>
      </c>
      <c r="N1049" t="s">
        <v>1322</v>
      </c>
      <c r="O1049">
        <v>8</v>
      </c>
      <c r="P1049">
        <v>15</v>
      </c>
      <c r="Q1049">
        <v>4</v>
      </c>
      <c r="R1049">
        <f t="shared" si="48"/>
        <v>60</v>
      </c>
      <c r="S1049">
        <f t="shared" si="49"/>
        <v>28</v>
      </c>
      <c r="T1049" t="s">
        <v>78</v>
      </c>
      <c r="U1049" s="2">
        <v>44422.580555555556</v>
      </c>
      <c r="V1049" s="1">
        <v>44422.580555555556</v>
      </c>
      <c r="W1049" t="b">
        <v>1</v>
      </c>
      <c r="X1049" s="2">
        <v>44422.586805555555</v>
      </c>
      <c r="Y1049" s="1">
        <v>44422.586805555555</v>
      </c>
      <c r="Z1049" s="2" t="s">
        <v>33</v>
      </c>
      <c r="AA1049" s="2">
        <v>44422.581944444442</v>
      </c>
      <c r="AB1049" s="1">
        <v>44422.581944444442</v>
      </c>
      <c r="AC1049" t="b">
        <v>0</v>
      </c>
      <c r="AD1049" t="s">
        <v>1355</v>
      </c>
      <c r="AE1049" s="3">
        <f t="shared" si="50"/>
        <v>6.2499999985448085E-3</v>
      </c>
    </row>
    <row r="1050" spans="1:31" x14ac:dyDescent="0.35">
      <c r="A1050" s="2">
        <v>44424.149305555555</v>
      </c>
      <c r="B1050" s="1">
        <v>44424.149305555555</v>
      </c>
      <c r="C1050">
        <v>2049</v>
      </c>
      <c r="D1050" t="s">
        <v>1145</v>
      </c>
      <c r="E1050" t="s">
        <v>29</v>
      </c>
      <c r="F1050">
        <v>53</v>
      </c>
      <c r="G1050" t="str" cm="1">
        <f t="array" ref="G1050">_xlfn.IFS(F1050&lt;25,"Young Adult (18-24)",F1050&lt;35,"Early Career (25-34)",F1050&lt;45,"Mid-Career (35-44)",F1050&lt;55,"Late Career (45-54)",F1050&lt;65,"Pre-Retirement (55-64)",F1050&gt;=65,"Seniors (65+)")</f>
        <v>Late Career (45-54)</v>
      </c>
      <c r="H1050">
        <v>770</v>
      </c>
      <c r="I1050">
        <v>5463</v>
      </c>
      <c r="J1050" t="s">
        <v>55</v>
      </c>
      <c r="K1050" t="s">
        <v>56</v>
      </c>
      <c r="L1050" t="s">
        <v>129</v>
      </c>
      <c r="M1050" t="s">
        <v>1307</v>
      </c>
      <c r="N1050" t="s">
        <v>1325</v>
      </c>
      <c r="O1050">
        <v>15</v>
      </c>
      <c r="P1050">
        <v>25</v>
      </c>
      <c r="Q1050">
        <v>4</v>
      </c>
      <c r="R1050">
        <f t="shared" si="48"/>
        <v>100</v>
      </c>
      <c r="S1050">
        <f t="shared" si="49"/>
        <v>40</v>
      </c>
      <c r="T1050" t="s">
        <v>78</v>
      </c>
      <c r="U1050" s="2">
        <v>44424.163194444445</v>
      </c>
      <c r="V1050" s="1">
        <v>44424.163194444445</v>
      </c>
      <c r="W1050" t="b">
        <v>1</v>
      </c>
      <c r="X1050" s="2">
        <v>44424.166666666664</v>
      </c>
      <c r="Y1050" s="1">
        <v>44424.166666666664</v>
      </c>
      <c r="Z1050" s="2" t="s">
        <v>47</v>
      </c>
      <c r="AA1050" s="2">
        <v>44424.166666666664</v>
      </c>
      <c r="AB1050" s="1">
        <v>44424.166666666664</v>
      </c>
      <c r="AC1050" t="b">
        <v>0</v>
      </c>
      <c r="AD1050" t="s">
        <v>1355</v>
      </c>
      <c r="AE1050" s="3">
        <f t="shared" si="50"/>
        <v>1.7361111109494232E-2</v>
      </c>
    </row>
    <row r="1051" spans="1:31" x14ac:dyDescent="0.35">
      <c r="A1051" s="2">
        <v>44424.578472222223</v>
      </c>
      <c r="B1051" s="1">
        <v>44424.578472222223</v>
      </c>
      <c r="C1051">
        <v>2050</v>
      </c>
      <c r="D1051" t="s">
        <v>1146</v>
      </c>
      <c r="E1051" t="s">
        <v>29</v>
      </c>
      <c r="F1051">
        <v>42</v>
      </c>
      <c r="G1051" t="str" cm="1">
        <f t="array" ref="G1051">_xlfn.IFS(F1051&lt;25,"Young Adult (18-24)",F1051&lt;35,"Early Career (25-34)",F1051&lt;45,"Mid-Career (35-44)",F1051&lt;55,"Late Career (45-54)",F1051&lt;65,"Pre-Retirement (55-64)",F1051&gt;=65,"Seniors (65+)")</f>
        <v>Mid-Career (35-44)</v>
      </c>
      <c r="H1051">
        <v>636</v>
      </c>
      <c r="I1051">
        <v>3029</v>
      </c>
      <c r="J1051" t="s">
        <v>44</v>
      </c>
      <c r="K1051" t="s">
        <v>133</v>
      </c>
      <c r="L1051" t="s">
        <v>195</v>
      </c>
      <c r="M1051" t="s">
        <v>1307</v>
      </c>
      <c r="N1051" t="s">
        <v>1322</v>
      </c>
      <c r="O1051">
        <v>8</v>
      </c>
      <c r="P1051">
        <v>15</v>
      </c>
      <c r="Q1051">
        <v>6</v>
      </c>
      <c r="R1051">
        <f t="shared" si="48"/>
        <v>90</v>
      </c>
      <c r="S1051">
        <f t="shared" si="49"/>
        <v>42</v>
      </c>
      <c r="T1051" t="s">
        <v>78</v>
      </c>
      <c r="U1051" s="2">
        <v>44424.599305555559</v>
      </c>
      <c r="V1051" s="1">
        <v>44424.599305555559</v>
      </c>
      <c r="W1051" t="b">
        <v>1</v>
      </c>
      <c r="X1051" s="2">
        <v>44424.606944444444</v>
      </c>
      <c r="Y1051" s="1">
        <v>44424.606944444444</v>
      </c>
      <c r="Z1051" s="2" t="s">
        <v>33</v>
      </c>
      <c r="AA1051" s="2">
        <v>44424.601388888892</v>
      </c>
      <c r="AB1051" s="1">
        <v>44424.601388888892</v>
      </c>
      <c r="AC1051" t="b">
        <v>1</v>
      </c>
      <c r="AD1051" t="s">
        <v>64</v>
      </c>
      <c r="AE1051" s="3">
        <f t="shared" si="50"/>
        <v>2.2916666668606922E-2</v>
      </c>
    </row>
    <row r="1052" spans="1:31" x14ac:dyDescent="0.35">
      <c r="A1052" s="2">
        <v>44424.773611111108</v>
      </c>
      <c r="B1052" s="1">
        <v>44424.773611111108</v>
      </c>
      <c r="C1052">
        <v>2051</v>
      </c>
      <c r="D1052" t="s">
        <v>1147</v>
      </c>
      <c r="E1052" t="s">
        <v>29</v>
      </c>
      <c r="F1052">
        <v>41</v>
      </c>
      <c r="G1052" t="str" cm="1">
        <f t="array" ref="G1052">_xlfn.IFS(F1052&lt;25,"Young Adult (18-24)",F1052&lt;35,"Early Career (25-34)",F1052&lt;45,"Mid-Career (35-44)",F1052&lt;55,"Late Career (45-54)",F1052&lt;65,"Pre-Retirement (55-64)",F1052&gt;=65,"Seniors (65+)")</f>
        <v>Mid-Career (35-44)</v>
      </c>
      <c r="H1052">
        <v>752</v>
      </c>
      <c r="I1052">
        <v>7268</v>
      </c>
      <c r="J1052" t="s">
        <v>67</v>
      </c>
      <c r="K1052" t="s">
        <v>68</v>
      </c>
      <c r="L1052" t="s">
        <v>69</v>
      </c>
      <c r="M1052" t="s">
        <v>1308</v>
      </c>
      <c r="N1052" t="s">
        <v>1319</v>
      </c>
      <c r="O1052">
        <v>60</v>
      </c>
      <c r="P1052">
        <v>90</v>
      </c>
      <c r="Q1052">
        <v>3</v>
      </c>
      <c r="R1052">
        <f t="shared" si="48"/>
        <v>270</v>
      </c>
      <c r="S1052">
        <f t="shared" si="49"/>
        <v>90</v>
      </c>
      <c r="T1052" t="s">
        <v>32</v>
      </c>
      <c r="U1052" s="2">
        <v>44424.77847222222</v>
      </c>
      <c r="V1052" s="1">
        <v>44424.77847222222</v>
      </c>
      <c r="W1052" t="b">
        <v>1</v>
      </c>
      <c r="X1052" s="2">
        <v>44424.783333333333</v>
      </c>
      <c r="Y1052" s="1">
        <v>44424.783333333333</v>
      </c>
      <c r="Z1052" s="2" t="s">
        <v>33</v>
      </c>
      <c r="AA1052" s="2">
        <v>44424.780555555553</v>
      </c>
      <c r="AB1052" s="1">
        <v>44424.780555555553</v>
      </c>
      <c r="AC1052" t="b">
        <v>0</v>
      </c>
      <c r="AD1052" t="s">
        <v>1355</v>
      </c>
      <c r="AE1052" s="3">
        <f t="shared" si="50"/>
        <v>6.9444444452528842E-3</v>
      </c>
    </row>
    <row r="1053" spans="1:31" x14ac:dyDescent="0.35">
      <c r="A1053" s="2">
        <v>44425.478472222225</v>
      </c>
      <c r="B1053" s="1">
        <v>44425.478472222225</v>
      </c>
      <c r="C1053">
        <v>2052</v>
      </c>
      <c r="D1053" t="s">
        <v>1148</v>
      </c>
      <c r="E1053" t="s">
        <v>29</v>
      </c>
      <c r="F1053">
        <v>41</v>
      </c>
      <c r="G1053" t="str" cm="1">
        <f t="array" ref="G1053">_xlfn.IFS(F1053&lt;25,"Young Adult (18-24)",F1053&lt;35,"Early Career (25-34)",F1053&lt;45,"Mid-Career (35-44)",F1053&lt;55,"Late Career (45-54)",F1053&lt;65,"Pre-Retirement (55-64)",F1053&gt;=65,"Seniors (65+)")</f>
        <v>Mid-Career (35-44)</v>
      </c>
      <c r="H1053">
        <v>726</v>
      </c>
      <c r="I1053">
        <v>7549</v>
      </c>
      <c r="J1053" t="s">
        <v>35</v>
      </c>
      <c r="K1053" t="s">
        <v>49</v>
      </c>
      <c r="L1053" t="s">
        <v>207</v>
      </c>
      <c r="M1053" t="s">
        <v>1307</v>
      </c>
      <c r="N1053" t="s">
        <v>1325</v>
      </c>
      <c r="O1053">
        <v>15</v>
      </c>
      <c r="P1053">
        <v>25</v>
      </c>
      <c r="Q1053">
        <v>2</v>
      </c>
      <c r="R1053">
        <f t="shared" si="48"/>
        <v>50</v>
      </c>
      <c r="S1053">
        <f t="shared" si="49"/>
        <v>20</v>
      </c>
      <c r="T1053" t="s">
        <v>32</v>
      </c>
      <c r="U1053" s="2">
        <v>44425.481944444444</v>
      </c>
      <c r="V1053" s="1">
        <v>44425.481944444444</v>
      </c>
      <c r="W1053" t="b">
        <v>1</v>
      </c>
      <c r="X1053" s="2">
        <v>44425.488888888889</v>
      </c>
      <c r="Y1053" s="1">
        <v>44425.488888888889</v>
      </c>
      <c r="Z1053" s="2" t="s">
        <v>47</v>
      </c>
      <c r="AA1053" s="2">
        <v>44425.48333333333</v>
      </c>
      <c r="AB1053" s="1">
        <v>44425.48333333333</v>
      </c>
      <c r="AC1053" t="b">
        <v>0</v>
      </c>
      <c r="AD1053" t="s">
        <v>1355</v>
      </c>
      <c r="AE1053" s="3">
        <f t="shared" si="50"/>
        <v>4.8611111051286571E-3</v>
      </c>
    </row>
    <row r="1054" spans="1:31" x14ac:dyDescent="0.35">
      <c r="A1054" s="2">
        <v>44426.222222222219</v>
      </c>
      <c r="B1054" s="1">
        <v>44426.222222222219</v>
      </c>
      <c r="C1054">
        <v>2053</v>
      </c>
      <c r="D1054" t="s">
        <v>1149</v>
      </c>
      <c r="E1054" t="s">
        <v>22</v>
      </c>
      <c r="F1054">
        <v>71</v>
      </c>
      <c r="G1054" t="str" cm="1">
        <f t="array" ref="G1054">_xlfn.IFS(F1054&lt;25,"Young Adult (18-24)",F1054&lt;35,"Early Career (25-34)",F1054&lt;45,"Mid-Career (35-44)",F1054&lt;55,"Late Career (45-54)",F1054&lt;65,"Pre-Retirement (55-64)",F1054&gt;=65,"Seniors (65+)")</f>
        <v>Seniors (65+)</v>
      </c>
      <c r="H1054">
        <v>713</v>
      </c>
      <c r="I1054">
        <v>7134</v>
      </c>
      <c r="J1054" t="s">
        <v>67</v>
      </c>
      <c r="K1054" t="s">
        <v>119</v>
      </c>
      <c r="L1054" t="s">
        <v>98</v>
      </c>
      <c r="M1054" t="s">
        <v>1308</v>
      </c>
      <c r="N1054" t="s">
        <v>1319</v>
      </c>
      <c r="O1054">
        <v>60</v>
      </c>
      <c r="P1054">
        <v>90</v>
      </c>
      <c r="Q1054">
        <v>4</v>
      </c>
      <c r="R1054">
        <f t="shared" si="48"/>
        <v>360</v>
      </c>
      <c r="S1054">
        <f t="shared" si="49"/>
        <v>120</v>
      </c>
      <c r="T1054" t="s">
        <v>32</v>
      </c>
      <c r="U1054" s="2">
        <v>44426.226388888892</v>
      </c>
      <c r="V1054" s="1">
        <v>44426.226388888892</v>
      </c>
      <c r="W1054" t="b">
        <v>1</v>
      </c>
      <c r="X1054" s="2">
        <v>44426.232638888891</v>
      </c>
      <c r="Y1054" s="1">
        <v>44426.232638888891</v>
      </c>
      <c r="Z1054" s="2" t="s">
        <v>27</v>
      </c>
      <c r="AA1054" s="2">
        <v>44426.227777777778</v>
      </c>
      <c r="AB1054" s="1">
        <v>44426.227777777778</v>
      </c>
      <c r="AC1054" t="b">
        <v>0</v>
      </c>
      <c r="AD1054" t="s">
        <v>1355</v>
      </c>
      <c r="AE1054" s="3">
        <f t="shared" si="50"/>
        <v>5.5555555591126904E-3</v>
      </c>
    </row>
    <row r="1055" spans="1:31" x14ac:dyDescent="0.35">
      <c r="A1055" s="2">
        <v>44427.157638888886</v>
      </c>
      <c r="B1055" s="1">
        <v>44427.157638888886</v>
      </c>
      <c r="C1055">
        <v>2054</v>
      </c>
      <c r="D1055" t="s">
        <v>1150</v>
      </c>
      <c r="E1055" t="s">
        <v>22</v>
      </c>
      <c r="F1055">
        <v>21</v>
      </c>
      <c r="G1055" t="str" cm="1">
        <f t="array" ref="G1055">_xlfn.IFS(F1055&lt;25,"Young Adult (18-24)",F1055&lt;35,"Early Career (25-34)",F1055&lt;45,"Mid-Career (35-44)",F1055&lt;55,"Late Career (45-54)",F1055&lt;65,"Pre-Retirement (55-64)",F1055&gt;=65,"Seniors (65+)")</f>
        <v>Young Adult (18-24)</v>
      </c>
      <c r="H1055">
        <v>660</v>
      </c>
      <c r="I1055">
        <v>4320</v>
      </c>
      <c r="J1055" t="s">
        <v>61</v>
      </c>
      <c r="K1055" t="s">
        <v>87</v>
      </c>
      <c r="L1055" t="s">
        <v>88</v>
      </c>
      <c r="M1055" t="s">
        <v>1307</v>
      </c>
      <c r="N1055" t="s">
        <v>1322</v>
      </c>
      <c r="O1055">
        <v>8</v>
      </c>
      <c r="P1055">
        <v>15</v>
      </c>
      <c r="Q1055">
        <v>3</v>
      </c>
      <c r="R1055">
        <f t="shared" si="48"/>
        <v>45</v>
      </c>
      <c r="S1055">
        <f t="shared" si="49"/>
        <v>21</v>
      </c>
      <c r="T1055" t="s">
        <v>32</v>
      </c>
      <c r="U1055" s="2">
        <v>44427.175694444442</v>
      </c>
      <c r="V1055" s="1">
        <v>44427.175694444442</v>
      </c>
      <c r="W1055" t="b">
        <v>1</v>
      </c>
      <c r="X1055" s="2">
        <v>44427.185416666667</v>
      </c>
      <c r="Y1055" s="1">
        <v>44427.185416666667</v>
      </c>
      <c r="Z1055" s="2" t="s">
        <v>33</v>
      </c>
      <c r="AA1055" s="2">
        <v>44427.178472222222</v>
      </c>
      <c r="AB1055" s="1">
        <v>44427.178472222222</v>
      </c>
      <c r="AC1055" t="b">
        <v>1</v>
      </c>
      <c r="AD1055" t="s">
        <v>131</v>
      </c>
      <c r="AE1055" s="3">
        <f t="shared" si="50"/>
        <v>2.0833333335758653E-2</v>
      </c>
    </row>
    <row r="1056" spans="1:31" x14ac:dyDescent="0.35">
      <c r="A1056" s="2">
        <v>44427.408333333333</v>
      </c>
      <c r="B1056" s="1">
        <v>44427.408333333333</v>
      </c>
      <c r="C1056">
        <v>2055</v>
      </c>
      <c r="D1056" t="s">
        <v>1151</v>
      </c>
      <c r="E1056" t="s">
        <v>22</v>
      </c>
      <c r="F1056">
        <v>64</v>
      </c>
      <c r="G1056" t="str" cm="1">
        <f t="array" ref="G1056">_xlfn.IFS(F1056&lt;25,"Young Adult (18-24)",F1056&lt;35,"Early Career (25-34)",F1056&lt;45,"Mid-Career (35-44)",F1056&lt;55,"Late Career (45-54)",F1056&lt;65,"Pre-Retirement (55-64)",F1056&gt;=65,"Seniors (65+)")</f>
        <v>Pre-Retirement (55-64)</v>
      </c>
      <c r="H1056">
        <v>768</v>
      </c>
      <c r="I1056">
        <v>4018</v>
      </c>
      <c r="J1056" t="s">
        <v>83</v>
      </c>
      <c r="K1056" t="s">
        <v>90</v>
      </c>
      <c r="L1056" t="s">
        <v>244</v>
      </c>
      <c r="M1056" t="s">
        <v>1308</v>
      </c>
      <c r="N1056" t="s">
        <v>1319</v>
      </c>
      <c r="O1056">
        <v>60</v>
      </c>
      <c r="P1056">
        <v>90</v>
      </c>
      <c r="Q1056">
        <v>5</v>
      </c>
      <c r="R1056">
        <f t="shared" si="48"/>
        <v>450</v>
      </c>
      <c r="S1056">
        <f t="shared" si="49"/>
        <v>150</v>
      </c>
      <c r="T1056" t="s">
        <v>42</v>
      </c>
      <c r="U1056" s="2">
        <v>44427.42291666667</v>
      </c>
      <c r="V1056" s="1">
        <v>44427.42291666667</v>
      </c>
      <c r="W1056" t="b">
        <v>1</v>
      </c>
      <c r="X1056" s="2">
        <v>44427.430555555555</v>
      </c>
      <c r="Y1056" s="1">
        <v>44427.430555555555</v>
      </c>
      <c r="Z1056" s="2" t="s">
        <v>33</v>
      </c>
      <c r="AA1056" s="2">
        <v>44427.425000000003</v>
      </c>
      <c r="AB1056" s="1">
        <v>44427.425000000003</v>
      </c>
      <c r="AC1056" t="b">
        <v>0</v>
      </c>
      <c r="AD1056" t="s">
        <v>1355</v>
      </c>
      <c r="AE1056" s="3">
        <f t="shared" si="50"/>
        <v>1.6666666670062114E-2</v>
      </c>
    </row>
    <row r="1057" spans="1:31" x14ac:dyDescent="0.35">
      <c r="A1057" s="2">
        <v>44428.463194444441</v>
      </c>
      <c r="B1057" s="1">
        <v>44428.463194444441</v>
      </c>
      <c r="C1057">
        <v>2056</v>
      </c>
      <c r="D1057" t="s">
        <v>1152</v>
      </c>
      <c r="E1057" t="s">
        <v>22</v>
      </c>
      <c r="F1057">
        <v>37</v>
      </c>
      <c r="G1057" t="str" cm="1">
        <f t="array" ref="G1057">_xlfn.IFS(F1057&lt;25,"Young Adult (18-24)",F1057&lt;35,"Early Career (25-34)",F1057&lt;45,"Mid-Career (35-44)",F1057&lt;55,"Late Career (45-54)",F1057&lt;65,"Pre-Retirement (55-64)",F1057&gt;=65,"Seniors (65+)")</f>
        <v>Mid-Career (35-44)</v>
      </c>
      <c r="H1057">
        <v>729</v>
      </c>
      <c r="I1057">
        <v>3148</v>
      </c>
      <c r="J1057" t="s">
        <v>61</v>
      </c>
      <c r="K1057" t="s">
        <v>87</v>
      </c>
      <c r="L1057" t="s">
        <v>94</v>
      </c>
      <c r="M1057" t="s">
        <v>1305</v>
      </c>
      <c r="N1057" t="s">
        <v>1329</v>
      </c>
      <c r="O1057">
        <v>25</v>
      </c>
      <c r="P1057">
        <v>40</v>
      </c>
      <c r="Q1057">
        <v>5</v>
      </c>
      <c r="R1057">
        <f t="shared" si="48"/>
        <v>200</v>
      </c>
      <c r="S1057">
        <f t="shared" si="49"/>
        <v>75</v>
      </c>
      <c r="T1057" t="s">
        <v>32</v>
      </c>
      <c r="U1057" s="2">
        <v>44428.476388888892</v>
      </c>
      <c r="V1057" s="1">
        <v>44428.476388888892</v>
      </c>
      <c r="W1057" t="b">
        <v>1</v>
      </c>
      <c r="X1057" s="2">
        <v>44428.481944444444</v>
      </c>
      <c r="Y1057" s="1">
        <v>44428.481944444444</v>
      </c>
      <c r="Z1057" s="2" t="s">
        <v>33</v>
      </c>
      <c r="AA1057" s="2">
        <v>44428.479861111111</v>
      </c>
      <c r="AB1057" s="1">
        <v>44428.479861111111</v>
      </c>
      <c r="AC1057" t="b">
        <v>0</v>
      </c>
      <c r="AD1057" t="s">
        <v>1355</v>
      </c>
      <c r="AE1057" s="3">
        <f t="shared" si="50"/>
        <v>1.6666666670062114E-2</v>
      </c>
    </row>
    <row r="1058" spans="1:31" x14ac:dyDescent="0.35">
      <c r="A1058" s="2">
        <v>44429.736111111109</v>
      </c>
      <c r="B1058" s="1">
        <v>44429.736111111109</v>
      </c>
      <c r="C1058">
        <v>2057</v>
      </c>
      <c r="D1058" t="s">
        <v>1153</v>
      </c>
      <c r="E1058" t="s">
        <v>29</v>
      </c>
      <c r="F1058">
        <v>63</v>
      </c>
      <c r="G1058" t="str" cm="1">
        <f t="array" ref="G1058">_xlfn.IFS(F1058&lt;25,"Young Adult (18-24)",F1058&lt;35,"Early Career (25-34)",F1058&lt;45,"Mid-Career (35-44)",F1058&lt;55,"Late Career (45-54)",F1058&lt;65,"Pre-Retirement (55-64)",F1058&gt;=65,"Seniors (65+)")</f>
        <v>Pre-Retirement (55-64)</v>
      </c>
      <c r="H1058">
        <v>729</v>
      </c>
      <c r="I1058">
        <v>5451</v>
      </c>
      <c r="J1058" t="s">
        <v>83</v>
      </c>
      <c r="K1058" t="s">
        <v>84</v>
      </c>
      <c r="L1058" t="s">
        <v>156</v>
      </c>
      <c r="M1058" t="s">
        <v>1305</v>
      </c>
      <c r="N1058" t="s">
        <v>1328</v>
      </c>
      <c r="O1058">
        <v>1000</v>
      </c>
      <c r="P1058">
        <v>1500</v>
      </c>
      <c r="Q1058">
        <v>3</v>
      </c>
      <c r="R1058">
        <f t="shared" si="48"/>
        <v>4500</v>
      </c>
      <c r="S1058">
        <f t="shared" si="49"/>
        <v>1500</v>
      </c>
      <c r="T1058" t="s">
        <v>42</v>
      </c>
      <c r="U1058" s="2">
        <v>44429.744444444441</v>
      </c>
      <c r="V1058" s="1">
        <v>44429.744444444441</v>
      </c>
      <c r="W1058" t="b">
        <v>1</v>
      </c>
      <c r="X1058" s="2">
        <v>44429.751388888886</v>
      </c>
      <c r="Y1058" s="1">
        <v>44429.751388888886</v>
      </c>
      <c r="Z1058" s="2" t="s">
        <v>116</v>
      </c>
      <c r="AA1058" s="2">
        <v>44429.745833333334</v>
      </c>
      <c r="AB1058" s="1">
        <v>44429.745833333334</v>
      </c>
      <c r="AC1058" t="b">
        <v>1</v>
      </c>
      <c r="AD1058" t="s">
        <v>58</v>
      </c>
      <c r="AE1058" s="3">
        <f t="shared" si="50"/>
        <v>9.7222222248092294E-3</v>
      </c>
    </row>
    <row r="1059" spans="1:31" x14ac:dyDescent="0.35">
      <c r="A1059" s="2">
        <v>44430.06527777778</v>
      </c>
      <c r="B1059" s="1">
        <v>44430.06527777778</v>
      </c>
      <c r="C1059">
        <v>2058</v>
      </c>
      <c r="D1059" t="s">
        <v>1154</v>
      </c>
      <c r="E1059" t="s">
        <v>22</v>
      </c>
      <c r="F1059">
        <v>64</v>
      </c>
      <c r="G1059" t="str" cm="1">
        <f t="array" ref="G1059">_xlfn.IFS(F1059&lt;25,"Young Adult (18-24)",F1059&lt;35,"Early Career (25-34)",F1059&lt;45,"Mid-Career (35-44)",F1059&lt;55,"Late Career (45-54)",F1059&lt;65,"Pre-Retirement (55-64)",F1059&gt;=65,"Seniors (65+)")</f>
        <v>Pre-Retirement (55-64)</v>
      </c>
      <c r="H1059">
        <v>693</v>
      </c>
      <c r="I1059">
        <v>4579</v>
      </c>
      <c r="J1059" t="s">
        <v>83</v>
      </c>
      <c r="K1059" t="s">
        <v>84</v>
      </c>
      <c r="L1059" t="s">
        <v>173</v>
      </c>
      <c r="M1059" t="s">
        <v>1305</v>
      </c>
      <c r="N1059" t="s">
        <v>1323</v>
      </c>
      <c r="O1059">
        <v>800</v>
      </c>
      <c r="P1059">
        <v>1200</v>
      </c>
      <c r="Q1059">
        <v>4</v>
      </c>
      <c r="R1059">
        <f t="shared" si="48"/>
        <v>4800</v>
      </c>
      <c r="S1059">
        <f t="shared" si="49"/>
        <v>1600</v>
      </c>
      <c r="T1059" t="s">
        <v>26</v>
      </c>
      <c r="U1059" s="2">
        <v>44430.069444444445</v>
      </c>
      <c r="V1059" s="1">
        <v>44430.069444444445</v>
      </c>
      <c r="W1059" t="b">
        <v>1</v>
      </c>
      <c r="X1059" s="2">
        <v>44430.074305555558</v>
      </c>
      <c r="Y1059" s="1">
        <v>44430.074305555558</v>
      </c>
      <c r="Z1059" s="2" t="s">
        <v>33</v>
      </c>
      <c r="AA1059" s="2">
        <v>44430.071527777778</v>
      </c>
      <c r="AB1059" s="1">
        <v>44430.071527777778</v>
      </c>
      <c r="AC1059" t="b">
        <v>0</v>
      </c>
      <c r="AD1059" t="s">
        <v>1355</v>
      </c>
      <c r="AE1059" s="3">
        <f t="shared" si="50"/>
        <v>6.2499999985448085E-3</v>
      </c>
    </row>
    <row r="1060" spans="1:31" x14ac:dyDescent="0.35">
      <c r="A1060" s="2">
        <v>44430.481249999997</v>
      </c>
      <c r="B1060" s="1">
        <v>44430.481249999997</v>
      </c>
      <c r="C1060">
        <v>2059</v>
      </c>
      <c r="D1060" t="s">
        <v>1155</v>
      </c>
      <c r="E1060" t="s">
        <v>29</v>
      </c>
      <c r="F1060">
        <v>51</v>
      </c>
      <c r="G1060" t="str" cm="1">
        <f t="array" ref="G1060">_xlfn.IFS(F1060&lt;25,"Young Adult (18-24)",F1060&lt;35,"Early Career (25-34)",F1060&lt;45,"Mid-Career (35-44)",F1060&lt;55,"Late Career (45-54)",F1060&lt;65,"Pre-Retirement (55-64)",F1060&gt;=65,"Seniors (65+)")</f>
        <v>Late Career (45-54)</v>
      </c>
      <c r="H1060">
        <v>634</v>
      </c>
      <c r="I1060">
        <v>4406</v>
      </c>
      <c r="J1060" t="s">
        <v>71</v>
      </c>
      <c r="K1060" t="s">
        <v>72</v>
      </c>
      <c r="L1060" t="s">
        <v>219</v>
      </c>
      <c r="M1060" t="s">
        <v>1305</v>
      </c>
      <c r="N1060" t="s">
        <v>1328</v>
      </c>
      <c r="O1060">
        <v>1000</v>
      </c>
      <c r="P1060">
        <v>1500</v>
      </c>
      <c r="Q1060">
        <v>4</v>
      </c>
      <c r="R1060">
        <f t="shared" si="48"/>
        <v>6000</v>
      </c>
      <c r="S1060">
        <f t="shared" si="49"/>
        <v>2000</v>
      </c>
      <c r="T1060" t="s">
        <v>78</v>
      </c>
      <c r="U1060" s="2">
        <v>44430.493750000001</v>
      </c>
      <c r="V1060" s="1">
        <v>44430.493750000001</v>
      </c>
      <c r="W1060" t="b">
        <v>1</v>
      </c>
      <c r="X1060" s="2">
        <v>44430.498611111114</v>
      </c>
      <c r="Y1060" s="1">
        <v>44430.498611111114</v>
      </c>
      <c r="Z1060" s="2" t="s">
        <v>33</v>
      </c>
      <c r="AA1060" s="2">
        <v>44430.495138888888</v>
      </c>
      <c r="AB1060" s="1">
        <v>44430.495138888888</v>
      </c>
      <c r="AC1060" t="b">
        <v>0</v>
      </c>
      <c r="AD1060" t="s">
        <v>1355</v>
      </c>
      <c r="AE1060" s="3">
        <f t="shared" si="50"/>
        <v>1.3888888890505768E-2</v>
      </c>
    </row>
    <row r="1061" spans="1:31" x14ac:dyDescent="0.35">
      <c r="A1061" s="2">
        <v>44430.899305555555</v>
      </c>
      <c r="B1061" s="1">
        <v>44430.899305555555</v>
      </c>
      <c r="C1061">
        <v>2060</v>
      </c>
      <c r="D1061" t="s">
        <v>1156</v>
      </c>
      <c r="E1061" t="s">
        <v>22</v>
      </c>
      <c r="F1061">
        <v>48</v>
      </c>
      <c r="G1061" t="str" cm="1">
        <f t="array" ref="G1061">_xlfn.IFS(F1061&lt;25,"Young Adult (18-24)",F1061&lt;35,"Early Career (25-34)",F1061&lt;45,"Mid-Career (35-44)",F1061&lt;55,"Late Career (45-54)",F1061&lt;65,"Pre-Retirement (55-64)",F1061&gt;=65,"Seniors (65+)")</f>
        <v>Late Career (45-54)</v>
      </c>
      <c r="H1061">
        <v>714</v>
      </c>
      <c r="I1061">
        <v>6792</v>
      </c>
      <c r="J1061" t="s">
        <v>71</v>
      </c>
      <c r="K1061" t="s">
        <v>160</v>
      </c>
      <c r="L1061" t="s">
        <v>163</v>
      </c>
      <c r="M1061" t="s">
        <v>1307</v>
      </c>
      <c r="N1061" t="s">
        <v>1322</v>
      </c>
      <c r="O1061">
        <v>8</v>
      </c>
      <c r="P1061">
        <v>15</v>
      </c>
      <c r="Q1061">
        <v>2</v>
      </c>
      <c r="R1061">
        <f t="shared" si="48"/>
        <v>30</v>
      </c>
      <c r="S1061">
        <f t="shared" si="49"/>
        <v>14</v>
      </c>
      <c r="T1061" t="s">
        <v>26</v>
      </c>
      <c r="U1061" s="2">
        <v>44430.913888888892</v>
      </c>
      <c r="V1061" s="1">
        <v>44430.913888888892</v>
      </c>
      <c r="W1061" t="b">
        <v>1</v>
      </c>
      <c r="X1061" s="2">
        <v>44430.92291666667</v>
      </c>
      <c r="Y1061" s="1">
        <v>44430.92291666667</v>
      </c>
      <c r="Z1061" s="2" t="s">
        <v>27</v>
      </c>
      <c r="AA1061" s="2">
        <v>44430.917361111111</v>
      </c>
      <c r="AB1061" s="1">
        <v>44430.917361111111</v>
      </c>
      <c r="AC1061" t="b">
        <v>0</v>
      </c>
      <c r="AD1061" t="s">
        <v>1355</v>
      </c>
      <c r="AE1061" s="3">
        <f t="shared" si="50"/>
        <v>1.8055555556202307E-2</v>
      </c>
    </row>
    <row r="1062" spans="1:31" x14ac:dyDescent="0.35">
      <c r="A1062" s="2">
        <v>44433.207638888889</v>
      </c>
      <c r="B1062" s="1">
        <v>44433.207638888889</v>
      </c>
      <c r="C1062">
        <v>2061</v>
      </c>
      <c r="D1062" t="s">
        <v>1157</v>
      </c>
      <c r="E1062" t="s">
        <v>22</v>
      </c>
      <c r="F1062">
        <v>49</v>
      </c>
      <c r="G1062" t="str" cm="1">
        <f t="array" ref="G1062">_xlfn.IFS(F1062&lt;25,"Young Adult (18-24)",F1062&lt;35,"Early Career (25-34)",F1062&lt;45,"Mid-Career (35-44)",F1062&lt;55,"Late Career (45-54)",F1062&lt;65,"Pre-Retirement (55-64)",F1062&gt;=65,"Seniors (65+)")</f>
        <v>Late Career (45-54)</v>
      </c>
      <c r="H1062">
        <v>616</v>
      </c>
      <c r="I1062">
        <v>7484</v>
      </c>
      <c r="J1062" t="s">
        <v>55</v>
      </c>
      <c r="K1062" t="s">
        <v>56</v>
      </c>
      <c r="L1062" t="s">
        <v>129</v>
      </c>
      <c r="M1062" t="s">
        <v>1309</v>
      </c>
      <c r="N1062" t="s">
        <v>1320</v>
      </c>
      <c r="O1062">
        <v>30</v>
      </c>
      <c r="P1062">
        <v>50</v>
      </c>
      <c r="Q1062">
        <v>5</v>
      </c>
      <c r="R1062">
        <f t="shared" si="48"/>
        <v>250</v>
      </c>
      <c r="S1062">
        <f t="shared" si="49"/>
        <v>100</v>
      </c>
      <c r="T1062" t="s">
        <v>40</v>
      </c>
      <c r="U1062" s="2">
        <v>44433.228472222225</v>
      </c>
      <c r="V1062" s="1">
        <v>44433.228472222225</v>
      </c>
      <c r="W1062" t="b">
        <v>1</v>
      </c>
      <c r="X1062" s="2">
        <v>44433.231944444444</v>
      </c>
      <c r="Y1062" s="1">
        <v>44433.231944444444</v>
      </c>
      <c r="Z1062" s="2" t="s">
        <v>27</v>
      </c>
      <c r="AA1062" s="2">
        <v>44433.231944444444</v>
      </c>
      <c r="AB1062" s="1">
        <v>44433.231944444444</v>
      </c>
      <c r="AC1062" t="b">
        <v>0</v>
      </c>
      <c r="AD1062" t="s">
        <v>1355</v>
      </c>
      <c r="AE1062" s="3">
        <f t="shared" si="50"/>
        <v>2.4305555554747116E-2</v>
      </c>
    </row>
    <row r="1063" spans="1:31" x14ac:dyDescent="0.35">
      <c r="A1063" s="2">
        <v>44433.82708333333</v>
      </c>
      <c r="B1063" s="1">
        <v>44433.82708333333</v>
      </c>
      <c r="C1063">
        <v>2062</v>
      </c>
      <c r="D1063" t="s">
        <v>1158</v>
      </c>
      <c r="E1063" t="s">
        <v>22</v>
      </c>
      <c r="F1063">
        <v>50</v>
      </c>
      <c r="G1063" t="str" cm="1">
        <f t="array" ref="G1063">_xlfn.IFS(F1063&lt;25,"Young Adult (18-24)",F1063&lt;35,"Early Career (25-34)",F1063&lt;45,"Mid-Career (35-44)",F1063&lt;55,"Late Career (45-54)",F1063&lt;65,"Pre-Retirement (55-64)",F1063&gt;=65,"Seniors (65+)")</f>
        <v>Late Career (45-54)</v>
      </c>
      <c r="H1063">
        <v>677</v>
      </c>
      <c r="I1063">
        <v>4263</v>
      </c>
      <c r="J1063" t="s">
        <v>44</v>
      </c>
      <c r="K1063" t="s">
        <v>133</v>
      </c>
      <c r="L1063" t="s">
        <v>195</v>
      </c>
      <c r="M1063" t="s">
        <v>1307</v>
      </c>
      <c r="N1063" t="s">
        <v>1326</v>
      </c>
      <c r="O1063">
        <v>20</v>
      </c>
      <c r="P1063">
        <v>35</v>
      </c>
      <c r="Q1063">
        <v>5</v>
      </c>
      <c r="R1063">
        <f t="shared" si="48"/>
        <v>175</v>
      </c>
      <c r="S1063">
        <f t="shared" si="49"/>
        <v>75</v>
      </c>
      <c r="T1063" t="s">
        <v>26</v>
      </c>
      <c r="U1063" s="2">
        <v>44433.837500000001</v>
      </c>
      <c r="V1063" s="1">
        <v>44433.837500000001</v>
      </c>
      <c r="W1063" t="b">
        <v>1</v>
      </c>
      <c r="X1063" s="2">
        <v>44433.842361111114</v>
      </c>
      <c r="Y1063" s="1">
        <v>44433.842361111114</v>
      </c>
      <c r="Z1063" s="2" t="s">
        <v>33</v>
      </c>
      <c r="AA1063" s="2">
        <v>44433.839583333334</v>
      </c>
      <c r="AB1063" s="1">
        <v>44433.839583333334</v>
      </c>
      <c r="AC1063" t="b">
        <v>0</v>
      </c>
      <c r="AD1063" t="s">
        <v>1355</v>
      </c>
      <c r="AE1063" s="3">
        <f t="shared" si="50"/>
        <v>1.2500000004365575E-2</v>
      </c>
    </row>
    <row r="1064" spans="1:31" x14ac:dyDescent="0.35">
      <c r="A1064" s="2">
        <v>44435.026388888888</v>
      </c>
      <c r="B1064" s="1">
        <v>44435.026388888888</v>
      </c>
      <c r="C1064">
        <v>2063</v>
      </c>
      <c r="D1064" t="s">
        <v>1159</v>
      </c>
      <c r="E1064" t="s">
        <v>29</v>
      </c>
      <c r="F1064">
        <v>36</v>
      </c>
      <c r="G1064" t="str" cm="1">
        <f t="array" ref="G1064">_xlfn.IFS(F1064&lt;25,"Young Adult (18-24)",F1064&lt;35,"Early Career (25-34)",F1064&lt;45,"Mid-Career (35-44)",F1064&lt;55,"Late Career (45-54)",F1064&lt;65,"Pre-Retirement (55-64)",F1064&gt;=65,"Seniors (65+)")</f>
        <v>Mid-Career (35-44)</v>
      </c>
      <c r="H1064">
        <v>740</v>
      </c>
      <c r="I1064">
        <v>5637</v>
      </c>
      <c r="J1064" t="s">
        <v>61</v>
      </c>
      <c r="K1064" t="s">
        <v>87</v>
      </c>
      <c r="L1064" t="s">
        <v>88</v>
      </c>
      <c r="M1064" t="s">
        <v>1307</v>
      </c>
      <c r="N1064" t="s">
        <v>1325</v>
      </c>
      <c r="O1064">
        <v>15</v>
      </c>
      <c r="P1064">
        <v>25</v>
      </c>
      <c r="Q1064">
        <v>4</v>
      </c>
      <c r="R1064">
        <f t="shared" si="48"/>
        <v>100</v>
      </c>
      <c r="S1064">
        <f t="shared" si="49"/>
        <v>40</v>
      </c>
      <c r="T1064" t="s">
        <v>32</v>
      </c>
      <c r="U1064" s="2">
        <v>44435.040277777778</v>
      </c>
      <c r="V1064" s="1">
        <v>44435.040277777778</v>
      </c>
      <c r="W1064" t="b">
        <v>1</v>
      </c>
      <c r="X1064" s="2">
        <v>44435.050694444442</v>
      </c>
      <c r="Y1064" s="1">
        <v>44435.050694444442</v>
      </c>
      <c r="Z1064" s="2" t="s">
        <v>27</v>
      </c>
      <c r="AA1064" s="2">
        <v>44435.042361111111</v>
      </c>
      <c r="AB1064" s="1">
        <v>44435.042361111111</v>
      </c>
      <c r="AC1064" t="b">
        <v>0</v>
      </c>
      <c r="AD1064" t="s">
        <v>1355</v>
      </c>
      <c r="AE1064" s="3">
        <f t="shared" si="50"/>
        <v>1.5972222223354038E-2</v>
      </c>
    </row>
    <row r="1065" spans="1:31" x14ac:dyDescent="0.35">
      <c r="A1065" s="2">
        <v>44436.040277777778</v>
      </c>
      <c r="B1065" s="1">
        <v>44436.040277777778</v>
      </c>
      <c r="C1065">
        <v>2064</v>
      </c>
      <c r="D1065" t="s">
        <v>1304</v>
      </c>
      <c r="E1065" t="s">
        <v>22</v>
      </c>
      <c r="F1065">
        <v>51</v>
      </c>
      <c r="G1065" t="str" cm="1">
        <f t="array" ref="G1065">_xlfn.IFS(F1065&lt;25,"Young Adult (18-24)",F1065&lt;35,"Early Career (25-34)",F1065&lt;45,"Mid-Career (35-44)",F1065&lt;55,"Late Career (45-54)",F1065&lt;65,"Pre-Retirement (55-64)",F1065&gt;=65,"Seniors (65+)")</f>
        <v>Late Career (45-54)</v>
      </c>
      <c r="H1065">
        <v>754</v>
      </c>
      <c r="I1065">
        <v>5069</v>
      </c>
      <c r="J1065" t="s">
        <v>83</v>
      </c>
      <c r="K1065" t="s">
        <v>90</v>
      </c>
      <c r="L1065" t="s">
        <v>91</v>
      </c>
      <c r="M1065" t="s">
        <v>1305</v>
      </c>
      <c r="N1065" t="s">
        <v>1328</v>
      </c>
      <c r="O1065">
        <v>1000</v>
      </c>
      <c r="P1065">
        <v>1500</v>
      </c>
      <c r="Q1065">
        <v>5</v>
      </c>
      <c r="R1065">
        <f t="shared" si="48"/>
        <v>7500</v>
      </c>
      <c r="S1065">
        <f t="shared" si="49"/>
        <v>2500</v>
      </c>
      <c r="T1065" t="s">
        <v>38</v>
      </c>
      <c r="U1065" s="2">
        <v>44436.057638888888</v>
      </c>
      <c r="V1065" s="1">
        <v>44436.057638888888</v>
      </c>
      <c r="W1065" t="b">
        <v>1</v>
      </c>
      <c r="X1065" s="2">
        <v>44436.063194444447</v>
      </c>
      <c r="Y1065" s="1">
        <v>44436.063194444447</v>
      </c>
      <c r="Z1065" s="2" t="s">
        <v>47</v>
      </c>
      <c r="AA1065" s="2">
        <v>44436.05972222222</v>
      </c>
      <c r="AB1065" s="1">
        <v>44436.05972222222</v>
      </c>
      <c r="AC1065" t="b">
        <v>1</v>
      </c>
      <c r="AD1065" t="s">
        <v>75</v>
      </c>
      <c r="AE1065" s="3">
        <f t="shared" si="50"/>
        <v>1.9444444442342501E-2</v>
      </c>
    </row>
    <row r="1066" spans="1:31" x14ac:dyDescent="0.35">
      <c r="A1066" s="2">
        <v>44437.554861111108</v>
      </c>
      <c r="B1066" s="1">
        <v>44437.554861111108</v>
      </c>
      <c r="C1066">
        <v>2065</v>
      </c>
      <c r="D1066" t="s">
        <v>1160</v>
      </c>
      <c r="E1066" t="s">
        <v>22</v>
      </c>
      <c r="F1066">
        <v>35</v>
      </c>
      <c r="G1066" t="str" cm="1">
        <f t="array" ref="G1066">_xlfn.IFS(F1066&lt;25,"Young Adult (18-24)",F1066&lt;35,"Early Career (25-34)",F1066&lt;45,"Mid-Career (35-44)",F1066&lt;55,"Late Career (45-54)",F1066&lt;65,"Pre-Retirement (55-64)",F1066&gt;=65,"Seniors (65+)")</f>
        <v>Mid-Career (35-44)</v>
      </c>
      <c r="H1066">
        <v>753</v>
      </c>
      <c r="I1066">
        <v>3008</v>
      </c>
      <c r="J1066" t="s">
        <v>107</v>
      </c>
      <c r="K1066" t="s">
        <v>122</v>
      </c>
      <c r="L1066" t="s">
        <v>144</v>
      </c>
      <c r="M1066" t="s">
        <v>1308</v>
      </c>
      <c r="N1066" t="s">
        <v>1315</v>
      </c>
      <c r="O1066">
        <v>300</v>
      </c>
      <c r="P1066">
        <v>500</v>
      </c>
      <c r="Q1066">
        <v>2</v>
      </c>
      <c r="R1066">
        <f t="shared" si="48"/>
        <v>1000</v>
      </c>
      <c r="S1066">
        <f t="shared" si="49"/>
        <v>400</v>
      </c>
      <c r="T1066" t="s">
        <v>26</v>
      </c>
      <c r="U1066" s="2">
        <v>44437.565972222219</v>
      </c>
      <c r="V1066" s="1">
        <v>44437.565972222219</v>
      </c>
      <c r="W1066" t="b">
        <v>1</v>
      </c>
      <c r="X1066" s="2">
        <v>44437.569444444445</v>
      </c>
      <c r="Y1066" s="1">
        <v>44437.569444444445</v>
      </c>
      <c r="Z1066" s="2" t="s">
        <v>27</v>
      </c>
      <c r="AA1066" s="2">
        <v>44437.568749999999</v>
      </c>
      <c r="AB1066" s="1">
        <v>44437.568749999999</v>
      </c>
      <c r="AC1066" t="b">
        <v>0</v>
      </c>
      <c r="AD1066" t="s">
        <v>1355</v>
      </c>
      <c r="AE1066" s="3">
        <f t="shared" si="50"/>
        <v>1.3888888890505768E-2</v>
      </c>
    </row>
    <row r="1067" spans="1:31" x14ac:dyDescent="0.35">
      <c r="A1067" s="2">
        <v>44438.013194444444</v>
      </c>
      <c r="B1067" s="1">
        <v>44438.013194444444</v>
      </c>
      <c r="C1067">
        <v>2066</v>
      </c>
      <c r="D1067" t="s">
        <v>1161</v>
      </c>
      <c r="E1067" t="s">
        <v>22</v>
      </c>
      <c r="F1067">
        <v>56</v>
      </c>
      <c r="G1067" t="str" cm="1">
        <f t="array" ref="G1067">_xlfn.IFS(F1067&lt;25,"Young Adult (18-24)",F1067&lt;35,"Early Career (25-34)",F1067&lt;45,"Mid-Career (35-44)",F1067&lt;55,"Late Career (45-54)",F1067&lt;65,"Pre-Retirement (55-64)",F1067&gt;=65,"Seniors (65+)")</f>
        <v>Pre-Retirement (55-64)</v>
      </c>
      <c r="H1067">
        <v>655</v>
      </c>
      <c r="I1067">
        <v>4347</v>
      </c>
      <c r="J1067" t="s">
        <v>35</v>
      </c>
      <c r="K1067" t="s">
        <v>36</v>
      </c>
      <c r="L1067" t="s">
        <v>37</v>
      </c>
      <c r="M1067" t="s">
        <v>1308</v>
      </c>
      <c r="N1067" t="s">
        <v>1315</v>
      </c>
      <c r="O1067">
        <v>300</v>
      </c>
      <c r="P1067">
        <v>500</v>
      </c>
      <c r="Q1067">
        <v>5</v>
      </c>
      <c r="R1067">
        <f t="shared" si="48"/>
        <v>2500</v>
      </c>
      <c r="S1067">
        <f t="shared" si="49"/>
        <v>1000</v>
      </c>
      <c r="T1067" t="s">
        <v>32</v>
      </c>
      <c r="U1067" s="2">
        <v>44438.021527777775</v>
      </c>
      <c r="V1067" s="1">
        <v>44438.021527777775</v>
      </c>
      <c r="W1067" t="b">
        <v>1</v>
      </c>
      <c r="X1067" s="2">
        <v>44438.027083333334</v>
      </c>
      <c r="Y1067" s="1">
        <v>44438.027083333334</v>
      </c>
      <c r="Z1067" s="2" t="s">
        <v>116</v>
      </c>
      <c r="AA1067" s="2">
        <v>44438.025000000001</v>
      </c>
      <c r="AB1067" s="1">
        <v>44438.025000000001</v>
      </c>
      <c r="AC1067" t="b">
        <v>1</v>
      </c>
      <c r="AD1067" t="s">
        <v>58</v>
      </c>
      <c r="AE1067" s="3">
        <f t="shared" si="50"/>
        <v>1.1805555557657499E-2</v>
      </c>
    </row>
    <row r="1068" spans="1:31" x14ac:dyDescent="0.35">
      <c r="A1068" s="2">
        <v>44438.606944444444</v>
      </c>
      <c r="B1068" s="1">
        <v>44438.606944444444</v>
      </c>
      <c r="C1068">
        <v>2067</v>
      </c>
      <c r="D1068" t="s">
        <v>1162</v>
      </c>
      <c r="E1068" t="s">
        <v>29</v>
      </c>
      <c r="F1068">
        <v>58</v>
      </c>
      <c r="G1068" t="str" cm="1">
        <f t="array" ref="G1068">_xlfn.IFS(F1068&lt;25,"Young Adult (18-24)",F1068&lt;35,"Early Career (25-34)",F1068&lt;45,"Mid-Career (35-44)",F1068&lt;55,"Late Career (45-54)",F1068&lt;65,"Pre-Retirement (55-64)",F1068&gt;=65,"Seniors (65+)")</f>
        <v>Pre-Retirement (55-64)</v>
      </c>
      <c r="H1068">
        <v>762</v>
      </c>
      <c r="I1068">
        <v>7408</v>
      </c>
      <c r="J1068" t="s">
        <v>67</v>
      </c>
      <c r="K1068" t="s">
        <v>119</v>
      </c>
      <c r="L1068" t="s">
        <v>119</v>
      </c>
      <c r="M1068" t="s">
        <v>1305</v>
      </c>
      <c r="N1068" t="s">
        <v>1329</v>
      </c>
      <c r="O1068">
        <v>25</v>
      </c>
      <c r="P1068">
        <v>40</v>
      </c>
      <c r="Q1068">
        <v>4</v>
      </c>
      <c r="R1068">
        <f t="shared" si="48"/>
        <v>160</v>
      </c>
      <c r="S1068">
        <f t="shared" si="49"/>
        <v>60</v>
      </c>
      <c r="T1068" t="s">
        <v>78</v>
      </c>
      <c r="U1068" s="2">
        <v>44438.618055555555</v>
      </c>
      <c r="V1068" s="1">
        <v>44438.618055555555</v>
      </c>
      <c r="W1068" t="b">
        <v>1</v>
      </c>
      <c r="X1068" s="2">
        <v>44438.628472222219</v>
      </c>
      <c r="Y1068" s="1">
        <v>44438.628472222219</v>
      </c>
      <c r="Z1068" s="2" t="s">
        <v>47</v>
      </c>
      <c r="AA1068" s="2">
        <v>44438.620138888888</v>
      </c>
      <c r="AB1068" s="1">
        <v>44438.620138888888</v>
      </c>
      <c r="AC1068" t="b">
        <v>0</v>
      </c>
      <c r="AD1068" t="s">
        <v>1355</v>
      </c>
      <c r="AE1068" s="3">
        <f t="shared" si="50"/>
        <v>1.3194444443797693E-2</v>
      </c>
    </row>
    <row r="1069" spans="1:31" x14ac:dyDescent="0.35">
      <c r="A1069" s="2">
        <v>44439.24722222222</v>
      </c>
      <c r="B1069" s="1">
        <v>44439.24722222222</v>
      </c>
      <c r="C1069">
        <v>2068</v>
      </c>
      <c r="D1069" t="s">
        <v>1163</v>
      </c>
      <c r="E1069" t="s">
        <v>22</v>
      </c>
      <c r="F1069">
        <v>32</v>
      </c>
      <c r="G1069" t="str" cm="1">
        <f t="array" ref="G1069">_xlfn.IFS(F1069&lt;25,"Young Adult (18-24)",F1069&lt;35,"Early Career (25-34)",F1069&lt;45,"Mid-Career (35-44)",F1069&lt;55,"Late Career (45-54)",F1069&lt;65,"Pre-Retirement (55-64)",F1069&gt;=65,"Seniors (65+)")</f>
        <v>Early Career (25-34)</v>
      </c>
      <c r="H1069">
        <v>694</v>
      </c>
      <c r="I1069">
        <v>4700</v>
      </c>
      <c r="J1069" t="s">
        <v>67</v>
      </c>
      <c r="K1069" t="s">
        <v>119</v>
      </c>
      <c r="L1069" t="s">
        <v>120</v>
      </c>
      <c r="M1069" t="s">
        <v>1305</v>
      </c>
      <c r="N1069" t="s">
        <v>1329</v>
      </c>
      <c r="O1069">
        <v>25</v>
      </c>
      <c r="P1069">
        <v>40</v>
      </c>
      <c r="Q1069">
        <v>1</v>
      </c>
      <c r="R1069">
        <f t="shared" si="48"/>
        <v>40</v>
      </c>
      <c r="S1069">
        <f t="shared" si="49"/>
        <v>15</v>
      </c>
      <c r="T1069" t="s">
        <v>26</v>
      </c>
      <c r="U1069" s="2">
        <v>44439.268055555556</v>
      </c>
      <c r="V1069" s="1">
        <v>44439.268055555556</v>
      </c>
      <c r="W1069" t="b">
        <v>1</v>
      </c>
      <c r="X1069" s="2">
        <v>44439.274305555555</v>
      </c>
      <c r="Y1069" s="1">
        <v>44439.274305555555</v>
      </c>
      <c r="Z1069" s="2" t="s">
        <v>47</v>
      </c>
      <c r="AA1069" s="2">
        <v>44439.270833333336</v>
      </c>
      <c r="AB1069" s="1">
        <v>44439.270833333336</v>
      </c>
      <c r="AC1069" t="b">
        <v>0</v>
      </c>
      <c r="AD1069" t="s">
        <v>1355</v>
      </c>
      <c r="AE1069" s="3">
        <f t="shared" si="50"/>
        <v>2.3611111115314998E-2</v>
      </c>
    </row>
    <row r="1070" spans="1:31" x14ac:dyDescent="0.35">
      <c r="A1070" s="2">
        <v>44439.333333333336</v>
      </c>
      <c r="B1070" s="1">
        <v>44439.333333333336</v>
      </c>
      <c r="C1070">
        <v>2069</v>
      </c>
      <c r="D1070" t="s">
        <v>1164</v>
      </c>
      <c r="E1070" t="s">
        <v>22</v>
      </c>
      <c r="F1070">
        <v>58</v>
      </c>
      <c r="G1070" t="str" cm="1">
        <f t="array" ref="G1070">_xlfn.IFS(F1070&lt;25,"Young Adult (18-24)",F1070&lt;35,"Early Career (25-34)",F1070&lt;45,"Mid-Career (35-44)",F1070&lt;55,"Late Career (45-54)",F1070&lt;65,"Pre-Retirement (55-64)",F1070&gt;=65,"Seniors (65+)")</f>
        <v>Pre-Retirement (55-64)</v>
      </c>
      <c r="H1070">
        <v>706</v>
      </c>
      <c r="I1070">
        <v>6524</v>
      </c>
      <c r="J1070" t="s">
        <v>83</v>
      </c>
      <c r="K1070" t="s">
        <v>84</v>
      </c>
      <c r="L1070" t="s">
        <v>156</v>
      </c>
      <c r="M1070" t="s">
        <v>1308</v>
      </c>
      <c r="N1070" t="s">
        <v>1317</v>
      </c>
      <c r="O1070">
        <v>250</v>
      </c>
      <c r="P1070">
        <v>400</v>
      </c>
      <c r="Q1070">
        <v>5</v>
      </c>
      <c r="R1070">
        <f t="shared" si="48"/>
        <v>2000</v>
      </c>
      <c r="S1070">
        <f t="shared" si="49"/>
        <v>750</v>
      </c>
      <c r="T1070" t="s">
        <v>40</v>
      </c>
      <c r="U1070" s="2">
        <v>44439.351388888892</v>
      </c>
      <c r="V1070" s="1">
        <v>44439.351388888892</v>
      </c>
      <c r="W1070" t="b">
        <v>0</v>
      </c>
      <c r="X1070" s="2"/>
      <c r="Y1070" s="1"/>
      <c r="Z1070" s="2" t="s">
        <v>1353</v>
      </c>
      <c r="AA1070" s="2">
        <v>44439.343055555553</v>
      </c>
      <c r="AB1070" s="1">
        <v>44439.343055555553</v>
      </c>
      <c r="AC1070" t="s">
        <v>1353</v>
      </c>
      <c r="AD1070" t="s">
        <v>1353</v>
      </c>
      <c r="AE1070" s="3">
        <f t="shared" si="50"/>
        <v>9.7222222175332718E-3</v>
      </c>
    </row>
    <row r="1071" spans="1:31" x14ac:dyDescent="0.35">
      <c r="A1071" s="2">
        <v>44439.598611111112</v>
      </c>
      <c r="B1071" s="1">
        <v>44439.598611111112</v>
      </c>
      <c r="C1071">
        <v>2070</v>
      </c>
      <c r="D1071" t="s">
        <v>1165</v>
      </c>
      <c r="E1071" t="s">
        <v>29</v>
      </c>
      <c r="F1071">
        <v>33</v>
      </c>
      <c r="G1071" t="str" cm="1">
        <f t="array" ref="G1071">_xlfn.IFS(F1071&lt;25,"Young Adult (18-24)",F1071&lt;35,"Early Career (25-34)",F1071&lt;45,"Mid-Career (35-44)",F1071&lt;55,"Late Career (45-54)",F1071&lt;65,"Pre-Retirement (55-64)",F1071&gt;=65,"Seniors (65+)")</f>
        <v>Early Career (25-34)</v>
      </c>
      <c r="H1071">
        <v>694</v>
      </c>
      <c r="I1071">
        <v>4374</v>
      </c>
      <c r="J1071" t="s">
        <v>35</v>
      </c>
      <c r="K1071" t="s">
        <v>49</v>
      </c>
      <c r="L1071" t="s">
        <v>184</v>
      </c>
      <c r="M1071" t="s">
        <v>1306</v>
      </c>
      <c r="N1071" t="s">
        <v>1314</v>
      </c>
      <c r="O1071">
        <v>40</v>
      </c>
      <c r="P1071">
        <v>70</v>
      </c>
      <c r="Q1071">
        <v>6</v>
      </c>
      <c r="R1071">
        <f t="shared" si="48"/>
        <v>420</v>
      </c>
      <c r="S1071">
        <f t="shared" si="49"/>
        <v>180</v>
      </c>
      <c r="T1071" t="s">
        <v>38</v>
      </c>
      <c r="U1071" s="2">
        <v>44439.604861111111</v>
      </c>
      <c r="V1071" s="1">
        <v>44439.604861111111</v>
      </c>
      <c r="W1071" t="b">
        <v>1</v>
      </c>
      <c r="X1071" s="2">
        <v>44439.609027777777</v>
      </c>
      <c r="Y1071" s="1">
        <v>44439.609027777777</v>
      </c>
      <c r="Z1071" s="2" t="s">
        <v>33</v>
      </c>
      <c r="AA1071" s="2">
        <v>44439.606249999997</v>
      </c>
      <c r="AB1071" s="1">
        <v>44439.606249999997</v>
      </c>
      <c r="AC1071" t="b">
        <v>0</v>
      </c>
      <c r="AD1071" t="s">
        <v>1355</v>
      </c>
      <c r="AE1071" s="3">
        <f t="shared" si="50"/>
        <v>7.6388888846850023E-3</v>
      </c>
    </row>
    <row r="1072" spans="1:31" x14ac:dyDescent="0.35">
      <c r="A1072" s="2">
        <v>44440.311111111114</v>
      </c>
      <c r="B1072" s="1">
        <v>44440.311111111114</v>
      </c>
      <c r="C1072">
        <v>2071</v>
      </c>
      <c r="D1072" t="s">
        <v>1166</v>
      </c>
      <c r="E1072" t="s">
        <v>29</v>
      </c>
      <c r="F1072">
        <v>22</v>
      </c>
      <c r="G1072" t="str" cm="1">
        <f t="array" ref="G1072">_xlfn.IFS(F1072&lt;25,"Young Adult (18-24)",F1072&lt;35,"Early Career (25-34)",F1072&lt;45,"Mid-Career (35-44)",F1072&lt;55,"Late Career (45-54)",F1072&lt;65,"Pre-Retirement (55-64)",F1072&gt;=65,"Seniors (65+)")</f>
        <v>Young Adult (18-24)</v>
      </c>
      <c r="H1072">
        <v>693</v>
      </c>
      <c r="I1072">
        <v>4142</v>
      </c>
      <c r="J1072" t="s">
        <v>67</v>
      </c>
      <c r="K1072" t="s">
        <v>68</v>
      </c>
      <c r="L1072" t="s">
        <v>120</v>
      </c>
      <c r="M1072" t="s">
        <v>1307</v>
      </c>
      <c r="N1072" t="s">
        <v>1326</v>
      </c>
      <c r="O1072">
        <v>20</v>
      </c>
      <c r="P1072">
        <v>35</v>
      </c>
      <c r="Q1072">
        <v>3</v>
      </c>
      <c r="R1072">
        <f t="shared" si="48"/>
        <v>105</v>
      </c>
      <c r="S1072">
        <f t="shared" si="49"/>
        <v>45</v>
      </c>
      <c r="T1072" t="s">
        <v>78</v>
      </c>
      <c r="U1072" s="2">
        <v>44440.323611111111</v>
      </c>
      <c r="V1072" s="1">
        <v>44440.323611111111</v>
      </c>
      <c r="W1072" t="b">
        <v>1</v>
      </c>
      <c r="X1072" s="2">
        <v>44440.32916666667</v>
      </c>
      <c r="Y1072" s="1">
        <v>44440.32916666667</v>
      </c>
      <c r="Z1072" s="2" t="s">
        <v>33</v>
      </c>
      <c r="AA1072" s="2">
        <v>44440.325694444444</v>
      </c>
      <c r="AB1072" s="1">
        <v>44440.325694444444</v>
      </c>
      <c r="AC1072" t="b">
        <v>0</v>
      </c>
      <c r="AD1072" t="s">
        <v>1355</v>
      </c>
      <c r="AE1072" s="3">
        <f t="shared" si="50"/>
        <v>1.4583333329937886E-2</v>
      </c>
    </row>
    <row r="1073" spans="1:31" x14ac:dyDescent="0.35">
      <c r="A1073" s="2">
        <v>44441.286111111112</v>
      </c>
      <c r="B1073" s="1">
        <v>44441.286111111112</v>
      </c>
      <c r="C1073">
        <v>2072</v>
      </c>
      <c r="D1073" t="s">
        <v>1167</v>
      </c>
      <c r="E1073" t="s">
        <v>29</v>
      </c>
      <c r="F1073">
        <v>63</v>
      </c>
      <c r="G1073" t="str" cm="1">
        <f t="array" ref="G1073">_xlfn.IFS(F1073&lt;25,"Young Adult (18-24)",F1073&lt;35,"Early Career (25-34)",F1073&lt;45,"Mid-Career (35-44)",F1073&lt;55,"Late Career (45-54)",F1073&lt;65,"Pre-Retirement (55-64)",F1073&gt;=65,"Seniors (65+)")</f>
        <v>Pre-Retirement (55-64)</v>
      </c>
      <c r="H1073">
        <v>629</v>
      </c>
      <c r="I1073">
        <v>3856</v>
      </c>
      <c r="J1073" t="s">
        <v>44</v>
      </c>
      <c r="K1073" t="s">
        <v>45</v>
      </c>
      <c r="L1073" t="s">
        <v>53</v>
      </c>
      <c r="M1073" t="s">
        <v>1308</v>
      </c>
      <c r="N1073" t="s">
        <v>1324</v>
      </c>
      <c r="O1073">
        <v>40</v>
      </c>
      <c r="P1073">
        <v>60</v>
      </c>
      <c r="Q1073">
        <v>3</v>
      </c>
      <c r="R1073">
        <f t="shared" si="48"/>
        <v>180</v>
      </c>
      <c r="S1073">
        <f t="shared" si="49"/>
        <v>60</v>
      </c>
      <c r="T1073" t="s">
        <v>26</v>
      </c>
      <c r="U1073" s="2">
        <v>44441.293055555558</v>
      </c>
      <c r="V1073" s="1">
        <v>44441.293055555558</v>
      </c>
      <c r="W1073" t="b">
        <v>1</v>
      </c>
      <c r="X1073" s="2">
        <v>44441.299305555556</v>
      </c>
      <c r="Y1073" s="1">
        <v>44441.299305555556</v>
      </c>
      <c r="Z1073" s="2" t="s">
        <v>47</v>
      </c>
      <c r="AA1073" s="2">
        <v>44441.295138888891</v>
      </c>
      <c r="AB1073" s="1">
        <v>44441.295138888891</v>
      </c>
      <c r="AC1073" t="b">
        <v>0</v>
      </c>
      <c r="AD1073" t="s">
        <v>1355</v>
      </c>
      <c r="AE1073" s="3">
        <f t="shared" si="50"/>
        <v>9.0277777781011537E-3</v>
      </c>
    </row>
    <row r="1074" spans="1:31" x14ac:dyDescent="0.35">
      <c r="A1074" s="2">
        <v>44442.145833333336</v>
      </c>
      <c r="B1074" s="1">
        <v>44442.145833333336</v>
      </c>
      <c r="C1074">
        <v>2073</v>
      </c>
      <c r="D1074" t="s">
        <v>1168</v>
      </c>
      <c r="E1074" t="s">
        <v>29</v>
      </c>
      <c r="F1074">
        <v>36</v>
      </c>
      <c r="G1074" t="str" cm="1">
        <f t="array" ref="G1074">_xlfn.IFS(F1074&lt;25,"Young Adult (18-24)",F1074&lt;35,"Early Career (25-34)",F1074&lt;45,"Mid-Career (35-44)",F1074&lt;55,"Late Career (45-54)",F1074&lt;65,"Pre-Retirement (55-64)",F1074&gt;=65,"Seniors (65+)")</f>
        <v>Mid-Career (35-44)</v>
      </c>
      <c r="H1074">
        <v>744</v>
      </c>
      <c r="I1074">
        <v>7327</v>
      </c>
      <c r="J1074" t="s">
        <v>107</v>
      </c>
      <c r="K1074" t="s">
        <v>108</v>
      </c>
      <c r="L1074" t="s">
        <v>150</v>
      </c>
      <c r="M1074" t="s">
        <v>1308</v>
      </c>
      <c r="N1074" t="s">
        <v>1319</v>
      </c>
      <c r="O1074">
        <v>60</v>
      </c>
      <c r="P1074">
        <v>90</v>
      </c>
      <c r="Q1074">
        <v>2</v>
      </c>
      <c r="R1074">
        <f t="shared" si="48"/>
        <v>180</v>
      </c>
      <c r="S1074">
        <f t="shared" si="49"/>
        <v>60</v>
      </c>
      <c r="T1074" t="s">
        <v>38</v>
      </c>
      <c r="U1074" s="2">
        <v>44442.162499999999</v>
      </c>
      <c r="V1074" s="1">
        <v>44442.162499999999</v>
      </c>
      <c r="W1074" t="b">
        <v>1</v>
      </c>
      <c r="X1074" s="2">
        <v>44442.166666666664</v>
      </c>
      <c r="Y1074" s="1">
        <v>44442.166666666664</v>
      </c>
      <c r="Z1074" s="2" t="s">
        <v>47</v>
      </c>
      <c r="AA1074" s="2">
        <v>44442.165972222225</v>
      </c>
      <c r="AB1074" s="1">
        <v>44442.165972222225</v>
      </c>
      <c r="AC1074" t="b">
        <v>0</v>
      </c>
      <c r="AD1074" t="s">
        <v>1355</v>
      </c>
      <c r="AE1074" s="3">
        <f t="shared" si="50"/>
        <v>2.0138888889050577E-2</v>
      </c>
    </row>
    <row r="1075" spans="1:31" x14ac:dyDescent="0.35">
      <c r="A1075" s="2">
        <v>44443.60833333333</v>
      </c>
      <c r="B1075" s="1">
        <v>44443.60833333333</v>
      </c>
      <c r="C1075">
        <v>2074</v>
      </c>
      <c r="D1075" t="s">
        <v>1169</v>
      </c>
      <c r="E1075" t="s">
        <v>22</v>
      </c>
      <c r="F1075">
        <v>66</v>
      </c>
      <c r="G1075" t="str" cm="1">
        <f t="array" ref="G1075">_xlfn.IFS(F1075&lt;25,"Young Adult (18-24)",F1075&lt;35,"Early Career (25-34)",F1075&lt;45,"Mid-Career (35-44)",F1075&lt;55,"Late Career (45-54)",F1075&lt;65,"Pre-Retirement (55-64)",F1075&gt;=65,"Seniors (65+)")</f>
        <v>Seniors (65+)</v>
      </c>
      <c r="H1075">
        <v>728</v>
      </c>
      <c r="I1075">
        <v>4705</v>
      </c>
      <c r="J1075" t="s">
        <v>35</v>
      </c>
      <c r="K1075" t="s">
        <v>36</v>
      </c>
      <c r="L1075" t="s">
        <v>37</v>
      </c>
      <c r="M1075" t="s">
        <v>1305</v>
      </c>
      <c r="N1075" t="s">
        <v>1329</v>
      </c>
      <c r="O1075">
        <v>25</v>
      </c>
      <c r="P1075">
        <v>40</v>
      </c>
      <c r="Q1075">
        <v>4</v>
      </c>
      <c r="R1075">
        <f t="shared" si="48"/>
        <v>160</v>
      </c>
      <c r="S1075">
        <f t="shared" si="49"/>
        <v>60</v>
      </c>
      <c r="T1075" t="s">
        <v>32</v>
      </c>
      <c r="U1075" s="2">
        <v>44443.614583333336</v>
      </c>
      <c r="V1075" s="1">
        <v>44443.614583333336</v>
      </c>
      <c r="W1075" t="b">
        <v>1</v>
      </c>
      <c r="X1075" s="2">
        <v>44443.618055555555</v>
      </c>
      <c r="Y1075" s="1">
        <v>44443.618055555555</v>
      </c>
      <c r="Z1075" s="2" t="s">
        <v>33</v>
      </c>
      <c r="AA1075" s="2">
        <v>44443.615972222222</v>
      </c>
      <c r="AB1075" s="1">
        <v>44443.615972222222</v>
      </c>
      <c r="AC1075" t="b">
        <v>0</v>
      </c>
      <c r="AD1075" t="s">
        <v>1355</v>
      </c>
      <c r="AE1075" s="3">
        <f t="shared" si="50"/>
        <v>7.6388888919609599E-3</v>
      </c>
    </row>
    <row r="1076" spans="1:31" x14ac:dyDescent="0.35">
      <c r="A1076" s="2">
        <v>44444.919444444444</v>
      </c>
      <c r="B1076" s="1">
        <v>44444.919444444444</v>
      </c>
      <c r="C1076">
        <v>2075</v>
      </c>
      <c r="D1076" t="s">
        <v>1170</v>
      </c>
      <c r="E1076" t="s">
        <v>29</v>
      </c>
      <c r="F1076">
        <v>26</v>
      </c>
      <c r="G1076" t="str" cm="1">
        <f t="array" ref="G1076">_xlfn.IFS(F1076&lt;25,"Young Adult (18-24)",F1076&lt;35,"Early Career (25-34)",F1076&lt;45,"Mid-Career (35-44)",F1076&lt;55,"Late Career (45-54)",F1076&lt;65,"Pre-Retirement (55-64)",F1076&gt;=65,"Seniors (65+)")</f>
        <v>Early Career (25-34)</v>
      </c>
      <c r="H1076">
        <v>721</v>
      </c>
      <c r="I1076">
        <v>3153</v>
      </c>
      <c r="J1076" t="s">
        <v>44</v>
      </c>
      <c r="K1076" t="s">
        <v>133</v>
      </c>
      <c r="L1076" t="s">
        <v>195</v>
      </c>
      <c r="M1076" t="s">
        <v>1305</v>
      </c>
      <c r="N1076" t="s">
        <v>1329</v>
      </c>
      <c r="O1076">
        <v>25</v>
      </c>
      <c r="P1076">
        <v>40</v>
      </c>
      <c r="Q1076">
        <v>4</v>
      </c>
      <c r="R1076">
        <f t="shared" si="48"/>
        <v>160</v>
      </c>
      <c r="S1076">
        <f t="shared" si="49"/>
        <v>60</v>
      </c>
      <c r="T1076" t="s">
        <v>26</v>
      </c>
      <c r="U1076" s="2">
        <v>44444.927777777775</v>
      </c>
      <c r="V1076" s="1">
        <v>44444.927777777775</v>
      </c>
      <c r="W1076" t="b">
        <v>1</v>
      </c>
      <c r="X1076" s="2">
        <v>44444.934027777781</v>
      </c>
      <c r="Y1076" s="1">
        <v>44444.934027777781</v>
      </c>
      <c r="Z1076" s="2" t="s">
        <v>33</v>
      </c>
      <c r="AA1076" s="2">
        <v>44444.930555555555</v>
      </c>
      <c r="AB1076" s="1">
        <v>44444.930555555555</v>
      </c>
      <c r="AC1076" t="b">
        <v>0</v>
      </c>
      <c r="AD1076" t="s">
        <v>1355</v>
      </c>
      <c r="AE1076" s="3">
        <f t="shared" si="50"/>
        <v>1.1111111110949423E-2</v>
      </c>
    </row>
    <row r="1077" spans="1:31" x14ac:dyDescent="0.35">
      <c r="A1077" s="2">
        <v>44445.468055555553</v>
      </c>
      <c r="B1077" s="1">
        <v>44445.468055555553</v>
      </c>
      <c r="C1077">
        <v>2076</v>
      </c>
      <c r="D1077" t="s">
        <v>1171</v>
      </c>
      <c r="E1077" t="s">
        <v>22</v>
      </c>
      <c r="F1077">
        <v>24</v>
      </c>
      <c r="G1077" t="str" cm="1">
        <f t="array" ref="G1077">_xlfn.IFS(F1077&lt;25,"Young Adult (18-24)",F1077&lt;35,"Early Career (25-34)",F1077&lt;45,"Mid-Career (35-44)",F1077&lt;55,"Late Career (45-54)",F1077&lt;65,"Pre-Retirement (55-64)",F1077&gt;=65,"Seniors (65+)")</f>
        <v>Young Adult (18-24)</v>
      </c>
      <c r="H1077">
        <v>627</v>
      </c>
      <c r="I1077">
        <v>7547</v>
      </c>
      <c r="J1077" t="s">
        <v>61</v>
      </c>
      <c r="K1077" t="s">
        <v>62</v>
      </c>
      <c r="L1077" t="s">
        <v>63</v>
      </c>
      <c r="M1077" t="s">
        <v>1308</v>
      </c>
      <c r="N1077" t="s">
        <v>1317</v>
      </c>
      <c r="O1077">
        <v>250</v>
      </c>
      <c r="P1077">
        <v>400</v>
      </c>
      <c r="Q1077">
        <v>6</v>
      </c>
      <c r="R1077">
        <f t="shared" si="48"/>
        <v>2400</v>
      </c>
      <c r="S1077">
        <f t="shared" si="49"/>
        <v>900</v>
      </c>
      <c r="T1077" t="s">
        <v>26</v>
      </c>
      <c r="U1077" s="2">
        <v>44445.486805555556</v>
      </c>
      <c r="V1077" s="1">
        <v>44445.486805555556</v>
      </c>
      <c r="W1077" t="b">
        <v>1</v>
      </c>
      <c r="X1077" s="2">
        <v>44445.495833333334</v>
      </c>
      <c r="Y1077" s="1">
        <v>44445.495833333334</v>
      </c>
      <c r="Z1077" s="2" t="s">
        <v>47</v>
      </c>
      <c r="AA1077" s="2">
        <v>44445.489583333336</v>
      </c>
      <c r="AB1077" s="1">
        <v>44445.489583333336</v>
      </c>
      <c r="AC1077" t="b">
        <v>0</v>
      </c>
      <c r="AD1077" t="s">
        <v>1355</v>
      </c>
      <c r="AE1077" s="3">
        <f t="shared" si="50"/>
        <v>2.1527777782466728E-2</v>
      </c>
    </row>
    <row r="1078" spans="1:31" x14ac:dyDescent="0.35">
      <c r="A1078" s="2">
        <v>44449.268055555556</v>
      </c>
      <c r="B1078" s="1">
        <v>44449.268055555556</v>
      </c>
      <c r="C1078">
        <v>2077</v>
      </c>
      <c r="D1078" t="s">
        <v>1172</v>
      </c>
      <c r="E1078" t="s">
        <v>22</v>
      </c>
      <c r="F1078">
        <v>42</v>
      </c>
      <c r="G1078" t="str" cm="1">
        <f t="array" ref="G1078">_xlfn.IFS(F1078&lt;25,"Young Adult (18-24)",F1078&lt;35,"Early Career (25-34)",F1078&lt;45,"Mid-Career (35-44)",F1078&lt;55,"Late Career (45-54)",F1078&lt;65,"Pre-Retirement (55-64)",F1078&gt;=65,"Seniors (65+)")</f>
        <v>Mid-Career (35-44)</v>
      </c>
      <c r="H1078">
        <v>748</v>
      </c>
      <c r="I1078">
        <v>5839</v>
      </c>
      <c r="J1078" t="s">
        <v>35</v>
      </c>
      <c r="K1078" t="s">
        <v>49</v>
      </c>
      <c r="L1078" t="s">
        <v>50</v>
      </c>
      <c r="M1078" t="s">
        <v>1307</v>
      </c>
      <c r="N1078" t="s">
        <v>1322</v>
      </c>
      <c r="O1078">
        <v>8</v>
      </c>
      <c r="P1078">
        <v>15</v>
      </c>
      <c r="Q1078">
        <v>5</v>
      </c>
      <c r="R1078">
        <f t="shared" si="48"/>
        <v>75</v>
      </c>
      <c r="S1078">
        <f t="shared" si="49"/>
        <v>35</v>
      </c>
      <c r="T1078" t="s">
        <v>38</v>
      </c>
      <c r="U1078" s="2">
        <v>44449.274305555555</v>
      </c>
      <c r="V1078" s="1">
        <v>44449.274305555555</v>
      </c>
      <c r="W1078" t="b">
        <v>1</v>
      </c>
      <c r="X1078" s="2">
        <v>44449.282638888886</v>
      </c>
      <c r="Y1078" s="1">
        <v>44449.282638888886</v>
      </c>
      <c r="Z1078" s="2" t="s">
        <v>47</v>
      </c>
      <c r="AA1078" s="2">
        <v>44449.277777777781</v>
      </c>
      <c r="AB1078" s="1">
        <v>44449.277777777781</v>
      </c>
      <c r="AC1078" t="b">
        <v>0</v>
      </c>
      <c r="AD1078" t="s">
        <v>1355</v>
      </c>
      <c r="AE1078" s="3">
        <f t="shared" si="50"/>
        <v>9.7222222248092294E-3</v>
      </c>
    </row>
    <row r="1079" spans="1:31" x14ac:dyDescent="0.35">
      <c r="A1079" s="2">
        <v>44451.013888888891</v>
      </c>
      <c r="B1079" s="1">
        <v>44451.013888888891</v>
      </c>
      <c r="C1079">
        <v>2078</v>
      </c>
      <c r="D1079" t="s">
        <v>1173</v>
      </c>
      <c r="E1079" t="s">
        <v>29</v>
      </c>
      <c r="F1079">
        <v>61</v>
      </c>
      <c r="G1079" t="str" cm="1">
        <f t="array" ref="G1079">_xlfn.IFS(F1079&lt;25,"Young Adult (18-24)",F1079&lt;35,"Early Career (25-34)",F1079&lt;45,"Mid-Career (35-44)",F1079&lt;55,"Late Career (45-54)",F1079&lt;65,"Pre-Retirement (55-64)",F1079&gt;=65,"Seniors (65+)")</f>
        <v>Pre-Retirement (55-64)</v>
      </c>
      <c r="H1079">
        <v>728</v>
      </c>
      <c r="I1079">
        <v>3853</v>
      </c>
      <c r="J1079" t="s">
        <v>83</v>
      </c>
      <c r="K1079" t="s">
        <v>90</v>
      </c>
      <c r="L1079" t="s">
        <v>91</v>
      </c>
      <c r="M1079" t="s">
        <v>1308</v>
      </c>
      <c r="N1079" t="s">
        <v>1319</v>
      </c>
      <c r="O1079">
        <v>60</v>
      </c>
      <c r="P1079">
        <v>90</v>
      </c>
      <c r="Q1079">
        <v>4</v>
      </c>
      <c r="R1079">
        <f t="shared" si="48"/>
        <v>360</v>
      </c>
      <c r="S1079">
        <f t="shared" si="49"/>
        <v>120</v>
      </c>
      <c r="T1079" t="s">
        <v>32</v>
      </c>
      <c r="U1079" s="2">
        <v>44451.025694444441</v>
      </c>
      <c r="V1079" s="1">
        <v>44451.025694444441</v>
      </c>
      <c r="W1079" t="b">
        <v>1</v>
      </c>
      <c r="X1079" s="2">
        <v>44451.034722222219</v>
      </c>
      <c r="Y1079" s="1">
        <v>44451.034722222219</v>
      </c>
      <c r="Z1079" s="2" t="s">
        <v>27</v>
      </c>
      <c r="AA1079" s="2">
        <v>44451.027777777781</v>
      </c>
      <c r="AB1079" s="1">
        <v>44451.027777777781</v>
      </c>
      <c r="AC1079" t="b">
        <v>0</v>
      </c>
      <c r="AD1079" t="s">
        <v>1355</v>
      </c>
      <c r="AE1079" s="3">
        <f t="shared" si="50"/>
        <v>1.3888888890505768E-2</v>
      </c>
    </row>
    <row r="1080" spans="1:31" x14ac:dyDescent="0.35">
      <c r="A1080" s="2">
        <v>44451.182638888888</v>
      </c>
      <c r="B1080" s="1">
        <v>44451.182638888888</v>
      </c>
      <c r="C1080">
        <v>2079</v>
      </c>
      <c r="D1080" t="s">
        <v>1174</v>
      </c>
      <c r="E1080" t="s">
        <v>22</v>
      </c>
      <c r="F1080">
        <v>23</v>
      </c>
      <c r="G1080" t="str" cm="1">
        <f t="array" ref="G1080">_xlfn.IFS(F1080&lt;25,"Young Adult (18-24)",F1080&lt;35,"Early Career (25-34)",F1080&lt;45,"Mid-Career (35-44)",F1080&lt;55,"Late Career (45-54)",F1080&lt;65,"Pre-Retirement (55-64)",F1080&gt;=65,"Seniors (65+)")</f>
        <v>Young Adult (18-24)</v>
      </c>
      <c r="H1080">
        <v>674</v>
      </c>
      <c r="I1080">
        <v>6460</v>
      </c>
      <c r="J1080" t="s">
        <v>61</v>
      </c>
      <c r="K1080" t="s">
        <v>87</v>
      </c>
      <c r="L1080" t="s">
        <v>88</v>
      </c>
      <c r="M1080" t="s">
        <v>1305</v>
      </c>
      <c r="N1080" t="s">
        <v>1328</v>
      </c>
      <c r="O1080">
        <v>1000</v>
      </c>
      <c r="P1080">
        <v>1500</v>
      </c>
      <c r="Q1080">
        <v>5</v>
      </c>
      <c r="R1080">
        <f t="shared" si="48"/>
        <v>7500</v>
      </c>
      <c r="S1080">
        <f t="shared" si="49"/>
        <v>2500</v>
      </c>
      <c r="T1080" t="s">
        <v>26</v>
      </c>
      <c r="U1080" s="2">
        <v>44451.197916666664</v>
      </c>
      <c r="V1080" s="1">
        <v>44451.197916666664</v>
      </c>
      <c r="W1080" t="b">
        <v>1</v>
      </c>
      <c r="X1080" s="2">
        <v>44451.206250000003</v>
      </c>
      <c r="Y1080" s="1">
        <v>44451.206250000003</v>
      </c>
      <c r="Z1080" s="2" t="s">
        <v>27</v>
      </c>
      <c r="AA1080" s="2">
        <v>44451.201388888891</v>
      </c>
      <c r="AB1080" s="1">
        <v>44451.201388888891</v>
      </c>
      <c r="AC1080" t="b">
        <v>0</v>
      </c>
      <c r="AD1080" t="s">
        <v>1355</v>
      </c>
      <c r="AE1080" s="3">
        <f t="shared" si="50"/>
        <v>1.8750000002910383E-2</v>
      </c>
    </row>
    <row r="1081" spans="1:31" x14ac:dyDescent="0.35">
      <c r="A1081" s="2">
        <v>44451.590277777781</v>
      </c>
      <c r="B1081" s="1">
        <v>44451.590277777781</v>
      </c>
      <c r="C1081">
        <v>2080</v>
      </c>
      <c r="D1081" t="s">
        <v>1175</v>
      </c>
      <c r="E1081" t="s">
        <v>22</v>
      </c>
      <c r="F1081">
        <v>37</v>
      </c>
      <c r="G1081" t="str" cm="1">
        <f t="array" ref="G1081">_xlfn.IFS(F1081&lt;25,"Young Adult (18-24)",F1081&lt;35,"Early Career (25-34)",F1081&lt;45,"Mid-Career (35-44)",F1081&lt;55,"Late Career (45-54)",F1081&lt;65,"Pre-Retirement (55-64)",F1081&gt;=65,"Seniors (65+)")</f>
        <v>Mid-Career (35-44)</v>
      </c>
      <c r="H1081">
        <v>662</v>
      </c>
      <c r="I1081">
        <v>4051</v>
      </c>
      <c r="J1081" t="s">
        <v>107</v>
      </c>
      <c r="K1081" t="s">
        <v>108</v>
      </c>
      <c r="L1081" t="s">
        <v>111</v>
      </c>
      <c r="M1081" t="s">
        <v>1308</v>
      </c>
      <c r="N1081" t="s">
        <v>1317</v>
      </c>
      <c r="O1081">
        <v>250</v>
      </c>
      <c r="P1081">
        <v>400</v>
      </c>
      <c r="Q1081">
        <v>6</v>
      </c>
      <c r="R1081">
        <f t="shared" si="48"/>
        <v>2400</v>
      </c>
      <c r="S1081">
        <f t="shared" si="49"/>
        <v>900</v>
      </c>
      <c r="T1081" t="s">
        <v>32</v>
      </c>
      <c r="U1081" s="2">
        <v>44451.604166666664</v>
      </c>
      <c r="V1081" s="1">
        <v>44451.604166666664</v>
      </c>
      <c r="W1081" t="b">
        <v>1</v>
      </c>
      <c r="X1081" s="2">
        <v>44451.612500000003</v>
      </c>
      <c r="Y1081" s="1">
        <v>44451.612500000003</v>
      </c>
      <c r="Z1081" s="2" t="s">
        <v>47</v>
      </c>
      <c r="AA1081" s="2">
        <v>44451.606249999997</v>
      </c>
      <c r="AB1081" s="1">
        <v>44451.606249999997</v>
      </c>
      <c r="AC1081" t="b">
        <v>0</v>
      </c>
      <c r="AD1081" t="s">
        <v>1355</v>
      </c>
      <c r="AE1081" s="3">
        <f t="shared" si="50"/>
        <v>1.597222221607808E-2</v>
      </c>
    </row>
    <row r="1082" spans="1:31" x14ac:dyDescent="0.35">
      <c r="A1082" s="2">
        <v>44451.609027777777</v>
      </c>
      <c r="B1082" s="1">
        <v>44451.609027777777</v>
      </c>
      <c r="C1082">
        <v>2081</v>
      </c>
      <c r="D1082" t="s">
        <v>1176</v>
      </c>
      <c r="E1082" t="s">
        <v>22</v>
      </c>
      <c r="F1082">
        <v>63</v>
      </c>
      <c r="G1082" t="str" cm="1">
        <f t="array" ref="G1082">_xlfn.IFS(F1082&lt;25,"Young Adult (18-24)",F1082&lt;35,"Early Career (25-34)",F1082&lt;45,"Mid-Career (35-44)",F1082&lt;55,"Late Career (45-54)",F1082&lt;65,"Pre-Retirement (55-64)",F1082&gt;=65,"Seniors (65+)")</f>
        <v>Pre-Retirement (55-64)</v>
      </c>
      <c r="H1082">
        <v>681</v>
      </c>
      <c r="I1082">
        <v>4958</v>
      </c>
      <c r="J1082" t="s">
        <v>35</v>
      </c>
      <c r="K1082" t="s">
        <v>36</v>
      </c>
      <c r="L1082" t="s">
        <v>37</v>
      </c>
      <c r="M1082" t="s">
        <v>1306</v>
      </c>
      <c r="N1082" t="s">
        <v>1311</v>
      </c>
      <c r="O1082">
        <v>50</v>
      </c>
      <c r="P1082">
        <v>80</v>
      </c>
      <c r="Q1082">
        <v>6</v>
      </c>
      <c r="R1082">
        <f t="shared" si="48"/>
        <v>480</v>
      </c>
      <c r="S1082">
        <f t="shared" si="49"/>
        <v>180</v>
      </c>
      <c r="T1082" t="s">
        <v>78</v>
      </c>
      <c r="U1082" s="2">
        <v>44451.613194444442</v>
      </c>
      <c r="V1082" s="1">
        <v>44451.613194444442</v>
      </c>
      <c r="W1082" t="b">
        <v>0</v>
      </c>
      <c r="X1082" s="2"/>
      <c r="Y1082" s="1"/>
      <c r="Z1082" s="2" t="s">
        <v>1353</v>
      </c>
      <c r="AA1082" s="2">
        <v>44451.629861111112</v>
      </c>
      <c r="AB1082" s="1">
        <v>44451.629861111112</v>
      </c>
      <c r="AC1082" t="s">
        <v>1353</v>
      </c>
      <c r="AD1082" t="s">
        <v>1353</v>
      </c>
      <c r="AE1082" s="3">
        <f t="shared" si="50"/>
        <v>2.0833333335758653E-2</v>
      </c>
    </row>
    <row r="1083" spans="1:31" x14ac:dyDescent="0.35">
      <c r="A1083" s="2">
        <v>44452.256249999999</v>
      </c>
      <c r="B1083" s="1">
        <v>44452.256249999999</v>
      </c>
      <c r="C1083">
        <v>2082</v>
      </c>
      <c r="D1083" t="s">
        <v>1177</v>
      </c>
      <c r="E1083" t="s">
        <v>29</v>
      </c>
      <c r="F1083">
        <v>43</v>
      </c>
      <c r="G1083" t="str" cm="1">
        <f t="array" ref="G1083">_xlfn.IFS(F1083&lt;25,"Young Adult (18-24)",F1083&lt;35,"Early Career (25-34)",F1083&lt;45,"Mid-Career (35-44)",F1083&lt;55,"Late Career (45-54)",F1083&lt;65,"Pre-Retirement (55-64)",F1083&gt;=65,"Seniors (65+)")</f>
        <v>Mid-Career (35-44)</v>
      </c>
      <c r="H1083">
        <v>635</v>
      </c>
      <c r="I1083">
        <v>3812</v>
      </c>
      <c r="J1083" t="s">
        <v>23</v>
      </c>
      <c r="K1083" t="s">
        <v>24</v>
      </c>
      <c r="L1083" t="s">
        <v>192</v>
      </c>
      <c r="M1083" t="s">
        <v>1308</v>
      </c>
      <c r="N1083" t="s">
        <v>1317</v>
      </c>
      <c r="O1083">
        <v>250</v>
      </c>
      <c r="P1083">
        <v>400</v>
      </c>
      <c r="Q1083">
        <v>3</v>
      </c>
      <c r="R1083">
        <f t="shared" si="48"/>
        <v>1200</v>
      </c>
      <c r="S1083">
        <f t="shared" si="49"/>
        <v>450</v>
      </c>
      <c r="T1083" t="s">
        <v>78</v>
      </c>
      <c r="U1083" s="2">
        <v>44452.267361111109</v>
      </c>
      <c r="V1083" s="1">
        <v>44452.267361111109</v>
      </c>
      <c r="W1083" t="b">
        <v>1</v>
      </c>
      <c r="X1083" s="2">
        <v>44452.277083333334</v>
      </c>
      <c r="Y1083" s="1">
        <v>44452.277083333334</v>
      </c>
      <c r="Z1083" s="2" t="s">
        <v>33</v>
      </c>
      <c r="AA1083" s="2">
        <v>44452.269444444442</v>
      </c>
      <c r="AB1083" s="1">
        <v>44452.269444444442</v>
      </c>
      <c r="AC1083" t="b">
        <v>0</v>
      </c>
      <c r="AD1083" t="s">
        <v>1355</v>
      </c>
      <c r="AE1083" s="3">
        <f t="shared" si="50"/>
        <v>1.3194444443797693E-2</v>
      </c>
    </row>
    <row r="1084" spans="1:31" x14ac:dyDescent="0.35">
      <c r="A1084" s="2">
        <v>44454.448611111111</v>
      </c>
      <c r="B1084" s="1">
        <v>44454.448611111111</v>
      </c>
      <c r="C1084">
        <v>2083</v>
      </c>
      <c r="D1084" t="s">
        <v>1178</v>
      </c>
      <c r="E1084" t="s">
        <v>22</v>
      </c>
      <c r="F1084">
        <v>72</v>
      </c>
      <c r="G1084" t="str" cm="1">
        <f t="array" ref="G1084">_xlfn.IFS(F1084&lt;25,"Young Adult (18-24)",F1084&lt;35,"Early Career (25-34)",F1084&lt;45,"Mid-Career (35-44)",F1084&lt;55,"Late Career (45-54)",F1084&lt;65,"Pre-Retirement (55-64)",F1084&gt;=65,"Seniors (65+)")</f>
        <v>Seniors (65+)</v>
      </c>
      <c r="H1084">
        <v>712</v>
      </c>
      <c r="I1084">
        <v>3131</v>
      </c>
      <c r="J1084" t="s">
        <v>44</v>
      </c>
      <c r="K1084" t="s">
        <v>45</v>
      </c>
      <c r="L1084" t="s">
        <v>53</v>
      </c>
      <c r="M1084" t="s">
        <v>1305</v>
      </c>
      <c r="N1084" t="s">
        <v>1323</v>
      </c>
      <c r="O1084">
        <v>800</v>
      </c>
      <c r="P1084">
        <v>1200</v>
      </c>
      <c r="Q1084">
        <v>3</v>
      </c>
      <c r="R1084">
        <f t="shared" si="48"/>
        <v>3600</v>
      </c>
      <c r="S1084">
        <f t="shared" si="49"/>
        <v>1200</v>
      </c>
      <c r="T1084" t="s">
        <v>42</v>
      </c>
      <c r="U1084" s="2">
        <v>44454.452777777777</v>
      </c>
      <c r="V1084" s="1">
        <v>44454.452777777777</v>
      </c>
      <c r="W1084" t="b">
        <v>1</v>
      </c>
      <c r="X1084" s="2">
        <v>44454.462500000001</v>
      </c>
      <c r="Y1084" s="1">
        <v>44454.462500000001</v>
      </c>
      <c r="Z1084" s="2" t="s">
        <v>27</v>
      </c>
      <c r="AA1084" s="2">
        <v>44454.456250000003</v>
      </c>
      <c r="AB1084" s="1">
        <v>44454.456250000003</v>
      </c>
      <c r="AC1084" t="b">
        <v>0</v>
      </c>
      <c r="AD1084" t="s">
        <v>1355</v>
      </c>
      <c r="AE1084" s="3">
        <f t="shared" si="50"/>
        <v>7.6388888919609599E-3</v>
      </c>
    </row>
    <row r="1085" spans="1:31" x14ac:dyDescent="0.35">
      <c r="A1085" s="2">
        <v>44455.555555555555</v>
      </c>
      <c r="B1085" s="1">
        <v>44455.555555555555</v>
      </c>
      <c r="C1085">
        <v>2084</v>
      </c>
      <c r="D1085" t="s">
        <v>1179</v>
      </c>
      <c r="E1085" t="s">
        <v>22</v>
      </c>
      <c r="F1085">
        <v>56</v>
      </c>
      <c r="G1085" t="str" cm="1">
        <f t="array" ref="G1085">_xlfn.IFS(F1085&lt;25,"Young Adult (18-24)",F1085&lt;35,"Early Career (25-34)",F1085&lt;45,"Mid-Career (35-44)",F1085&lt;55,"Late Career (45-54)",F1085&lt;65,"Pre-Retirement (55-64)",F1085&gt;=65,"Seniors (65+)")</f>
        <v>Pre-Retirement (55-64)</v>
      </c>
      <c r="H1085">
        <v>691</v>
      </c>
      <c r="I1085">
        <v>7343</v>
      </c>
      <c r="J1085" t="s">
        <v>23</v>
      </c>
      <c r="K1085" t="s">
        <v>24</v>
      </c>
      <c r="L1085" t="s">
        <v>25</v>
      </c>
      <c r="M1085" t="s">
        <v>1305</v>
      </c>
      <c r="N1085" t="s">
        <v>1310</v>
      </c>
      <c r="O1085">
        <v>30</v>
      </c>
      <c r="P1085">
        <v>50</v>
      </c>
      <c r="Q1085">
        <v>6</v>
      </c>
      <c r="R1085">
        <f t="shared" si="48"/>
        <v>300</v>
      </c>
      <c r="S1085">
        <f t="shared" si="49"/>
        <v>120</v>
      </c>
      <c r="T1085" t="s">
        <v>38</v>
      </c>
      <c r="U1085" s="2">
        <v>44455.560416666667</v>
      </c>
      <c r="V1085" s="1">
        <v>44455.560416666667</v>
      </c>
      <c r="W1085" t="b">
        <v>1</v>
      </c>
      <c r="X1085" s="2">
        <v>44455.566666666666</v>
      </c>
      <c r="Y1085" s="1">
        <v>44455.566666666666</v>
      </c>
      <c r="Z1085" s="2" t="s">
        <v>27</v>
      </c>
      <c r="AA1085" s="2">
        <v>44455.563194444447</v>
      </c>
      <c r="AB1085" s="1">
        <v>44455.563194444447</v>
      </c>
      <c r="AC1085" t="b">
        <v>0</v>
      </c>
      <c r="AD1085" t="s">
        <v>1355</v>
      </c>
      <c r="AE1085" s="3">
        <f t="shared" si="50"/>
        <v>7.6388888919609599E-3</v>
      </c>
    </row>
    <row r="1086" spans="1:31" x14ac:dyDescent="0.35">
      <c r="A1086" s="2">
        <v>44456.433333333334</v>
      </c>
      <c r="B1086" s="1">
        <v>44456.433333333334</v>
      </c>
      <c r="C1086">
        <v>2085</v>
      </c>
      <c r="D1086" t="s">
        <v>1180</v>
      </c>
      <c r="E1086" t="s">
        <v>29</v>
      </c>
      <c r="F1086">
        <v>31</v>
      </c>
      <c r="G1086" t="str" cm="1">
        <f t="array" ref="G1086">_xlfn.IFS(F1086&lt;25,"Young Adult (18-24)",F1086&lt;35,"Early Career (25-34)",F1086&lt;45,"Mid-Career (35-44)",F1086&lt;55,"Late Career (45-54)",F1086&lt;65,"Pre-Retirement (55-64)",F1086&gt;=65,"Seniors (65+)")</f>
        <v>Early Career (25-34)</v>
      </c>
      <c r="H1086">
        <v>765</v>
      </c>
      <c r="I1086">
        <v>3343</v>
      </c>
      <c r="J1086" t="s">
        <v>55</v>
      </c>
      <c r="K1086" t="s">
        <v>56</v>
      </c>
      <c r="L1086" t="s">
        <v>57</v>
      </c>
      <c r="M1086" t="s">
        <v>1307</v>
      </c>
      <c r="N1086" t="s">
        <v>1326</v>
      </c>
      <c r="O1086">
        <v>20</v>
      </c>
      <c r="P1086">
        <v>35</v>
      </c>
      <c r="Q1086">
        <v>6</v>
      </c>
      <c r="R1086">
        <f t="shared" si="48"/>
        <v>210</v>
      </c>
      <c r="S1086">
        <f t="shared" si="49"/>
        <v>90</v>
      </c>
      <c r="T1086" t="s">
        <v>32</v>
      </c>
      <c r="U1086" s="2">
        <v>44456.453472222223</v>
      </c>
      <c r="V1086" s="1">
        <v>44456.453472222223</v>
      </c>
      <c r="W1086" t="b">
        <v>1</v>
      </c>
      <c r="X1086" s="2">
        <v>44456.460416666669</v>
      </c>
      <c r="Y1086" s="1">
        <v>44456.460416666669</v>
      </c>
      <c r="Z1086" s="2" t="s">
        <v>33</v>
      </c>
      <c r="AA1086" s="2">
        <v>44456.454861111109</v>
      </c>
      <c r="AB1086" s="1">
        <v>44456.454861111109</v>
      </c>
      <c r="AC1086" t="b">
        <v>1</v>
      </c>
      <c r="AD1086" t="s">
        <v>58</v>
      </c>
      <c r="AE1086" s="3">
        <f t="shared" si="50"/>
        <v>2.1527777775190771E-2</v>
      </c>
    </row>
    <row r="1087" spans="1:31" x14ac:dyDescent="0.35">
      <c r="A1087" s="2">
        <v>44456.922222222223</v>
      </c>
      <c r="B1087" s="1">
        <v>44456.922222222223</v>
      </c>
      <c r="C1087">
        <v>2086</v>
      </c>
      <c r="D1087" t="s">
        <v>1181</v>
      </c>
      <c r="E1087" t="s">
        <v>22</v>
      </c>
      <c r="F1087">
        <v>33</v>
      </c>
      <c r="G1087" t="str" cm="1">
        <f t="array" ref="G1087">_xlfn.IFS(F1087&lt;25,"Young Adult (18-24)",F1087&lt;35,"Early Career (25-34)",F1087&lt;45,"Mid-Career (35-44)",F1087&lt;55,"Late Career (45-54)",F1087&lt;65,"Pre-Retirement (55-64)",F1087&gt;=65,"Seniors (65+)")</f>
        <v>Early Career (25-34)</v>
      </c>
      <c r="H1087">
        <v>708</v>
      </c>
      <c r="I1087">
        <v>7771</v>
      </c>
      <c r="J1087" t="s">
        <v>107</v>
      </c>
      <c r="K1087" t="s">
        <v>122</v>
      </c>
      <c r="L1087" t="s">
        <v>144</v>
      </c>
      <c r="M1087" t="s">
        <v>1307</v>
      </c>
      <c r="N1087" t="s">
        <v>1326</v>
      </c>
      <c r="O1087">
        <v>20</v>
      </c>
      <c r="P1087">
        <v>35</v>
      </c>
      <c r="Q1087">
        <v>5</v>
      </c>
      <c r="R1087">
        <f t="shared" si="48"/>
        <v>175</v>
      </c>
      <c r="S1087">
        <f t="shared" si="49"/>
        <v>75</v>
      </c>
      <c r="T1087" t="s">
        <v>42</v>
      </c>
      <c r="U1087" s="2">
        <v>44456.927083333336</v>
      </c>
      <c r="V1087" s="1">
        <v>44456.927083333336</v>
      </c>
      <c r="W1087" t="b">
        <v>1</v>
      </c>
      <c r="X1087" s="2">
        <v>44456.933333333334</v>
      </c>
      <c r="Y1087" s="1">
        <v>44456.933333333334</v>
      </c>
      <c r="Z1087" s="2" t="s">
        <v>27</v>
      </c>
      <c r="AA1087" s="2">
        <v>44456.929861111108</v>
      </c>
      <c r="AB1087" s="1">
        <v>44456.929861111108</v>
      </c>
      <c r="AC1087" t="b">
        <v>0</v>
      </c>
      <c r="AD1087" t="s">
        <v>1355</v>
      </c>
      <c r="AE1087" s="3">
        <f t="shared" si="50"/>
        <v>7.6388888846850023E-3</v>
      </c>
    </row>
    <row r="1088" spans="1:31" x14ac:dyDescent="0.35">
      <c r="A1088" s="2">
        <v>44457.093055555553</v>
      </c>
      <c r="B1088" s="1">
        <v>44457.093055555553</v>
      </c>
      <c r="C1088">
        <v>2087</v>
      </c>
      <c r="D1088" t="s">
        <v>1182</v>
      </c>
      <c r="E1088" t="s">
        <v>22</v>
      </c>
      <c r="F1088">
        <v>33</v>
      </c>
      <c r="G1088" t="str" cm="1">
        <f t="array" ref="G1088">_xlfn.IFS(F1088&lt;25,"Young Adult (18-24)",F1088&lt;35,"Early Career (25-34)",F1088&lt;45,"Mid-Career (35-44)",F1088&lt;55,"Late Career (45-54)",F1088&lt;65,"Pre-Retirement (55-64)",F1088&gt;=65,"Seniors (65+)")</f>
        <v>Early Career (25-34)</v>
      </c>
      <c r="H1088">
        <v>615</v>
      </c>
      <c r="I1088">
        <v>3968</v>
      </c>
      <c r="J1088" t="s">
        <v>55</v>
      </c>
      <c r="K1088" t="s">
        <v>56</v>
      </c>
      <c r="L1088" t="s">
        <v>129</v>
      </c>
      <c r="M1088" t="s">
        <v>1306</v>
      </c>
      <c r="N1088" t="s">
        <v>1311</v>
      </c>
      <c r="O1088">
        <v>50</v>
      </c>
      <c r="P1088">
        <v>80</v>
      </c>
      <c r="Q1088">
        <v>3</v>
      </c>
      <c r="R1088">
        <f t="shared" si="48"/>
        <v>240</v>
      </c>
      <c r="S1088">
        <f t="shared" si="49"/>
        <v>90</v>
      </c>
      <c r="T1088" t="s">
        <v>38</v>
      </c>
      <c r="U1088" s="2">
        <v>44457.098611111112</v>
      </c>
      <c r="V1088" s="1">
        <v>44457.098611111112</v>
      </c>
      <c r="W1088" t="b">
        <v>1</v>
      </c>
      <c r="X1088" s="2">
        <v>44457.104166666664</v>
      </c>
      <c r="Y1088" s="1">
        <v>44457.104166666664</v>
      </c>
      <c r="Z1088" s="2" t="s">
        <v>116</v>
      </c>
      <c r="AA1088" s="2">
        <v>44457.100694444445</v>
      </c>
      <c r="AB1088" s="1">
        <v>44457.100694444445</v>
      </c>
      <c r="AC1088" t="b">
        <v>1</v>
      </c>
      <c r="AD1088" t="s">
        <v>131</v>
      </c>
      <c r="AE1088" s="3">
        <f t="shared" si="50"/>
        <v>7.6388888919609599E-3</v>
      </c>
    </row>
    <row r="1089" spans="1:31" x14ac:dyDescent="0.35">
      <c r="A1089" s="2">
        <v>44457.522222222222</v>
      </c>
      <c r="B1089" s="1">
        <v>44457.522222222222</v>
      </c>
      <c r="C1089">
        <v>2088</v>
      </c>
      <c r="D1089" t="s">
        <v>1183</v>
      </c>
      <c r="E1089" t="s">
        <v>22</v>
      </c>
      <c r="F1089">
        <v>36</v>
      </c>
      <c r="G1089" t="str" cm="1">
        <f t="array" ref="G1089">_xlfn.IFS(F1089&lt;25,"Young Adult (18-24)",F1089&lt;35,"Early Career (25-34)",F1089&lt;45,"Mid-Career (35-44)",F1089&lt;55,"Late Career (45-54)",F1089&lt;65,"Pre-Retirement (55-64)",F1089&gt;=65,"Seniors (65+)")</f>
        <v>Mid-Career (35-44)</v>
      </c>
      <c r="H1089">
        <v>613</v>
      </c>
      <c r="I1089">
        <v>4462</v>
      </c>
      <c r="J1089" t="s">
        <v>83</v>
      </c>
      <c r="K1089" t="s">
        <v>84</v>
      </c>
      <c r="L1089" t="s">
        <v>156</v>
      </c>
      <c r="M1089" t="s">
        <v>1306</v>
      </c>
      <c r="N1089" t="s">
        <v>1311</v>
      </c>
      <c r="O1089">
        <v>50</v>
      </c>
      <c r="P1089">
        <v>80</v>
      </c>
      <c r="Q1089">
        <v>4</v>
      </c>
      <c r="R1089">
        <f t="shared" si="48"/>
        <v>320</v>
      </c>
      <c r="S1089">
        <f t="shared" si="49"/>
        <v>120</v>
      </c>
      <c r="T1089" t="s">
        <v>78</v>
      </c>
      <c r="U1089" s="2">
        <v>44457.543055555558</v>
      </c>
      <c r="V1089" s="1">
        <v>44457.543055555558</v>
      </c>
      <c r="W1089" t="b">
        <v>1</v>
      </c>
      <c r="X1089" s="2">
        <v>44457.553472222222</v>
      </c>
      <c r="Y1089" s="1">
        <v>44457.553472222222</v>
      </c>
      <c r="Z1089" s="2" t="s">
        <v>33</v>
      </c>
      <c r="AA1089" s="2">
        <v>44457.54583333333</v>
      </c>
      <c r="AB1089" s="1">
        <v>44457.54583333333</v>
      </c>
      <c r="AC1089" t="b">
        <v>0</v>
      </c>
      <c r="AD1089" t="s">
        <v>1355</v>
      </c>
      <c r="AE1089" s="3">
        <f t="shared" si="50"/>
        <v>2.361111110803904E-2</v>
      </c>
    </row>
    <row r="1090" spans="1:31" x14ac:dyDescent="0.35">
      <c r="A1090" s="2">
        <v>44458.371527777781</v>
      </c>
      <c r="B1090" s="1">
        <v>44458.371527777781</v>
      </c>
      <c r="C1090">
        <v>2089</v>
      </c>
      <c r="D1090" t="s">
        <v>1184</v>
      </c>
      <c r="E1090" t="s">
        <v>22</v>
      </c>
      <c r="F1090">
        <v>21</v>
      </c>
      <c r="G1090" t="str" cm="1">
        <f t="array" ref="G1090">_xlfn.IFS(F1090&lt;25,"Young Adult (18-24)",F1090&lt;35,"Early Career (25-34)",F1090&lt;45,"Mid-Career (35-44)",F1090&lt;55,"Late Career (45-54)",F1090&lt;65,"Pre-Retirement (55-64)",F1090&gt;=65,"Seniors (65+)")</f>
        <v>Young Adult (18-24)</v>
      </c>
      <c r="H1090">
        <v>669</v>
      </c>
      <c r="I1090">
        <v>7497</v>
      </c>
      <c r="J1090" t="s">
        <v>107</v>
      </c>
      <c r="K1090" t="s">
        <v>122</v>
      </c>
      <c r="L1090" t="s">
        <v>272</v>
      </c>
      <c r="M1090" t="s">
        <v>1305</v>
      </c>
      <c r="N1090" t="s">
        <v>1328</v>
      </c>
      <c r="O1090">
        <v>1000</v>
      </c>
      <c r="P1090">
        <v>1500</v>
      </c>
      <c r="Q1090">
        <v>1</v>
      </c>
      <c r="R1090">
        <f t="shared" ref="R1090:R1153" si="51">P1090*Q1090</f>
        <v>1500</v>
      </c>
      <c r="S1090">
        <f t="shared" ref="S1090:S1153" si="52">R1090-(O1090*Q1090)</f>
        <v>500</v>
      </c>
      <c r="T1090" t="s">
        <v>38</v>
      </c>
      <c r="U1090" s="2">
        <v>44458.38958333333</v>
      </c>
      <c r="V1090" s="1">
        <v>44458.38958333333</v>
      </c>
      <c r="W1090" t="b">
        <v>1</v>
      </c>
      <c r="X1090" s="2">
        <v>44458.395833333336</v>
      </c>
      <c r="Y1090" s="1">
        <v>44458.395833333336</v>
      </c>
      <c r="Z1090" s="2" t="s">
        <v>27</v>
      </c>
      <c r="AA1090" s="2">
        <v>44458.39166666667</v>
      </c>
      <c r="AB1090" s="1">
        <v>44458.39166666667</v>
      </c>
      <c r="AC1090" t="b">
        <v>0</v>
      </c>
      <c r="AD1090" t="s">
        <v>1355</v>
      </c>
      <c r="AE1090" s="3">
        <f t="shared" ref="AE1090:AE1153" si="53">AB1090-B1090</f>
        <v>2.0138888889050577E-2</v>
      </c>
    </row>
    <row r="1091" spans="1:31" x14ac:dyDescent="0.35">
      <c r="A1091" s="2">
        <v>44458.710416666669</v>
      </c>
      <c r="B1091" s="1">
        <v>44458.710416666669</v>
      </c>
      <c r="C1091">
        <v>2090</v>
      </c>
      <c r="D1091" t="s">
        <v>1185</v>
      </c>
      <c r="E1091" t="s">
        <v>22</v>
      </c>
      <c r="F1091">
        <v>33</v>
      </c>
      <c r="G1091" t="str" cm="1">
        <f t="array" ref="G1091">_xlfn.IFS(F1091&lt;25,"Young Adult (18-24)",F1091&lt;35,"Early Career (25-34)",F1091&lt;45,"Mid-Career (35-44)",F1091&lt;55,"Late Career (45-54)",F1091&lt;65,"Pre-Retirement (55-64)",F1091&gt;=65,"Seniors (65+)")</f>
        <v>Early Career (25-34)</v>
      </c>
      <c r="H1091">
        <v>645</v>
      </c>
      <c r="I1091">
        <v>4685</v>
      </c>
      <c r="J1091" t="s">
        <v>61</v>
      </c>
      <c r="K1091" t="s">
        <v>87</v>
      </c>
      <c r="L1091" t="s">
        <v>260</v>
      </c>
      <c r="M1091" t="s">
        <v>1307</v>
      </c>
      <c r="N1091" t="s">
        <v>1326</v>
      </c>
      <c r="O1091">
        <v>20</v>
      </c>
      <c r="P1091">
        <v>35</v>
      </c>
      <c r="Q1091">
        <v>1</v>
      </c>
      <c r="R1091">
        <f t="shared" si="51"/>
        <v>35</v>
      </c>
      <c r="S1091">
        <f t="shared" si="52"/>
        <v>15</v>
      </c>
      <c r="T1091" t="s">
        <v>42</v>
      </c>
      <c r="U1091" s="2">
        <v>44458.722222222219</v>
      </c>
      <c r="V1091" s="1">
        <v>44458.722222222219</v>
      </c>
      <c r="W1091" t="b">
        <v>1</v>
      </c>
      <c r="X1091" s="2">
        <v>44458.731944444444</v>
      </c>
      <c r="Y1091" s="1">
        <v>44458.731944444444</v>
      </c>
      <c r="Z1091" s="2" t="s">
        <v>47</v>
      </c>
      <c r="AA1091" s="2">
        <v>44458.724999999999</v>
      </c>
      <c r="AB1091" s="1">
        <v>44458.724999999999</v>
      </c>
      <c r="AC1091" t="b">
        <v>0</v>
      </c>
      <c r="AD1091" t="s">
        <v>1355</v>
      </c>
      <c r="AE1091" s="3">
        <f t="shared" si="53"/>
        <v>1.4583333329937886E-2</v>
      </c>
    </row>
    <row r="1092" spans="1:31" x14ac:dyDescent="0.35">
      <c r="A1092" s="2">
        <v>44459.174305555556</v>
      </c>
      <c r="B1092" s="1">
        <v>44459.174305555556</v>
      </c>
      <c r="C1092">
        <v>2091</v>
      </c>
      <c r="D1092" t="s">
        <v>1186</v>
      </c>
      <c r="E1092" t="s">
        <v>29</v>
      </c>
      <c r="F1092">
        <v>67</v>
      </c>
      <c r="G1092" t="str" cm="1">
        <f t="array" ref="G1092">_xlfn.IFS(F1092&lt;25,"Young Adult (18-24)",F1092&lt;35,"Early Career (25-34)",F1092&lt;45,"Mid-Career (35-44)",F1092&lt;55,"Late Career (45-54)",F1092&lt;65,"Pre-Retirement (55-64)",F1092&gt;=65,"Seniors (65+)")</f>
        <v>Seniors (65+)</v>
      </c>
      <c r="H1092">
        <v>698</v>
      </c>
      <c r="I1092">
        <v>6535</v>
      </c>
      <c r="J1092" t="s">
        <v>44</v>
      </c>
      <c r="K1092" t="s">
        <v>133</v>
      </c>
      <c r="L1092" t="s">
        <v>134</v>
      </c>
      <c r="M1092" t="s">
        <v>1309</v>
      </c>
      <c r="N1092" t="s">
        <v>1318</v>
      </c>
      <c r="O1092">
        <v>10</v>
      </c>
      <c r="P1092">
        <v>18</v>
      </c>
      <c r="Q1092">
        <v>3</v>
      </c>
      <c r="R1092">
        <f t="shared" si="51"/>
        <v>54</v>
      </c>
      <c r="S1092">
        <f t="shared" si="52"/>
        <v>24</v>
      </c>
      <c r="T1092" t="s">
        <v>78</v>
      </c>
      <c r="U1092" s="2">
        <v>44459.195138888892</v>
      </c>
      <c r="V1092" s="1">
        <v>44459.195138888892</v>
      </c>
      <c r="W1092" t="b">
        <v>1</v>
      </c>
      <c r="X1092" s="2">
        <v>44459.204861111109</v>
      </c>
      <c r="Y1092" s="1">
        <v>44459.204861111109</v>
      </c>
      <c r="Z1092" s="2" t="s">
        <v>47</v>
      </c>
      <c r="AA1092" s="2">
        <v>44459.197222222225</v>
      </c>
      <c r="AB1092" s="1">
        <v>44459.197222222225</v>
      </c>
      <c r="AC1092" t="b">
        <v>0</v>
      </c>
      <c r="AD1092" t="s">
        <v>1355</v>
      </c>
      <c r="AE1092" s="3">
        <f t="shared" si="53"/>
        <v>2.2916666668606922E-2</v>
      </c>
    </row>
    <row r="1093" spans="1:31" x14ac:dyDescent="0.35">
      <c r="A1093" s="2">
        <v>44459.44027777778</v>
      </c>
      <c r="B1093" s="1">
        <v>44459.44027777778</v>
      </c>
      <c r="C1093">
        <v>2092</v>
      </c>
      <c r="D1093" t="s">
        <v>1187</v>
      </c>
      <c r="E1093" t="s">
        <v>29</v>
      </c>
      <c r="F1093">
        <v>52</v>
      </c>
      <c r="G1093" t="str" cm="1">
        <f t="array" ref="G1093">_xlfn.IFS(F1093&lt;25,"Young Adult (18-24)",F1093&lt;35,"Early Career (25-34)",F1093&lt;45,"Mid-Career (35-44)",F1093&lt;55,"Late Career (45-54)",F1093&lt;65,"Pre-Retirement (55-64)",F1093&gt;=65,"Seniors (65+)")</f>
        <v>Late Career (45-54)</v>
      </c>
      <c r="H1093">
        <v>732</v>
      </c>
      <c r="I1093">
        <v>4541</v>
      </c>
      <c r="J1093" t="s">
        <v>35</v>
      </c>
      <c r="K1093" t="s">
        <v>49</v>
      </c>
      <c r="L1093" t="s">
        <v>184</v>
      </c>
      <c r="M1093" t="s">
        <v>1305</v>
      </c>
      <c r="N1093" t="s">
        <v>1328</v>
      </c>
      <c r="O1093">
        <v>1000</v>
      </c>
      <c r="P1093">
        <v>1500</v>
      </c>
      <c r="Q1093">
        <v>1</v>
      </c>
      <c r="R1093">
        <f t="shared" si="51"/>
        <v>1500</v>
      </c>
      <c r="S1093">
        <f t="shared" si="52"/>
        <v>500</v>
      </c>
      <c r="T1093" t="s">
        <v>42</v>
      </c>
      <c r="U1093" s="2">
        <v>44459.448611111111</v>
      </c>
      <c r="V1093" s="1">
        <v>44459.448611111111</v>
      </c>
      <c r="W1093" t="b">
        <v>0</v>
      </c>
      <c r="X1093" s="2"/>
      <c r="Y1093" s="1"/>
      <c r="Z1093" s="2" t="s">
        <v>1353</v>
      </c>
      <c r="AA1093" s="2">
        <v>44459.457638888889</v>
      </c>
      <c r="AB1093" s="1">
        <v>44459.457638888889</v>
      </c>
      <c r="AC1093" t="s">
        <v>1353</v>
      </c>
      <c r="AD1093" t="s">
        <v>1353</v>
      </c>
      <c r="AE1093" s="3">
        <f t="shared" si="53"/>
        <v>1.7361111109494232E-2</v>
      </c>
    </row>
    <row r="1094" spans="1:31" x14ac:dyDescent="0.35">
      <c r="A1094" s="2">
        <v>44460.210416666669</v>
      </c>
      <c r="B1094" s="1">
        <v>44460.210416666669</v>
      </c>
      <c r="C1094">
        <v>2093</v>
      </c>
      <c r="D1094" t="s">
        <v>1188</v>
      </c>
      <c r="E1094" t="s">
        <v>22</v>
      </c>
      <c r="F1094">
        <v>28</v>
      </c>
      <c r="G1094" t="str" cm="1">
        <f t="array" ref="G1094">_xlfn.IFS(F1094&lt;25,"Young Adult (18-24)",F1094&lt;35,"Early Career (25-34)",F1094&lt;45,"Mid-Career (35-44)",F1094&lt;55,"Late Career (45-54)",F1094&lt;65,"Pre-Retirement (55-64)",F1094&gt;=65,"Seniors (65+)")</f>
        <v>Early Career (25-34)</v>
      </c>
      <c r="H1094">
        <v>654</v>
      </c>
      <c r="I1094">
        <v>7618</v>
      </c>
      <c r="J1094" t="s">
        <v>71</v>
      </c>
      <c r="K1094" t="s">
        <v>72</v>
      </c>
      <c r="L1094" t="s">
        <v>219</v>
      </c>
      <c r="M1094" t="s">
        <v>1308</v>
      </c>
      <c r="N1094" t="s">
        <v>1317</v>
      </c>
      <c r="O1094">
        <v>250</v>
      </c>
      <c r="P1094">
        <v>400</v>
      </c>
      <c r="Q1094">
        <v>5</v>
      </c>
      <c r="R1094">
        <f t="shared" si="51"/>
        <v>2000</v>
      </c>
      <c r="S1094">
        <f t="shared" si="52"/>
        <v>750</v>
      </c>
      <c r="T1094" t="s">
        <v>78</v>
      </c>
      <c r="U1094" s="2">
        <v>44460.229861111111</v>
      </c>
      <c r="V1094" s="1">
        <v>44460.229861111111</v>
      </c>
      <c r="W1094" t="b">
        <v>1</v>
      </c>
      <c r="X1094" s="2">
        <v>44460.238888888889</v>
      </c>
      <c r="Y1094" s="1">
        <v>44460.238888888889</v>
      </c>
      <c r="Z1094" s="2" t="s">
        <v>47</v>
      </c>
      <c r="AA1094" s="2">
        <v>44460.232638888891</v>
      </c>
      <c r="AB1094" s="1">
        <v>44460.232638888891</v>
      </c>
      <c r="AC1094" t="b">
        <v>0</v>
      </c>
      <c r="AD1094" t="s">
        <v>1355</v>
      </c>
      <c r="AE1094" s="3">
        <f t="shared" si="53"/>
        <v>2.2222222221898846E-2</v>
      </c>
    </row>
    <row r="1095" spans="1:31" x14ac:dyDescent="0.35">
      <c r="A1095" s="2">
        <v>44463.061111111114</v>
      </c>
      <c r="B1095" s="1">
        <v>44463.061111111114</v>
      </c>
      <c r="C1095">
        <v>2094</v>
      </c>
      <c r="D1095" t="s">
        <v>1189</v>
      </c>
      <c r="E1095" t="s">
        <v>29</v>
      </c>
      <c r="F1095">
        <v>42</v>
      </c>
      <c r="G1095" t="str" cm="1">
        <f t="array" ref="G1095">_xlfn.IFS(F1095&lt;25,"Young Adult (18-24)",F1095&lt;35,"Early Career (25-34)",F1095&lt;45,"Mid-Career (35-44)",F1095&lt;55,"Late Career (45-54)",F1095&lt;65,"Pre-Retirement (55-64)",F1095&gt;=65,"Seniors (65+)")</f>
        <v>Mid-Career (35-44)</v>
      </c>
      <c r="H1095">
        <v>676</v>
      </c>
      <c r="I1095">
        <v>7190</v>
      </c>
      <c r="J1095" t="s">
        <v>71</v>
      </c>
      <c r="K1095" t="s">
        <v>160</v>
      </c>
      <c r="L1095" t="s">
        <v>161</v>
      </c>
      <c r="M1095" t="s">
        <v>1308</v>
      </c>
      <c r="N1095" t="s">
        <v>1317</v>
      </c>
      <c r="O1095">
        <v>250</v>
      </c>
      <c r="P1095">
        <v>400</v>
      </c>
      <c r="Q1095">
        <v>3</v>
      </c>
      <c r="R1095">
        <f t="shared" si="51"/>
        <v>1200</v>
      </c>
      <c r="S1095">
        <f t="shared" si="52"/>
        <v>450</v>
      </c>
      <c r="T1095" t="s">
        <v>26</v>
      </c>
      <c r="U1095" s="2">
        <v>44463.081944444442</v>
      </c>
      <c r="V1095" s="1">
        <v>44463.081944444442</v>
      </c>
      <c r="W1095" t="b">
        <v>0</v>
      </c>
      <c r="X1095" s="2"/>
      <c r="Y1095" s="1"/>
      <c r="Z1095" s="2" t="s">
        <v>1353</v>
      </c>
      <c r="AA1095" s="2">
        <v>44463.074305555558</v>
      </c>
      <c r="AB1095" s="1">
        <v>44463.074305555558</v>
      </c>
      <c r="AC1095" t="s">
        <v>1353</v>
      </c>
      <c r="AD1095" t="s">
        <v>1353</v>
      </c>
      <c r="AE1095" s="3">
        <f t="shared" si="53"/>
        <v>1.3194444443797693E-2</v>
      </c>
    </row>
    <row r="1096" spans="1:31" x14ac:dyDescent="0.35">
      <c r="A1096" s="2">
        <v>44463.664583333331</v>
      </c>
      <c r="B1096" s="1">
        <v>44463.664583333331</v>
      </c>
      <c r="C1096">
        <v>2095</v>
      </c>
      <c r="D1096" t="s">
        <v>1190</v>
      </c>
      <c r="E1096" t="s">
        <v>29</v>
      </c>
      <c r="F1096">
        <v>55</v>
      </c>
      <c r="G1096" t="str" cm="1">
        <f t="array" ref="G1096">_xlfn.IFS(F1096&lt;25,"Young Adult (18-24)",F1096&lt;35,"Early Career (25-34)",F1096&lt;45,"Mid-Career (35-44)",F1096&lt;55,"Late Career (45-54)",F1096&lt;65,"Pre-Retirement (55-64)",F1096&gt;=65,"Seniors (65+)")</f>
        <v>Pre-Retirement (55-64)</v>
      </c>
      <c r="H1096">
        <v>718</v>
      </c>
      <c r="I1096">
        <v>5527</v>
      </c>
      <c r="J1096" t="s">
        <v>83</v>
      </c>
      <c r="K1096" t="s">
        <v>84</v>
      </c>
      <c r="L1096" t="s">
        <v>85</v>
      </c>
      <c r="M1096" t="s">
        <v>1309</v>
      </c>
      <c r="N1096" t="s">
        <v>1318</v>
      </c>
      <c r="O1096">
        <v>10</v>
      </c>
      <c r="P1096">
        <v>18</v>
      </c>
      <c r="Q1096">
        <v>3</v>
      </c>
      <c r="R1096">
        <f t="shared" si="51"/>
        <v>54</v>
      </c>
      <c r="S1096">
        <f t="shared" si="52"/>
        <v>24</v>
      </c>
      <c r="T1096" t="s">
        <v>78</v>
      </c>
      <c r="U1096" s="2">
        <v>44463.676388888889</v>
      </c>
      <c r="V1096" s="1">
        <v>44463.676388888889</v>
      </c>
      <c r="W1096" t="b">
        <v>1</v>
      </c>
      <c r="X1096" s="2">
        <v>44463.681944444441</v>
      </c>
      <c r="Y1096" s="1">
        <v>44463.681944444441</v>
      </c>
      <c r="Z1096" s="2" t="s">
        <v>33</v>
      </c>
      <c r="AA1096" s="2">
        <v>44463.677777777775</v>
      </c>
      <c r="AB1096" s="1">
        <v>44463.677777777775</v>
      </c>
      <c r="AC1096" t="b">
        <v>0</v>
      </c>
      <c r="AD1096" t="s">
        <v>1355</v>
      </c>
      <c r="AE1096" s="3">
        <f t="shared" si="53"/>
        <v>1.3194444443797693E-2</v>
      </c>
    </row>
    <row r="1097" spans="1:31" x14ac:dyDescent="0.35">
      <c r="A1097" s="2">
        <v>44463.856249999997</v>
      </c>
      <c r="B1097" s="1">
        <v>44463.856249999997</v>
      </c>
      <c r="C1097">
        <v>2096</v>
      </c>
      <c r="D1097" t="s">
        <v>1191</v>
      </c>
      <c r="E1097" t="s">
        <v>29</v>
      </c>
      <c r="F1097">
        <v>51</v>
      </c>
      <c r="G1097" t="str" cm="1">
        <f t="array" ref="G1097">_xlfn.IFS(F1097&lt;25,"Young Adult (18-24)",F1097&lt;35,"Early Career (25-34)",F1097&lt;45,"Mid-Career (35-44)",F1097&lt;55,"Late Career (45-54)",F1097&lt;65,"Pre-Retirement (55-64)",F1097&gt;=65,"Seniors (65+)")</f>
        <v>Late Career (45-54)</v>
      </c>
      <c r="H1097">
        <v>704</v>
      </c>
      <c r="I1097">
        <v>4071</v>
      </c>
      <c r="J1097" t="s">
        <v>107</v>
      </c>
      <c r="K1097" t="s">
        <v>122</v>
      </c>
      <c r="L1097" t="s">
        <v>144</v>
      </c>
      <c r="M1097" t="s">
        <v>1307</v>
      </c>
      <c r="N1097" t="s">
        <v>1325</v>
      </c>
      <c r="O1097">
        <v>15</v>
      </c>
      <c r="P1097">
        <v>25</v>
      </c>
      <c r="Q1097">
        <v>2</v>
      </c>
      <c r="R1097">
        <f t="shared" si="51"/>
        <v>50</v>
      </c>
      <c r="S1097">
        <f t="shared" si="52"/>
        <v>20</v>
      </c>
      <c r="T1097" t="s">
        <v>38</v>
      </c>
      <c r="U1097" s="2">
        <v>44463.859722222223</v>
      </c>
      <c r="V1097" s="1">
        <v>44463.859722222223</v>
      </c>
      <c r="W1097" t="b">
        <v>1</v>
      </c>
      <c r="X1097" s="2">
        <v>44463.864583333336</v>
      </c>
      <c r="Y1097" s="1">
        <v>44463.864583333336</v>
      </c>
      <c r="Z1097" s="2" t="s">
        <v>33</v>
      </c>
      <c r="AA1097" s="2">
        <v>44463.861111111109</v>
      </c>
      <c r="AB1097" s="1">
        <v>44463.861111111109</v>
      </c>
      <c r="AC1097" t="b">
        <v>0</v>
      </c>
      <c r="AD1097" t="s">
        <v>1355</v>
      </c>
      <c r="AE1097" s="3">
        <f t="shared" si="53"/>
        <v>4.8611111124046147E-3</v>
      </c>
    </row>
    <row r="1098" spans="1:31" x14ac:dyDescent="0.35">
      <c r="A1098" s="2">
        <v>44466.794444444444</v>
      </c>
      <c r="B1098" s="1">
        <v>44466.794444444444</v>
      </c>
      <c r="C1098">
        <v>2097</v>
      </c>
      <c r="D1098" t="s">
        <v>1192</v>
      </c>
      <c r="E1098" t="s">
        <v>29</v>
      </c>
      <c r="F1098">
        <v>41</v>
      </c>
      <c r="G1098" t="str" cm="1">
        <f t="array" ref="G1098">_xlfn.IFS(F1098&lt;25,"Young Adult (18-24)",F1098&lt;35,"Early Career (25-34)",F1098&lt;45,"Mid-Career (35-44)",F1098&lt;55,"Late Career (45-54)",F1098&lt;65,"Pre-Retirement (55-64)",F1098&gt;=65,"Seniors (65+)")</f>
        <v>Mid-Career (35-44)</v>
      </c>
      <c r="H1098">
        <v>667</v>
      </c>
      <c r="I1098">
        <v>6553</v>
      </c>
      <c r="J1098" t="s">
        <v>23</v>
      </c>
      <c r="K1098" t="s">
        <v>30</v>
      </c>
      <c r="L1098" t="s">
        <v>77</v>
      </c>
      <c r="M1098" t="s">
        <v>1305</v>
      </c>
      <c r="N1098" t="s">
        <v>1328</v>
      </c>
      <c r="O1098">
        <v>1000</v>
      </c>
      <c r="P1098">
        <v>1500</v>
      </c>
      <c r="Q1098">
        <v>2</v>
      </c>
      <c r="R1098">
        <f t="shared" si="51"/>
        <v>3000</v>
      </c>
      <c r="S1098">
        <f t="shared" si="52"/>
        <v>1000</v>
      </c>
      <c r="T1098" t="s">
        <v>26</v>
      </c>
      <c r="U1098" s="2">
        <v>44466.804166666669</v>
      </c>
      <c r="V1098" s="1">
        <v>44466.804166666669</v>
      </c>
      <c r="W1098" t="b">
        <v>0</v>
      </c>
      <c r="X1098" s="2"/>
      <c r="Y1098" s="1"/>
      <c r="Z1098" s="2" t="s">
        <v>1353</v>
      </c>
      <c r="AA1098" s="2">
        <v>44466.820138888892</v>
      </c>
      <c r="AB1098" s="1">
        <v>44466.820138888892</v>
      </c>
      <c r="AC1098" t="s">
        <v>1353</v>
      </c>
      <c r="AD1098" t="s">
        <v>1353</v>
      </c>
      <c r="AE1098" s="3">
        <f t="shared" si="53"/>
        <v>2.5694444448163267E-2</v>
      </c>
    </row>
    <row r="1099" spans="1:31" x14ac:dyDescent="0.35">
      <c r="A1099" s="2">
        <v>44467.288888888892</v>
      </c>
      <c r="B1099" s="1">
        <v>44467.288888888892</v>
      </c>
      <c r="C1099">
        <v>2098</v>
      </c>
      <c r="D1099" t="s">
        <v>1193</v>
      </c>
      <c r="E1099" t="s">
        <v>22</v>
      </c>
      <c r="F1099">
        <v>49</v>
      </c>
      <c r="G1099" t="str" cm="1">
        <f t="array" ref="G1099">_xlfn.IFS(F1099&lt;25,"Young Adult (18-24)",F1099&lt;35,"Early Career (25-34)",F1099&lt;45,"Mid-Career (35-44)",F1099&lt;55,"Late Career (45-54)",F1099&lt;65,"Pre-Retirement (55-64)",F1099&gt;=65,"Seniors (65+)")</f>
        <v>Late Career (45-54)</v>
      </c>
      <c r="H1099">
        <v>695</v>
      </c>
      <c r="I1099">
        <v>4634</v>
      </c>
      <c r="J1099" t="s">
        <v>55</v>
      </c>
      <c r="K1099" t="s">
        <v>113</v>
      </c>
      <c r="L1099" t="s">
        <v>277</v>
      </c>
      <c r="M1099" t="s">
        <v>1306</v>
      </c>
      <c r="N1099" t="s">
        <v>1313</v>
      </c>
      <c r="O1099">
        <v>60</v>
      </c>
      <c r="P1099">
        <v>100</v>
      </c>
      <c r="Q1099">
        <v>6</v>
      </c>
      <c r="R1099">
        <f t="shared" si="51"/>
        <v>600</v>
      </c>
      <c r="S1099">
        <f t="shared" si="52"/>
        <v>240</v>
      </c>
      <c r="T1099" t="s">
        <v>32</v>
      </c>
      <c r="U1099" s="2">
        <v>44467.306944444441</v>
      </c>
      <c r="V1099" s="1">
        <v>44467.306944444441</v>
      </c>
      <c r="W1099" t="b">
        <v>1</v>
      </c>
      <c r="X1099" s="2">
        <v>44467.311111111114</v>
      </c>
      <c r="Y1099" s="1">
        <v>44467.311111111114</v>
      </c>
      <c r="Z1099" s="2" t="s">
        <v>116</v>
      </c>
      <c r="AA1099" s="2">
        <v>44467.310416666667</v>
      </c>
      <c r="AB1099" s="1">
        <v>44467.310416666667</v>
      </c>
      <c r="AC1099" t="b">
        <v>0</v>
      </c>
      <c r="AD1099" t="s">
        <v>1355</v>
      </c>
      <c r="AE1099" s="3">
        <f t="shared" si="53"/>
        <v>2.1527777775190771E-2</v>
      </c>
    </row>
    <row r="1100" spans="1:31" x14ac:dyDescent="0.35">
      <c r="A1100" s="2">
        <v>44468.473611111112</v>
      </c>
      <c r="B1100" s="1">
        <v>44468.473611111112</v>
      </c>
      <c r="C1100">
        <v>2099</v>
      </c>
      <c r="D1100" t="s">
        <v>1194</v>
      </c>
      <c r="E1100" t="s">
        <v>29</v>
      </c>
      <c r="F1100">
        <v>34</v>
      </c>
      <c r="G1100" t="str" cm="1">
        <f t="array" ref="G1100">_xlfn.IFS(F1100&lt;25,"Young Adult (18-24)",F1100&lt;35,"Early Career (25-34)",F1100&lt;45,"Mid-Career (35-44)",F1100&lt;55,"Late Career (45-54)",F1100&lt;65,"Pre-Retirement (55-64)",F1100&gt;=65,"Seniors (65+)")</f>
        <v>Early Career (25-34)</v>
      </c>
      <c r="H1100">
        <v>662</v>
      </c>
      <c r="I1100">
        <v>4633</v>
      </c>
      <c r="J1100" t="s">
        <v>61</v>
      </c>
      <c r="K1100" t="s">
        <v>87</v>
      </c>
      <c r="L1100" t="s">
        <v>260</v>
      </c>
      <c r="M1100" t="s">
        <v>1306</v>
      </c>
      <c r="N1100" t="s">
        <v>1321</v>
      </c>
      <c r="O1100">
        <v>15</v>
      </c>
      <c r="P1100">
        <v>25</v>
      </c>
      <c r="Q1100">
        <v>6</v>
      </c>
      <c r="R1100">
        <f t="shared" si="51"/>
        <v>150</v>
      </c>
      <c r="S1100">
        <f t="shared" si="52"/>
        <v>60</v>
      </c>
      <c r="T1100" t="s">
        <v>38</v>
      </c>
      <c r="U1100" s="2">
        <v>44468.480555555558</v>
      </c>
      <c r="V1100" s="1">
        <v>44468.480555555558</v>
      </c>
      <c r="W1100" t="b">
        <v>1</v>
      </c>
      <c r="X1100" s="2">
        <v>44468.489583333336</v>
      </c>
      <c r="Y1100" s="1">
        <v>44468.489583333336</v>
      </c>
      <c r="Z1100" s="2" t="s">
        <v>27</v>
      </c>
      <c r="AA1100" s="2">
        <v>44468.482638888891</v>
      </c>
      <c r="AB1100" s="1">
        <v>44468.482638888891</v>
      </c>
      <c r="AC1100" t="b">
        <v>1</v>
      </c>
      <c r="AD1100" t="s">
        <v>58</v>
      </c>
      <c r="AE1100" s="3">
        <f t="shared" si="53"/>
        <v>9.0277777781011537E-3</v>
      </c>
    </row>
    <row r="1101" spans="1:31" x14ac:dyDescent="0.35">
      <c r="A1101" s="2">
        <v>44469.438194444447</v>
      </c>
      <c r="B1101" s="1">
        <v>44469.438194444447</v>
      </c>
      <c r="C1101">
        <v>2100</v>
      </c>
      <c r="D1101" t="s">
        <v>1195</v>
      </c>
      <c r="E1101" t="s">
        <v>29</v>
      </c>
      <c r="F1101">
        <v>61</v>
      </c>
      <c r="G1101" t="str" cm="1">
        <f t="array" ref="G1101">_xlfn.IFS(F1101&lt;25,"Young Adult (18-24)",F1101&lt;35,"Early Career (25-34)",F1101&lt;45,"Mid-Career (35-44)",F1101&lt;55,"Late Career (45-54)",F1101&lt;65,"Pre-Retirement (55-64)",F1101&gt;=65,"Seniors (65+)")</f>
        <v>Pre-Retirement (55-64)</v>
      </c>
      <c r="H1101">
        <v>659</v>
      </c>
      <c r="I1101">
        <v>3047</v>
      </c>
      <c r="J1101" t="s">
        <v>55</v>
      </c>
      <c r="K1101" t="s">
        <v>56</v>
      </c>
      <c r="L1101" t="s">
        <v>249</v>
      </c>
      <c r="M1101" t="s">
        <v>1306</v>
      </c>
      <c r="N1101" t="s">
        <v>1321</v>
      </c>
      <c r="O1101">
        <v>15</v>
      </c>
      <c r="P1101">
        <v>25</v>
      </c>
      <c r="Q1101">
        <v>2</v>
      </c>
      <c r="R1101">
        <f t="shared" si="51"/>
        <v>50</v>
      </c>
      <c r="S1101">
        <f t="shared" si="52"/>
        <v>20</v>
      </c>
      <c r="T1101" t="s">
        <v>26</v>
      </c>
      <c r="U1101" s="2">
        <v>44469.45</v>
      </c>
      <c r="V1101" s="1">
        <v>44469.45</v>
      </c>
      <c r="W1101" t="b">
        <v>1</v>
      </c>
      <c r="X1101" s="2">
        <v>44469.459722222222</v>
      </c>
      <c r="Y1101" s="1">
        <v>44469.459722222222</v>
      </c>
      <c r="Z1101" s="2" t="s">
        <v>47</v>
      </c>
      <c r="AA1101" s="2">
        <v>44469.453472222223</v>
      </c>
      <c r="AB1101" s="1">
        <v>44469.453472222223</v>
      </c>
      <c r="AC1101" t="b">
        <v>0</v>
      </c>
      <c r="AD1101" t="s">
        <v>1355</v>
      </c>
      <c r="AE1101" s="3">
        <f t="shared" si="53"/>
        <v>1.5277777776645962E-2</v>
      </c>
    </row>
    <row r="1102" spans="1:31" x14ac:dyDescent="0.35">
      <c r="A1102" s="2">
        <v>44470.036805555559</v>
      </c>
      <c r="B1102" s="1">
        <v>44470.036805555559</v>
      </c>
      <c r="C1102">
        <v>2101</v>
      </c>
      <c r="D1102" t="s">
        <v>1196</v>
      </c>
      <c r="E1102" t="s">
        <v>29</v>
      </c>
      <c r="F1102">
        <v>62</v>
      </c>
      <c r="G1102" t="str" cm="1">
        <f t="array" ref="G1102">_xlfn.IFS(F1102&lt;25,"Young Adult (18-24)",F1102&lt;35,"Early Career (25-34)",F1102&lt;45,"Mid-Career (35-44)",F1102&lt;55,"Late Career (45-54)",F1102&lt;65,"Pre-Retirement (55-64)",F1102&gt;=65,"Seniors (65+)")</f>
        <v>Pre-Retirement (55-64)</v>
      </c>
      <c r="H1102">
        <v>674</v>
      </c>
      <c r="I1102">
        <v>7288</v>
      </c>
      <c r="J1102" t="s">
        <v>83</v>
      </c>
      <c r="K1102" t="s">
        <v>90</v>
      </c>
      <c r="L1102" t="s">
        <v>152</v>
      </c>
      <c r="M1102" t="s">
        <v>1307</v>
      </c>
      <c r="N1102" t="s">
        <v>1322</v>
      </c>
      <c r="O1102">
        <v>8</v>
      </c>
      <c r="P1102">
        <v>15</v>
      </c>
      <c r="Q1102">
        <v>3</v>
      </c>
      <c r="R1102">
        <f t="shared" si="51"/>
        <v>45</v>
      </c>
      <c r="S1102">
        <f t="shared" si="52"/>
        <v>21</v>
      </c>
      <c r="T1102" t="s">
        <v>32</v>
      </c>
      <c r="U1102" s="2">
        <v>44470.04791666667</v>
      </c>
      <c r="V1102" s="1">
        <v>44470.04791666667</v>
      </c>
      <c r="W1102" t="b">
        <v>1</v>
      </c>
      <c r="X1102" s="2">
        <v>44470.052777777775</v>
      </c>
      <c r="Y1102" s="1">
        <v>44470.052777777775</v>
      </c>
      <c r="Z1102" s="2" t="s">
        <v>33</v>
      </c>
      <c r="AA1102" s="2">
        <v>44470.050694444442</v>
      </c>
      <c r="AB1102" s="1">
        <v>44470.050694444442</v>
      </c>
      <c r="AC1102" t="b">
        <v>1</v>
      </c>
      <c r="AD1102" t="s">
        <v>75</v>
      </c>
      <c r="AE1102" s="3">
        <f t="shared" si="53"/>
        <v>1.3888888883229811E-2</v>
      </c>
    </row>
    <row r="1103" spans="1:31" x14ac:dyDescent="0.35">
      <c r="A1103" s="2">
        <v>44472.88958333333</v>
      </c>
      <c r="B1103" s="1">
        <v>44472.88958333333</v>
      </c>
      <c r="C1103">
        <v>2102</v>
      </c>
      <c r="D1103" t="s">
        <v>1197</v>
      </c>
      <c r="E1103" t="s">
        <v>29</v>
      </c>
      <c r="F1103">
        <v>35</v>
      </c>
      <c r="G1103" t="str" cm="1">
        <f t="array" ref="G1103">_xlfn.IFS(F1103&lt;25,"Young Adult (18-24)",F1103&lt;35,"Early Career (25-34)",F1103&lt;45,"Mid-Career (35-44)",F1103&lt;55,"Late Career (45-54)",F1103&lt;65,"Pre-Retirement (55-64)",F1103&gt;=65,"Seniors (65+)")</f>
        <v>Mid-Career (35-44)</v>
      </c>
      <c r="H1103">
        <v>655</v>
      </c>
      <c r="I1103">
        <v>3515</v>
      </c>
      <c r="J1103" t="s">
        <v>44</v>
      </c>
      <c r="K1103" t="s">
        <v>45</v>
      </c>
      <c r="L1103" t="s">
        <v>46</v>
      </c>
      <c r="M1103" t="s">
        <v>1306</v>
      </c>
      <c r="N1103" t="s">
        <v>1321</v>
      </c>
      <c r="O1103">
        <v>15</v>
      </c>
      <c r="P1103">
        <v>25</v>
      </c>
      <c r="Q1103">
        <v>2</v>
      </c>
      <c r="R1103">
        <f t="shared" si="51"/>
        <v>50</v>
      </c>
      <c r="S1103">
        <f t="shared" si="52"/>
        <v>20</v>
      </c>
      <c r="T1103" t="s">
        <v>38</v>
      </c>
      <c r="U1103" s="2">
        <v>44472.897916666669</v>
      </c>
      <c r="V1103" s="1">
        <v>44472.897916666669</v>
      </c>
      <c r="W1103" t="b">
        <v>1</v>
      </c>
      <c r="X1103" s="2">
        <v>44472.907638888886</v>
      </c>
      <c r="Y1103" s="1">
        <v>44472.907638888886</v>
      </c>
      <c r="Z1103" s="2" t="s">
        <v>27</v>
      </c>
      <c r="AA1103" s="2">
        <v>44472.901388888888</v>
      </c>
      <c r="AB1103" s="1">
        <v>44472.901388888888</v>
      </c>
      <c r="AC1103" t="b">
        <v>0</v>
      </c>
      <c r="AD1103" t="s">
        <v>1355</v>
      </c>
      <c r="AE1103" s="3">
        <f t="shared" si="53"/>
        <v>1.1805555557657499E-2</v>
      </c>
    </row>
    <row r="1104" spans="1:31" x14ac:dyDescent="0.35">
      <c r="A1104" s="2">
        <v>44473.23541666667</v>
      </c>
      <c r="B1104" s="1">
        <v>44473.23541666667</v>
      </c>
      <c r="C1104">
        <v>2103</v>
      </c>
      <c r="D1104" t="s">
        <v>1198</v>
      </c>
      <c r="E1104" t="s">
        <v>29</v>
      </c>
      <c r="F1104">
        <v>54</v>
      </c>
      <c r="G1104" t="str" cm="1">
        <f t="array" ref="G1104">_xlfn.IFS(F1104&lt;25,"Young Adult (18-24)",F1104&lt;35,"Early Career (25-34)",F1104&lt;45,"Mid-Career (35-44)",F1104&lt;55,"Late Career (45-54)",F1104&lt;65,"Pre-Retirement (55-64)",F1104&gt;=65,"Seniors (65+)")</f>
        <v>Late Career (45-54)</v>
      </c>
      <c r="H1104">
        <v>663</v>
      </c>
      <c r="I1104">
        <v>6000</v>
      </c>
      <c r="J1104" t="s">
        <v>44</v>
      </c>
      <c r="K1104" t="s">
        <v>133</v>
      </c>
      <c r="L1104" t="s">
        <v>195</v>
      </c>
      <c r="M1104" t="s">
        <v>1305</v>
      </c>
      <c r="N1104" t="s">
        <v>1310</v>
      </c>
      <c r="O1104">
        <v>30</v>
      </c>
      <c r="P1104">
        <v>50</v>
      </c>
      <c r="Q1104">
        <v>4</v>
      </c>
      <c r="R1104">
        <f t="shared" si="51"/>
        <v>200</v>
      </c>
      <c r="S1104">
        <f t="shared" si="52"/>
        <v>80</v>
      </c>
      <c r="T1104" t="s">
        <v>38</v>
      </c>
      <c r="U1104" s="2">
        <v>44473.248611111114</v>
      </c>
      <c r="V1104" s="1">
        <v>44473.248611111114</v>
      </c>
      <c r="W1104" t="b">
        <v>1</v>
      </c>
      <c r="X1104" s="2">
        <v>44473.254861111112</v>
      </c>
      <c r="Y1104" s="1">
        <v>44473.254861111112</v>
      </c>
      <c r="Z1104" s="2" t="s">
        <v>33</v>
      </c>
      <c r="AA1104" s="2">
        <v>44473.252083333333</v>
      </c>
      <c r="AB1104" s="1">
        <v>44473.252083333333</v>
      </c>
      <c r="AC1104" t="b">
        <v>0</v>
      </c>
      <c r="AD1104" t="s">
        <v>1355</v>
      </c>
      <c r="AE1104" s="3">
        <f t="shared" si="53"/>
        <v>1.6666666662786156E-2</v>
      </c>
    </row>
    <row r="1105" spans="1:31" x14ac:dyDescent="0.35">
      <c r="A1105" s="2">
        <v>44473.927083333336</v>
      </c>
      <c r="B1105" s="1">
        <v>44473.927083333336</v>
      </c>
      <c r="C1105">
        <v>2104</v>
      </c>
      <c r="D1105" t="s">
        <v>1199</v>
      </c>
      <c r="E1105" t="s">
        <v>29</v>
      </c>
      <c r="F1105">
        <v>72</v>
      </c>
      <c r="G1105" t="str" cm="1">
        <f t="array" ref="G1105">_xlfn.IFS(F1105&lt;25,"Young Adult (18-24)",F1105&lt;35,"Early Career (25-34)",F1105&lt;45,"Mid-Career (35-44)",F1105&lt;55,"Late Career (45-54)",F1105&lt;65,"Pre-Retirement (55-64)",F1105&gt;=65,"Seniors (65+)")</f>
        <v>Seniors (65+)</v>
      </c>
      <c r="H1105">
        <v>711</v>
      </c>
      <c r="I1105">
        <v>5097</v>
      </c>
      <c r="J1105" t="s">
        <v>44</v>
      </c>
      <c r="K1105" t="s">
        <v>45</v>
      </c>
      <c r="L1105" t="s">
        <v>81</v>
      </c>
      <c r="M1105" t="s">
        <v>1307</v>
      </c>
      <c r="N1105" t="s">
        <v>1312</v>
      </c>
      <c r="O1105">
        <v>12</v>
      </c>
      <c r="P1105">
        <v>20</v>
      </c>
      <c r="Q1105">
        <v>3</v>
      </c>
      <c r="R1105">
        <f t="shared" si="51"/>
        <v>60</v>
      </c>
      <c r="S1105">
        <f t="shared" si="52"/>
        <v>24</v>
      </c>
      <c r="T1105" t="s">
        <v>42</v>
      </c>
      <c r="U1105" s="2">
        <v>44473.940972222219</v>
      </c>
      <c r="V1105" s="1">
        <v>44473.940972222219</v>
      </c>
      <c r="W1105" t="b">
        <v>1</v>
      </c>
      <c r="X1105" s="2">
        <v>44473.945833333331</v>
      </c>
      <c r="Y1105" s="1">
        <v>44473.945833333331</v>
      </c>
      <c r="Z1105" s="2" t="s">
        <v>33</v>
      </c>
      <c r="AA1105" s="2">
        <v>44473.943749999999</v>
      </c>
      <c r="AB1105" s="1">
        <v>44473.943749999999</v>
      </c>
      <c r="AC1105" t="b">
        <v>0</v>
      </c>
      <c r="AD1105" t="s">
        <v>1355</v>
      </c>
      <c r="AE1105" s="3">
        <f t="shared" si="53"/>
        <v>1.6666666662786156E-2</v>
      </c>
    </row>
    <row r="1106" spans="1:31" x14ac:dyDescent="0.35">
      <c r="A1106" s="2">
        <v>44477.081250000003</v>
      </c>
      <c r="B1106" s="1">
        <v>44477.081250000003</v>
      </c>
      <c r="C1106">
        <v>2105</v>
      </c>
      <c r="D1106" t="s">
        <v>1200</v>
      </c>
      <c r="E1106" t="s">
        <v>22</v>
      </c>
      <c r="F1106">
        <v>57</v>
      </c>
      <c r="G1106" t="str" cm="1">
        <f t="array" ref="G1106">_xlfn.IFS(F1106&lt;25,"Young Adult (18-24)",F1106&lt;35,"Early Career (25-34)",F1106&lt;45,"Mid-Career (35-44)",F1106&lt;55,"Late Career (45-54)",F1106&lt;65,"Pre-Retirement (55-64)",F1106&gt;=65,"Seniors (65+)")</f>
        <v>Pre-Retirement (55-64)</v>
      </c>
      <c r="H1106">
        <v>768</v>
      </c>
      <c r="I1106">
        <v>3971</v>
      </c>
      <c r="J1106" t="s">
        <v>55</v>
      </c>
      <c r="K1106" t="s">
        <v>56</v>
      </c>
      <c r="L1106" t="s">
        <v>57</v>
      </c>
      <c r="M1106" t="s">
        <v>1307</v>
      </c>
      <c r="N1106" t="s">
        <v>1322</v>
      </c>
      <c r="O1106">
        <v>8</v>
      </c>
      <c r="P1106">
        <v>15</v>
      </c>
      <c r="Q1106">
        <v>2</v>
      </c>
      <c r="R1106">
        <f t="shared" si="51"/>
        <v>30</v>
      </c>
      <c r="S1106">
        <f t="shared" si="52"/>
        <v>14</v>
      </c>
      <c r="T1106" t="s">
        <v>40</v>
      </c>
      <c r="U1106" s="2">
        <v>44477.099305555559</v>
      </c>
      <c r="V1106" s="1">
        <v>44477.099305555559</v>
      </c>
      <c r="W1106" t="b">
        <v>1</v>
      </c>
      <c r="X1106" s="2">
        <v>44477.109027777777</v>
      </c>
      <c r="Y1106" s="1">
        <v>44477.109027777777</v>
      </c>
      <c r="Z1106" s="2" t="s">
        <v>47</v>
      </c>
      <c r="AA1106" s="2">
        <v>44477.101388888892</v>
      </c>
      <c r="AB1106" s="1">
        <v>44477.101388888892</v>
      </c>
      <c r="AC1106" t="b">
        <v>0</v>
      </c>
      <c r="AD1106" t="s">
        <v>1355</v>
      </c>
      <c r="AE1106" s="3">
        <f t="shared" si="53"/>
        <v>2.0138888889050577E-2</v>
      </c>
    </row>
    <row r="1107" spans="1:31" x14ac:dyDescent="0.35">
      <c r="A1107" s="2">
        <v>44477.710416666669</v>
      </c>
      <c r="B1107" s="1">
        <v>44477.710416666669</v>
      </c>
      <c r="C1107">
        <v>2106</v>
      </c>
      <c r="D1107" t="s">
        <v>1201</v>
      </c>
      <c r="E1107" t="s">
        <v>22</v>
      </c>
      <c r="F1107">
        <v>45</v>
      </c>
      <c r="G1107" t="str" cm="1">
        <f t="array" ref="G1107">_xlfn.IFS(F1107&lt;25,"Young Adult (18-24)",F1107&lt;35,"Early Career (25-34)",F1107&lt;45,"Mid-Career (35-44)",F1107&lt;55,"Late Career (45-54)",F1107&lt;65,"Pre-Retirement (55-64)",F1107&gt;=65,"Seniors (65+)")</f>
        <v>Late Career (45-54)</v>
      </c>
      <c r="H1107">
        <v>636</v>
      </c>
      <c r="I1107">
        <v>6164</v>
      </c>
      <c r="J1107" t="s">
        <v>107</v>
      </c>
      <c r="K1107" t="s">
        <v>108</v>
      </c>
      <c r="L1107" t="s">
        <v>109</v>
      </c>
      <c r="M1107" t="s">
        <v>1305</v>
      </c>
      <c r="N1107" t="s">
        <v>1310</v>
      </c>
      <c r="O1107">
        <v>30</v>
      </c>
      <c r="P1107">
        <v>50</v>
      </c>
      <c r="Q1107">
        <v>4</v>
      </c>
      <c r="R1107">
        <f t="shared" si="51"/>
        <v>200</v>
      </c>
      <c r="S1107">
        <f t="shared" si="52"/>
        <v>80</v>
      </c>
      <c r="T1107" t="s">
        <v>78</v>
      </c>
      <c r="U1107" s="2">
        <v>44477.71597222222</v>
      </c>
      <c r="V1107" s="1">
        <v>44477.71597222222</v>
      </c>
      <c r="W1107" t="b">
        <v>1</v>
      </c>
      <c r="X1107" s="2">
        <v>44477.720833333333</v>
      </c>
      <c r="Y1107" s="1">
        <v>44477.720833333333</v>
      </c>
      <c r="Z1107" s="2" t="s">
        <v>27</v>
      </c>
      <c r="AA1107" s="2">
        <v>44477.719444444447</v>
      </c>
      <c r="AB1107" s="1">
        <v>44477.719444444447</v>
      </c>
      <c r="AC1107" t="b">
        <v>0</v>
      </c>
      <c r="AD1107" t="s">
        <v>1355</v>
      </c>
      <c r="AE1107" s="3">
        <f t="shared" si="53"/>
        <v>9.0277777781011537E-3</v>
      </c>
    </row>
    <row r="1108" spans="1:31" x14ac:dyDescent="0.35">
      <c r="A1108" s="2">
        <v>44478.804166666669</v>
      </c>
      <c r="B1108" s="1">
        <v>44478.804166666669</v>
      </c>
      <c r="C1108">
        <v>2107</v>
      </c>
      <c r="D1108" t="s">
        <v>1202</v>
      </c>
      <c r="E1108" t="s">
        <v>29</v>
      </c>
      <c r="F1108">
        <v>41</v>
      </c>
      <c r="G1108" t="str" cm="1">
        <f t="array" ref="G1108">_xlfn.IFS(F1108&lt;25,"Young Adult (18-24)",F1108&lt;35,"Early Career (25-34)",F1108&lt;45,"Mid-Career (35-44)",F1108&lt;55,"Late Career (45-54)",F1108&lt;65,"Pre-Retirement (55-64)",F1108&gt;=65,"Seniors (65+)")</f>
        <v>Mid-Career (35-44)</v>
      </c>
      <c r="H1108">
        <v>725</v>
      </c>
      <c r="I1108">
        <v>6211</v>
      </c>
      <c r="J1108" t="s">
        <v>71</v>
      </c>
      <c r="K1108" t="s">
        <v>160</v>
      </c>
      <c r="L1108" t="s">
        <v>163</v>
      </c>
      <c r="M1108" t="s">
        <v>1306</v>
      </c>
      <c r="N1108" t="s">
        <v>1311</v>
      </c>
      <c r="O1108">
        <v>50</v>
      </c>
      <c r="P1108">
        <v>80</v>
      </c>
      <c r="Q1108">
        <v>3</v>
      </c>
      <c r="R1108">
        <f t="shared" si="51"/>
        <v>240</v>
      </c>
      <c r="S1108">
        <f t="shared" si="52"/>
        <v>90</v>
      </c>
      <c r="T1108" t="s">
        <v>42</v>
      </c>
      <c r="U1108" s="2">
        <v>44478.822916666664</v>
      </c>
      <c r="V1108" s="1">
        <v>44478.822916666664</v>
      </c>
      <c r="W1108" t="b">
        <v>1</v>
      </c>
      <c r="X1108" s="2">
        <v>44478.828472222223</v>
      </c>
      <c r="Y1108" s="1">
        <v>44478.828472222223</v>
      </c>
      <c r="Z1108" s="2" t="s">
        <v>47</v>
      </c>
      <c r="AA1108" s="2">
        <v>44478.824999999997</v>
      </c>
      <c r="AB1108" s="1">
        <v>44478.824999999997</v>
      </c>
      <c r="AC1108" t="b">
        <v>0</v>
      </c>
      <c r="AD1108" t="s">
        <v>1355</v>
      </c>
      <c r="AE1108" s="3">
        <f t="shared" si="53"/>
        <v>2.0833333328482695E-2</v>
      </c>
    </row>
    <row r="1109" spans="1:31" x14ac:dyDescent="0.35">
      <c r="A1109" s="2">
        <v>44478.956250000003</v>
      </c>
      <c r="B1109" s="1">
        <v>44478.956250000003</v>
      </c>
      <c r="C1109">
        <v>2108</v>
      </c>
      <c r="D1109" t="s">
        <v>1203</v>
      </c>
      <c r="E1109" t="s">
        <v>29</v>
      </c>
      <c r="F1109">
        <v>67</v>
      </c>
      <c r="G1109" t="str" cm="1">
        <f t="array" ref="G1109">_xlfn.IFS(F1109&lt;25,"Young Adult (18-24)",F1109&lt;35,"Early Career (25-34)",F1109&lt;45,"Mid-Career (35-44)",F1109&lt;55,"Late Career (45-54)",F1109&lt;65,"Pre-Retirement (55-64)",F1109&gt;=65,"Seniors (65+)")</f>
        <v>Seniors (65+)</v>
      </c>
      <c r="H1109">
        <v>685</v>
      </c>
      <c r="I1109">
        <v>7921</v>
      </c>
      <c r="J1109" t="s">
        <v>83</v>
      </c>
      <c r="K1109" t="s">
        <v>84</v>
      </c>
      <c r="L1109" t="s">
        <v>173</v>
      </c>
      <c r="M1109" t="s">
        <v>1305</v>
      </c>
      <c r="N1109" t="s">
        <v>1329</v>
      </c>
      <c r="O1109">
        <v>25</v>
      </c>
      <c r="P1109">
        <v>40</v>
      </c>
      <c r="Q1109">
        <v>5</v>
      </c>
      <c r="R1109">
        <f t="shared" si="51"/>
        <v>200</v>
      </c>
      <c r="S1109">
        <f t="shared" si="52"/>
        <v>75</v>
      </c>
      <c r="T1109" t="s">
        <v>78</v>
      </c>
      <c r="U1109" s="2">
        <v>44478.975694444445</v>
      </c>
      <c r="V1109" s="1">
        <v>44478.975694444445</v>
      </c>
      <c r="W1109" t="b">
        <v>1</v>
      </c>
      <c r="X1109" s="2">
        <v>44478.981944444444</v>
      </c>
      <c r="Y1109" s="1">
        <v>44478.981944444444</v>
      </c>
      <c r="Z1109" s="2" t="s">
        <v>47</v>
      </c>
      <c r="AA1109" s="2">
        <v>44478.977083333331</v>
      </c>
      <c r="AB1109" s="1">
        <v>44478.977083333331</v>
      </c>
      <c r="AC1109" t="b">
        <v>0</v>
      </c>
      <c r="AD1109" t="s">
        <v>1355</v>
      </c>
      <c r="AE1109" s="3">
        <f t="shared" si="53"/>
        <v>2.0833333328482695E-2</v>
      </c>
    </row>
    <row r="1110" spans="1:31" x14ac:dyDescent="0.35">
      <c r="A1110" s="2">
        <v>44480.722222222219</v>
      </c>
      <c r="B1110" s="1">
        <v>44480.722222222219</v>
      </c>
      <c r="C1110">
        <v>2109</v>
      </c>
      <c r="D1110" t="s">
        <v>1204</v>
      </c>
      <c r="E1110" t="s">
        <v>22</v>
      </c>
      <c r="F1110">
        <v>56</v>
      </c>
      <c r="G1110" t="str" cm="1">
        <f t="array" ref="G1110">_xlfn.IFS(F1110&lt;25,"Young Adult (18-24)",F1110&lt;35,"Early Career (25-34)",F1110&lt;45,"Mid-Career (35-44)",F1110&lt;55,"Late Career (45-54)",F1110&lt;65,"Pre-Retirement (55-64)",F1110&gt;=65,"Seniors (65+)")</f>
        <v>Pre-Retirement (55-64)</v>
      </c>
      <c r="H1110">
        <v>634</v>
      </c>
      <c r="I1110">
        <v>7203</v>
      </c>
      <c r="J1110" t="s">
        <v>71</v>
      </c>
      <c r="K1110" t="s">
        <v>160</v>
      </c>
      <c r="L1110" t="s">
        <v>408</v>
      </c>
      <c r="M1110" t="s">
        <v>1308</v>
      </c>
      <c r="N1110" t="s">
        <v>1319</v>
      </c>
      <c r="O1110">
        <v>60</v>
      </c>
      <c r="P1110">
        <v>90</v>
      </c>
      <c r="Q1110">
        <v>2</v>
      </c>
      <c r="R1110">
        <f t="shared" si="51"/>
        <v>180</v>
      </c>
      <c r="S1110">
        <f t="shared" si="52"/>
        <v>60</v>
      </c>
      <c r="T1110" t="s">
        <v>26</v>
      </c>
      <c r="U1110" s="2">
        <v>44480.734027777777</v>
      </c>
      <c r="V1110" s="1">
        <v>44480.734027777777</v>
      </c>
      <c r="W1110" t="b">
        <v>1</v>
      </c>
      <c r="X1110" s="2">
        <v>44480.740277777775</v>
      </c>
      <c r="Y1110" s="1">
        <v>44480.740277777775</v>
      </c>
      <c r="Z1110" s="2" t="s">
        <v>47</v>
      </c>
      <c r="AA1110" s="2">
        <v>44480.73541666667</v>
      </c>
      <c r="AB1110" s="1">
        <v>44480.73541666667</v>
      </c>
      <c r="AC1110" t="b">
        <v>1</v>
      </c>
      <c r="AD1110" t="s">
        <v>51</v>
      </c>
      <c r="AE1110" s="3">
        <f t="shared" si="53"/>
        <v>1.319444445107365E-2</v>
      </c>
    </row>
    <row r="1111" spans="1:31" x14ac:dyDescent="0.35">
      <c r="A1111" s="2">
        <v>44480.893750000003</v>
      </c>
      <c r="B1111" s="1">
        <v>44480.893750000003</v>
      </c>
      <c r="C1111">
        <v>2110</v>
      </c>
      <c r="D1111" t="s">
        <v>1205</v>
      </c>
      <c r="E1111" t="s">
        <v>29</v>
      </c>
      <c r="F1111">
        <v>32</v>
      </c>
      <c r="G1111" t="str" cm="1">
        <f t="array" ref="G1111">_xlfn.IFS(F1111&lt;25,"Young Adult (18-24)",F1111&lt;35,"Early Career (25-34)",F1111&lt;45,"Mid-Career (35-44)",F1111&lt;55,"Late Career (45-54)",F1111&lt;65,"Pre-Retirement (55-64)",F1111&gt;=65,"Seniors (65+)")</f>
        <v>Early Career (25-34)</v>
      </c>
      <c r="H1111">
        <v>620</v>
      </c>
      <c r="I1111">
        <v>3167</v>
      </c>
      <c r="J1111" t="s">
        <v>71</v>
      </c>
      <c r="K1111" t="s">
        <v>72</v>
      </c>
      <c r="L1111" t="s">
        <v>141</v>
      </c>
      <c r="M1111" t="s">
        <v>1307</v>
      </c>
      <c r="N1111" t="s">
        <v>1326</v>
      </c>
      <c r="O1111">
        <v>20</v>
      </c>
      <c r="P1111">
        <v>35</v>
      </c>
      <c r="Q1111">
        <v>6</v>
      </c>
      <c r="R1111">
        <f t="shared" si="51"/>
        <v>210</v>
      </c>
      <c r="S1111">
        <f t="shared" si="52"/>
        <v>90</v>
      </c>
      <c r="T1111" t="s">
        <v>32</v>
      </c>
      <c r="U1111" s="2">
        <v>44480.906944444447</v>
      </c>
      <c r="V1111" s="1">
        <v>44480.906944444447</v>
      </c>
      <c r="W1111" t="b">
        <v>1</v>
      </c>
      <c r="X1111" s="2">
        <v>44480.910416666666</v>
      </c>
      <c r="Y1111" s="1">
        <v>44480.910416666666</v>
      </c>
      <c r="Z1111" s="2" t="s">
        <v>33</v>
      </c>
      <c r="AA1111" s="2">
        <v>44480.909722222219</v>
      </c>
      <c r="AB1111" s="1">
        <v>44480.909722222219</v>
      </c>
      <c r="AC1111" t="b">
        <v>1</v>
      </c>
      <c r="AD1111" t="s">
        <v>51</v>
      </c>
      <c r="AE1111" s="3">
        <f t="shared" si="53"/>
        <v>1.597222221607808E-2</v>
      </c>
    </row>
    <row r="1112" spans="1:31" x14ac:dyDescent="0.35">
      <c r="A1112" s="2">
        <v>44481.072916666664</v>
      </c>
      <c r="B1112" s="1">
        <v>44481.072916666664</v>
      </c>
      <c r="C1112">
        <v>2111</v>
      </c>
      <c r="D1112" t="s">
        <v>1206</v>
      </c>
      <c r="E1112" t="s">
        <v>22</v>
      </c>
      <c r="F1112">
        <v>34</v>
      </c>
      <c r="G1112" t="str" cm="1">
        <f t="array" ref="G1112">_xlfn.IFS(F1112&lt;25,"Young Adult (18-24)",F1112&lt;35,"Early Career (25-34)",F1112&lt;45,"Mid-Career (35-44)",F1112&lt;55,"Late Career (45-54)",F1112&lt;65,"Pre-Retirement (55-64)",F1112&gt;=65,"Seniors (65+)")</f>
        <v>Early Career (25-34)</v>
      </c>
      <c r="H1112">
        <v>686</v>
      </c>
      <c r="I1112">
        <v>6178</v>
      </c>
      <c r="J1112" t="s">
        <v>107</v>
      </c>
      <c r="K1112" t="s">
        <v>122</v>
      </c>
      <c r="L1112" t="s">
        <v>272</v>
      </c>
      <c r="M1112" t="s">
        <v>1308</v>
      </c>
      <c r="N1112" t="s">
        <v>1324</v>
      </c>
      <c r="O1112">
        <v>40</v>
      </c>
      <c r="P1112">
        <v>60</v>
      </c>
      <c r="Q1112">
        <v>1</v>
      </c>
      <c r="R1112">
        <f t="shared" si="51"/>
        <v>60</v>
      </c>
      <c r="S1112">
        <f t="shared" si="52"/>
        <v>20</v>
      </c>
      <c r="T1112" t="s">
        <v>38</v>
      </c>
      <c r="U1112" s="2">
        <v>44481.09097222222</v>
      </c>
      <c r="V1112" s="1">
        <v>44481.09097222222</v>
      </c>
      <c r="W1112" t="b">
        <v>1</v>
      </c>
      <c r="X1112" s="2">
        <v>44481.094444444447</v>
      </c>
      <c r="Y1112" s="1">
        <v>44481.094444444447</v>
      </c>
      <c r="Z1112" s="2" t="s">
        <v>27</v>
      </c>
      <c r="AA1112" s="2">
        <v>44481.09375</v>
      </c>
      <c r="AB1112" s="1">
        <v>44481.09375</v>
      </c>
      <c r="AC1112" t="b">
        <v>0</v>
      </c>
      <c r="AD1112" t="s">
        <v>1355</v>
      </c>
      <c r="AE1112" s="3">
        <f t="shared" si="53"/>
        <v>2.0833333335758653E-2</v>
      </c>
    </row>
    <row r="1113" spans="1:31" x14ac:dyDescent="0.35">
      <c r="A1113" s="2">
        <v>44481.501388888886</v>
      </c>
      <c r="B1113" s="1">
        <v>44481.501388888886</v>
      </c>
      <c r="C1113">
        <v>2112</v>
      </c>
      <c r="D1113" t="s">
        <v>1207</v>
      </c>
      <c r="E1113" t="s">
        <v>29</v>
      </c>
      <c r="F1113">
        <v>25</v>
      </c>
      <c r="G1113" t="str" cm="1">
        <f t="array" ref="G1113">_xlfn.IFS(F1113&lt;25,"Young Adult (18-24)",F1113&lt;35,"Early Career (25-34)",F1113&lt;45,"Mid-Career (35-44)",F1113&lt;55,"Late Career (45-54)",F1113&lt;65,"Pre-Retirement (55-64)",F1113&gt;=65,"Seniors (65+)")</f>
        <v>Early Career (25-34)</v>
      </c>
      <c r="H1113">
        <v>639</v>
      </c>
      <c r="I1113">
        <v>3858</v>
      </c>
      <c r="J1113" t="s">
        <v>44</v>
      </c>
      <c r="K1113" t="s">
        <v>133</v>
      </c>
      <c r="L1113" t="s">
        <v>202</v>
      </c>
      <c r="M1113" t="s">
        <v>1309</v>
      </c>
      <c r="N1113" t="s">
        <v>1318</v>
      </c>
      <c r="O1113">
        <v>10</v>
      </c>
      <c r="P1113">
        <v>18</v>
      </c>
      <c r="Q1113">
        <v>4</v>
      </c>
      <c r="R1113">
        <f t="shared" si="51"/>
        <v>72</v>
      </c>
      <c r="S1113">
        <f t="shared" si="52"/>
        <v>32</v>
      </c>
      <c r="T1113" t="s">
        <v>38</v>
      </c>
      <c r="U1113" s="2">
        <v>44481.519444444442</v>
      </c>
      <c r="V1113" s="1">
        <v>44481.519444444442</v>
      </c>
      <c r="W1113" t="b">
        <v>0</v>
      </c>
      <c r="X1113" s="2"/>
      <c r="Y1113" s="1"/>
      <c r="Z1113" s="2" t="s">
        <v>1353</v>
      </c>
      <c r="AA1113" s="2">
        <v>44481.522916666669</v>
      </c>
      <c r="AB1113" s="1">
        <v>44481.522916666669</v>
      </c>
      <c r="AC1113" t="s">
        <v>1353</v>
      </c>
      <c r="AD1113" t="s">
        <v>1353</v>
      </c>
      <c r="AE1113" s="3">
        <f t="shared" si="53"/>
        <v>2.1527777782466728E-2</v>
      </c>
    </row>
    <row r="1114" spans="1:31" x14ac:dyDescent="0.35">
      <c r="A1114" s="2">
        <v>44483.44027777778</v>
      </c>
      <c r="B1114" s="1">
        <v>44483.44027777778</v>
      </c>
      <c r="C1114">
        <v>2113</v>
      </c>
      <c r="D1114" t="s">
        <v>1208</v>
      </c>
      <c r="E1114" t="s">
        <v>22</v>
      </c>
      <c r="F1114">
        <v>33</v>
      </c>
      <c r="G1114" t="str" cm="1">
        <f t="array" ref="G1114">_xlfn.IFS(F1114&lt;25,"Young Adult (18-24)",F1114&lt;35,"Early Career (25-34)",F1114&lt;45,"Mid-Career (35-44)",F1114&lt;55,"Late Career (45-54)",F1114&lt;65,"Pre-Retirement (55-64)",F1114&gt;=65,"Seniors (65+)")</f>
        <v>Early Career (25-34)</v>
      </c>
      <c r="H1114">
        <v>696</v>
      </c>
      <c r="I1114">
        <v>5759</v>
      </c>
      <c r="J1114" t="s">
        <v>23</v>
      </c>
      <c r="K1114" t="s">
        <v>30</v>
      </c>
      <c r="L1114" t="s">
        <v>77</v>
      </c>
      <c r="M1114" t="s">
        <v>1305</v>
      </c>
      <c r="N1114" t="s">
        <v>1310</v>
      </c>
      <c r="O1114">
        <v>30</v>
      </c>
      <c r="P1114">
        <v>50</v>
      </c>
      <c r="Q1114">
        <v>6</v>
      </c>
      <c r="R1114">
        <f t="shared" si="51"/>
        <v>300</v>
      </c>
      <c r="S1114">
        <f t="shared" si="52"/>
        <v>120</v>
      </c>
      <c r="T1114" t="s">
        <v>78</v>
      </c>
      <c r="U1114" s="2">
        <v>44483.452777777777</v>
      </c>
      <c r="V1114" s="1">
        <v>44483.452777777777</v>
      </c>
      <c r="W1114" t="b">
        <v>1</v>
      </c>
      <c r="X1114" s="2">
        <v>44483.463194444441</v>
      </c>
      <c r="Y1114" s="1">
        <v>44483.463194444441</v>
      </c>
      <c r="Z1114" s="2" t="s">
        <v>33</v>
      </c>
      <c r="AA1114" s="2">
        <v>44483.455555555556</v>
      </c>
      <c r="AB1114" s="1">
        <v>44483.455555555556</v>
      </c>
      <c r="AC1114" t="b">
        <v>0</v>
      </c>
      <c r="AD1114" t="s">
        <v>1355</v>
      </c>
      <c r="AE1114" s="3">
        <f t="shared" si="53"/>
        <v>1.5277777776645962E-2</v>
      </c>
    </row>
    <row r="1115" spans="1:31" x14ac:dyDescent="0.35">
      <c r="A1115" s="2">
        <v>44483.591666666667</v>
      </c>
      <c r="B1115" s="1">
        <v>44483.591666666667</v>
      </c>
      <c r="C1115">
        <v>2114</v>
      </c>
      <c r="D1115" t="s">
        <v>1209</v>
      </c>
      <c r="E1115" t="s">
        <v>22</v>
      </c>
      <c r="F1115">
        <v>68</v>
      </c>
      <c r="G1115" t="str" cm="1">
        <f t="array" ref="G1115">_xlfn.IFS(F1115&lt;25,"Young Adult (18-24)",F1115&lt;35,"Early Career (25-34)",F1115&lt;45,"Mid-Career (35-44)",F1115&lt;55,"Late Career (45-54)",F1115&lt;65,"Pre-Retirement (55-64)",F1115&gt;=65,"Seniors (65+)")</f>
        <v>Seniors (65+)</v>
      </c>
      <c r="H1115">
        <v>683</v>
      </c>
      <c r="I1115">
        <v>6807</v>
      </c>
      <c r="J1115" t="s">
        <v>44</v>
      </c>
      <c r="K1115" t="s">
        <v>133</v>
      </c>
      <c r="L1115" t="s">
        <v>134</v>
      </c>
      <c r="M1115" t="s">
        <v>1309</v>
      </c>
      <c r="N1115" t="s">
        <v>1327</v>
      </c>
      <c r="O1115">
        <v>5</v>
      </c>
      <c r="P1115">
        <v>8</v>
      </c>
      <c r="Q1115">
        <v>5</v>
      </c>
      <c r="R1115">
        <f t="shared" si="51"/>
        <v>40</v>
      </c>
      <c r="S1115">
        <f t="shared" si="52"/>
        <v>15</v>
      </c>
      <c r="T1115" t="s">
        <v>32</v>
      </c>
      <c r="U1115" s="2">
        <v>44483.602777777778</v>
      </c>
      <c r="V1115" s="1">
        <v>44483.602777777778</v>
      </c>
      <c r="W1115" t="b">
        <v>1</v>
      </c>
      <c r="X1115" s="2">
        <v>44483.61041666667</v>
      </c>
      <c r="Y1115" s="1">
        <v>44483.61041666667</v>
      </c>
      <c r="Z1115" s="2" t="s">
        <v>33</v>
      </c>
      <c r="AA1115" s="2">
        <v>44483.604166666664</v>
      </c>
      <c r="AB1115" s="1">
        <v>44483.604166666664</v>
      </c>
      <c r="AC1115" t="b">
        <v>0</v>
      </c>
      <c r="AD1115" t="s">
        <v>1355</v>
      </c>
      <c r="AE1115" s="3">
        <f t="shared" si="53"/>
        <v>1.2499999997089617E-2</v>
      </c>
    </row>
    <row r="1116" spans="1:31" x14ac:dyDescent="0.35">
      <c r="A1116" s="2">
        <v>44486.521527777775</v>
      </c>
      <c r="B1116" s="1">
        <v>44486.521527777775</v>
      </c>
      <c r="C1116">
        <v>2115</v>
      </c>
      <c r="D1116" t="s">
        <v>1210</v>
      </c>
      <c r="E1116" t="s">
        <v>29</v>
      </c>
      <c r="F1116">
        <v>69</v>
      </c>
      <c r="G1116" t="str" cm="1">
        <f t="array" ref="G1116">_xlfn.IFS(F1116&lt;25,"Young Adult (18-24)",F1116&lt;35,"Early Career (25-34)",F1116&lt;45,"Mid-Career (35-44)",F1116&lt;55,"Late Career (45-54)",F1116&lt;65,"Pre-Retirement (55-64)",F1116&gt;=65,"Seniors (65+)")</f>
        <v>Seniors (65+)</v>
      </c>
      <c r="H1116">
        <v>672</v>
      </c>
      <c r="I1116">
        <v>5265</v>
      </c>
      <c r="J1116" t="s">
        <v>44</v>
      </c>
      <c r="K1116" t="s">
        <v>133</v>
      </c>
      <c r="L1116" t="s">
        <v>134</v>
      </c>
      <c r="M1116" t="s">
        <v>1305</v>
      </c>
      <c r="N1116" t="s">
        <v>1329</v>
      </c>
      <c r="O1116">
        <v>25</v>
      </c>
      <c r="P1116">
        <v>40</v>
      </c>
      <c r="Q1116">
        <v>2</v>
      </c>
      <c r="R1116">
        <f t="shared" si="51"/>
        <v>80</v>
      </c>
      <c r="S1116">
        <f t="shared" si="52"/>
        <v>30</v>
      </c>
      <c r="T1116" t="s">
        <v>38</v>
      </c>
      <c r="U1116" s="2">
        <v>44486.533333333333</v>
      </c>
      <c r="V1116" s="1">
        <v>44486.533333333333</v>
      </c>
      <c r="W1116" t="b">
        <v>1</v>
      </c>
      <c r="X1116" s="2">
        <v>44486.538888888892</v>
      </c>
      <c r="Y1116" s="1">
        <v>44486.538888888892</v>
      </c>
      <c r="Z1116" s="2" t="s">
        <v>47</v>
      </c>
      <c r="AA1116" s="2">
        <v>44486.536111111112</v>
      </c>
      <c r="AB1116" s="1">
        <v>44486.536111111112</v>
      </c>
      <c r="AC1116" t="b">
        <v>1</v>
      </c>
      <c r="AD1116" t="s">
        <v>75</v>
      </c>
      <c r="AE1116" s="3">
        <f t="shared" si="53"/>
        <v>1.4583333337213844E-2</v>
      </c>
    </row>
    <row r="1117" spans="1:31" x14ac:dyDescent="0.35">
      <c r="A1117" s="2">
        <v>44486.546527777777</v>
      </c>
      <c r="B1117" s="1">
        <v>44486.546527777777</v>
      </c>
      <c r="C1117">
        <v>2116</v>
      </c>
      <c r="D1117" t="s">
        <v>1211</v>
      </c>
      <c r="E1117" t="s">
        <v>22</v>
      </c>
      <c r="F1117">
        <v>33</v>
      </c>
      <c r="G1117" t="str" cm="1">
        <f t="array" ref="G1117">_xlfn.IFS(F1117&lt;25,"Young Adult (18-24)",F1117&lt;35,"Early Career (25-34)",F1117&lt;45,"Mid-Career (35-44)",F1117&lt;55,"Late Career (45-54)",F1117&lt;65,"Pre-Retirement (55-64)",F1117&gt;=65,"Seniors (65+)")</f>
        <v>Early Career (25-34)</v>
      </c>
      <c r="H1117">
        <v>697</v>
      </c>
      <c r="I1117">
        <v>7665</v>
      </c>
      <c r="J1117" t="s">
        <v>44</v>
      </c>
      <c r="K1117" t="s">
        <v>45</v>
      </c>
      <c r="L1117" t="s">
        <v>53</v>
      </c>
      <c r="M1117" t="s">
        <v>1306</v>
      </c>
      <c r="N1117" t="s">
        <v>1313</v>
      </c>
      <c r="O1117">
        <v>60</v>
      </c>
      <c r="P1117">
        <v>100</v>
      </c>
      <c r="Q1117">
        <v>1</v>
      </c>
      <c r="R1117">
        <f t="shared" si="51"/>
        <v>100</v>
      </c>
      <c r="S1117">
        <f t="shared" si="52"/>
        <v>40</v>
      </c>
      <c r="T1117" t="s">
        <v>32</v>
      </c>
      <c r="U1117" s="2">
        <v>44486.553472222222</v>
      </c>
      <c r="V1117" s="1">
        <v>44486.553472222222</v>
      </c>
      <c r="W1117" t="b">
        <v>1</v>
      </c>
      <c r="X1117" s="2">
        <v>44486.563194444447</v>
      </c>
      <c r="Y1117" s="1">
        <v>44486.563194444447</v>
      </c>
      <c r="Z1117" s="2" t="s">
        <v>33</v>
      </c>
      <c r="AA1117" s="2">
        <v>44486.555555555555</v>
      </c>
      <c r="AB1117" s="1">
        <v>44486.555555555555</v>
      </c>
      <c r="AC1117" t="b">
        <v>0</v>
      </c>
      <c r="AD1117" t="s">
        <v>1355</v>
      </c>
      <c r="AE1117" s="3">
        <f t="shared" si="53"/>
        <v>9.0277777781011537E-3</v>
      </c>
    </row>
    <row r="1118" spans="1:31" x14ac:dyDescent="0.35">
      <c r="A1118" s="2">
        <v>44487.243055555555</v>
      </c>
      <c r="B1118" s="1">
        <v>44487.243055555555</v>
      </c>
      <c r="C1118">
        <v>2117</v>
      </c>
      <c r="D1118" t="s">
        <v>1212</v>
      </c>
      <c r="E1118" t="s">
        <v>29</v>
      </c>
      <c r="F1118">
        <v>29</v>
      </c>
      <c r="G1118" t="str" cm="1">
        <f t="array" ref="G1118">_xlfn.IFS(F1118&lt;25,"Young Adult (18-24)",F1118&lt;35,"Early Career (25-34)",F1118&lt;45,"Mid-Career (35-44)",F1118&lt;55,"Late Career (45-54)",F1118&lt;65,"Pre-Retirement (55-64)",F1118&gt;=65,"Seniors (65+)")</f>
        <v>Early Career (25-34)</v>
      </c>
      <c r="H1118">
        <v>749</v>
      </c>
      <c r="I1118">
        <v>6105</v>
      </c>
      <c r="J1118" t="s">
        <v>23</v>
      </c>
      <c r="K1118" t="s">
        <v>24</v>
      </c>
      <c r="L1118" t="s">
        <v>192</v>
      </c>
      <c r="M1118" t="s">
        <v>1305</v>
      </c>
      <c r="N1118" t="s">
        <v>1323</v>
      </c>
      <c r="O1118">
        <v>800</v>
      </c>
      <c r="P1118">
        <v>1200</v>
      </c>
      <c r="Q1118">
        <v>6</v>
      </c>
      <c r="R1118">
        <f t="shared" si="51"/>
        <v>7200</v>
      </c>
      <c r="S1118">
        <f t="shared" si="52"/>
        <v>2400</v>
      </c>
      <c r="T1118" t="s">
        <v>40</v>
      </c>
      <c r="U1118" s="2">
        <v>44487.261805555558</v>
      </c>
      <c r="V1118" s="1">
        <v>44487.261805555558</v>
      </c>
      <c r="W1118" t="b">
        <v>1</v>
      </c>
      <c r="X1118" s="2">
        <v>44487.269444444442</v>
      </c>
      <c r="Y1118" s="1">
        <v>44487.269444444442</v>
      </c>
      <c r="Z1118" s="2" t="s">
        <v>33</v>
      </c>
      <c r="AA1118" s="2">
        <v>44487.263194444444</v>
      </c>
      <c r="AB1118" s="1">
        <v>44487.263194444444</v>
      </c>
      <c r="AC1118" t="b">
        <v>0</v>
      </c>
      <c r="AD1118" t="s">
        <v>1355</v>
      </c>
      <c r="AE1118" s="3">
        <f t="shared" si="53"/>
        <v>2.0138888889050577E-2</v>
      </c>
    </row>
    <row r="1119" spans="1:31" x14ac:dyDescent="0.35">
      <c r="A1119" s="2">
        <v>44487.813194444447</v>
      </c>
      <c r="B1119" s="1">
        <v>44487.813194444447</v>
      </c>
      <c r="C1119">
        <v>2118</v>
      </c>
      <c r="D1119" t="s">
        <v>1213</v>
      </c>
      <c r="E1119" t="s">
        <v>22</v>
      </c>
      <c r="F1119">
        <v>43</v>
      </c>
      <c r="G1119" t="str" cm="1">
        <f t="array" ref="G1119">_xlfn.IFS(F1119&lt;25,"Young Adult (18-24)",F1119&lt;35,"Early Career (25-34)",F1119&lt;45,"Mid-Career (35-44)",F1119&lt;55,"Late Career (45-54)",F1119&lt;65,"Pre-Retirement (55-64)",F1119&gt;=65,"Seniors (65+)")</f>
        <v>Mid-Career (35-44)</v>
      </c>
      <c r="H1119">
        <v>714</v>
      </c>
      <c r="I1119">
        <v>4750</v>
      </c>
      <c r="J1119" t="s">
        <v>71</v>
      </c>
      <c r="K1119" t="s">
        <v>72</v>
      </c>
      <c r="L1119" t="s">
        <v>219</v>
      </c>
      <c r="M1119" t="s">
        <v>1306</v>
      </c>
      <c r="N1119" t="s">
        <v>1311</v>
      </c>
      <c r="O1119">
        <v>50</v>
      </c>
      <c r="P1119">
        <v>80</v>
      </c>
      <c r="Q1119">
        <v>2</v>
      </c>
      <c r="R1119">
        <f t="shared" si="51"/>
        <v>160</v>
      </c>
      <c r="S1119">
        <f t="shared" si="52"/>
        <v>60</v>
      </c>
      <c r="T1119" t="s">
        <v>40</v>
      </c>
      <c r="U1119" s="2">
        <v>44487.822916666664</v>
      </c>
      <c r="V1119" s="1">
        <v>44487.822916666664</v>
      </c>
      <c r="W1119" t="b">
        <v>1</v>
      </c>
      <c r="X1119" s="2">
        <v>44487.833333333336</v>
      </c>
      <c r="Y1119" s="1">
        <v>44487.833333333336</v>
      </c>
      <c r="Z1119" s="2" t="s">
        <v>27</v>
      </c>
      <c r="AA1119" s="2">
        <v>44487.825694444444</v>
      </c>
      <c r="AB1119" s="1">
        <v>44487.825694444444</v>
      </c>
      <c r="AC1119" t="b">
        <v>0</v>
      </c>
      <c r="AD1119" t="s">
        <v>1355</v>
      </c>
      <c r="AE1119" s="3">
        <f t="shared" si="53"/>
        <v>1.2499999997089617E-2</v>
      </c>
    </row>
    <row r="1120" spans="1:31" x14ac:dyDescent="0.35">
      <c r="A1120" s="2">
        <v>44488.145138888889</v>
      </c>
      <c r="B1120" s="1">
        <v>44488.145138888889</v>
      </c>
      <c r="C1120">
        <v>2119</v>
      </c>
      <c r="D1120" t="s">
        <v>1214</v>
      </c>
      <c r="E1120" t="s">
        <v>22</v>
      </c>
      <c r="F1120">
        <v>21</v>
      </c>
      <c r="G1120" t="str" cm="1">
        <f t="array" ref="G1120">_xlfn.IFS(F1120&lt;25,"Young Adult (18-24)",F1120&lt;35,"Early Career (25-34)",F1120&lt;45,"Mid-Career (35-44)",F1120&lt;55,"Late Career (45-54)",F1120&lt;65,"Pre-Retirement (55-64)",F1120&gt;=65,"Seniors (65+)")</f>
        <v>Young Adult (18-24)</v>
      </c>
      <c r="H1120">
        <v>780</v>
      </c>
      <c r="I1120">
        <v>6064</v>
      </c>
      <c r="J1120" t="s">
        <v>67</v>
      </c>
      <c r="K1120" t="s">
        <v>68</v>
      </c>
      <c r="L1120" t="s">
        <v>98</v>
      </c>
      <c r="M1120" t="s">
        <v>1306</v>
      </c>
      <c r="N1120" t="s">
        <v>1311</v>
      </c>
      <c r="O1120">
        <v>50</v>
      </c>
      <c r="P1120">
        <v>80</v>
      </c>
      <c r="Q1120">
        <v>3</v>
      </c>
      <c r="R1120">
        <f t="shared" si="51"/>
        <v>240</v>
      </c>
      <c r="S1120">
        <f t="shared" si="52"/>
        <v>90</v>
      </c>
      <c r="T1120" t="s">
        <v>38</v>
      </c>
      <c r="U1120" s="2">
        <v>44488.149305555555</v>
      </c>
      <c r="V1120" s="1">
        <v>44488.149305555555</v>
      </c>
      <c r="W1120" t="b">
        <v>0</v>
      </c>
      <c r="X1120" s="2"/>
      <c r="Y1120" s="1"/>
      <c r="Z1120" s="2" t="s">
        <v>1353</v>
      </c>
      <c r="AA1120" s="2">
        <v>44488.162499999999</v>
      </c>
      <c r="AB1120" s="1">
        <v>44488.162499999999</v>
      </c>
      <c r="AC1120" t="s">
        <v>1353</v>
      </c>
      <c r="AD1120" t="s">
        <v>1353</v>
      </c>
      <c r="AE1120" s="3">
        <f t="shared" si="53"/>
        <v>1.7361111109494232E-2</v>
      </c>
    </row>
    <row r="1121" spans="1:31" x14ac:dyDescent="0.35">
      <c r="A1121" s="2">
        <v>44488.189583333333</v>
      </c>
      <c r="B1121" s="1">
        <v>44488.189583333333</v>
      </c>
      <c r="C1121">
        <v>2120</v>
      </c>
      <c r="D1121" t="s">
        <v>1215</v>
      </c>
      <c r="E1121" t="s">
        <v>22</v>
      </c>
      <c r="F1121">
        <v>26</v>
      </c>
      <c r="G1121" t="str" cm="1">
        <f t="array" ref="G1121">_xlfn.IFS(F1121&lt;25,"Young Adult (18-24)",F1121&lt;35,"Early Career (25-34)",F1121&lt;45,"Mid-Career (35-44)",F1121&lt;55,"Late Career (45-54)",F1121&lt;65,"Pre-Retirement (55-64)",F1121&gt;=65,"Seniors (65+)")</f>
        <v>Early Career (25-34)</v>
      </c>
      <c r="H1121">
        <v>720</v>
      </c>
      <c r="I1121">
        <v>7200</v>
      </c>
      <c r="J1121" t="s">
        <v>71</v>
      </c>
      <c r="K1121" t="s">
        <v>160</v>
      </c>
      <c r="L1121" t="s">
        <v>408</v>
      </c>
      <c r="M1121" t="s">
        <v>1305</v>
      </c>
      <c r="N1121" t="s">
        <v>1328</v>
      </c>
      <c r="O1121">
        <v>1000</v>
      </c>
      <c r="P1121">
        <v>1500</v>
      </c>
      <c r="Q1121">
        <v>2</v>
      </c>
      <c r="R1121">
        <f t="shared" si="51"/>
        <v>3000</v>
      </c>
      <c r="S1121">
        <f t="shared" si="52"/>
        <v>1000</v>
      </c>
      <c r="T1121" t="s">
        <v>78</v>
      </c>
      <c r="U1121" s="2">
        <v>44488.202777777777</v>
      </c>
      <c r="V1121" s="1">
        <v>44488.202777777777</v>
      </c>
      <c r="W1121" t="b">
        <v>1</v>
      </c>
      <c r="X1121" s="2">
        <v>44488.213194444441</v>
      </c>
      <c r="Y1121" s="1">
        <v>44488.213194444441</v>
      </c>
      <c r="Z1121" s="2" t="s">
        <v>33</v>
      </c>
      <c r="AA1121" s="2">
        <v>44488.204861111109</v>
      </c>
      <c r="AB1121" s="1">
        <v>44488.204861111109</v>
      </c>
      <c r="AC1121" t="b">
        <v>0</v>
      </c>
      <c r="AD1121" t="s">
        <v>1355</v>
      </c>
      <c r="AE1121" s="3">
        <f t="shared" si="53"/>
        <v>1.5277777776645962E-2</v>
      </c>
    </row>
    <row r="1122" spans="1:31" x14ac:dyDescent="0.35">
      <c r="A1122" s="2">
        <v>44491.367361111108</v>
      </c>
      <c r="B1122" s="1">
        <v>44491.367361111108</v>
      </c>
      <c r="C1122">
        <v>2121</v>
      </c>
      <c r="D1122" t="s">
        <v>1216</v>
      </c>
      <c r="E1122" t="s">
        <v>29</v>
      </c>
      <c r="F1122">
        <v>64</v>
      </c>
      <c r="G1122" t="str" cm="1">
        <f t="array" ref="G1122">_xlfn.IFS(F1122&lt;25,"Young Adult (18-24)",F1122&lt;35,"Early Career (25-34)",F1122&lt;45,"Mid-Career (35-44)",F1122&lt;55,"Late Career (45-54)",F1122&lt;65,"Pre-Retirement (55-64)",F1122&gt;=65,"Seniors (65+)")</f>
        <v>Pre-Retirement (55-64)</v>
      </c>
      <c r="H1122">
        <v>631</v>
      </c>
      <c r="I1122">
        <v>7702</v>
      </c>
      <c r="J1122" t="s">
        <v>23</v>
      </c>
      <c r="K1122" t="s">
        <v>24</v>
      </c>
      <c r="L1122" t="s">
        <v>25</v>
      </c>
      <c r="M1122" t="s">
        <v>1305</v>
      </c>
      <c r="N1122" t="s">
        <v>1329</v>
      </c>
      <c r="O1122">
        <v>25</v>
      </c>
      <c r="P1122">
        <v>40</v>
      </c>
      <c r="Q1122">
        <v>5</v>
      </c>
      <c r="R1122">
        <f t="shared" si="51"/>
        <v>200</v>
      </c>
      <c r="S1122">
        <f t="shared" si="52"/>
        <v>75</v>
      </c>
      <c r="T1122" t="s">
        <v>40</v>
      </c>
      <c r="U1122" s="2">
        <v>44491.387499999997</v>
      </c>
      <c r="V1122" s="1">
        <v>44491.387499999997</v>
      </c>
      <c r="W1122" t="b">
        <v>1</v>
      </c>
      <c r="X1122" s="2">
        <v>44491.390972222223</v>
      </c>
      <c r="Y1122" s="1">
        <v>44491.390972222223</v>
      </c>
      <c r="Z1122" s="2" t="s">
        <v>27</v>
      </c>
      <c r="AA1122" s="2">
        <v>44491.390972222223</v>
      </c>
      <c r="AB1122" s="1">
        <v>44491.390972222223</v>
      </c>
      <c r="AC1122" t="b">
        <v>0</v>
      </c>
      <c r="AD1122" t="s">
        <v>1355</v>
      </c>
      <c r="AE1122" s="3">
        <f t="shared" si="53"/>
        <v>2.3611111115314998E-2</v>
      </c>
    </row>
    <row r="1123" spans="1:31" x14ac:dyDescent="0.35">
      <c r="A1123" s="2">
        <v>44493.879166666666</v>
      </c>
      <c r="B1123" s="1">
        <v>44493.879166666666</v>
      </c>
      <c r="C1123">
        <v>2122</v>
      </c>
      <c r="D1123" t="s">
        <v>1217</v>
      </c>
      <c r="E1123" t="s">
        <v>29</v>
      </c>
      <c r="F1123">
        <v>66</v>
      </c>
      <c r="G1123" t="str" cm="1">
        <f t="array" ref="G1123">_xlfn.IFS(F1123&lt;25,"Young Adult (18-24)",F1123&lt;35,"Early Career (25-34)",F1123&lt;45,"Mid-Career (35-44)",F1123&lt;55,"Late Career (45-54)",F1123&lt;65,"Pre-Retirement (55-64)",F1123&gt;=65,"Seniors (65+)")</f>
        <v>Seniors (65+)</v>
      </c>
      <c r="H1123">
        <v>670</v>
      </c>
      <c r="I1123">
        <v>7030</v>
      </c>
      <c r="J1123" t="s">
        <v>71</v>
      </c>
      <c r="K1123" t="s">
        <v>72</v>
      </c>
      <c r="L1123" t="s">
        <v>141</v>
      </c>
      <c r="M1123" t="s">
        <v>1308</v>
      </c>
      <c r="N1123" t="s">
        <v>1324</v>
      </c>
      <c r="O1123">
        <v>40</v>
      </c>
      <c r="P1123">
        <v>60</v>
      </c>
      <c r="Q1123">
        <v>3</v>
      </c>
      <c r="R1123">
        <f t="shared" si="51"/>
        <v>180</v>
      </c>
      <c r="S1123">
        <f t="shared" si="52"/>
        <v>60</v>
      </c>
      <c r="T1123" t="s">
        <v>78</v>
      </c>
      <c r="U1123" s="2">
        <v>44493.890277777777</v>
      </c>
      <c r="V1123" s="1">
        <v>44493.890277777777</v>
      </c>
      <c r="W1123" t="b">
        <v>1</v>
      </c>
      <c r="X1123" s="2">
        <v>44493.897222222222</v>
      </c>
      <c r="Y1123" s="1">
        <v>44493.897222222222</v>
      </c>
      <c r="Z1123" s="2" t="s">
        <v>27</v>
      </c>
      <c r="AA1123" s="2">
        <v>44493.89166666667</v>
      </c>
      <c r="AB1123" s="1">
        <v>44493.89166666667</v>
      </c>
      <c r="AC1123" t="b">
        <v>0</v>
      </c>
      <c r="AD1123" t="s">
        <v>1355</v>
      </c>
      <c r="AE1123" s="3">
        <f t="shared" si="53"/>
        <v>1.2500000004365575E-2</v>
      </c>
    </row>
    <row r="1124" spans="1:31" x14ac:dyDescent="0.35">
      <c r="A1124" s="2">
        <v>44494.855555555558</v>
      </c>
      <c r="B1124" s="1">
        <v>44494.855555555558</v>
      </c>
      <c r="C1124">
        <v>2123</v>
      </c>
      <c r="D1124" t="s">
        <v>1218</v>
      </c>
      <c r="E1124" t="s">
        <v>29</v>
      </c>
      <c r="F1124">
        <v>42</v>
      </c>
      <c r="G1124" t="str" cm="1">
        <f t="array" ref="G1124">_xlfn.IFS(F1124&lt;25,"Young Adult (18-24)",F1124&lt;35,"Early Career (25-34)",F1124&lt;45,"Mid-Career (35-44)",F1124&lt;55,"Late Career (45-54)",F1124&lt;65,"Pre-Retirement (55-64)",F1124&gt;=65,"Seniors (65+)")</f>
        <v>Mid-Career (35-44)</v>
      </c>
      <c r="H1124">
        <v>767</v>
      </c>
      <c r="I1124">
        <v>5703</v>
      </c>
      <c r="J1124" t="s">
        <v>67</v>
      </c>
      <c r="K1124" t="s">
        <v>119</v>
      </c>
      <c r="L1124" t="s">
        <v>98</v>
      </c>
      <c r="M1124" t="s">
        <v>1309</v>
      </c>
      <c r="N1124" t="s">
        <v>1318</v>
      </c>
      <c r="O1124">
        <v>10</v>
      </c>
      <c r="P1124">
        <v>18</v>
      </c>
      <c r="Q1124">
        <v>5</v>
      </c>
      <c r="R1124">
        <f t="shared" si="51"/>
        <v>90</v>
      </c>
      <c r="S1124">
        <f t="shared" si="52"/>
        <v>40</v>
      </c>
      <c r="T1124" t="s">
        <v>32</v>
      </c>
      <c r="U1124" s="2">
        <v>44494.870833333334</v>
      </c>
      <c r="V1124" s="1">
        <v>44494.870833333334</v>
      </c>
      <c r="W1124" t="b">
        <v>1</v>
      </c>
      <c r="X1124" s="2">
        <v>44494.878472222219</v>
      </c>
      <c r="Y1124" s="1">
        <v>44494.878472222219</v>
      </c>
      <c r="Z1124" s="2" t="s">
        <v>27</v>
      </c>
      <c r="AA1124" s="2">
        <v>44494.874305555553</v>
      </c>
      <c r="AB1124" s="1">
        <v>44494.874305555553</v>
      </c>
      <c r="AC1124" t="b">
        <v>0</v>
      </c>
      <c r="AD1124" t="s">
        <v>1355</v>
      </c>
      <c r="AE1124" s="3">
        <f t="shared" si="53"/>
        <v>1.8749999995634425E-2</v>
      </c>
    </row>
    <row r="1125" spans="1:31" x14ac:dyDescent="0.35">
      <c r="A1125" s="2">
        <v>44495.022916666669</v>
      </c>
      <c r="B1125" s="1">
        <v>44495.022916666669</v>
      </c>
      <c r="C1125">
        <v>2124</v>
      </c>
      <c r="D1125" t="s">
        <v>1219</v>
      </c>
      <c r="E1125" t="s">
        <v>22</v>
      </c>
      <c r="F1125">
        <v>18</v>
      </c>
      <c r="G1125" t="str" cm="1">
        <f t="array" ref="G1125">_xlfn.IFS(F1125&lt;25,"Young Adult (18-24)",F1125&lt;35,"Early Career (25-34)",F1125&lt;45,"Mid-Career (35-44)",F1125&lt;55,"Late Career (45-54)",F1125&lt;65,"Pre-Retirement (55-64)",F1125&gt;=65,"Seniors (65+)")</f>
        <v>Young Adult (18-24)</v>
      </c>
      <c r="H1125">
        <v>740</v>
      </c>
      <c r="I1125">
        <v>6682</v>
      </c>
      <c r="J1125" t="s">
        <v>55</v>
      </c>
      <c r="K1125" t="s">
        <v>56</v>
      </c>
      <c r="L1125" t="s">
        <v>249</v>
      </c>
      <c r="M1125" t="s">
        <v>1307</v>
      </c>
      <c r="N1125" t="s">
        <v>1322</v>
      </c>
      <c r="O1125">
        <v>8</v>
      </c>
      <c r="P1125">
        <v>15</v>
      </c>
      <c r="Q1125">
        <v>2</v>
      </c>
      <c r="R1125">
        <f t="shared" si="51"/>
        <v>30</v>
      </c>
      <c r="S1125">
        <f t="shared" si="52"/>
        <v>14</v>
      </c>
      <c r="T1125" t="s">
        <v>40</v>
      </c>
      <c r="U1125" s="2">
        <v>44495.033333333333</v>
      </c>
      <c r="V1125" s="1">
        <v>44495.033333333333</v>
      </c>
      <c r="W1125" t="b">
        <v>1</v>
      </c>
      <c r="X1125" s="2">
        <v>44495.038194444445</v>
      </c>
      <c r="Y1125" s="1">
        <v>44495.038194444445</v>
      </c>
      <c r="Z1125" s="2" t="s">
        <v>47</v>
      </c>
      <c r="AA1125" s="2">
        <v>44495.036805555559</v>
      </c>
      <c r="AB1125" s="1">
        <v>44495.036805555559</v>
      </c>
      <c r="AC1125" t="b">
        <v>0</v>
      </c>
      <c r="AD1125" t="s">
        <v>1355</v>
      </c>
      <c r="AE1125" s="3">
        <f t="shared" si="53"/>
        <v>1.3888888890505768E-2</v>
      </c>
    </row>
    <row r="1126" spans="1:31" x14ac:dyDescent="0.35">
      <c r="A1126" s="2">
        <v>44495.069444444445</v>
      </c>
      <c r="B1126" s="1">
        <v>44495.069444444445</v>
      </c>
      <c r="C1126">
        <v>2125</v>
      </c>
      <c r="D1126" t="s">
        <v>1220</v>
      </c>
      <c r="E1126" t="s">
        <v>22</v>
      </c>
      <c r="F1126">
        <v>33</v>
      </c>
      <c r="G1126" t="str" cm="1">
        <f t="array" ref="G1126">_xlfn.IFS(F1126&lt;25,"Young Adult (18-24)",F1126&lt;35,"Early Career (25-34)",F1126&lt;45,"Mid-Career (35-44)",F1126&lt;55,"Late Career (45-54)",F1126&lt;65,"Pre-Retirement (55-64)",F1126&gt;=65,"Seniors (65+)")</f>
        <v>Early Career (25-34)</v>
      </c>
      <c r="H1126">
        <v>746</v>
      </c>
      <c r="I1126">
        <v>4010</v>
      </c>
      <c r="J1126" t="s">
        <v>23</v>
      </c>
      <c r="K1126" t="s">
        <v>30</v>
      </c>
      <c r="L1126" t="s">
        <v>77</v>
      </c>
      <c r="M1126" t="s">
        <v>1307</v>
      </c>
      <c r="N1126" t="s">
        <v>1312</v>
      </c>
      <c r="O1126">
        <v>12</v>
      </c>
      <c r="P1126">
        <v>20</v>
      </c>
      <c r="Q1126">
        <v>6</v>
      </c>
      <c r="R1126">
        <f t="shared" si="51"/>
        <v>120</v>
      </c>
      <c r="S1126">
        <f t="shared" si="52"/>
        <v>48</v>
      </c>
      <c r="T1126" t="s">
        <v>32</v>
      </c>
      <c r="U1126" s="2">
        <v>44495.073611111111</v>
      </c>
      <c r="V1126" s="1">
        <v>44495.073611111111</v>
      </c>
      <c r="W1126" t="b">
        <v>1</v>
      </c>
      <c r="X1126" s="2">
        <v>44495.081944444442</v>
      </c>
      <c r="Y1126" s="1">
        <v>44495.081944444442</v>
      </c>
      <c r="Z1126" s="2" t="s">
        <v>47</v>
      </c>
      <c r="AA1126" s="2">
        <v>44495.075694444444</v>
      </c>
      <c r="AB1126" s="1">
        <v>44495.075694444444</v>
      </c>
      <c r="AC1126" t="b">
        <v>0</v>
      </c>
      <c r="AD1126" t="s">
        <v>1355</v>
      </c>
      <c r="AE1126" s="3">
        <f t="shared" si="53"/>
        <v>6.2499999985448085E-3</v>
      </c>
    </row>
    <row r="1127" spans="1:31" x14ac:dyDescent="0.35">
      <c r="A1127" s="2">
        <v>44495.192361111112</v>
      </c>
      <c r="B1127" s="1">
        <v>44495.192361111112</v>
      </c>
      <c r="C1127">
        <v>2126</v>
      </c>
      <c r="D1127" t="s">
        <v>1221</v>
      </c>
      <c r="E1127" t="s">
        <v>29</v>
      </c>
      <c r="F1127">
        <v>18</v>
      </c>
      <c r="G1127" t="str" cm="1">
        <f t="array" ref="G1127">_xlfn.IFS(F1127&lt;25,"Young Adult (18-24)",F1127&lt;35,"Early Career (25-34)",F1127&lt;45,"Mid-Career (35-44)",F1127&lt;55,"Late Career (45-54)",F1127&lt;65,"Pre-Retirement (55-64)",F1127&gt;=65,"Seniors (65+)")</f>
        <v>Young Adult (18-24)</v>
      </c>
      <c r="H1127">
        <v>706</v>
      </c>
      <c r="I1127">
        <v>7740</v>
      </c>
      <c r="J1127" t="s">
        <v>35</v>
      </c>
      <c r="K1127" t="s">
        <v>36</v>
      </c>
      <c r="L1127" t="s">
        <v>37</v>
      </c>
      <c r="M1127" t="s">
        <v>1307</v>
      </c>
      <c r="N1127" t="s">
        <v>1312</v>
      </c>
      <c r="O1127">
        <v>12</v>
      </c>
      <c r="P1127">
        <v>20</v>
      </c>
      <c r="Q1127">
        <v>5</v>
      </c>
      <c r="R1127">
        <f t="shared" si="51"/>
        <v>100</v>
      </c>
      <c r="S1127">
        <f t="shared" si="52"/>
        <v>40</v>
      </c>
      <c r="T1127" t="s">
        <v>42</v>
      </c>
      <c r="U1127" s="2">
        <v>44495.207638888889</v>
      </c>
      <c r="V1127" s="1">
        <v>44495.207638888889</v>
      </c>
      <c r="W1127" t="b">
        <v>1</v>
      </c>
      <c r="X1127" s="2">
        <v>44495.212500000001</v>
      </c>
      <c r="Y1127" s="1">
        <v>44495.212500000001</v>
      </c>
      <c r="Z1127" s="2" t="s">
        <v>116</v>
      </c>
      <c r="AA1127" s="2">
        <v>44495.211111111108</v>
      </c>
      <c r="AB1127" s="1">
        <v>44495.211111111108</v>
      </c>
      <c r="AC1127" t="b">
        <v>1</v>
      </c>
      <c r="AD1127" t="s">
        <v>64</v>
      </c>
      <c r="AE1127" s="3">
        <f t="shared" si="53"/>
        <v>1.8749999995634425E-2</v>
      </c>
    </row>
    <row r="1128" spans="1:31" x14ac:dyDescent="0.35">
      <c r="A1128" s="2">
        <v>44495.367361111108</v>
      </c>
      <c r="B1128" s="1">
        <v>44495.367361111108</v>
      </c>
      <c r="C1128">
        <v>2127</v>
      </c>
      <c r="D1128" t="s">
        <v>1222</v>
      </c>
      <c r="E1128" t="s">
        <v>29</v>
      </c>
      <c r="F1128">
        <v>67</v>
      </c>
      <c r="G1128" t="str" cm="1">
        <f t="array" ref="G1128">_xlfn.IFS(F1128&lt;25,"Young Adult (18-24)",F1128&lt;35,"Early Career (25-34)",F1128&lt;45,"Mid-Career (35-44)",F1128&lt;55,"Late Career (45-54)",F1128&lt;65,"Pre-Retirement (55-64)",F1128&gt;=65,"Seniors (65+)")</f>
        <v>Seniors (65+)</v>
      </c>
      <c r="H1128">
        <v>661</v>
      </c>
      <c r="I1128">
        <v>6116</v>
      </c>
      <c r="J1128" t="s">
        <v>67</v>
      </c>
      <c r="K1128" t="s">
        <v>119</v>
      </c>
      <c r="L1128" t="s">
        <v>120</v>
      </c>
      <c r="M1128" t="s">
        <v>1306</v>
      </c>
      <c r="N1128" t="s">
        <v>1321</v>
      </c>
      <c r="O1128">
        <v>15</v>
      </c>
      <c r="P1128">
        <v>25</v>
      </c>
      <c r="Q1128">
        <v>2</v>
      </c>
      <c r="R1128">
        <f t="shared" si="51"/>
        <v>50</v>
      </c>
      <c r="S1128">
        <f t="shared" si="52"/>
        <v>20</v>
      </c>
      <c r="T1128" t="s">
        <v>32</v>
      </c>
      <c r="U1128" s="2">
        <v>44495.379166666666</v>
      </c>
      <c r="V1128" s="1">
        <v>44495.379166666666</v>
      </c>
      <c r="W1128" t="b">
        <v>1</v>
      </c>
      <c r="X1128" s="2">
        <v>44495.385416666664</v>
      </c>
      <c r="Y1128" s="1">
        <v>44495.385416666664</v>
      </c>
      <c r="Z1128" s="2" t="s">
        <v>33</v>
      </c>
      <c r="AA1128" s="2">
        <v>44495.381249999999</v>
      </c>
      <c r="AB1128" s="1">
        <v>44495.381249999999</v>
      </c>
      <c r="AC1128" t="b">
        <v>0</v>
      </c>
      <c r="AD1128" t="s">
        <v>1355</v>
      </c>
      <c r="AE1128" s="3">
        <f t="shared" si="53"/>
        <v>1.3888888890505768E-2</v>
      </c>
    </row>
    <row r="1129" spans="1:31" x14ac:dyDescent="0.35">
      <c r="A1129" s="2">
        <v>44495.49722222222</v>
      </c>
      <c r="B1129" s="1">
        <v>44495.49722222222</v>
      </c>
      <c r="C1129">
        <v>2128</v>
      </c>
      <c r="D1129" t="s">
        <v>1223</v>
      </c>
      <c r="E1129" t="s">
        <v>29</v>
      </c>
      <c r="F1129">
        <v>64</v>
      </c>
      <c r="G1129" t="str" cm="1">
        <f t="array" ref="G1129">_xlfn.IFS(F1129&lt;25,"Young Adult (18-24)",F1129&lt;35,"Early Career (25-34)",F1129&lt;45,"Mid-Career (35-44)",F1129&lt;55,"Late Career (45-54)",F1129&lt;65,"Pre-Retirement (55-64)",F1129&gt;=65,"Seniors (65+)")</f>
        <v>Pre-Retirement (55-64)</v>
      </c>
      <c r="H1129">
        <v>779</v>
      </c>
      <c r="I1129">
        <v>7355</v>
      </c>
      <c r="J1129" t="s">
        <v>83</v>
      </c>
      <c r="K1129" t="s">
        <v>90</v>
      </c>
      <c r="L1129" t="s">
        <v>91</v>
      </c>
      <c r="M1129" t="s">
        <v>1307</v>
      </c>
      <c r="N1129" t="s">
        <v>1322</v>
      </c>
      <c r="O1129">
        <v>8</v>
      </c>
      <c r="P1129">
        <v>15</v>
      </c>
      <c r="Q1129">
        <v>6</v>
      </c>
      <c r="R1129">
        <f t="shared" si="51"/>
        <v>90</v>
      </c>
      <c r="S1129">
        <f t="shared" si="52"/>
        <v>42</v>
      </c>
      <c r="T1129" t="s">
        <v>26</v>
      </c>
      <c r="U1129" s="2">
        <v>44495.504166666666</v>
      </c>
      <c r="V1129" s="1">
        <v>44495.504166666666</v>
      </c>
      <c r="W1129" t="b">
        <v>1</v>
      </c>
      <c r="X1129" s="2">
        <v>44495.507638888892</v>
      </c>
      <c r="Y1129" s="1">
        <v>44495.507638888892</v>
      </c>
      <c r="Z1129" s="2" t="s">
        <v>27</v>
      </c>
      <c r="AA1129" s="2">
        <v>44495.506249999999</v>
      </c>
      <c r="AB1129" s="1">
        <v>44495.506249999999</v>
      </c>
      <c r="AC1129" t="b">
        <v>0</v>
      </c>
      <c r="AD1129" t="s">
        <v>1355</v>
      </c>
      <c r="AE1129" s="3">
        <f t="shared" si="53"/>
        <v>9.0277777781011537E-3</v>
      </c>
    </row>
    <row r="1130" spans="1:31" x14ac:dyDescent="0.35">
      <c r="A1130" s="2">
        <v>44496.077777777777</v>
      </c>
      <c r="B1130" s="1">
        <v>44496.077777777777</v>
      </c>
      <c r="C1130">
        <v>2129</v>
      </c>
      <c r="D1130" t="s">
        <v>1224</v>
      </c>
      <c r="E1130" t="s">
        <v>29</v>
      </c>
      <c r="F1130">
        <v>55</v>
      </c>
      <c r="G1130" t="str" cm="1">
        <f t="array" ref="G1130">_xlfn.IFS(F1130&lt;25,"Young Adult (18-24)",F1130&lt;35,"Early Career (25-34)",F1130&lt;45,"Mid-Career (35-44)",F1130&lt;55,"Late Career (45-54)",F1130&lt;65,"Pre-Retirement (55-64)",F1130&gt;=65,"Seniors (65+)")</f>
        <v>Pre-Retirement (55-64)</v>
      </c>
      <c r="H1130">
        <v>755</v>
      </c>
      <c r="I1130">
        <v>3990</v>
      </c>
      <c r="J1130" t="s">
        <v>44</v>
      </c>
      <c r="K1130" t="s">
        <v>45</v>
      </c>
      <c r="L1130" t="s">
        <v>53</v>
      </c>
      <c r="M1130" t="s">
        <v>1305</v>
      </c>
      <c r="N1130" t="s">
        <v>1310</v>
      </c>
      <c r="O1130">
        <v>30</v>
      </c>
      <c r="P1130">
        <v>50</v>
      </c>
      <c r="Q1130">
        <v>4</v>
      </c>
      <c r="R1130">
        <f t="shared" si="51"/>
        <v>200</v>
      </c>
      <c r="S1130">
        <f t="shared" si="52"/>
        <v>80</v>
      </c>
      <c r="T1130" t="s">
        <v>32</v>
      </c>
      <c r="U1130" s="2">
        <v>44496.097916666666</v>
      </c>
      <c r="V1130" s="1">
        <v>44496.097916666666</v>
      </c>
      <c r="W1130" t="b">
        <v>0</v>
      </c>
      <c r="X1130" s="2"/>
      <c r="Y1130" s="1"/>
      <c r="Z1130" s="2" t="s">
        <v>1353</v>
      </c>
      <c r="AA1130" s="2">
        <v>44496.09375</v>
      </c>
      <c r="AB1130" s="1">
        <v>44496.09375</v>
      </c>
      <c r="AC1130" t="s">
        <v>1353</v>
      </c>
      <c r="AD1130" t="s">
        <v>1353</v>
      </c>
      <c r="AE1130" s="3">
        <f t="shared" si="53"/>
        <v>1.5972222223354038E-2</v>
      </c>
    </row>
    <row r="1131" spans="1:31" x14ac:dyDescent="0.35">
      <c r="A1131" s="2">
        <v>44497.669444444444</v>
      </c>
      <c r="B1131" s="1">
        <v>44497.669444444444</v>
      </c>
      <c r="C1131">
        <v>2130</v>
      </c>
      <c r="D1131" t="s">
        <v>1225</v>
      </c>
      <c r="E1131" t="s">
        <v>29</v>
      </c>
      <c r="F1131">
        <v>23</v>
      </c>
      <c r="G1131" t="str" cm="1">
        <f t="array" ref="G1131">_xlfn.IFS(F1131&lt;25,"Young Adult (18-24)",F1131&lt;35,"Early Career (25-34)",F1131&lt;45,"Mid-Career (35-44)",F1131&lt;55,"Late Career (45-54)",F1131&lt;65,"Pre-Retirement (55-64)",F1131&gt;=65,"Seniors (65+)")</f>
        <v>Young Adult (18-24)</v>
      </c>
      <c r="H1131">
        <v>709</v>
      </c>
      <c r="I1131">
        <v>7406</v>
      </c>
      <c r="J1131" t="s">
        <v>107</v>
      </c>
      <c r="K1131" t="s">
        <v>122</v>
      </c>
      <c r="L1131" t="s">
        <v>144</v>
      </c>
      <c r="M1131" t="s">
        <v>1309</v>
      </c>
      <c r="N1131" t="s">
        <v>1320</v>
      </c>
      <c r="O1131">
        <v>30</v>
      </c>
      <c r="P1131">
        <v>50</v>
      </c>
      <c r="Q1131">
        <v>3</v>
      </c>
      <c r="R1131">
        <f t="shared" si="51"/>
        <v>150</v>
      </c>
      <c r="S1131">
        <f t="shared" si="52"/>
        <v>60</v>
      </c>
      <c r="T1131" t="s">
        <v>32</v>
      </c>
      <c r="U1131" s="2">
        <v>44497.680555555555</v>
      </c>
      <c r="V1131" s="1">
        <v>44497.680555555555</v>
      </c>
      <c r="W1131" t="b">
        <v>1</v>
      </c>
      <c r="X1131" s="2">
        <v>44497.686111111114</v>
      </c>
      <c r="Y1131" s="1">
        <v>44497.686111111114</v>
      </c>
      <c r="Z1131" s="2" t="s">
        <v>33</v>
      </c>
      <c r="AA1131" s="2">
        <v>44497.681944444441</v>
      </c>
      <c r="AB1131" s="1">
        <v>44497.681944444441</v>
      </c>
      <c r="AC1131" t="b">
        <v>0</v>
      </c>
      <c r="AD1131" t="s">
        <v>1355</v>
      </c>
      <c r="AE1131" s="3">
        <f t="shared" si="53"/>
        <v>1.2499999997089617E-2</v>
      </c>
    </row>
    <row r="1132" spans="1:31" x14ac:dyDescent="0.35">
      <c r="A1132" s="2">
        <v>44498.276388888888</v>
      </c>
      <c r="B1132" s="1">
        <v>44498.276388888888</v>
      </c>
      <c r="C1132">
        <v>2131</v>
      </c>
      <c r="D1132" t="s">
        <v>1226</v>
      </c>
      <c r="E1132" t="s">
        <v>29</v>
      </c>
      <c r="F1132">
        <v>67</v>
      </c>
      <c r="G1132" t="str" cm="1">
        <f t="array" ref="G1132">_xlfn.IFS(F1132&lt;25,"Young Adult (18-24)",F1132&lt;35,"Early Career (25-34)",F1132&lt;45,"Mid-Career (35-44)",F1132&lt;55,"Late Career (45-54)",F1132&lt;65,"Pre-Retirement (55-64)",F1132&gt;=65,"Seniors (65+)")</f>
        <v>Seniors (65+)</v>
      </c>
      <c r="H1132">
        <v>662</v>
      </c>
      <c r="I1132">
        <v>6868</v>
      </c>
      <c r="J1132" t="s">
        <v>44</v>
      </c>
      <c r="K1132" t="s">
        <v>45</v>
      </c>
      <c r="L1132" t="s">
        <v>46</v>
      </c>
      <c r="M1132" t="s">
        <v>1305</v>
      </c>
      <c r="N1132" t="s">
        <v>1329</v>
      </c>
      <c r="O1132">
        <v>25</v>
      </c>
      <c r="P1132">
        <v>40</v>
      </c>
      <c r="Q1132">
        <v>1</v>
      </c>
      <c r="R1132">
        <f t="shared" si="51"/>
        <v>40</v>
      </c>
      <c r="S1132">
        <f t="shared" si="52"/>
        <v>15</v>
      </c>
      <c r="T1132" t="s">
        <v>32</v>
      </c>
      <c r="U1132" s="2">
        <v>44498.289583333331</v>
      </c>
      <c r="V1132" s="1">
        <v>44498.289583333331</v>
      </c>
      <c r="W1132" t="b">
        <v>1</v>
      </c>
      <c r="X1132" s="2">
        <v>44498.29583333333</v>
      </c>
      <c r="Y1132" s="1">
        <v>44498.29583333333</v>
      </c>
      <c r="Z1132" s="2" t="s">
        <v>47</v>
      </c>
      <c r="AA1132" s="2">
        <v>44498.293055555558</v>
      </c>
      <c r="AB1132" s="1">
        <v>44498.293055555558</v>
      </c>
      <c r="AC1132" t="b">
        <v>0</v>
      </c>
      <c r="AD1132" t="s">
        <v>1355</v>
      </c>
      <c r="AE1132" s="3">
        <f t="shared" si="53"/>
        <v>1.6666666670062114E-2</v>
      </c>
    </row>
    <row r="1133" spans="1:31" x14ac:dyDescent="0.35">
      <c r="A1133" s="2">
        <v>44498.397222222222</v>
      </c>
      <c r="B1133" s="1">
        <v>44498.397222222222</v>
      </c>
      <c r="C1133">
        <v>2132</v>
      </c>
      <c r="D1133" t="s">
        <v>1227</v>
      </c>
      <c r="E1133" t="s">
        <v>22</v>
      </c>
      <c r="F1133">
        <v>55</v>
      </c>
      <c r="G1133" t="str" cm="1">
        <f t="array" ref="G1133">_xlfn.IFS(F1133&lt;25,"Young Adult (18-24)",F1133&lt;35,"Early Career (25-34)",F1133&lt;45,"Mid-Career (35-44)",F1133&lt;55,"Late Career (45-54)",F1133&lt;65,"Pre-Retirement (55-64)",F1133&gt;=65,"Seniors (65+)")</f>
        <v>Pre-Retirement (55-64)</v>
      </c>
      <c r="H1133">
        <v>621</v>
      </c>
      <c r="I1133">
        <v>7531</v>
      </c>
      <c r="J1133" t="s">
        <v>67</v>
      </c>
      <c r="K1133" t="s">
        <v>119</v>
      </c>
      <c r="L1133" t="s">
        <v>120</v>
      </c>
      <c r="M1133" t="s">
        <v>1306</v>
      </c>
      <c r="N1133" t="s">
        <v>1311</v>
      </c>
      <c r="O1133">
        <v>50</v>
      </c>
      <c r="P1133">
        <v>80</v>
      </c>
      <c r="Q1133">
        <v>6</v>
      </c>
      <c r="R1133">
        <f t="shared" si="51"/>
        <v>480</v>
      </c>
      <c r="S1133">
        <f t="shared" si="52"/>
        <v>180</v>
      </c>
      <c r="T1133" t="s">
        <v>40</v>
      </c>
      <c r="U1133" s="2">
        <v>44498.411805555559</v>
      </c>
      <c r="V1133" s="1">
        <v>44498.411805555559</v>
      </c>
      <c r="W1133" t="b">
        <v>1</v>
      </c>
      <c r="X1133" s="2">
        <v>44498.417361111111</v>
      </c>
      <c r="Y1133" s="1">
        <v>44498.417361111111</v>
      </c>
      <c r="Z1133" s="2" t="s">
        <v>27</v>
      </c>
      <c r="AA1133" s="2">
        <v>44498.414583333331</v>
      </c>
      <c r="AB1133" s="1">
        <v>44498.414583333331</v>
      </c>
      <c r="AC1133" t="b">
        <v>0</v>
      </c>
      <c r="AD1133" t="s">
        <v>1355</v>
      </c>
      <c r="AE1133" s="3">
        <f t="shared" si="53"/>
        <v>1.7361111109494232E-2</v>
      </c>
    </row>
    <row r="1134" spans="1:31" x14ac:dyDescent="0.35">
      <c r="A1134" s="2">
        <v>44499.689583333333</v>
      </c>
      <c r="B1134" s="1">
        <v>44499.689583333333</v>
      </c>
      <c r="C1134">
        <v>2133</v>
      </c>
      <c r="D1134" t="s">
        <v>1228</v>
      </c>
      <c r="E1134" t="s">
        <v>22</v>
      </c>
      <c r="F1134">
        <v>69</v>
      </c>
      <c r="G1134" t="str" cm="1">
        <f t="array" ref="G1134">_xlfn.IFS(F1134&lt;25,"Young Adult (18-24)",F1134&lt;35,"Early Career (25-34)",F1134&lt;45,"Mid-Career (35-44)",F1134&lt;55,"Late Career (45-54)",F1134&lt;65,"Pre-Retirement (55-64)",F1134&gt;=65,"Seniors (65+)")</f>
        <v>Seniors (65+)</v>
      </c>
      <c r="H1134">
        <v>708</v>
      </c>
      <c r="I1134">
        <v>6015</v>
      </c>
      <c r="J1134" t="s">
        <v>35</v>
      </c>
      <c r="K1134" t="s">
        <v>36</v>
      </c>
      <c r="L1134" t="s">
        <v>286</v>
      </c>
      <c r="M1134" t="s">
        <v>1308</v>
      </c>
      <c r="N1134" t="s">
        <v>1317</v>
      </c>
      <c r="O1134">
        <v>250</v>
      </c>
      <c r="P1134">
        <v>400</v>
      </c>
      <c r="Q1134">
        <v>3</v>
      </c>
      <c r="R1134">
        <f t="shared" si="51"/>
        <v>1200</v>
      </c>
      <c r="S1134">
        <f t="shared" si="52"/>
        <v>450</v>
      </c>
      <c r="T1134" t="s">
        <v>26</v>
      </c>
      <c r="U1134" s="2">
        <v>44499.7</v>
      </c>
      <c r="V1134" s="1">
        <v>44499.7</v>
      </c>
      <c r="W1134" t="b">
        <v>1</v>
      </c>
      <c r="X1134" s="2">
        <v>44499.709722222222</v>
      </c>
      <c r="Y1134" s="1">
        <v>44499.709722222222</v>
      </c>
      <c r="Z1134" s="2" t="s">
        <v>27</v>
      </c>
      <c r="AA1134" s="2">
        <v>44499.703472222223</v>
      </c>
      <c r="AB1134" s="1">
        <v>44499.703472222223</v>
      </c>
      <c r="AC1134" t="b">
        <v>0</v>
      </c>
      <c r="AD1134" t="s">
        <v>1355</v>
      </c>
      <c r="AE1134" s="3">
        <f t="shared" si="53"/>
        <v>1.3888888890505768E-2</v>
      </c>
    </row>
    <row r="1135" spans="1:31" x14ac:dyDescent="0.35">
      <c r="A1135" s="2">
        <v>44502.62222222222</v>
      </c>
      <c r="B1135" s="1">
        <v>44502.62222222222</v>
      </c>
      <c r="C1135">
        <v>2134</v>
      </c>
      <c r="D1135" t="s">
        <v>1229</v>
      </c>
      <c r="E1135" t="s">
        <v>29</v>
      </c>
      <c r="F1135">
        <v>57</v>
      </c>
      <c r="G1135" t="str" cm="1">
        <f t="array" ref="G1135">_xlfn.IFS(F1135&lt;25,"Young Adult (18-24)",F1135&lt;35,"Early Career (25-34)",F1135&lt;45,"Mid-Career (35-44)",F1135&lt;55,"Late Career (45-54)",F1135&lt;65,"Pre-Retirement (55-64)",F1135&gt;=65,"Seniors (65+)")</f>
        <v>Pre-Retirement (55-64)</v>
      </c>
      <c r="H1135">
        <v>736</v>
      </c>
      <c r="I1135">
        <v>7852</v>
      </c>
      <c r="J1135" t="s">
        <v>35</v>
      </c>
      <c r="K1135" t="s">
        <v>49</v>
      </c>
      <c r="L1135" t="s">
        <v>50</v>
      </c>
      <c r="M1135" t="s">
        <v>1307</v>
      </c>
      <c r="N1135" t="s">
        <v>1322</v>
      </c>
      <c r="O1135">
        <v>8</v>
      </c>
      <c r="P1135">
        <v>15</v>
      </c>
      <c r="Q1135">
        <v>1</v>
      </c>
      <c r="R1135">
        <f t="shared" si="51"/>
        <v>15</v>
      </c>
      <c r="S1135">
        <f t="shared" si="52"/>
        <v>7</v>
      </c>
      <c r="T1135" t="s">
        <v>42</v>
      </c>
      <c r="U1135" s="2">
        <v>44502.62777777778</v>
      </c>
      <c r="V1135" s="1">
        <v>44502.62777777778</v>
      </c>
      <c r="W1135" t="b">
        <v>0</v>
      </c>
      <c r="X1135" s="2"/>
      <c r="Y1135" s="1"/>
      <c r="Z1135" s="2" t="s">
        <v>1353</v>
      </c>
      <c r="AA1135" s="2">
        <v>44502.638888888891</v>
      </c>
      <c r="AB1135" s="1">
        <v>44502.638888888891</v>
      </c>
      <c r="AC1135" t="s">
        <v>1353</v>
      </c>
      <c r="AD1135" t="s">
        <v>1353</v>
      </c>
      <c r="AE1135" s="3">
        <f t="shared" si="53"/>
        <v>1.6666666670062114E-2</v>
      </c>
    </row>
    <row r="1136" spans="1:31" x14ac:dyDescent="0.35">
      <c r="A1136" s="2">
        <v>44503.393055555556</v>
      </c>
      <c r="B1136" s="1">
        <v>44503.393055555556</v>
      </c>
      <c r="C1136">
        <v>2135</v>
      </c>
      <c r="D1136" t="s">
        <v>1230</v>
      </c>
      <c r="E1136" t="s">
        <v>22</v>
      </c>
      <c r="F1136">
        <v>63</v>
      </c>
      <c r="G1136" t="str" cm="1">
        <f t="array" ref="G1136">_xlfn.IFS(F1136&lt;25,"Young Adult (18-24)",F1136&lt;35,"Early Career (25-34)",F1136&lt;45,"Mid-Career (35-44)",F1136&lt;55,"Late Career (45-54)",F1136&lt;65,"Pre-Retirement (55-64)",F1136&gt;=65,"Seniors (65+)")</f>
        <v>Pre-Retirement (55-64)</v>
      </c>
      <c r="H1136">
        <v>724</v>
      </c>
      <c r="I1136">
        <v>7588</v>
      </c>
      <c r="J1136" t="s">
        <v>107</v>
      </c>
      <c r="K1136" t="s">
        <v>122</v>
      </c>
      <c r="L1136" t="s">
        <v>272</v>
      </c>
      <c r="M1136" t="s">
        <v>1307</v>
      </c>
      <c r="N1136" t="s">
        <v>1325</v>
      </c>
      <c r="O1136">
        <v>15</v>
      </c>
      <c r="P1136">
        <v>25</v>
      </c>
      <c r="Q1136">
        <v>5</v>
      </c>
      <c r="R1136">
        <f t="shared" si="51"/>
        <v>125</v>
      </c>
      <c r="S1136">
        <f t="shared" si="52"/>
        <v>50</v>
      </c>
      <c r="T1136" t="s">
        <v>26</v>
      </c>
      <c r="U1136" s="2">
        <v>44503.401388888888</v>
      </c>
      <c r="V1136" s="1">
        <v>44503.401388888888</v>
      </c>
      <c r="W1136" t="b">
        <v>1</v>
      </c>
      <c r="X1136" s="2">
        <v>44503.40625</v>
      </c>
      <c r="Y1136" s="1">
        <v>44503.40625</v>
      </c>
      <c r="Z1136" s="2" t="s">
        <v>33</v>
      </c>
      <c r="AA1136" s="2">
        <v>44503.404861111114</v>
      </c>
      <c r="AB1136" s="1">
        <v>44503.404861111114</v>
      </c>
      <c r="AC1136" t="b">
        <v>0</v>
      </c>
      <c r="AD1136" t="s">
        <v>1355</v>
      </c>
      <c r="AE1136" s="3">
        <f t="shared" si="53"/>
        <v>1.1805555557657499E-2</v>
      </c>
    </row>
    <row r="1137" spans="1:31" x14ac:dyDescent="0.35">
      <c r="A1137" s="2">
        <v>44503.661805555559</v>
      </c>
      <c r="B1137" s="1">
        <v>44503.661805555559</v>
      </c>
      <c r="C1137">
        <v>2136</v>
      </c>
      <c r="D1137" t="s">
        <v>1231</v>
      </c>
      <c r="E1137" t="s">
        <v>29</v>
      </c>
      <c r="F1137">
        <v>48</v>
      </c>
      <c r="G1137" t="str" cm="1">
        <f t="array" ref="G1137">_xlfn.IFS(F1137&lt;25,"Young Adult (18-24)",F1137&lt;35,"Early Career (25-34)",F1137&lt;45,"Mid-Career (35-44)",F1137&lt;55,"Late Career (45-54)",F1137&lt;65,"Pre-Retirement (55-64)",F1137&gt;=65,"Seniors (65+)")</f>
        <v>Late Career (45-54)</v>
      </c>
      <c r="H1137">
        <v>606</v>
      </c>
      <c r="I1137">
        <v>4762</v>
      </c>
      <c r="J1137" t="s">
        <v>67</v>
      </c>
      <c r="K1137" t="s">
        <v>68</v>
      </c>
      <c r="L1137" t="s">
        <v>98</v>
      </c>
      <c r="M1137" t="s">
        <v>1306</v>
      </c>
      <c r="N1137" t="s">
        <v>1321</v>
      </c>
      <c r="O1137">
        <v>15</v>
      </c>
      <c r="P1137">
        <v>25</v>
      </c>
      <c r="Q1137">
        <v>3</v>
      </c>
      <c r="R1137">
        <f t="shared" si="51"/>
        <v>75</v>
      </c>
      <c r="S1137">
        <f t="shared" si="52"/>
        <v>30</v>
      </c>
      <c r="T1137" t="s">
        <v>26</v>
      </c>
      <c r="U1137" s="2">
        <v>44503.670138888891</v>
      </c>
      <c r="V1137" s="1">
        <v>44503.670138888891</v>
      </c>
      <c r="W1137" t="b">
        <v>1</v>
      </c>
      <c r="X1137" s="2">
        <v>44503.673611111109</v>
      </c>
      <c r="Y1137" s="1">
        <v>44503.673611111109</v>
      </c>
      <c r="Z1137" s="2" t="s">
        <v>47</v>
      </c>
      <c r="AA1137" s="2">
        <v>44503.672222222223</v>
      </c>
      <c r="AB1137" s="1">
        <v>44503.672222222223</v>
      </c>
      <c r="AC1137" t="b">
        <v>0</v>
      </c>
      <c r="AD1137" t="s">
        <v>1355</v>
      </c>
      <c r="AE1137" s="3">
        <f t="shared" si="53"/>
        <v>1.0416666664241347E-2</v>
      </c>
    </row>
    <row r="1138" spans="1:31" x14ac:dyDescent="0.35">
      <c r="A1138" s="2">
        <v>44503.738888888889</v>
      </c>
      <c r="B1138" s="1">
        <v>44503.738888888889</v>
      </c>
      <c r="C1138">
        <v>2137</v>
      </c>
      <c r="D1138" t="s">
        <v>1232</v>
      </c>
      <c r="E1138" t="s">
        <v>29</v>
      </c>
      <c r="F1138">
        <v>33</v>
      </c>
      <c r="G1138" t="str" cm="1">
        <f t="array" ref="G1138">_xlfn.IFS(F1138&lt;25,"Young Adult (18-24)",F1138&lt;35,"Early Career (25-34)",F1138&lt;45,"Mid-Career (35-44)",F1138&lt;55,"Late Career (45-54)",F1138&lt;65,"Pre-Retirement (55-64)",F1138&gt;=65,"Seniors (65+)")</f>
        <v>Early Career (25-34)</v>
      </c>
      <c r="H1138">
        <v>688</v>
      </c>
      <c r="I1138">
        <v>5097</v>
      </c>
      <c r="J1138" t="s">
        <v>71</v>
      </c>
      <c r="K1138" t="s">
        <v>72</v>
      </c>
      <c r="L1138" t="s">
        <v>219</v>
      </c>
      <c r="M1138" t="s">
        <v>1308</v>
      </c>
      <c r="N1138" t="s">
        <v>1317</v>
      </c>
      <c r="O1138">
        <v>250</v>
      </c>
      <c r="P1138">
        <v>400</v>
      </c>
      <c r="Q1138">
        <v>2</v>
      </c>
      <c r="R1138">
        <f t="shared" si="51"/>
        <v>800</v>
      </c>
      <c r="S1138">
        <f t="shared" si="52"/>
        <v>300</v>
      </c>
      <c r="T1138" t="s">
        <v>42</v>
      </c>
      <c r="U1138" s="2">
        <v>44503.759722222225</v>
      </c>
      <c r="V1138" s="1">
        <v>44503.759722222225</v>
      </c>
      <c r="W1138" t="b">
        <v>1</v>
      </c>
      <c r="X1138" s="2">
        <v>44503.767361111109</v>
      </c>
      <c r="Y1138" s="1">
        <v>44503.767361111109</v>
      </c>
      <c r="Z1138" s="2" t="s">
        <v>33</v>
      </c>
      <c r="AA1138" s="2">
        <v>44503.761805555558</v>
      </c>
      <c r="AB1138" s="1">
        <v>44503.761805555558</v>
      </c>
      <c r="AC1138" t="b">
        <v>0</v>
      </c>
      <c r="AD1138" t="s">
        <v>1355</v>
      </c>
      <c r="AE1138" s="3">
        <f t="shared" si="53"/>
        <v>2.2916666668606922E-2</v>
      </c>
    </row>
    <row r="1139" spans="1:31" x14ac:dyDescent="0.35">
      <c r="A1139" s="2">
        <v>44504.27847222222</v>
      </c>
      <c r="B1139" s="1">
        <v>44504.27847222222</v>
      </c>
      <c r="C1139">
        <v>2138</v>
      </c>
      <c r="D1139" t="s">
        <v>1233</v>
      </c>
      <c r="E1139" t="s">
        <v>22</v>
      </c>
      <c r="F1139">
        <v>60</v>
      </c>
      <c r="G1139" t="str" cm="1">
        <f t="array" ref="G1139">_xlfn.IFS(F1139&lt;25,"Young Adult (18-24)",F1139&lt;35,"Early Career (25-34)",F1139&lt;45,"Mid-Career (35-44)",F1139&lt;55,"Late Career (45-54)",F1139&lt;65,"Pre-Retirement (55-64)",F1139&gt;=65,"Seniors (65+)")</f>
        <v>Pre-Retirement (55-64)</v>
      </c>
      <c r="H1139">
        <v>709</v>
      </c>
      <c r="I1139">
        <v>7048</v>
      </c>
      <c r="J1139" t="s">
        <v>55</v>
      </c>
      <c r="K1139" t="s">
        <v>113</v>
      </c>
      <c r="L1139" t="s">
        <v>125</v>
      </c>
      <c r="M1139" t="s">
        <v>1309</v>
      </c>
      <c r="N1139" t="s">
        <v>1316</v>
      </c>
      <c r="O1139">
        <v>20</v>
      </c>
      <c r="P1139">
        <v>35</v>
      </c>
      <c r="Q1139">
        <v>5</v>
      </c>
      <c r="R1139">
        <f t="shared" si="51"/>
        <v>175</v>
      </c>
      <c r="S1139">
        <f t="shared" si="52"/>
        <v>75</v>
      </c>
      <c r="T1139" t="s">
        <v>40</v>
      </c>
      <c r="U1139" s="2">
        <v>44504.292361111111</v>
      </c>
      <c r="V1139" s="1">
        <v>44504.292361111111</v>
      </c>
      <c r="W1139" t="b">
        <v>1</v>
      </c>
      <c r="X1139" s="2">
        <v>44504.300694444442</v>
      </c>
      <c r="Y1139" s="1">
        <v>44504.300694444442</v>
      </c>
      <c r="Z1139" s="2" t="s">
        <v>33</v>
      </c>
      <c r="AA1139" s="2">
        <v>44504.295138888891</v>
      </c>
      <c r="AB1139" s="1">
        <v>44504.295138888891</v>
      </c>
      <c r="AC1139" t="b">
        <v>0</v>
      </c>
      <c r="AD1139" t="s">
        <v>1355</v>
      </c>
      <c r="AE1139" s="3">
        <f t="shared" si="53"/>
        <v>1.6666666670062114E-2</v>
      </c>
    </row>
    <row r="1140" spans="1:31" x14ac:dyDescent="0.35">
      <c r="A1140" s="2">
        <v>44505.371527777781</v>
      </c>
      <c r="B1140" s="1">
        <v>44505.371527777781</v>
      </c>
      <c r="C1140">
        <v>2139</v>
      </c>
      <c r="D1140" t="s">
        <v>1234</v>
      </c>
      <c r="E1140" t="s">
        <v>29</v>
      </c>
      <c r="F1140">
        <v>61</v>
      </c>
      <c r="G1140" t="str" cm="1">
        <f t="array" ref="G1140">_xlfn.IFS(F1140&lt;25,"Young Adult (18-24)",F1140&lt;35,"Early Career (25-34)",F1140&lt;45,"Mid-Career (35-44)",F1140&lt;55,"Late Career (45-54)",F1140&lt;65,"Pre-Retirement (55-64)",F1140&gt;=65,"Seniors (65+)")</f>
        <v>Pre-Retirement (55-64)</v>
      </c>
      <c r="H1140">
        <v>722</v>
      </c>
      <c r="I1140">
        <v>7881</v>
      </c>
      <c r="J1140" t="s">
        <v>55</v>
      </c>
      <c r="K1140" t="s">
        <v>113</v>
      </c>
      <c r="L1140" t="s">
        <v>114</v>
      </c>
      <c r="M1140" t="s">
        <v>1305</v>
      </c>
      <c r="N1140" t="s">
        <v>1328</v>
      </c>
      <c r="O1140">
        <v>1000</v>
      </c>
      <c r="P1140">
        <v>1500</v>
      </c>
      <c r="Q1140">
        <v>5</v>
      </c>
      <c r="R1140">
        <f t="shared" si="51"/>
        <v>7500</v>
      </c>
      <c r="S1140">
        <f t="shared" si="52"/>
        <v>2500</v>
      </c>
      <c r="T1140" t="s">
        <v>32</v>
      </c>
      <c r="U1140" s="2">
        <v>44505.379166666666</v>
      </c>
      <c r="V1140" s="1">
        <v>44505.379166666666</v>
      </c>
      <c r="W1140" t="b">
        <v>1</v>
      </c>
      <c r="X1140" s="2">
        <v>44505.386805555558</v>
      </c>
      <c r="Y1140" s="1">
        <v>44505.386805555558</v>
      </c>
      <c r="Z1140" s="2" t="s">
        <v>47</v>
      </c>
      <c r="AA1140" s="2">
        <v>44505.382638888892</v>
      </c>
      <c r="AB1140" s="1">
        <v>44505.382638888892</v>
      </c>
      <c r="AC1140" t="b">
        <v>0</v>
      </c>
      <c r="AD1140" t="s">
        <v>1355</v>
      </c>
      <c r="AE1140" s="3">
        <f t="shared" si="53"/>
        <v>1.1111111110949423E-2</v>
      </c>
    </row>
    <row r="1141" spans="1:31" x14ac:dyDescent="0.35">
      <c r="A1141" s="2">
        <v>44509.586111111108</v>
      </c>
      <c r="B1141" s="1">
        <v>44509.586111111108</v>
      </c>
      <c r="C1141">
        <v>2140</v>
      </c>
      <c r="D1141" t="s">
        <v>1235</v>
      </c>
      <c r="E1141" t="s">
        <v>22</v>
      </c>
      <c r="F1141">
        <v>25</v>
      </c>
      <c r="G1141" t="str" cm="1">
        <f t="array" ref="G1141">_xlfn.IFS(F1141&lt;25,"Young Adult (18-24)",F1141&lt;35,"Early Career (25-34)",F1141&lt;45,"Mid-Career (35-44)",F1141&lt;55,"Late Career (45-54)",F1141&lt;65,"Pre-Retirement (55-64)",F1141&gt;=65,"Seniors (65+)")</f>
        <v>Early Career (25-34)</v>
      </c>
      <c r="H1141">
        <v>687</v>
      </c>
      <c r="I1141">
        <v>5444</v>
      </c>
      <c r="J1141" t="s">
        <v>23</v>
      </c>
      <c r="K1141" t="s">
        <v>24</v>
      </c>
      <c r="L1141" t="s">
        <v>25</v>
      </c>
      <c r="M1141" t="s">
        <v>1305</v>
      </c>
      <c r="N1141" t="s">
        <v>1323</v>
      </c>
      <c r="O1141">
        <v>800</v>
      </c>
      <c r="P1141">
        <v>1200</v>
      </c>
      <c r="Q1141">
        <v>3</v>
      </c>
      <c r="R1141">
        <f t="shared" si="51"/>
        <v>3600</v>
      </c>
      <c r="S1141">
        <f t="shared" si="52"/>
        <v>1200</v>
      </c>
      <c r="T1141" t="s">
        <v>40</v>
      </c>
      <c r="U1141" s="2">
        <v>44509.599999999999</v>
      </c>
      <c r="V1141" s="1">
        <v>44509.599999999999</v>
      </c>
      <c r="W1141" t="b">
        <v>1</v>
      </c>
      <c r="X1141" s="2">
        <v>44509.60833333333</v>
      </c>
      <c r="Y1141" s="1">
        <v>44509.60833333333</v>
      </c>
      <c r="Z1141" s="2" t="s">
        <v>47</v>
      </c>
      <c r="AA1141" s="2">
        <v>44509.602083333331</v>
      </c>
      <c r="AB1141" s="1">
        <v>44509.602083333331</v>
      </c>
      <c r="AC1141" t="b">
        <v>0</v>
      </c>
      <c r="AD1141" t="s">
        <v>1355</v>
      </c>
      <c r="AE1141" s="3">
        <f t="shared" si="53"/>
        <v>1.5972222223354038E-2</v>
      </c>
    </row>
    <row r="1142" spans="1:31" x14ac:dyDescent="0.35">
      <c r="A1142" s="2">
        <v>44511.547222222223</v>
      </c>
      <c r="B1142" s="1">
        <v>44511.547222222223</v>
      </c>
      <c r="C1142">
        <v>2141</v>
      </c>
      <c r="D1142" t="s">
        <v>1236</v>
      </c>
      <c r="E1142" t="s">
        <v>29</v>
      </c>
      <c r="F1142">
        <v>22</v>
      </c>
      <c r="G1142" t="str" cm="1">
        <f t="array" ref="G1142">_xlfn.IFS(F1142&lt;25,"Young Adult (18-24)",F1142&lt;35,"Early Career (25-34)",F1142&lt;45,"Mid-Career (35-44)",F1142&lt;55,"Late Career (45-54)",F1142&lt;65,"Pre-Retirement (55-64)",F1142&gt;=65,"Seniors (65+)")</f>
        <v>Young Adult (18-24)</v>
      </c>
      <c r="H1142">
        <v>675</v>
      </c>
      <c r="I1142">
        <v>4831</v>
      </c>
      <c r="J1142" t="s">
        <v>44</v>
      </c>
      <c r="K1142" t="s">
        <v>45</v>
      </c>
      <c r="L1142" t="s">
        <v>53</v>
      </c>
      <c r="M1142" t="s">
        <v>1309</v>
      </c>
      <c r="N1142" t="s">
        <v>1320</v>
      </c>
      <c r="O1142">
        <v>30</v>
      </c>
      <c r="P1142">
        <v>50</v>
      </c>
      <c r="Q1142">
        <v>3</v>
      </c>
      <c r="R1142">
        <f t="shared" si="51"/>
        <v>150</v>
      </c>
      <c r="S1142">
        <f t="shared" si="52"/>
        <v>60</v>
      </c>
      <c r="T1142" t="s">
        <v>38</v>
      </c>
      <c r="U1142" s="2">
        <v>44511.563194444447</v>
      </c>
      <c r="V1142" s="1">
        <v>44511.563194444447</v>
      </c>
      <c r="W1142" t="b">
        <v>1</v>
      </c>
      <c r="X1142" s="2">
        <v>44511.573611111111</v>
      </c>
      <c r="Y1142" s="1">
        <v>44511.573611111111</v>
      </c>
      <c r="Z1142" s="2" t="s">
        <v>33</v>
      </c>
      <c r="AA1142" s="2">
        <v>44511.564583333333</v>
      </c>
      <c r="AB1142" s="1">
        <v>44511.564583333333</v>
      </c>
      <c r="AC1142" t="b">
        <v>0</v>
      </c>
      <c r="AD1142" t="s">
        <v>1355</v>
      </c>
      <c r="AE1142" s="3">
        <f t="shared" si="53"/>
        <v>1.7361111109494232E-2</v>
      </c>
    </row>
    <row r="1143" spans="1:31" x14ac:dyDescent="0.35">
      <c r="A1143" s="2">
        <v>44512.982638888891</v>
      </c>
      <c r="B1143" s="1">
        <v>44512.982638888891</v>
      </c>
      <c r="C1143">
        <v>2142</v>
      </c>
      <c r="D1143" t="s">
        <v>1237</v>
      </c>
      <c r="E1143" t="s">
        <v>22</v>
      </c>
      <c r="F1143">
        <v>19</v>
      </c>
      <c r="G1143" t="str" cm="1">
        <f t="array" ref="G1143">_xlfn.IFS(F1143&lt;25,"Young Adult (18-24)",F1143&lt;35,"Early Career (25-34)",F1143&lt;45,"Mid-Career (35-44)",F1143&lt;55,"Late Career (45-54)",F1143&lt;65,"Pre-Retirement (55-64)",F1143&gt;=65,"Seniors (65+)")</f>
        <v>Young Adult (18-24)</v>
      </c>
      <c r="H1143">
        <v>737</v>
      </c>
      <c r="I1143">
        <v>4452</v>
      </c>
      <c r="J1143" t="s">
        <v>107</v>
      </c>
      <c r="K1143" t="s">
        <v>108</v>
      </c>
      <c r="L1143" t="s">
        <v>109</v>
      </c>
      <c r="M1143" t="s">
        <v>1309</v>
      </c>
      <c r="N1143" t="s">
        <v>1318</v>
      </c>
      <c r="O1143">
        <v>10</v>
      </c>
      <c r="P1143">
        <v>18</v>
      </c>
      <c r="Q1143">
        <v>3</v>
      </c>
      <c r="R1143">
        <f t="shared" si="51"/>
        <v>54</v>
      </c>
      <c r="S1143">
        <f t="shared" si="52"/>
        <v>24</v>
      </c>
      <c r="T1143" t="s">
        <v>38</v>
      </c>
      <c r="U1143" s="2">
        <v>44512.99722222222</v>
      </c>
      <c r="V1143" s="1">
        <v>44512.99722222222</v>
      </c>
      <c r="W1143" t="b">
        <v>0</v>
      </c>
      <c r="X1143" s="2"/>
      <c r="Y1143" s="1"/>
      <c r="Z1143" s="2" t="s">
        <v>1353</v>
      </c>
      <c r="AA1143" s="2">
        <v>44512.987500000003</v>
      </c>
      <c r="AB1143" s="1">
        <v>44512.987500000003</v>
      </c>
      <c r="AC1143" t="s">
        <v>1353</v>
      </c>
      <c r="AD1143" t="s">
        <v>1353</v>
      </c>
      <c r="AE1143" s="3">
        <f t="shared" si="53"/>
        <v>4.8611111124046147E-3</v>
      </c>
    </row>
    <row r="1144" spans="1:31" x14ac:dyDescent="0.35">
      <c r="A1144" s="2">
        <v>44513.587500000001</v>
      </c>
      <c r="B1144" s="1">
        <v>44513.587500000001</v>
      </c>
      <c r="C1144">
        <v>2143</v>
      </c>
      <c r="D1144" t="s">
        <v>1238</v>
      </c>
      <c r="E1144" t="s">
        <v>22</v>
      </c>
      <c r="F1144">
        <v>55</v>
      </c>
      <c r="G1144" t="str" cm="1">
        <f t="array" ref="G1144">_xlfn.IFS(F1144&lt;25,"Young Adult (18-24)",F1144&lt;35,"Early Career (25-34)",F1144&lt;45,"Mid-Career (35-44)",F1144&lt;55,"Late Career (45-54)",F1144&lt;65,"Pre-Retirement (55-64)",F1144&gt;=65,"Seniors (65+)")</f>
        <v>Pre-Retirement (55-64)</v>
      </c>
      <c r="H1144">
        <v>664</v>
      </c>
      <c r="I1144">
        <v>7700</v>
      </c>
      <c r="J1144" t="s">
        <v>71</v>
      </c>
      <c r="K1144" t="s">
        <v>72</v>
      </c>
      <c r="L1144" t="s">
        <v>219</v>
      </c>
      <c r="M1144" t="s">
        <v>1305</v>
      </c>
      <c r="N1144" t="s">
        <v>1323</v>
      </c>
      <c r="O1144">
        <v>800</v>
      </c>
      <c r="P1144">
        <v>1200</v>
      </c>
      <c r="Q1144">
        <v>5</v>
      </c>
      <c r="R1144">
        <f t="shared" si="51"/>
        <v>6000</v>
      </c>
      <c r="S1144">
        <f t="shared" si="52"/>
        <v>2000</v>
      </c>
      <c r="T1144" t="s">
        <v>38</v>
      </c>
      <c r="U1144" s="2">
        <v>44513.605555555558</v>
      </c>
      <c r="V1144" s="1">
        <v>44513.605555555558</v>
      </c>
      <c r="W1144" t="b">
        <v>1</v>
      </c>
      <c r="X1144" s="2">
        <v>44513.609722222223</v>
      </c>
      <c r="Y1144" s="1">
        <v>44513.609722222223</v>
      </c>
      <c r="Z1144" s="2" t="s">
        <v>27</v>
      </c>
      <c r="AA1144" s="2">
        <v>44513.607638888891</v>
      </c>
      <c r="AB1144" s="1">
        <v>44513.607638888891</v>
      </c>
      <c r="AC1144" t="b">
        <v>0</v>
      </c>
      <c r="AD1144" t="s">
        <v>1355</v>
      </c>
      <c r="AE1144" s="3">
        <f t="shared" si="53"/>
        <v>2.0138888889050577E-2</v>
      </c>
    </row>
    <row r="1145" spans="1:31" x14ac:dyDescent="0.35">
      <c r="A1145" s="2">
        <v>44514.515972222223</v>
      </c>
      <c r="B1145" s="1">
        <v>44514.515972222223</v>
      </c>
      <c r="C1145">
        <v>2144</v>
      </c>
      <c r="D1145" t="s">
        <v>1239</v>
      </c>
      <c r="E1145" t="s">
        <v>29</v>
      </c>
      <c r="F1145">
        <v>30</v>
      </c>
      <c r="G1145" t="str" cm="1">
        <f t="array" ref="G1145">_xlfn.IFS(F1145&lt;25,"Young Adult (18-24)",F1145&lt;35,"Early Career (25-34)",F1145&lt;45,"Mid-Career (35-44)",F1145&lt;55,"Late Career (45-54)",F1145&lt;65,"Pre-Retirement (55-64)",F1145&gt;=65,"Seniors (65+)")</f>
        <v>Early Career (25-34)</v>
      </c>
      <c r="H1145">
        <v>640</v>
      </c>
      <c r="I1145">
        <v>5267</v>
      </c>
      <c r="J1145" t="s">
        <v>71</v>
      </c>
      <c r="K1145" t="s">
        <v>72</v>
      </c>
      <c r="L1145" t="s">
        <v>219</v>
      </c>
      <c r="M1145" t="s">
        <v>1305</v>
      </c>
      <c r="N1145" t="s">
        <v>1328</v>
      </c>
      <c r="O1145">
        <v>1000</v>
      </c>
      <c r="P1145">
        <v>1500</v>
      </c>
      <c r="Q1145">
        <v>6</v>
      </c>
      <c r="R1145">
        <f t="shared" si="51"/>
        <v>9000</v>
      </c>
      <c r="S1145">
        <f t="shared" si="52"/>
        <v>3000</v>
      </c>
      <c r="T1145" t="s">
        <v>78</v>
      </c>
      <c r="U1145" s="2">
        <v>44514.526388888888</v>
      </c>
      <c r="V1145" s="1">
        <v>44514.526388888888</v>
      </c>
      <c r="W1145" t="b">
        <v>1</v>
      </c>
      <c r="X1145" s="2">
        <v>44514.53402777778</v>
      </c>
      <c r="Y1145" s="1">
        <v>44514.53402777778</v>
      </c>
      <c r="Z1145" s="2" t="s">
        <v>47</v>
      </c>
      <c r="AA1145" s="2">
        <v>44514.527777777781</v>
      </c>
      <c r="AB1145" s="1">
        <v>44514.527777777781</v>
      </c>
      <c r="AC1145" t="b">
        <v>0</v>
      </c>
      <c r="AD1145" t="s">
        <v>1355</v>
      </c>
      <c r="AE1145" s="3">
        <f t="shared" si="53"/>
        <v>1.1805555557657499E-2</v>
      </c>
    </row>
    <row r="1146" spans="1:31" x14ac:dyDescent="0.35">
      <c r="A1146" s="2">
        <v>44514.802083333336</v>
      </c>
      <c r="B1146" s="1">
        <v>44514.802083333336</v>
      </c>
      <c r="C1146">
        <v>2145</v>
      </c>
      <c r="D1146" t="s">
        <v>1240</v>
      </c>
      <c r="E1146" t="s">
        <v>22</v>
      </c>
      <c r="F1146">
        <v>65</v>
      </c>
      <c r="G1146" t="str" cm="1">
        <f t="array" ref="G1146">_xlfn.IFS(F1146&lt;25,"Young Adult (18-24)",F1146&lt;35,"Early Career (25-34)",F1146&lt;45,"Mid-Career (35-44)",F1146&lt;55,"Late Career (45-54)",F1146&lt;65,"Pre-Retirement (55-64)",F1146&gt;=65,"Seniors (65+)")</f>
        <v>Seniors (65+)</v>
      </c>
      <c r="H1146">
        <v>620</v>
      </c>
      <c r="I1146">
        <v>6948</v>
      </c>
      <c r="J1146" t="s">
        <v>83</v>
      </c>
      <c r="K1146" t="s">
        <v>90</v>
      </c>
      <c r="L1146" t="s">
        <v>152</v>
      </c>
      <c r="M1146" t="s">
        <v>1306</v>
      </c>
      <c r="N1146" t="s">
        <v>1311</v>
      </c>
      <c r="O1146">
        <v>50</v>
      </c>
      <c r="P1146">
        <v>80</v>
      </c>
      <c r="Q1146">
        <v>3</v>
      </c>
      <c r="R1146">
        <f t="shared" si="51"/>
        <v>240</v>
      </c>
      <c r="S1146">
        <f t="shared" si="52"/>
        <v>90</v>
      </c>
      <c r="T1146" t="s">
        <v>32</v>
      </c>
      <c r="U1146" s="2">
        <v>44514.811111111114</v>
      </c>
      <c r="V1146" s="1">
        <v>44514.811111111114</v>
      </c>
      <c r="W1146" t="b">
        <v>1</v>
      </c>
      <c r="X1146" s="2">
        <v>44514.816666666666</v>
      </c>
      <c r="Y1146" s="1">
        <v>44514.816666666666</v>
      </c>
      <c r="Z1146" s="2" t="s">
        <v>33</v>
      </c>
      <c r="AA1146" s="2">
        <v>44514.814583333333</v>
      </c>
      <c r="AB1146" s="1">
        <v>44514.814583333333</v>
      </c>
      <c r="AC1146" t="b">
        <v>0</v>
      </c>
      <c r="AD1146" t="s">
        <v>1355</v>
      </c>
      <c r="AE1146" s="3">
        <f t="shared" si="53"/>
        <v>1.2499999997089617E-2</v>
      </c>
    </row>
    <row r="1147" spans="1:31" x14ac:dyDescent="0.35">
      <c r="A1147" s="2">
        <v>44514.904861111114</v>
      </c>
      <c r="B1147" s="1">
        <v>44514.904861111114</v>
      </c>
      <c r="C1147">
        <v>2146</v>
      </c>
      <c r="D1147" t="s">
        <v>1241</v>
      </c>
      <c r="E1147" t="s">
        <v>29</v>
      </c>
      <c r="F1147">
        <v>22</v>
      </c>
      <c r="G1147" t="str" cm="1">
        <f t="array" ref="G1147">_xlfn.IFS(F1147&lt;25,"Young Adult (18-24)",F1147&lt;35,"Early Career (25-34)",F1147&lt;45,"Mid-Career (35-44)",F1147&lt;55,"Late Career (45-54)",F1147&lt;65,"Pre-Retirement (55-64)",F1147&gt;=65,"Seniors (65+)")</f>
        <v>Young Adult (18-24)</v>
      </c>
      <c r="H1147">
        <v>728</v>
      </c>
      <c r="I1147">
        <v>5341</v>
      </c>
      <c r="J1147" t="s">
        <v>55</v>
      </c>
      <c r="K1147" t="s">
        <v>113</v>
      </c>
      <c r="L1147" t="s">
        <v>114</v>
      </c>
      <c r="M1147" t="s">
        <v>1309</v>
      </c>
      <c r="N1147" t="s">
        <v>1327</v>
      </c>
      <c r="O1147">
        <v>5</v>
      </c>
      <c r="P1147">
        <v>8</v>
      </c>
      <c r="Q1147">
        <v>2</v>
      </c>
      <c r="R1147">
        <f t="shared" si="51"/>
        <v>16</v>
      </c>
      <c r="S1147">
        <f t="shared" si="52"/>
        <v>6</v>
      </c>
      <c r="T1147" t="s">
        <v>26</v>
      </c>
      <c r="U1147" s="2">
        <v>44514.912499999999</v>
      </c>
      <c r="V1147" s="1">
        <v>44514.912499999999</v>
      </c>
      <c r="W1147" t="b">
        <v>1</v>
      </c>
      <c r="X1147" s="2">
        <v>44514.919444444444</v>
      </c>
      <c r="Y1147" s="1">
        <v>44514.919444444444</v>
      </c>
      <c r="Z1147" s="2" t="s">
        <v>27</v>
      </c>
      <c r="AA1147" s="2">
        <v>44514.915277777778</v>
      </c>
      <c r="AB1147" s="1">
        <v>44514.915277777778</v>
      </c>
      <c r="AC1147" t="b">
        <v>0</v>
      </c>
      <c r="AD1147" t="s">
        <v>1355</v>
      </c>
      <c r="AE1147" s="3">
        <f t="shared" si="53"/>
        <v>1.0416666664241347E-2</v>
      </c>
    </row>
    <row r="1148" spans="1:31" x14ac:dyDescent="0.35">
      <c r="A1148" s="2">
        <v>44516.643750000003</v>
      </c>
      <c r="B1148" s="1">
        <v>44516.643750000003</v>
      </c>
      <c r="C1148">
        <v>2147</v>
      </c>
      <c r="D1148" t="s">
        <v>1242</v>
      </c>
      <c r="E1148" t="s">
        <v>29</v>
      </c>
      <c r="F1148">
        <v>41</v>
      </c>
      <c r="G1148" t="str" cm="1">
        <f t="array" ref="G1148">_xlfn.IFS(F1148&lt;25,"Young Adult (18-24)",F1148&lt;35,"Early Career (25-34)",F1148&lt;45,"Mid-Career (35-44)",F1148&lt;55,"Late Career (45-54)",F1148&lt;65,"Pre-Retirement (55-64)",F1148&gt;=65,"Seniors (65+)")</f>
        <v>Mid-Career (35-44)</v>
      </c>
      <c r="H1148">
        <v>706</v>
      </c>
      <c r="I1148">
        <v>7386</v>
      </c>
      <c r="J1148" t="s">
        <v>61</v>
      </c>
      <c r="K1148" t="s">
        <v>62</v>
      </c>
      <c r="L1148" t="s">
        <v>103</v>
      </c>
      <c r="M1148" t="s">
        <v>1309</v>
      </c>
      <c r="N1148" t="s">
        <v>1327</v>
      </c>
      <c r="O1148">
        <v>5</v>
      </c>
      <c r="P1148">
        <v>8</v>
      </c>
      <c r="Q1148">
        <v>2</v>
      </c>
      <c r="R1148">
        <f t="shared" si="51"/>
        <v>16</v>
      </c>
      <c r="S1148">
        <f t="shared" si="52"/>
        <v>6</v>
      </c>
      <c r="T1148" t="s">
        <v>38</v>
      </c>
      <c r="U1148" s="2">
        <v>44516.651388888888</v>
      </c>
      <c r="V1148" s="1">
        <v>44516.651388888888</v>
      </c>
      <c r="W1148" t="b">
        <v>1</v>
      </c>
      <c r="X1148" s="2">
        <v>44516.65902777778</v>
      </c>
      <c r="Y1148" s="1">
        <v>44516.65902777778</v>
      </c>
      <c r="Z1148" s="2" t="s">
        <v>33</v>
      </c>
      <c r="AA1148" s="2">
        <v>44516.654861111114</v>
      </c>
      <c r="AB1148" s="1">
        <v>44516.654861111114</v>
      </c>
      <c r="AC1148" t="b">
        <v>0</v>
      </c>
      <c r="AD1148" t="s">
        <v>1355</v>
      </c>
      <c r="AE1148" s="3">
        <f t="shared" si="53"/>
        <v>1.1111111110949423E-2</v>
      </c>
    </row>
    <row r="1149" spans="1:31" x14ac:dyDescent="0.35">
      <c r="A1149" s="2">
        <v>44516.650694444441</v>
      </c>
      <c r="B1149" s="1">
        <v>44516.650694444441</v>
      </c>
      <c r="C1149">
        <v>2148</v>
      </c>
      <c r="D1149" t="s">
        <v>1243</v>
      </c>
      <c r="E1149" t="s">
        <v>29</v>
      </c>
      <c r="F1149">
        <v>19</v>
      </c>
      <c r="G1149" t="str" cm="1">
        <f t="array" ref="G1149">_xlfn.IFS(F1149&lt;25,"Young Adult (18-24)",F1149&lt;35,"Early Career (25-34)",F1149&lt;45,"Mid-Career (35-44)",F1149&lt;55,"Late Career (45-54)",F1149&lt;65,"Pre-Retirement (55-64)",F1149&gt;=65,"Seniors (65+)")</f>
        <v>Young Adult (18-24)</v>
      </c>
      <c r="H1149">
        <v>711</v>
      </c>
      <c r="I1149">
        <v>7806</v>
      </c>
      <c r="J1149" t="s">
        <v>61</v>
      </c>
      <c r="K1149" t="s">
        <v>62</v>
      </c>
      <c r="L1149" t="s">
        <v>63</v>
      </c>
      <c r="M1149" t="s">
        <v>1309</v>
      </c>
      <c r="N1149" t="s">
        <v>1327</v>
      </c>
      <c r="O1149">
        <v>5</v>
      </c>
      <c r="P1149">
        <v>8</v>
      </c>
      <c r="Q1149">
        <v>1</v>
      </c>
      <c r="R1149">
        <f t="shared" si="51"/>
        <v>8</v>
      </c>
      <c r="S1149">
        <f t="shared" si="52"/>
        <v>3</v>
      </c>
      <c r="T1149" t="s">
        <v>32</v>
      </c>
      <c r="U1149" s="2">
        <v>44516.661805555559</v>
      </c>
      <c r="V1149" s="1">
        <v>44516.661805555559</v>
      </c>
      <c r="W1149" t="b">
        <v>1</v>
      </c>
      <c r="X1149" s="2">
        <v>44516.665972222225</v>
      </c>
      <c r="Y1149" s="1">
        <v>44516.665972222225</v>
      </c>
      <c r="Z1149" s="2" t="s">
        <v>33</v>
      </c>
      <c r="AA1149" s="2">
        <v>44516.663194444445</v>
      </c>
      <c r="AB1149" s="1">
        <v>44516.663194444445</v>
      </c>
      <c r="AC1149" t="b">
        <v>1</v>
      </c>
      <c r="AD1149" t="s">
        <v>64</v>
      </c>
      <c r="AE1149" s="3">
        <f t="shared" si="53"/>
        <v>1.2500000004365575E-2</v>
      </c>
    </row>
    <row r="1150" spans="1:31" x14ac:dyDescent="0.35">
      <c r="A1150" s="2">
        <v>44517.557638888888</v>
      </c>
      <c r="B1150" s="1">
        <v>44517.557638888888</v>
      </c>
      <c r="C1150">
        <v>2149</v>
      </c>
      <c r="D1150" t="s">
        <v>1244</v>
      </c>
      <c r="E1150" t="s">
        <v>22</v>
      </c>
      <c r="F1150">
        <v>65</v>
      </c>
      <c r="G1150" t="str" cm="1">
        <f t="array" ref="G1150">_xlfn.IFS(F1150&lt;25,"Young Adult (18-24)",F1150&lt;35,"Early Career (25-34)",F1150&lt;45,"Mid-Career (35-44)",F1150&lt;55,"Late Career (45-54)",F1150&lt;65,"Pre-Retirement (55-64)",F1150&gt;=65,"Seniors (65+)")</f>
        <v>Seniors (65+)</v>
      </c>
      <c r="H1150">
        <v>733</v>
      </c>
      <c r="I1150">
        <v>4145</v>
      </c>
      <c r="J1150" t="s">
        <v>44</v>
      </c>
      <c r="K1150" t="s">
        <v>133</v>
      </c>
      <c r="L1150" t="s">
        <v>134</v>
      </c>
      <c r="M1150" t="s">
        <v>1306</v>
      </c>
      <c r="N1150" t="s">
        <v>1313</v>
      </c>
      <c r="O1150">
        <v>60</v>
      </c>
      <c r="P1150">
        <v>100</v>
      </c>
      <c r="Q1150">
        <v>6</v>
      </c>
      <c r="R1150">
        <f t="shared" si="51"/>
        <v>600</v>
      </c>
      <c r="S1150">
        <f t="shared" si="52"/>
        <v>240</v>
      </c>
      <c r="T1150" t="s">
        <v>26</v>
      </c>
      <c r="U1150" s="2">
        <v>44517.57708333333</v>
      </c>
      <c r="V1150" s="1">
        <v>44517.57708333333</v>
      </c>
      <c r="W1150" t="b">
        <v>0</v>
      </c>
      <c r="X1150" s="2"/>
      <c r="Y1150" s="1"/>
      <c r="Z1150" s="2" t="s">
        <v>1353</v>
      </c>
      <c r="AA1150" s="2">
        <v>44517.568055555559</v>
      </c>
      <c r="AB1150" s="1">
        <v>44517.568055555559</v>
      </c>
      <c r="AC1150" t="s">
        <v>1353</v>
      </c>
      <c r="AD1150" t="s">
        <v>1353</v>
      </c>
      <c r="AE1150" s="3">
        <f t="shared" si="53"/>
        <v>1.0416666671517305E-2</v>
      </c>
    </row>
    <row r="1151" spans="1:31" x14ac:dyDescent="0.35">
      <c r="A1151" s="2">
        <v>44517.568055555559</v>
      </c>
      <c r="B1151" s="1">
        <v>44517.568055555559</v>
      </c>
      <c r="C1151">
        <v>2150</v>
      </c>
      <c r="D1151" t="s">
        <v>1245</v>
      </c>
      <c r="E1151" t="s">
        <v>29</v>
      </c>
      <c r="F1151">
        <v>25</v>
      </c>
      <c r="G1151" t="str" cm="1">
        <f t="array" ref="G1151">_xlfn.IFS(F1151&lt;25,"Young Adult (18-24)",F1151&lt;35,"Early Career (25-34)",F1151&lt;45,"Mid-Career (35-44)",F1151&lt;55,"Late Career (45-54)",F1151&lt;65,"Pre-Retirement (55-64)",F1151&gt;=65,"Seniors (65+)")</f>
        <v>Early Career (25-34)</v>
      </c>
      <c r="H1151">
        <v>746</v>
      </c>
      <c r="I1151">
        <v>6983</v>
      </c>
      <c r="J1151" t="s">
        <v>23</v>
      </c>
      <c r="K1151" t="s">
        <v>30</v>
      </c>
      <c r="L1151" t="s">
        <v>154</v>
      </c>
      <c r="M1151" t="s">
        <v>1309</v>
      </c>
      <c r="N1151" t="s">
        <v>1316</v>
      </c>
      <c r="O1151">
        <v>20</v>
      </c>
      <c r="P1151">
        <v>35</v>
      </c>
      <c r="Q1151">
        <v>2</v>
      </c>
      <c r="R1151">
        <f t="shared" si="51"/>
        <v>70</v>
      </c>
      <c r="S1151">
        <f t="shared" si="52"/>
        <v>30</v>
      </c>
      <c r="T1151" t="s">
        <v>78</v>
      </c>
      <c r="U1151" s="2">
        <v>44517.57916666667</v>
      </c>
      <c r="V1151" s="1">
        <v>44517.57916666667</v>
      </c>
      <c r="W1151" t="b">
        <v>1</v>
      </c>
      <c r="X1151" s="2">
        <v>44517.586805555555</v>
      </c>
      <c r="Y1151" s="1">
        <v>44517.586805555555</v>
      </c>
      <c r="Z1151" s="2" t="s">
        <v>33</v>
      </c>
      <c r="AA1151" s="2">
        <v>44517.582638888889</v>
      </c>
      <c r="AB1151" s="1">
        <v>44517.582638888889</v>
      </c>
      <c r="AC1151" t="b">
        <v>0</v>
      </c>
      <c r="AD1151" t="s">
        <v>1355</v>
      </c>
      <c r="AE1151" s="3">
        <f t="shared" si="53"/>
        <v>1.4583333329937886E-2</v>
      </c>
    </row>
    <row r="1152" spans="1:31" x14ac:dyDescent="0.35">
      <c r="A1152" s="2">
        <v>44518.143750000003</v>
      </c>
      <c r="B1152" s="1">
        <v>44518.143750000003</v>
      </c>
      <c r="C1152">
        <v>2151</v>
      </c>
      <c r="D1152" t="s">
        <v>1246</v>
      </c>
      <c r="E1152" t="s">
        <v>29</v>
      </c>
      <c r="F1152">
        <v>59</v>
      </c>
      <c r="G1152" t="str" cm="1">
        <f t="array" ref="G1152">_xlfn.IFS(F1152&lt;25,"Young Adult (18-24)",F1152&lt;35,"Early Career (25-34)",F1152&lt;45,"Mid-Career (35-44)",F1152&lt;55,"Late Career (45-54)",F1152&lt;65,"Pre-Retirement (55-64)",F1152&gt;=65,"Seniors (65+)")</f>
        <v>Pre-Retirement (55-64)</v>
      </c>
      <c r="H1152">
        <v>629</v>
      </c>
      <c r="I1152">
        <v>7703</v>
      </c>
      <c r="J1152" t="s">
        <v>71</v>
      </c>
      <c r="K1152" t="s">
        <v>72</v>
      </c>
      <c r="L1152" t="s">
        <v>141</v>
      </c>
      <c r="M1152" t="s">
        <v>1306</v>
      </c>
      <c r="N1152" t="s">
        <v>1321</v>
      </c>
      <c r="O1152">
        <v>15</v>
      </c>
      <c r="P1152">
        <v>25</v>
      </c>
      <c r="Q1152">
        <v>3</v>
      </c>
      <c r="R1152">
        <f t="shared" si="51"/>
        <v>75</v>
      </c>
      <c r="S1152">
        <f t="shared" si="52"/>
        <v>30</v>
      </c>
      <c r="T1152" t="s">
        <v>78</v>
      </c>
      <c r="U1152" s="2">
        <v>44518.163888888892</v>
      </c>
      <c r="V1152" s="1">
        <v>44518.163888888892</v>
      </c>
      <c r="W1152" t="b">
        <v>1</v>
      </c>
      <c r="X1152" s="2">
        <v>44518.168055555558</v>
      </c>
      <c r="Y1152" s="1">
        <v>44518.168055555558</v>
      </c>
      <c r="Z1152" s="2" t="s">
        <v>27</v>
      </c>
      <c r="AA1152" s="2">
        <v>44518.165972222225</v>
      </c>
      <c r="AB1152" s="1">
        <v>44518.165972222225</v>
      </c>
      <c r="AC1152" t="b">
        <v>0</v>
      </c>
      <c r="AD1152" t="s">
        <v>1355</v>
      </c>
      <c r="AE1152" s="3">
        <f t="shared" si="53"/>
        <v>2.2222222221898846E-2</v>
      </c>
    </row>
    <row r="1153" spans="1:31" x14ac:dyDescent="0.35">
      <c r="A1153" s="2">
        <v>44520.786805555559</v>
      </c>
      <c r="B1153" s="1">
        <v>44520.786805555559</v>
      </c>
      <c r="C1153">
        <v>2152</v>
      </c>
      <c r="D1153" t="s">
        <v>1247</v>
      </c>
      <c r="E1153" t="s">
        <v>22</v>
      </c>
      <c r="F1153">
        <v>24</v>
      </c>
      <c r="G1153" t="str" cm="1">
        <f t="array" ref="G1153">_xlfn.IFS(F1153&lt;25,"Young Adult (18-24)",F1153&lt;35,"Early Career (25-34)",F1153&lt;45,"Mid-Career (35-44)",F1153&lt;55,"Late Career (45-54)",F1153&lt;65,"Pre-Retirement (55-64)",F1153&gt;=65,"Seniors (65+)")</f>
        <v>Young Adult (18-24)</v>
      </c>
      <c r="H1153">
        <v>741</v>
      </c>
      <c r="I1153">
        <v>3974</v>
      </c>
      <c r="J1153" t="s">
        <v>107</v>
      </c>
      <c r="K1153" t="s">
        <v>122</v>
      </c>
      <c r="L1153" t="s">
        <v>123</v>
      </c>
      <c r="M1153" t="s">
        <v>1305</v>
      </c>
      <c r="N1153" t="s">
        <v>1328</v>
      </c>
      <c r="O1153">
        <v>1000</v>
      </c>
      <c r="P1153">
        <v>1500</v>
      </c>
      <c r="Q1153">
        <v>4</v>
      </c>
      <c r="R1153">
        <f t="shared" si="51"/>
        <v>6000</v>
      </c>
      <c r="S1153">
        <f t="shared" si="52"/>
        <v>2000</v>
      </c>
      <c r="T1153" t="s">
        <v>32</v>
      </c>
      <c r="U1153" s="2">
        <v>44520.804861111108</v>
      </c>
      <c r="V1153" s="1">
        <v>44520.804861111108</v>
      </c>
      <c r="W1153" t="b">
        <v>1</v>
      </c>
      <c r="X1153" s="2">
        <v>44520.809027777781</v>
      </c>
      <c r="Y1153" s="1">
        <v>44520.809027777781</v>
      </c>
      <c r="Z1153" s="2" t="s">
        <v>47</v>
      </c>
      <c r="AA1153" s="2">
        <v>44520.806944444441</v>
      </c>
      <c r="AB1153" s="1">
        <v>44520.806944444441</v>
      </c>
      <c r="AC1153" t="b">
        <v>0</v>
      </c>
      <c r="AD1153" t="s">
        <v>1355</v>
      </c>
      <c r="AE1153" s="3">
        <f t="shared" si="53"/>
        <v>2.0138888881774619E-2</v>
      </c>
    </row>
    <row r="1154" spans="1:31" x14ac:dyDescent="0.35">
      <c r="A1154" s="2">
        <v>44521.188888888886</v>
      </c>
      <c r="B1154" s="1">
        <v>44521.188888888886</v>
      </c>
      <c r="C1154">
        <v>2153</v>
      </c>
      <c r="D1154" t="s">
        <v>1248</v>
      </c>
      <c r="E1154" t="s">
        <v>22</v>
      </c>
      <c r="F1154">
        <v>39</v>
      </c>
      <c r="G1154" t="str" cm="1">
        <f t="array" ref="G1154">_xlfn.IFS(F1154&lt;25,"Young Adult (18-24)",F1154&lt;35,"Early Career (25-34)",F1154&lt;45,"Mid-Career (35-44)",F1154&lt;55,"Late Career (45-54)",F1154&lt;65,"Pre-Retirement (55-64)",F1154&gt;=65,"Seniors (65+)")</f>
        <v>Mid-Career (35-44)</v>
      </c>
      <c r="H1154">
        <v>627</v>
      </c>
      <c r="I1154">
        <v>7998</v>
      </c>
      <c r="J1154" t="s">
        <v>67</v>
      </c>
      <c r="K1154" t="s">
        <v>68</v>
      </c>
      <c r="L1154" t="s">
        <v>69</v>
      </c>
      <c r="M1154" t="s">
        <v>1305</v>
      </c>
      <c r="N1154" t="s">
        <v>1323</v>
      </c>
      <c r="O1154">
        <v>800</v>
      </c>
      <c r="P1154">
        <v>1200</v>
      </c>
      <c r="Q1154">
        <v>5</v>
      </c>
      <c r="R1154">
        <f t="shared" ref="R1154:R1217" si="54">P1154*Q1154</f>
        <v>6000</v>
      </c>
      <c r="S1154">
        <f t="shared" ref="S1154:S1217" si="55">R1154-(O1154*Q1154)</f>
        <v>2000</v>
      </c>
      <c r="T1154" t="s">
        <v>26</v>
      </c>
      <c r="U1154" s="2">
        <v>44521.194444444445</v>
      </c>
      <c r="V1154" s="1">
        <v>44521.194444444445</v>
      </c>
      <c r="W1154" t="b">
        <v>1</v>
      </c>
      <c r="X1154" s="2">
        <v>44521.20416666667</v>
      </c>
      <c r="Y1154" s="1">
        <v>44521.20416666667</v>
      </c>
      <c r="Z1154" s="2" t="s">
        <v>116</v>
      </c>
      <c r="AA1154" s="2">
        <v>44521.195833333331</v>
      </c>
      <c r="AB1154" s="1">
        <v>44521.195833333331</v>
      </c>
      <c r="AC1154" t="b">
        <v>1</v>
      </c>
      <c r="AD1154" t="s">
        <v>64</v>
      </c>
      <c r="AE1154" s="3">
        <f t="shared" ref="AE1154:AE1217" si="56">AB1154-B1154</f>
        <v>6.9444444452528842E-3</v>
      </c>
    </row>
    <row r="1155" spans="1:31" x14ac:dyDescent="0.35">
      <c r="A1155" s="2">
        <v>44522.202777777777</v>
      </c>
      <c r="B1155" s="1">
        <v>44522.202777777777</v>
      </c>
      <c r="C1155">
        <v>2154</v>
      </c>
      <c r="D1155" t="s">
        <v>1249</v>
      </c>
      <c r="E1155" t="s">
        <v>29</v>
      </c>
      <c r="F1155">
        <v>19</v>
      </c>
      <c r="G1155" t="str" cm="1">
        <f t="array" ref="G1155">_xlfn.IFS(F1155&lt;25,"Young Adult (18-24)",F1155&lt;35,"Early Career (25-34)",F1155&lt;45,"Mid-Career (35-44)",F1155&lt;55,"Late Career (45-54)",F1155&lt;65,"Pre-Retirement (55-64)",F1155&gt;=65,"Seniors (65+)")</f>
        <v>Young Adult (18-24)</v>
      </c>
      <c r="H1155">
        <v>609</v>
      </c>
      <c r="I1155">
        <v>5977</v>
      </c>
      <c r="J1155" t="s">
        <v>23</v>
      </c>
      <c r="K1155" t="s">
        <v>30</v>
      </c>
      <c r="L1155" t="s">
        <v>154</v>
      </c>
      <c r="M1155" t="s">
        <v>1308</v>
      </c>
      <c r="N1155" t="s">
        <v>1317</v>
      </c>
      <c r="O1155">
        <v>250</v>
      </c>
      <c r="P1155">
        <v>400</v>
      </c>
      <c r="Q1155">
        <v>2</v>
      </c>
      <c r="R1155">
        <f t="shared" si="54"/>
        <v>800</v>
      </c>
      <c r="S1155">
        <f t="shared" si="55"/>
        <v>300</v>
      </c>
      <c r="T1155" t="s">
        <v>26</v>
      </c>
      <c r="U1155" s="2">
        <v>44522.207638888889</v>
      </c>
      <c r="V1155" s="1">
        <v>44522.207638888889</v>
      </c>
      <c r="W1155" t="b">
        <v>1</v>
      </c>
      <c r="X1155" s="2">
        <v>44522.214583333334</v>
      </c>
      <c r="Y1155" s="1">
        <v>44522.214583333334</v>
      </c>
      <c r="Z1155" s="2" t="s">
        <v>27</v>
      </c>
      <c r="AA1155" s="2">
        <v>44522.211111111108</v>
      </c>
      <c r="AB1155" s="1">
        <v>44522.211111111108</v>
      </c>
      <c r="AC1155" t="b">
        <v>0</v>
      </c>
      <c r="AD1155" t="s">
        <v>1355</v>
      </c>
      <c r="AE1155" s="3">
        <f t="shared" si="56"/>
        <v>8.333333331393078E-3</v>
      </c>
    </row>
    <row r="1156" spans="1:31" x14ac:dyDescent="0.35">
      <c r="A1156" s="2">
        <v>44524.10833333333</v>
      </c>
      <c r="B1156" s="1">
        <v>44524.10833333333</v>
      </c>
      <c r="C1156">
        <v>2155</v>
      </c>
      <c r="D1156" t="s">
        <v>1250</v>
      </c>
      <c r="E1156" t="s">
        <v>29</v>
      </c>
      <c r="F1156">
        <v>27</v>
      </c>
      <c r="G1156" t="str" cm="1">
        <f t="array" ref="G1156">_xlfn.IFS(F1156&lt;25,"Young Adult (18-24)",F1156&lt;35,"Early Career (25-34)",F1156&lt;45,"Mid-Career (35-44)",F1156&lt;55,"Late Career (45-54)",F1156&lt;65,"Pre-Retirement (55-64)",F1156&gt;=65,"Seniors (65+)")</f>
        <v>Early Career (25-34)</v>
      </c>
      <c r="H1156">
        <v>758</v>
      </c>
      <c r="I1156">
        <v>7611</v>
      </c>
      <c r="J1156" t="s">
        <v>23</v>
      </c>
      <c r="K1156" t="s">
        <v>24</v>
      </c>
      <c r="L1156" t="s">
        <v>192</v>
      </c>
      <c r="M1156" t="s">
        <v>1309</v>
      </c>
      <c r="N1156" t="s">
        <v>1316</v>
      </c>
      <c r="O1156">
        <v>20</v>
      </c>
      <c r="P1156">
        <v>35</v>
      </c>
      <c r="Q1156">
        <v>4</v>
      </c>
      <c r="R1156">
        <f t="shared" si="54"/>
        <v>140</v>
      </c>
      <c r="S1156">
        <f t="shared" si="55"/>
        <v>60</v>
      </c>
      <c r="T1156" t="s">
        <v>40</v>
      </c>
      <c r="U1156" s="2">
        <v>44524.114583333336</v>
      </c>
      <c r="V1156" s="1">
        <v>44524.114583333336</v>
      </c>
      <c r="W1156" t="b">
        <v>1</v>
      </c>
      <c r="X1156" s="2">
        <v>44524.121527777781</v>
      </c>
      <c r="Y1156" s="1">
        <v>44524.121527777781</v>
      </c>
      <c r="Z1156" s="2" t="s">
        <v>47</v>
      </c>
      <c r="AA1156" s="2">
        <v>44524.116666666669</v>
      </c>
      <c r="AB1156" s="1">
        <v>44524.116666666669</v>
      </c>
      <c r="AC1156" t="b">
        <v>0</v>
      </c>
      <c r="AD1156" t="s">
        <v>1355</v>
      </c>
      <c r="AE1156" s="3">
        <f t="shared" si="56"/>
        <v>8.3333333386690356E-3</v>
      </c>
    </row>
    <row r="1157" spans="1:31" x14ac:dyDescent="0.35">
      <c r="A1157" s="2">
        <v>44525.201388888891</v>
      </c>
      <c r="B1157" s="1">
        <v>44525.201388888891</v>
      </c>
      <c r="C1157">
        <v>2156</v>
      </c>
      <c r="D1157" t="s">
        <v>1251</v>
      </c>
      <c r="E1157" t="s">
        <v>22</v>
      </c>
      <c r="F1157">
        <v>67</v>
      </c>
      <c r="G1157" t="str" cm="1">
        <f t="array" ref="G1157">_xlfn.IFS(F1157&lt;25,"Young Adult (18-24)",F1157&lt;35,"Early Career (25-34)",F1157&lt;45,"Mid-Career (35-44)",F1157&lt;55,"Late Career (45-54)",F1157&lt;65,"Pre-Retirement (55-64)",F1157&gt;=65,"Seniors (65+)")</f>
        <v>Seniors (65+)</v>
      </c>
      <c r="H1157">
        <v>739</v>
      </c>
      <c r="I1157">
        <v>3363</v>
      </c>
      <c r="J1157" t="s">
        <v>44</v>
      </c>
      <c r="K1157" t="s">
        <v>45</v>
      </c>
      <c r="L1157" t="s">
        <v>81</v>
      </c>
      <c r="M1157" t="s">
        <v>1308</v>
      </c>
      <c r="N1157" t="s">
        <v>1324</v>
      </c>
      <c r="O1157">
        <v>40</v>
      </c>
      <c r="P1157">
        <v>60</v>
      </c>
      <c r="Q1157">
        <v>4</v>
      </c>
      <c r="R1157">
        <f t="shared" si="54"/>
        <v>240</v>
      </c>
      <c r="S1157">
        <f t="shared" si="55"/>
        <v>80</v>
      </c>
      <c r="T1157" t="s">
        <v>78</v>
      </c>
      <c r="U1157" s="2">
        <v>44525.206250000003</v>
      </c>
      <c r="V1157" s="1">
        <v>44525.206250000003</v>
      </c>
      <c r="W1157" t="b">
        <v>1</v>
      </c>
      <c r="X1157" s="2">
        <v>44525.21597222222</v>
      </c>
      <c r="Y1157" s="1">
        <v>44525.21597222222</v>
      </c>
      <c r="Z1157" s="2" t="s">
        <v>33</v>
      </c>
      <c r="AA1157" s="2">
        <v>44525.209722222222</v>
      </c>
      <c r="AB1157" s="1">
        <v>44525.209722222222</v>
      </c>
      <c r="AC1157" t="b">
        <v>1</v>
      </c>
      <c r="AD1157" t="s">
        <v>64</v>
      </c>
      <c r="AE1157" s="3">
        <f t="shared" si="56"/>
        <v>8.333333331393078E-3</v>
      </c>
    </row>
    <row r="1158" spans="1:31" x14ac:dyDescent="0.35">
      <c r="A1158" s="2">
        <v>44525.323611111111</v>
      </c>
      <c r="B1158" s="1">
        <v>44525.323611111111</v>
      </c>
      <c r="C1158">
        <v>2157</v>
      </c>
      <c r="D1158" t="s">
        <v>1252</v>
      </c>
      <c r="E1158" t="s">
        <v>29</v>
      </c>
      <c r="F1158">
        <v>23</v>
      </c>
      <c r="G1158" t="str" cm="1">
        <f t="array" ref="G1158">_xlfn.IFS(F1158&lt;25,"Young Adult (18-24)",F1158&lt;35,"Early Career (25-34)",F1158&lt;45,"Mid-Career (35-44)",F1158&lt;55,"Late Career (45-54)",F1158&lt;65,"Pre-Retirement (55-64)",F1158&gt;=65,"Seniors (65+)")</f>
        <v>Young Adult (18-24)</v>
      </c>
      <c r="H1158">
        <v>672</v>
      </c>
      <c r="I1158">
        <v>3349</v>
      </c>
      <c r="J1158" t="s">
        <v>83</v>
      </c>
      <c r="K1158" t="s">
        <v>84</v>
      </c>
      <c r="L1158" t="s">
        <v>173</v>
      </c>
      <c r="M1158" t="s">
        <v>1305</v>
      </c>
      <c r="N1158" t="s">
        <v>1328</v>
      </c>
      <c r="O1158">
        <v>1000</v>
      </c>
      <c r="P1158">
        <v>1500</v>
      </c>
      <c r="Q1158">
        <v>2</v>
      </c>
      <c r="R1158">
        <f t="shared" si="54"/>
        <v>3000</v>
      </c>
      <c r="S1158">
        <f t="shared" si="55"/>
        <v>1000</v>
      </c>
      <c r="T1158" t="s">
        <v>42</v>
      </c>
      <c r="U1158" s="2">
        <v>44525.328472222223</v>
      </c>
      <c r="V1158" s="1">
        <v>44525.328472222223</v>
      </c>
      <c r="W1158" t="b">
        <v>1</v>
      </c>
      <c r="X1158" s="2">
        <v>44525.336111111108</v>
      </c>
      <c r="Y1158" s="1">
        <v>44525.336111111108</v>
      </c>
      <c r="Z1158" s="2" t="s">
        <v>47</v>
      </c>
      <c r="AA1158" s="2">
        <v>44525.331250000003</v>
      </c>
      <c r="AB1158" s="1">
        <v>44525.331250000003</v>
      </c>
      <c r="AC1158" t="b">
        <v>0</v>
      </c>
      <c r="AD1158" t="s">
        <v>1355</v>
      </c>
      <c r="AE1158" s="3">
        <f t="shared" si="56"/>
        <v>7.6388888919609599E-3</v>
      </c>
    </row>
    <row r="1159" spans="1:31" x14ac:dyDescent="0.35">
      <c r="A1159" s="2">
        <v>44525.477777777778</v>
      </c>
      <c r="B1159" s="1">
        <v>44525.477777777778</v>
      </c>
      <c r="C1159">
        <v>2158</v>
      </c>
      <c r="D1159" t="s">
        <v>1253</v>
      </c>
      <c r="E1159" t="s">
        <v>22</v>
      </c>
      <c r="F1159">
        <v>58</v>
      </c>
      <c r="G1159" t="str" cm="1">
        <f t="array" ref="G1159">_xlfn.IFS(F1159&lt;25,"Young Adult (18-24)",F1159&lt;35,"Early Career (25-34)",F1159&lt;45,"Mid-Career (35-44)",F1159&lt;55,"Late Career (45-54)",F1159&lt;65,"Pre-Retirement (55-64)",F1159&gt;=65,"Seniors (65+)")</f>
        <v>Pre-Retirement (55-64)</v>
      </c>
      <c r="H1159">
        <v>650</v>
      </c>
      <c r="I1159">
        <v>6376</v>
      </c>
      <c r="J1159" t="s">
        <v>67</v>
      </c>
      <c r="K1159" t="s">
        <v>68</v>
      </c>
      <c r="L1159" t="s">
        <v>69</v>
      </c>
      <c r="M1159" t="s">
        <v>1308</v>
      </c>
      <c r="N1159" t="s">
        <v>1315</v>
      </c>
      <c r="O1159">
        <v>300</v>
      </c>
      <c r="P1159">
        <v>500</v>
      </c>
      <c r="Q1159">
        <v>6</v>
      </c>
      <c r="R1159">
        <f t="shared" si="54"/>
        <v>3000</v>
      </c>
      <c r="S1159">
        <f t="shared" si="55"/>
        <v>1200</v>
      </c>
      <c r="T1159" t="s">
        <v>26</v>
      </c>
      <c r="U1159" s="2">
        <v>44525.488888888889</v>
      </c>
      <c r="V1159" s="1">
        <v>44525.488888888889</v>
      </c>
      <c r="W1159" t="b">
        <v>0</v>
      </c>
      <c r="X1159" s="2"/>
      <c r="Y1159" s="1"/>
      <c r="Z1159" s="2" t="s">
        <v>1353</v>
      </c>
      <c r="AA1159" s="2">
        <v>44525.504166666666</v>
      </c>
      <c r="AB1159" s="1">
        <v>44525.504166666666</v>
      </c>
      <c r="AC1159" t="s">
        <v>1353</v>
      </c>
      <c r="AD1159" t="s">
        <v>1353</v>
      </c>
      <c r="AE1159" s="3">
        <f t="shared" si="56"/>
        <v>2.6388888887595385E-2</v>
      </c>
    </row>
    <row r="1160" spans="1:31" x14ac:dyDescent="0.35">
      <c r="A1160" s="2">
        <v>44526.220833333333</v>
      </c>
      <c r="B1160" s="1">
        <v>44526.220833333333</v>
      </c>
      <c r="C1160">
        <v>2159</v>
      </c>
      <c r="D1160" t="s">
        <v>1254</v>
      </c>
      <c r="E1160" t="s">
        <v>29</v>
      </c>
      <c r="F1160">
        <v>54</v>
      </c>
      <c r="G1160" t="str" cm="1">
        <f t="array" ref="G1160">_xlfn.IFS(F1160&lt;25,"Young Adult (18-24)",F1160&lt;35,"Early Career (25-34)",F1160&lt;45,"Mid-Career (35-44)",F1160&lt;55,"Late Career (45-54)",F1160&lt;65,"Pre-Retirement (55-64)",F1160&gt;=65,"Seniors (65+)")</f>
        <v>Late Career (45-54)</v>
      </c>
      <c r="H1160">
        <v>633</v>
      </c>
      <c r="I1160">
        <v>6125</v>
      </c>
      <c r="J1160" t="s">
        <v>44</v>
      </c>
      <c r="K1160" t="s">
        <v>45</v>
      </c>
      <c r="L1160" t="s">
        <v>53</v>
      </c>
      <c r="M1160" t="s">
        <v>1306</v>
      </c>
      <c r="N1160" t="s">
        <v>1314</v>
      </c>
      <c r="O1160">
        <v>40</v>
      </c>
      <c r="P1160">
        <v>70</v>
      </c>
      <c r="Q1160">
        <v>4</v>
      </c>
      <c r="R1160">
        <f t="shared" si="54"/>
        <v>280</v>
      </c>
      <c r="S1160">
        <f t="shared" si="55"/>
        <v>120</v>
      </c>
      <c r="T1160" t="s">
        <v>32</v>
      </c>
      <c r="U1160" s="2">
        <v>44526.236111111109</v>
      </c>
      <c r="V1160" s="1">
        <v>44526.236111111109</v>
      </c>
      <c r="W1160" t="b">
        <v>1</v>
      </c>
      <c r="X1160" s="2">
        <v>44526.241666666669</v>
      </c>
      <c r="Y1160" s="1">
        <v>44526.241666666669</v>
      </c>
      <c r="Z1160" s="2" t="s">
        <v>116</v>
      </c>
      <c r="AA1160" s="2">
        <v>44526.238194444442</v>
      </c>
      <c r="AB1160" s="1">
        <v>44526.238194444442</v>
      </c>
      <c r="AC1160" t="b">
        <v>0</v>
      </c>
      <c r="AD1160" t="s">
        <v>1355</v>
      </c>
      <c r="AE1160" s="3">
        <f t="shared" si="56"/>
        <v>1.7361111109494232E-2</v>
      </c>
    </row>
    <row r="1161" spans="1:31" x14ac:dyDescent="0.35">
      <c r="A1161" s="2">
        <v>44526.867361111108</v>
      </c>
      <c r="B1161" s="1">
        <v>44526.867361111108</v>
      </c>
      <c r="C1161">
        <v>2160</v>
      </c>
      <c r="D1161" t="s">
        <v>1255</v>
      </c>
      <c r="E1161" t="s">
        <v>22</v>
      </c>
      <c r="F1161">
        <v>49</v>
      </c>
      <c r="G1161" t="str" cm="1">
        <f t="array" ref="G1161">_xlfn.IFS(F1161&lt;25,"Young Adult (18-24)",F1161&lt;35,"Early Career (25-34)",F1161&lt;45,"Mid-Career (35-44)",F1161&lt;55,"Late Career (45-54)",F1161&lt;65,"Pre-Retirement (55-64)",F1161&gt;=65,"Seniors (65+)")</f>
        <v>Late Career (45-54)</v>
      </c>
      <c r="H1161">
        <v>765</v>
      </c>
      <c r="I1161">
        <v>6802</v>
      </c>
      <c r="J1161" t="s">
        <v>71</v>
      </c>
      <c r="K1161" t="s">
        <v>72</v>
      </c>
      <c r="L1161" t="s">
        <v>219</v>
      </c>
      <c r="M1161" t="s">
        <v>1307</v>
      </c>
      <c r="N1161" t="s">
        <v>1325</v>
      </c>
      <c r="O1161">
        <v>15</v>
      </c>
      <c r="P1161">
        <v>25</v>
      </c>
      <c r="Q1161">
        <v>4</v>
      </c>
      <c r="R1161">
        <f t="shared" si="54"/>
        <v>100</v>
      </c>
      <c r="S1161">
        <f t="shared" si="55"/>
        <v>40</v>
      </c>
      <c r="T1161" t="s">
        <v>26</v>
      </c>
      <c r="U1161" s="2">
        <v>44526.879166666666</v>
      </c>
      <c r="V1161" s="1">
        <v>44526.879166666666</v>
      </c>
      <c r="W1161" t="b">
        <v>1</v>
      </c>
      <c r="X1161" s="2">
        <v>44526.882638888892</v>
      </c>
      <c r="Y1161" s="1">
        <v>44526.882638888892</v>
      </c>
      <c r="Z1161" s="2" t="s">
        <v>47</v>
      </c>
      <c r="AA1161" s="2">
        <v>44526.881249999999</v>
      </c>
      <c r="AB1161" s="1">
        <v>44526.881249999999</v>
      </c>
      <c r="AC1161" t="b">
        <v>0</v>
      </c>
      <c r="AD1161" t="s">
        <v>1355</v>
      </c>
      <c r="AE1161" s="3">
        <f t="shared" si="56"/>
        <v>1.3888888890505768E-2</v>
      </c>
    </row>
    <row r="1162" spans="1:31" x14ac:dyDescent="0.35">
      <c r="A1162" s="2">
        <v>44528.019444444442</v>
      </c>
      <c r="B1162" s="1">
        <v>44528.019444444442</v>
      </c>
      <c r="C1162">
        <v>2161</v>
      </c>
      <c r="D1162" t="s">
        <v>1256</v>
      </c>
      <c r="E1162" t="s">
        <v>29</v>
      </c>
      <c r="F1162">
        <v>69</v>
      </c>
      <c r="G1162" t="str" cm="1">
        <f t="array" ref="G1162">_xlfn.IFS(F1162&lt;25,"Young Adult (18-24)",F1162&lt;35,"Early Career (25-34)",F1162&lt;45,"Mid-Career (35-44)",F1162&lt;55,"Late Career (45-54)",F1162&lt;65,"Pre-Retirement (55-64)",F1162&gt;=65,"Seniors (65+)")</f>
        <v>Seniors (65+)</v>
      </c>
      <c r="H1162">
        <v>661</v>
      </c>
      <c r="I1162">
        <v>3374</v>
      </c>
      <c r="J1162" t="s">
        <v>61</v>
      </c>
      <c r="K1162" t="s">
        <v>62</v>
      </c>
      <c r="L1162" t="s">
        <v>103</v>
      </c>
      <c r="M1162" t="s">
        <v>1306</v>
      </c>
      <c r="N1162" t="s">
        <v>1311</v>
      </c>
      <c r="O1162">
        <v>50</v>
      </c>
      <c r="P1162">
        <v>80</v>
      </c>
      <c r="Q1162">
        <v>5</v>
      </c>
      <c r="R1162">
        <f t="shared" si="54"/>
        <v>400</v>
      </c>
      <c r="S1162">
        <f t="shared" si="55"/>
        <v>150</v>
      </c>
      <c r="T1162" t="s">
        <v>42</v>
      </c>
      <c r="U1162" s="2">
        <v>44528.031944444447</v>
      </c>
      <c r="V1162" s="1">
        <v>44528.031944444447</v>
      </c>
      <c r="W1162" t="b">
        <v>1</v>
      </c>
      <c r="X1162" s="2">
        <v>44528.040277777778</v>
      </c>
      <c r="Y1162" s="1">
        <v>44528.040277777778</v>
      </c>
      <c r="Z1162" s="2" t="s">
        <v>47</v>
      </c>
      <c r="AA1162" s="2">
        <v>44528.034722222219</v>
      </c>
      <c r="AB1162" s="1">
        <v>44528.034722222219</v>
      </c>
      <c r="AC1162" t="b">
        <v>1</v>
      </c>
      <c r="AD1162" t="s">
        <v>131</v>
      </c>
      <c r="AE1162" s="3">
        <f t="shared" si="56"/>
        <v>1.5277777776645962E-2</v>
      </c>
    </row>
    <row r="1163" spans="1:31" x14ac:dyDescent="0.35">
      <c r="A1163" s="2">
        <v>44528.554861111108</v>
      </c>
      <c r="B1163" s="1">
        <v>44528.554861111108</v>
      </c>
      <c r="C1163">
        <v>2162</v>
      </c>
      <c r="D1163" t="s">
        <v>1257</v>
      </c>
      <c r="E1163" t="s">
        <v>22</v>
      </c>
      <c r="F1163">
        <v>71</v>
      </c>
      <c r="G1163" t="str" cm="1">
        <f t="array" ref="G1163">_xlfn.IFS(F1163&lt;25,"Young Adult (18-24)",F1163&lt;35,"Early Career (25-34)",F1163&lt;45,"Mid-Career (35-44)",F1163&lt;55,"Late Career (45-54)",F1163&lt;65,"Pre-Retirement (55-64)",F1163&gt;=65,"Seniors (65+)")</f>
        <v>Seniors (65+)</v>
      </c>
      <c r="H1163">
        <v>614</v>
      </c>
      <c r="I1163">
        <v>4179</v>
      </c>
      <c r="J1163" t="s">
        <v>23</v>
      </c>
      <c r="K1163" t="s">
        <v>30</v>
      </c>
      <c r="L1163" t="s">
        <v>154</v>
      </c>
      <c r="M1163" t="s">
        <v>1305</v>
      </c>
      <c r="N1163" t="s">
        <v>1328</v>
      </c>
      <c r="O1163">
        <v>1000</v>
      </c>
      <c r="P1163">
        <v>1500</v>
      </c>
      <c r="Q1163">
        <v>4</v>
      </c>
      <c r="R1163">
        <f t="shared" si="54"/>
        <v>6000</v>
      </c>
      <c r="S1163">
        <f t="shared" si="55"/>
        <v>2000</v>
      </c>
      <c r="T1163" t="s">
        <v>26</v>
      </c>
      <c r="U1163" s="2">
        <v>44528.571527777778</v>
      </c>
      <c r="V1163" s="1">
        <v>44528.571527777778</v>
      </c>
      <c r="W1163" t="b">
        <v>1</v>
      </c>
      <c r="X1163" s="2">
        <v>44528.576388888891</v>
      </c>
      <c r="Y1163" s="1">
        <v>44528.576388888891</v>
      </c>
      <c r="Z1163" s="2" t="s">
        <v>47</v>
      </c>
      <c r="AA1163" s="2">
        <v>44528.574999999997</v>
      </c>
      <c r="AB1163" s="1">
        <v>44528.574999999997</v>
      </c>
      <c r="AC1163" t="b">
        <v>0</v>
      </c>
      <c r="AD1163" t="s">
        <v>1355</v>
      </c>
      <c r="AE1163" s="3">
        <f t="shared" si="56"/>
        <v>2.0138888889050577E-2</v>
      </c>
    </row>
    <row r="1164" spans="1:31" x14ac:dyDescent="0.35">
      <c r="A1164" s="2">
        <v>44529.520138888889</v>
      </c>
      <c r="B1164" s="1">
        <v>44529.520138888889</v>
      </c>
      <c r="C1164">
        <v>2163</v>
      </c>
      <c r="D1164" t="s">
        <v>1258</v>
      </c>
      <c r="E1164" t="s">
        <v>29</v>
      </c>
      <c r="F1164">
        <v>26</v>
      </c>
      <c r="G1164" t="str" cm="1">
        <f t="array" ref="G1164">_xlfn.IFS(F1164&lt;25,"Young Adult (18-24)",F1164&lt;35,"Early Career (25-34)",F1164&lt;45,"Mid-Career (35-44)",F1164&lt;55,"Late Career (45-54)",F1164&lt;65,"Pre-Retirement (55-64)",F1164&gt;=65,"Seniors (65+)")</f>
        <v>Early Career (25-34)</v>
      </c>
      <c r="H1164">
        <v>660</v>
      </c>
      <c r="I1164">
        <v>4759</v>
      </c>
      <c r="J1164" t="s">
        <v>71</v>
      </c>
      <c r="K1164" t="s">
        <v>160</v>
      </c>
      <c r="L1164" t="s">
        <v>408</v>
      </c>
      <c r="M1164" t="s">
        <v>1305</v>
      </c>
      <c r="N1164" t="s">
        <v>1323</v>
      </c>
      <c r="O1164">
        <v>800</v>
      </c>
      <c r="P1164">
        <v>1200</v>
      </c>
      <c r="Q1164">
        <v>4</v>
      </c>
      <c r="R1164">
        <f t="shared" si="54"/>
        <v>4800</v>
      </c>
      <c r="S1164">
        <f t="shared" si="55"/>
        <v>1600</v>
      </c>
      <c r="T1164" t="s">
        <v>32</v>
      </c>
      <c r="U1164" s="2">
        <v>44529.529166666667</v>
      </c>
      <c r="V1164" s="1">
        <v>44529.529166666667</v>
      </c>
      <c r="W1164" t="b">
        <v>1</v>
      </c>
      <c r="X1164" s="2">
        <v>44529.538888888892</v>
      </c>
      <c r="Y1164" s="1">
        <v>44529.538888888892</v>
      </c>
      <c r="Z1164" s="2" t="s">
        <v>33</v>
      </c>
      <c r="AA1164" s="2">
        <v>44529.530555555553</v>
      </c>
      <c r="AB1164" s="1">
        <v>44529.530555555553</v>
      </c>
      <c r="AC1164" t="b">
        <v>0</v>
      </c>
      <c r="AD1164" t="s">
        <v>1355</v>
      </c>
      <c r="AE1164" s="3">
        <f t="shared" si="56"/>
        <v>1.0416666664241347E-2</v>
      </c>
    </row>
    <row r="1165" spans="1:31" x14ac:dyDescent="0.35">
      <c r="A1165" s="2">
        <v>44530.730555555558</v>
      </c>
      <c r="B1165" s="1">
        <v>44530.730555555558</v>
      </c>
      <c r="C1165">
        <v>2164</v>
      </c>
      <c r="D1165" t="s">
        <v>1259</v>
      </c>
      <c r="E1165" t="s">
        <v>22</v>
      </c>
      <c r="F1165">
        <v>25</v>
      </c>
      <c r="G1165" t="str" cm="1">
        <f t="array" ref="G1165">_xlfn.IFS(F1165&lt;25,"Young Adult (18-24)",F1165&lt;35,"Early Career (25-34)",F1165&lt;45,"Mid-Career (35-44)",F1165&lt;55,"Late Career (45-54)",F1165&lt;65,"Pre-Retirement (55-64)",F1165&gt;=65,"Seniors (65+)")</f>
        <v>Early Career (25-34)</v>
      </c>
      <c r="H1165">
        <v>703</v>
      </c>
      <c r="I1165">
        <v>7728</v>
      </c>
      <c r="J1165" t="s">
        <v>67</v>
      </c>
      <c r="K1165" t="s">
        <v>68</v>
      </c>
      <c r="L1165" t="s">
        <v>69</v>
      </c>
      <c r="M1165" t="s">
        <v>1306</v>
      </c>
      <c r="N1165" t="s">
        <v>1311</v>
      </c>
      <c r="O1165">
        <v>50</v>
      </c>
      <c r="P1165">
        <v>80</v>
      </c>
      <c r="Q1165">
        <v>4</v>
      </c>
      <c r="R1165">
        <f t="shared" si="54"/>
        <v>320</v>
      </c>
      <c r="S1165">
        <f t="shared" si="55"/>
        <v>120</v>
      </c>
      <c r="T1165" t="s">
        <v>38</v>
      </c>
      <c r="U1165" s="2">
        <v>44530.744444444441</v>
      </c>
      <c r="V1165" s="1">
        <v>44530.744444444441</v>
      </c>
      <c r="W1165" t="b">
        <v>1</v>
      </c>
      <c r="X1165" s="2">
        <v>44530.749305555553</v>
      </c>
      <c r="Y1165" s="1">
        <v>44530.749305555553</v>
      </c>
      <c r="Z1165" s="2" t="s">
        <v>47</v>
      </c>
      <c r="AA1165" s="2">
        <v>44530.747916666667</v>
      </c>
      <c r="AB1165" s="1">
        <v>44530.747916666667</v>
      </c>
      <c r="AC1165" t="b">
        <v>0</v>
      </c>
      <c r="AD1165" t="s">
        <v>1355</v>
      </c>
      <c r="AE1165" s="3">
        <f t="shared" si="56"/>
        <v>1.7361111109494232E-2</v>
      </c>
    </row>
    <row r="1166" spans="1:31" x14ac:dyDescent="0.35">
      <c r="A1166" s="2">
        <v>44531.105555555558</v>
      </c>
      <c r="B1166" s="1">
        <v>44531.105555555558</v>
      </c>
      <c r="C1166">
        <v>2165</v>
      </c>
      <c r="D1166" t="s">
        <v>1260</v>
      </c>
      <c r="E1166" t="s">
        <v>29</v>
      </c>
      <c r="F1166">
        <v>40</v>
      </c>
      <c r="G1166" t="str" cm="1">
        <f t="array" ref="G1166">_xlfn.IFS(F1166&lt;25,"Young Adult (18-24)",F1166&lt;35,"Early Career (25-34)",F1166&lt;45,"Mid-Career (35-44)",F1166&lt;55,"Late Career (45-54)",F1166&lt;65,"Pre-Retirement (55-64)",F1166&gt;=65,"Seniors (65+)")</f>
        <v>Mid-Career (35-44)</v>
      </c>
      <c r="H1166">
        <v>667</v>
      </c>
      <c r="I1166">
        <v>4223</v>
      </c>
      <c r="J1166" t="s">
        <v>83</v>
      </c>
      <c r="K1166" t="s">
        <v>90</v>
      </c>
      <c r="L1166" t="s">
        <v>152</v>
      </c>
      <c r="M1166" t="s">
        <v>1307</v>
      </c>
      <c r="N1166" t="s">
        <v>1322</v>
      </c>
      <c r="O1166">
        <v>8</v>
      </c>
      <c r="P1166">
        <v>15</v>
      </c>
      <c r="Q1166">
        <v>6</v>
      </c>
      <c r="R1166">
        <f t="shared" si="54"/>
        <v>90</v>
      </c>
      <c r="S1166">
        <f t="shared" si="55"/>
        <v>42</v>
      </c>
      <c r="T1166" t="s">
        <v>26</v>
      </c>
      <c r="U1166" s="2">
        <v>44531.122916666667</v>
      </c>
      <c r="V1166" s="1">
        <v>44531.122916666667</v>
      </c>
      <c r="W1166" t="b">
        <v>1</v>
      </c>
      <c r="X1166" s="2">
        <v>44531.129166666666</v>
      </c>
      <c r="Y1166" s="1">
        <v>44531.129166666666</v>
      </c>
      <c r="Z1166" s="2" t="s">
        <v>27</v>
      </c>
      <c r="AA1166" s="2">
        <v>44531.125</v>
      </c>
      <c r="AB1166" s="1">
        <v>44531.125</v>
      </c>
      <c r="AC1166" t="b">
        <v>1</v>
      </c>
      <c r="AD1166" t="s">
        <v>131</v>
      </c>
      <c r="AE1166" s="3">
        <f t="shared" si="56"/>
        <v>1.9444444442342501E-2</v>
      </c>
    </row>
    <row r="1167" spans="1:31" x14ac:dyDescent="0.35">
      <c r="A1167" s="2">
        <v>44531.549305555556</v>
      </c>
      <c r="B1167" s="1">
        <v>44531.549305555556</v>
      </c>
      <c r="C1167">
        <v>2166</v>
      </c>
      <c r="D1167" t="s">
        <v>1261</v>
      </c>
      <c r="E1167" t="s">
        <v>22</v>
      </c>
      <c r="F1167">
        <v>40</v>
      </c>
      <c r="G1167" t="str" cm="1">
        <f t="array" ref="G1167">_xlfn.IFS(F1167&lt;25,"Young Adult (18-24)",F1167&lt;35,"Early Career (25-34)",F1167&lt;45,"Mid-Career (35-44)",F1167&lt;55,"Late Career (45-54)",F1167&lt;65,"Pre-Retirement (55-64)",F1167&gt;=65,"Seniors (65+)")</f>
        <v>Mid-Career (35-44)</v>
      </c>
      <c r="H1167">
        <v>722</v>
      </c>
      <c r="I1167">
        <v>6225</v>
      </c>
      <c r="J1167" t="s">
        <v>107</v>
      </c>
      <c r="K1167" t="s">
        <v>122</v>
      </c>
      <c r="L1167" t="s">
        <v>272</v>
      </c>
      <c r="M1167" t="s">
        <v>1306</v>
      </c>
      <c r="N1167" t="s">
        <v>1311</v>
      </c>
      <c r="O1167">
        <v>50</v>
      </c>
      <c r="P1167">
        <v>80</v>
      </c>
      <c r="Q1167">
        <v>3</v>
      </c>
      <c r="R1167">
        <f t="shared" si="54"/>
        <v>240</v>
      </c>
      <c r="S1167">
        <f t="shared" si="55"/>
        <v>90</v>
      </c>
      <c r="T1167" t="s">
        <v>26</v>
      </c>
      <c r="U1167" s="2">
        <v>44531.554166666669</v>
      </c>
      <c r="V1167" s="1">
        <v>44531.554166666669</v>
      </c>
      <c r="W1167" t="b">
        <v>1</v>
      </c>
      <c r="X1167" s="2">
        <v>44531.564583333333</v>
      </c>
      <c r="Y1167" s="1">
        <v>44531.564583333333</v>
      </c>
      <c r="Z1167" s="2" t="s">
        <v>47</v>
      </c>
      <c r="AA1167" s="2">
        <v>44531.556944444441</v>
      </c>
      <c r="AB1167" s="1">
        <v>44531.556944444441</v>
      </c>
      <c r="AC1167" t="b">
        <v>0</v>
      </c>
      <c r="AD1167" t="s">
        <v>1355</v>
      </c>
      <c r="AE1167" s="3">
        <f t="shared" si="56"/>
        <v>7.6388888846850023E-3</v>
      </c>
    </row>
    <row r="1168" spans="1:31" x14ac:dyDescent="0.35">
      <c r="A1168" s="2">
        <v>44532.029861111114</v>
      </c>
      <c r="B1168" s="1">
        <v>44532.029861111114</v>
      </c>
      <c r="C1168">
        <v>2167</v>
      </c>
      <c r="D1168" t="s">
        <v>1262</v>
      </c>
      <c r="E1168" t="s">
        <v>29</v>
      </c>
      <c r="F1168">
        <v>48</v>
      </c>
      <c r="G1168" t="str" cm="1">
        <f t="array" ref="G1168">_xlfn.IFS(F1168&lt;25,"Young Adult (18-24)",F1168&lt;35,"Early Career (25-34)",F1168&lt;45,"Mid-Career (35-44)",F1168&lt;55,"Late Career (45-54)",F1168&lt;65,"Pre-Retirement (55-64)",F1168&gt;=65,"Seniors (65+)")</f>
        <v>Late Career (45-54)</v>
      </c>
      <c r="H1168">
        <v>718</v>
      </c>
      <c r="I1168">
        <v>4477</v>
      </c>
      <c r="J1168" t="s">
        <v>71</v>
      </c>
      <c r="K1168" t="s">
        <v>72</v>
      </c>
      <c r="L1168" t="s">
        <v>73</v>
      </c>
      <c r="M1168" t="s">
        <v>1305</v>
      </c>
      <c r="N1168" t="s">
        <v>1310</v>
      </c>
      <c r="O1168">
        <v>30</v>
      </c>
      <c r="P1168">
        <v>50</v>
      </c>
      <c r="Q1168">
        <v>5</v>
      </c>
      <c r="R1168">
        <f t="shared" si="54"/>
        <v>250</v>
      </c>
      <c r="S1168">
        <f t="shared" si="55"/>
        <v>100</v>
      </c>
      <c r="T1168" t="s">
        <v>42</v>
      </c>
      <c r="U1168" s="2">
        <v>44532.040277777778</v>
      </c>
      <c r="V1168" s="1">
        <v>44532.040277777778</v>
      </c>
      <c r="W1168" t="b">
        <v>1</v>
      </c>
      <c r="X1168" s="2">
        <v>44532.050694444442</v>
      </c>
      <c r="Y1168" s="1">
        <v>44532.050694444442</v>
      </c>
      <c r="Z1168" s="2" t="s">
        <v>116</v>
      </c>
      <c r="AA1168" s="2">
        <v>44532.043055555558</v>
      </c>
      <c r="AB1168" s="1">
        <v>44532.043055555558</v>
      </c>
      <c r="AC1168" t="b">
        <v>0</v>
      </c>
      <c r="AD1168" t="s">
        <v>1355</v>
      </c>
      <c r="AE1168" s="3">
        <f t="shared" si="56"/>
        <v>1.3194444443797693E-2</v>
      </c>
    </row>
    <row r="1169" spans="1:31" x14ac:dyDescent="0.35">
      <c r="A1169" s="2">
        <v>44532.061805555553</v>
      </c>
      <c r="B1169" s="1">
        <v>44532.061805555553</v>
      </c>
      <c r="C1169">
        <v>2168</v>
      </c>
      <c r="D1169" t="s">
        <v>1263</v>
      </c>
      <c r="E1169" t="s">
        <v>22</v>
      </c>
      <c r="F1169">
        <v>69</v>
      </c>
      <c r="G1169" t="str" cm="1">
        <f t="array" ref="G1169">_xlfn.IFS(F1169&lt;25,"Young Adult (18-24)",F1169&lt;35,"Early Career (25-34)",F1169&lt;45,"Mid-Career (35-44)",F1169&lt;55,"Late Career (45-54)",F1169&lt;65,"Pre-Retirement (55-64)",F1169&gt;=65,"Seniors (65+)")</f>
        <v>Seniors (65+)</v>
      </c>
      <c r="H1169">
        <v>608</v>
      </c>
      <c r="I1169">
        <v>6943</v>
      </c>
      <c r="J1169" t="s">
        <v>61</v>
      </c>
      <c r="K1169" t="s">
        <v>62</v>
      </c>
      <c r="L1169" t="s">
        <v>182</v>
      </c>
      <c r="M1169" t="s">
        <v>1307</v>
      </c>
      <c r="N1169" t="s">
        <v>1322</v>
      </c>
      <c r="O1169">
        <v>8</v>
      </c>
      <c r="P1169">
        <v>15</v>
      </c>
      <c r="Q1169">
        <v>1</v>
      </c>
      <c r="R1169">
        <f t="shared" si="54"/>
        <v>15</v>
      </c>
      <c r="S1169">
        <f t="shared" si="55"/>
        <v>7</v>
      </c>
      <c r="T1169" t="s">
        <v>40</v>
      </c>
      <c r="U1169" s="2">
        <v>44532.074305555558</v>
      </c>
      <c r="V1169" s="1">
        <v>44532.074305555558</v>
      </c>
      <c r="W1169" t="b">
        <v>1</v>
      </c>
      <c r="X1169" s="2">
        <v>44532.078472222223</v>
      </c>
      <c r="Y1169" s="1">
        <v>44532.078472222223</v>
      </c>
      <c r="Z1169" s="2" t="s">
        <v>33</v>
      </c>
      <c r="AA1169" s="2">
        <v>44532.075694444444</v>
      </c>
      <c r="AB1169" s="1">
        <v>44532.075694444444</v>
      </c>
      <c r="AC1169" t="b">
        <v>0</v>
      </c>
      <c r="AD1169" t="s">
        <v>1355</v>
      </c>
      <c r="AE1169" s="3">
        <f t="shared" si="56"/>
        <v>1.3888888890505768E-2</v>
      </c>
    </row>
    <row r="1170" spans="1:31" x14ac:dyDescent="0.35">
      <c r="A1170" s="2">
        <v>44532.584722222222</v>
      </c>
      <c r="B1170" s="1">
        <v>44532.584722222222</v>
      </c>
      <c r="C1170">
        <v>2169</v>
      </c>
      <c r="D1170" t="s">
        <v>1264</v>
      </c>
      <c r="E1170" t="s">
        <v>29</v>
      </c>
      <c r="F1170">
        <v>72</v>
      </c>
      <c r="G1170" t="str" cm="1">
        <f t="array" ref="G1170">_xlfn.IFS(F1170&lt;25,"Young Adult (18-24)",F1170&lt;35,"Early Career (25-34)",F1170&lt;45,"Mid-Career (35-44)",F1170&lt;55,"Late Career (45-54)",F1170&lt;65,"Pre-Retirement (55-64)",F1170&gt;=65,"Seniors (65+)")</f>
        <v>Seniors (65+)</v>
      </c>
      <c r="H1170">
        <v>778</v>
      </c>
      <c r="I1170">
        <v>3800</v>
      </c>
      <c r="J1170" t="s">
        <v>83</v>
      </c>
      <c r="K1170" t="s">
        <v>84</v>
      </c>
      <c r="L1170" t="s">
        <v>85</v>
      </c>
      <c r="M1170" t="s">
        <v>1309</v>
      </c>
      <c r="N1170" t="s">
        <v>1327</v>
      </c>
      <c r="O1170">
        <v>5</v>
      </c>
      <c r="P1170">
        <v>8</v>
      </c>
      <c r="Q1170">
        <v>1</v>
      </c>
      <c r="R1170">
        <f t="shared" si="54"/>
        <v>8</v>
      </c>
      <c r="S1170">
        <f t="shared" si="55"/>
        <v>3</v>
      </c>
      <c r="T1170" t="s">
        <v>38</v>
      </c>
      <c r="U1170" s="2">
        <v>44532.59652777778</v>
      </c>
      <c r="V1170" s="1">
        <v>44532.59652777778</v>
      </c>
      <c r="W1170" t="b">
        <v>1</v>
      </c>
      <c r="X1170" s="2">
        <v>44532.605555555558</v>
      </c>
      <c r="Y1170" s="1">
        <v>44532.605555555558</v>
      </c>
      <c r="Z1170" s="2" t="s">
        <v>27</v>
      </c>
      <c r="AA1170" s="2">
        <v>44532.597916666666</v>
      </c>
      <c r="AB1170" s="1">
        <v>44532.597916666666</v>
      </c>
      <c r="AC1170" t="b">
        <v>0</v>
      </c>
      <c r="AD1170" t="s">
        <v>1355</v>
      </c>
      <c r="AE1170" s="3">
        <f t="shared" si="56"/>
        <v>1.3194444443797693E-2</v>
      </c>
    </row>
    <row r="1171" spans="1:31" x14ac:dyDescent="0.35">
      <c r="A1171" s="2">
        <v>44534.054166666669</v>
      </c>
      <c r="B1171" s="1">
        <v>44534.054166666669</v>
      </c>
      <c r="C1171">
        <v>2170</v>
      </c>
      <c r="D1171" t="s">
        <v>1265</v>
      </c>
      <c r="E1171" t="s">
        <v>29</v>
      </c>
      <c r="F1171">
        <v>69</v>
      </c>
      <c r="G1171" t="str" cm="1">
        <f t="array" ref="G1171">_xlfn.IFS(F1171&lt;25,"Young Adult (18-24)",F1171&lt;35,"Early Career (25-34)",F1171&lt;45,"Mid-Career (35-44)",F1171&lt;55,"Late Career (45-54)",F1171&lt;65,"Pre-Retirement (55-64)",F1171&gt;=65,"Seniors (65+)")</f>
        <v>Seniors (65+)</v>
      </c>
      <c r="H1171">
        <v>661</v>
      </c>
      <c r="I1171">
        <v>7167</v>
      </c>
      <c r="J1171" t="s">
        <v>71</v>
      </c>
      <c r="K1171" t="s">
        <v>72</v>
      </c>
      <c r="L1171" t="s">
        <v>141</v>
      </c>
      <c r="M1171" t="s">
        <v>1306</v>
      </c>
      <c r="N1171" t="s">
        <v>1314</v>
      </c>
      <c r="O1171">
        <v>40</v>
      </c>
      <c r="P1171">
        <v>70</v>
      </c>
      <c r="Q1171">
        <v>5</v>
      </c>
      <c r="R1171">
        <f t="shared" si="54"/>
        <v>350</v>
      </c>
      <c r="S1171">
        <f t="shared" si="55"/>
        <v>150</v>
      </c>
      <c r="T1171" t="s">
        <v>78</v>
      </c>
      <c r="U1171" s="2">
        <v>44534.071527777778</v>
      </c>
      <c r="V1171" s="1">
        <v>44534.071527777778</v>
      </c>
      <c r="W1171" t="b">
        <v>1</v>
      </c>
      <c r="X1171" s="2">
        <v>44534.081250000003</v>
      </c>
      <c r="Y1171" s="1">
        <v>44534.081250000003</v>
      </c>
      <c r="Z1171" s="2" t="s">
        <v>33</v>
      </c>
      <c r="AA1171" s="2">
        <v>44534.074999999997</v>
      </c>
      <c r="AB1171" s="1">
        <v>44534.074999999997</v>
      </c>
      <c r="AC1171" t="b">
        <v>0</v>
      </c>
      <c r="AD1171" t="s">
        <v>1355</v>
      </c>
      <c r="AE1171" s="3">
        <f t="shared" si="56"/>
        <v>2.0833333328482695E-2</v>
      </c>
    </row>
    <row r="1172" spans="1:31" x14ac:dyDescent="0.35">
      <c r="A1172" s="2">
        <v>44534.056250000001</v>
      </c>
      <c r="B1172" s="1">
        <v>44534.056250000001</v>
      </c>
      <c r="C1172">
        <v>2171</v>
      </c>
      <c r="D1172" t="s">
        <v>1266</v>
      </c>
      <c r="E1172" t="s">
        <v>22</v>
      </c>
      <c r="F1172">
        <v>30</v>
      </c>
      <c r="G1172" t="str" cm="1">
        <f t="array" ref="G1172">_xlfn.IFS(F1172&lt;25,"Young Adult (18-24)",F1172&lt;35,"Early Career (25-34)",F1172&lt;45,"Mid-Career (35-44)",F1172&lt;55,"Late Career (45-54)",F1172&lt;65,"Pre-Retirement (55-64)",F1172&gt;=65,"Seniors (65+)")</f>
        <v>Early Career (25-34)</v>
      </c>
      <c r="H1172">
        <v>742</v>
      </c>
      <c r="I1172">
        <v>6851</v>
      </c>
      <c r="J1172" t="s">
        <v>71</v>
      </c>
      <c r="K1172" t="s">
        <v>72</v>
      </c>
      <c r="L1172" t="s">
        <v>219</v>
      </c>
      <c r="M1172" t="s">
        <v>1305</v>
      </c>
      <c r="N1172" t="s">
        <v>1310</v>
      </c>
      <c r="O1172">
        <v>30</v>
      </c>
      <c r="P1172">
        <v>50</v>
      </c>
      <c r="Q1172">
        <v>2</v>
      </c>
      <c r="R1172">
        <f t="shared" si="54"/>
        <v>100</v>
      </c>
      <c r="S1172">
        <f t="shared" si="55"/>
        <v>40</v>
      </c>
      <c r="T1172" t="s">
        <v>78</v>
      </c>
      <c r="U1172" s="2">
        <v>44534.075694444444</v>
      </c>
      <c r="V1172" s="1">
        <v>44534.075694444444</v>
      </c>
      <c r="W1172" t="b">
        <v>1</v>
      </c>
      <c r="X1172" s="2">
        <v>44534.084722222222</v>
      </c>
      <c r="Y1172" s="1">
        <v>44534.084722222222</v>
      </c>
      <c r="Z1172" s="2" t="s">
        <v>33</v>
      </c>
      <c r="AA1172" s="2">
        <v>44534.07916666667</v>
      </c>
      <c r="AB1172" s="1">
        <v>44534.07916666667</v>
      </c>
      <c r="AC1172" t="b">
        <v>1</v>
      </c>
      <c r="AD1172" t="s">
        <v>58</v>
      </c>
      <c r="AE1172" s="3">
        <f t="shared" si="56"/>
        <v>2.2916666668606922E-2</v>
      </c>
    </row>
    <row r="1173" spans="1:31" x14ac:dyDescent="0.35">
      <c r="A1173" s="2">
        <v>44534.521527777775</v>
      </c>
      <c r="B1173" s="1">
        <v>44534.521527777775</v>
      </c>
      <c r="C1173">
        <v>2172</v>
      </c>
      <c r="D1173" t="s">
        <v>1267</v>
      </c>
      <c r="E1173" t="s">
        <v>29</v>
      </c>
      <c r="F1173">
        <v>56</v>
      </c>
      <c r="G1173" t="str" cm="1">
        <f t="array" ref="G1173">_xlfn.IFS(F1173&lt;25,"Young Adult (18-24)",F1173&lt;35,"Early Career (25-34)",F1173&lt;45,"Mid-Career (35-44)",F1173&lt;55,"Late Career (45-54)",F1173&lt;65,"Pre-Retirement (55-64)",F1173&gt;=65,"Seniors (65+)")</f>
        <v>Pre-Retirement (55-64)</v>
      </c>
      <c r="H1173">
        <v>640</v>
      </c>
      <c r="I1173">
        <v>6006</v>
      </c>
      <c r="J1173" t="s">
        <v>61</v>
      </c>
      <c r="K1173" t="s">
        <v>87</v>
      </c>
      <c r="L1173" t="s">
        <v>260</v>
      </c>
      <c r="M1173" t="s">
        <v>1307</v>
      </c>
      <c r="N1173" t="s">
        <v>1326</v>
      </c>
      <c r="O1173">
        <v>20</v>
      </c>
      <c r="P1173">
        <v>35</v>
      </c>
      <c r="Q1173">
        <v>3</v>
      </c>
      <c r="R1173">
        <f t="shared" si="54"/>
        <v>105</v>
      </c>
      <c r="S1173">
        <f t="shared" si="55"/>
        <v>45</v>
      </c>
      <c r="T1173" t="s">
        <v>42</v>
      </c>
      <c r="U1173" s="2">
        <v>44534.538888888892</v>
      </c>
      <c r="V1173" s="1">
        <v>44534.538888888892</v>
      </c>
      <c r="W1173" t="b">
        <v>1</v>
      </c>
      <c r="X1173" s="2">
        <v>44534.542361111111</v>
      </c>
      <c r="Y1173" s="1">
        <v>44534.542361111111</v>
      </c>
      <c r="Z1173" s="2" t="s">
        <v>33</v>
      </c>
      <c r="AA1173" s="2">
        <v>44534.541666666664</v>
      </c>
      <c r="AB1173" s="1">
        <v>44534.541666666664</v>
      </c>
      <c r="AC1173" t="b">
        <v>0</v>
      </c>
      <c r="AD1173" t="s">
        <v>1355</v>
      </c>
      <c r="AE1173" s="3">
        <f t="shared" si="56"/>
        <v>2.0138888889050577E-2</v>
      </c>
    </row>
    <row r="1174" spans="1:31" x14ac:dyDescent="0.35">
      <c r="A1174" s="2">
        <v>44536.945138888892</v>
      </c>
      <c r="B1174" s="1">
        <v>44536.945138888892</v>
      </c>
      <c r="C1174">
        <v>2173</v>
      </c>
      <c r="D1174" t="s">
        <v>1268</v>
      </c>
      <c r="E1174" t="s">
        <v>29</v>
      </c>
      <c r="F1174">
        <v>37</v>
      </c>
      <c r="G1174" t="str" cm="1">
        <f t="array" ref="G1174">_xlfn.IFS(F1174&lt;25,"Young Adult (18-24)",F1174&lt;35,"Early Career (25-34)",F1174&lt;45,"Mid-Career (35-44)",F1174&lt;55,"Late Career (45-54)",F1174&lt;65,"Pre-Retirement (55-64)",F1174&gt;=65,"Seniors (65+)")</f>
        <v>Mid-Career (35-44)</v>
      </c>
      <c r="H1174">
        <v>708</v>
      </c>
      <c r="I1174">
        <v>7386</v>
      </c>
      <c r="J1174" t="s">
        <v>83</v>
      </c>
      <c r="K1174" t="s">
        <v>84</v>
      </c>
      <c r="L1174" t="s">
        <v>85</v>
      </c>
      <c r="M1174" t="s">
        <v>1305</v>
      </c>
      <c r="N1174" t="s">
        <v>1323</v>
      </c>
      <c r="O1174">
        <v>800</v>
      </c>
      <c r="P1174">
        <v>1200</v>
      </c>
      <c r="Q1174">
        <v>2</v>
      </c>
      <c r="R1174">
        <f t="shared" si="54"/>
        <v>2400</v>
      </c>
      <c r="S1174">
        <f t="shared" si="55"/>
        <v>800</v>
      </c>
      <c r="T1174" t="s">
        <v>78</v>
      </c>
      <c r="U1174" s="2">
        <v>44536.955555555556</v>
      </c>
      <c r="V1174" s="1">
        <v>44536.955555555556</v>
      </c>
      <c r="W1174" t="b">
        <v>1</v>
      </c>
      <c r="X1174" s="2">
        <v>44536.961111111108</v>
      </c>
      <c r="Y1174" s="1">
        <v>44536.961111111108</v>
      </c>
      <c r="Z1174" s="2" t="s">
        <v>116</v>
      </c>
      <c r="AA1174" s="2">
        <v>44536.958333333336</v>
      </c>
      <c r="AB1174" s="1">
        <v>44536.958333333336</v>
      </c>
      <c r="AC1174" t="b">
        <v>0</v>
      </c>
      <c r="AD1174" t="s">
        <v>1355</v>
      </c>
      <c r="AE1174" s="3">
        <f t="shared" si="56"/>
        <v>1.3194444443797693E-2</v>
      </c>
    </row>
    <row r="1175" spans="1:31" x14ac:dyDescent="0.35">
      <c r="A1175" s="2">
        <v>44537.71597222222</v>
      </c>
      <c r="B1175" s="1">
        <v>44537.71597222222</v>
      </c>
      <c r="C1175">
        <v>2174</v>
      </c>
      <c r="D1175" t="s">
        <v>1269</v>
      </c>
      <c r="E1175" t="s">
        <v>29</v>
      </c>
      <c r="F1175">
        <v>54</v>
      </c>
      <c r="G1175" t="str" cm="1">
        <f t="array" ref="G1175">_xlfn.IFS(F1175&lt;25,"Young Adult (18-24)",F1175&lt;35,"Early Career (25-34)",F1175&lt;45,"Mid-Career (35-44)",F1175&lt;55,"Late Career (45-54)",F1175&lt;65,"Pre-Retirement (55-64)",F1175&gt;=65,"Seniors (65+)")</f>
        <v>Late Career (45-54)</v>
      </c>
      <c r="H1175">
        <v>704</v>
      </c>
      <c r="I1175">
        <v>6333</v>
      </c>
      <c r="J1175" t="s">
        <v>107</v>
      </c>
      <c r="K1175" t="s">
        <v>122</v>
      </c>
      <c r="L1175" t="s">
        <v>144</v>
      </c>
      <c r="M1175" t="s">
        <v>1306</v>
      </c>
      <c r="N1175" t="s">
        <v>1314</v>
      </c>
      <c r="O1175">
        <v>40</v>
      </c>
      <c r="P1175">
        <v>70</v>
      </c>
      <c r="Q1175">
        <v>1</v>
      </c>
      <c r="R1175">
        <f t="shared" si="54"/>
        <v>70</v>
      </c>
      <c r="S1175">
        <f t="shared" si="55"/>
        <v>30</v>
      </c>
      <c r="T1175" t="s">
        <v>78</v>
      </c>
      <c r="U1175" s="2">
        <v>44537.724305555559</v>
      </c>
      <c r="V1175" s="1">
        <v>44537.724305555559</v>
      </c>
      <c r="W1175" t="b">
        <v>1</v>
      </c>
      <c r="X1175" s="2">
        <v>44537.728472222225</v>
      </c>
      <c r="Y1175" s="1">
        <v>44537.728472222225</v>
      </c>
      <c r="Z1175" s="2" t="s">
        <v>47</v>
      </c>
      <c r="AA1175" s="2">
        <v>44537.726388888892</v>
      </c>
      <c r="AB1175" s="1">
        <v>44537.726388888892</v>
      </c>
      <c r="AC1175" t="b">
        <v>0</v>
      </c>
      <c r="AD1175" t="s">
        <v>1355</v>
      </c>
      <c r="AE1175" s="3">
        <f t="shared" si="56"/>
        <v>1.0416666671517305E-2</v>
      </c>
    </row>
    <row r="1176" spans="1:31" x14ac:dyDescent="0.35">
      <c r="A1176" s="2">
        <v>44539.31527777778</v>
      </c>
      <c r="B1176" s="1">
        <v>44539.31527777778</v>
      </c>
      <c r="C1176">
        <v>2175</v>
      </c>
      <c r="D1176" t="s">
        <v>1270</v>
      </c>
      <c r="E1176" t="s">
        <v>29</v>
      </c>
      <c r="F1176">
        <v>37</v>
      </c>
      <c r="G1176" t="str" cm="1">
        <f t="array" ref="G1176">_xlfn.IFS(F1176&lt;25,"Young Adult (18-24)",F1176&lt;35,"Early Career (25-34)",F1176&lt;45,"Mid-Career (35-44)",F1176&lt;55,"Late Career (45-54)",F1176&lt;65,"Pre-Retirement (55-64)",F1176&gt;=65,"Seniors (65+)")</f>
        <v>Mid-Career (35-44)</v>
      </c>
      <c r="H1176">
        <v>675</v>
      </c>
      <c r="I1176">
        <v>4756</v>
      </c>
      <c r="J1176" t="s">
        <v>71</v>
      </c>
      <c r="K1176" t="s">
        <v>160</v>
      </c>
      <c r="L1176" t="s">
        <v>163</v>
      </c>
      <c r="M1176" t="s">
        <v>1307</v>
      </c>
      <c r="N1176" t="s">
        <v>1312</v>
      </c>
      <c r="O1176">
        <v>12</v>
      </c>
      <c r="P1176">
        <v>20</v>
      </c>
      <c r="Q1176">
        <v>3</v>
      </c>
      <c r="R1176">
        <f t="shared" si="54"/>
        <v>60</v>
      </c>
      <c r="S1176">
        <f t="shared" si="55"/>
        <v>24</v>
      </c>
      <c r="T1176" t="s">
        <v>42</v>
      </c>
      <c r="U1176" s="2">
        <v>44539.320138888892</v>
      </c>
      <c r="V1176" s="1">
        <v>44539.320138888892</v>
      </c>
      <c r="W1176" t="b">
        <v>1</v>
      </c>
      <c r="X1176" s="2">
        <v>44539.324305555558</v>
      </c>
      <c r="Y1176" s="1">
        <v>44539.324305555558</v>
      </c>
      <c r="Z1176" s="2" t="s">
        <v>47</v>
      </c>
      <c r="AA1176" s="2">
        <v>44539.321527777778</v>
      </c>
      <c r="AB1176" s="1">
        <v>44539.321527777778</v>
      </c>
      <c r="AC1176" t="b">
        <v>0</v>
      </c>
      <c r="AD1176" t="s">
        <v>1355</v>
      </c>
      <c r="AE1176" s="3">
        <f t="shared" si="56"/>
        <v>6.2499999985448085E-3</v>
      </c>
    </row>
    <row r="1177" spans="1:31" x14ac:dyDescent="0.35">
      <c r="A1177" s="2">
        <v>44539.43472222222</v>
      </c>
      <c r="B1177" s="1">
        <v>44539.43472222222</v>
      </c>
      <c r="C1177">
        <v>2176</v>
      </c>
      <c r="D1177" t="s">
        <v>1271</v>
      </c>
      <c r="E1177" t="s">
        <v>22</v>
      </c>
      <c r="F1177">
        <v>37</v>
      </c>
      <c r="G1177" t="str" cm="1">
        <f t="array" ref="G1177">_xlfn.IFS(F1177&lt;25,"Young Adult (18-24)",F1177&lt;35,"Early Career (25-34)",F1177&lt;45,"Mid-Career (35-44)",F1177&lt;55,"Late Career (45-54)",F1177&lt;65,"Pre-Retirement (55-64)",F1177&gt;=65,"Seniors (65+)")</f>
        <v>Mid-Career (35-44)</v>
      </c>
      <c r="H1177">
        <v>678</v>
      </c>
      <c r="I1177">
        <v>6584</v>
      </c>
      <c r="J1177" t="s">
        <v>55</v>
      </c>
      <c r="K1177" t="s">
        <v>113</v>
      </c>
      <c r="L1177" t="s">
        <v>277</v>
      </c>
      <c r="M1177" t="s">
        <v>1309</v>
      </c>
      <c r="N1177" t="s">
        <v>1320</v>
      </c>
      <c r="O1177">
        <v>30</v>
      </c>
      <c r="P1177">
        <v>50</v>
      </c>
      <c r="Q1177">
        <v>1</v>
      </c>
      <c r="R1177">
        <f t="shared" si="54"/>
        <v>50</v>
      </c>
      <c r="S1177">
        <f t="shared" si="55"/>
        <v>20</v>
      </c>
      <c r="T1177" t="s">
        <v>26</v>
      </c>
      <c r="U1177" s="2">
        <v>44539.443749999999</v>
      </c>
      <c r="V1177" s="1">
        <v>44539.443749999999</v>
      </c>
      <c r="W1177" t="b">
        <v>1</v>
      </c>
      <c r="X1177" s="2">
        <v>44539.45208333333</v>
      </c>
      <c r="Y1177" s="1">
        <v>44539.45208333333</v>
      </c>
      <c r="Z1177" s="2" t="s">
        <v>47</v>
      </c>
      <c r="AA1177" s="2">
        <v>44539.446527777778</v>
      </c>
      <c r="AB1177" s="1">
        <v>44539.446527777778</v>
      </c>
      <c r="AC1177" t="b">
        <v>0</v>
      </c>
      <c r="AD1177" t="s">
        <v>1355</v>
      </c>
      <c r="AE1177" s="3">
        <f t="shared" si="56"/>
        <v>1.1805555557657499E-2</v>
      </c>
    </row>
    <row r="1178" spans="1:31" x14ac:dyDescent="0.35">
      <c r="A1178" s="2">
        <v>44539.836111111108</v>
      </c>
      <c r="B1178" s="1">
        <v>44539.836111111108</v>
      </c>
      <c r="C1178">
        <v>2177</v>
      </c>
      <c r="D1178" t="s">
        <v>1272</v>
      </c>
      <c r="E1178" t="s">
        <v>22</v>
      </c>
      <c r="F1178">
        <v>43</v>
      </c>
      <c r="G1178" t="str" cm="1">
        <f t="array" ref="G1178">_xlfn.IFS(F1178&lt;25,"Young Adult (18-24)",F1178&lt;35,"Early Career (25-34)",F1178&lt;45,"Mid-Career (35-44)",F1178&lt;55,"Late Career (45-54)",F1178&lt;65,"Pre-Retirement (55-64)",F1178&gt;=65,"Seniors (65+)")</f>
        <v>Mid-Career (35-44)</v>
      </c>
      <c r="H1178">
        <v>620</v>
      </c>
      <c r="I1178">
        <v>7414</v>
      </c>
      <c r="J1178" t="s">
        <v>71</v>
      </c>
      <c r="K1178" t="s">
        <v>160</v>
      </c>
      <c r="L1178" t="s">
        <v>408</v>
      </c>
      <c r="M1178" t="s">
        <v>1307</v>
      </c>
      <c r="N1178" t="s">
        <v>1325</v>
      </c>
      <c r="O1178">
        <v>15</v>
      </c>
      <c r="P1178">
        <v>25</v>
      </c>
      <c r="Q1178">
        <v>2</v>
      </c>
      <c r="R1178">
        <f t="shared" si="54"/>
        <v>50</v>
      </c>
      <c r="S1178">
        <f t="shared" si="55"/>
        <v>20</v>
      </c>
      <c r="T1178" t="s">
        <v>32</v>
      </c>
      <c r="U1178" s="2">
        <v>44539.84375</v>
      </c>
      <c r="V1178" s="1">
        <v>44539.84375</v>
      </c>
      <c r="W1178" t="b">
        <v>1</v>
      </c>
      <c r="X1178" s="2">
        <v>44539.850694444445</v>
      </c>
      <c r="Y1178" s="1">
        <v>44539.850694444445</v>
      </c>
      <c r="Z1178" s="2" t="s">
        <v>33</v>
      </c>
      <c r="AA1178" s="2">
        <v>44539.845833333333</v>
      </c>
      <c r="AB1178" s="1">
        <v>44539.845833333333</v>
      </c>
      <c r="AC1178" t="b">
        <v>0</v>
      </c>
      <c r="AD1178" t="s">
        <v>1355</v>
      </c>
      <c r="AE1178" s="3">
        <f t="shared" si="56"/>
        <v>9.7222222248092294E-3</v>
      </c>
    </row>
    <row r="1179" spans="1:31" x14ac:dyDescent="0.35">
      <c r="A1179" s="2">
        <v>44540.05</v>
      </c>
      <c r="B1179" s="1">
        <v>44540.05</v>
      </c>
      <c r="C1179">
        <v>2178</v>
      </c>
      <c r="D1179" t="s">
        <v>1273</v>
      </c>
      <c r="E1179" t="s">
        <v>22</v>
      </c>
      <c r="F1179">
        <v>66</v>
      </c>
      <c r="G1179" t="str" cm="1">
        <f t="array" ref="G1179">_xlfn.IFS(F1179&lt;25,"Young Adult (18-24)",F1179&lt;35,"Early Career (25-34)",F1179&lt;45,"Mid-Career (35-44)",F1179&lt;55,"Late Career (45-54)",F1179&lt;65,"Pre-Retirement (55-64)",F1179&gt;=65,"Seniors (65+)")</f>
        <v>Seniors (65+)</v>
      </c>
      <c r="H1179">
        <v>724</v>
      </c>
      <c r="I1179">
        <v>4063</v>
      </c>
      <c r="J1179" t="s">
        <v>61</v>
      </c>
      <c r="K1179" t="s">
        <v>62</v>
      </c>
      <c r="L1179" t="s">
        <v>63</v>
      </c>
      <c r="M1179" t="s">
        <v>1305</v>
      </c>
      <c r="N1179" t="s">
        <v>1323</v>
      </c>
      <c r="O1179">
        <v>800</v>
      </c>
      <c r="P1179">
        <v>1200</v>
      </c>
      <c r="Q1179">
        <v>2</v>
      </c>
      <c r="R1179">
        <f t="shared" si="54"/>
        <v>2400</v>
      </c>
      <c r="S1179">
        <f t="shared" si="55"/>
        <v>800</v>
      </c>
      <c r="T1179" t="s">
        <v>26</v>
      </c>
      <c r="U1179" s="2">
        <v>44540.068055555559</v>
      </c>
      <c r="V1179" s="1">
        <v>44540.068055555559</v>
      </c>
      <c r="W1179" t="b">
        <v>1</v>
      </c>
      <c r="X1179" s="2">
        <v>44540.071527777778</v>
      </c>
      <c r="Y1179" s="1">
        <v>44540.071527777778</v>
      </c>
      <c r="Z1179" s="2" t="s">
        <v>33</v>
      </c>
      <c r="AA1179" s="2">
        <v>44540.070833333331</v>
      </c>
      <c r="AB1179" s="1">
        <v>44540.070833333331</v>
      </c>
      <c r="AC1179" t="b">
        <v>1</v>
      </c>
      <c r="AD1179" t="s">
        <v>131</v>
      </c>
      <c r="AE1179" s="3">
        <f t="shared" si="56"/>
        <v>2.0833333328482695E-2</v>
      </c>
    </row>
    <row r="1180" spans="1:31" x14ac:dyDescent="0.35">
      <c r="A1180" s="2">
        <v>44540.643750000003</v>
      </c>
      <c r="B1180" s="1">
        <v>44540.643750000003</v>
      </c>
      <c r="C1180">
        <v>2179</v>
      </c>
      <c r="D1180" t="s">
        <v>1274</v>
      </c>
      <c r="E1180" t="s">
        <v>22</v>
      </c>
      <c r="F1180">
        <v>22</v>
      </c>
      <c r="G1180" t="str" cm="1">
        <f t="array" ref="G1180">_xlfn.IFS(F1180&lt;25,"Young Adult (18-24)",F1180&lt;35,"Early Career (25-34)",F1180&lt;45,"Mid-Career (35-44)",F1180&lt;55,"Late Career (45-54)",F1180&lt;65,"Pre-Retirement (55-64)",F1180&gt;=65,"Seniors (65+)")</f>
        <v>Young Adult (18-24)</v>
      </c>
      <c r="H1180">
        <v>673</v>
      </c>
      <c r="I1180">
        <v>5712</v>
      </c>
      <c r="J1180" t="s">
        <v>67</v>
      </c>
      <c r="K1180" t="s">
        <v>68</v>
      </c>
      <c r="L1180" t="s">
        <v>98</v>
      </c>
      <c r="M1180" t="s">
        <v>1306</v>
      </c>
      <c r="N1180" t="s">
        <v>1313</v>
      </c>
      <c r="O1180">
        <v>60</v>
      </c>
      <c r="P1180">
        <v>100</v>
      </c>
      <c r="Q1180">
        <v>2</v>
      </c>
      <c r="R1180">
        <f t="shared" si="54"/>
        <v>200</v>
      </c>
      <c r="S1180">
        <f t="shared" si="55"/>
        <v>80</v>
      </c>
      <c r="T1180" t="s">
        <v>26</v>
      </c>
      <c r="U1180" s="2">
        <v>44540.655555555553</v>
      </c>
      <c r="V1180" s="1">
        <v>44540.655555555553</v>
      </c>
      <c r="W1180" t="b">
        <v>1</v>
      </c>
      <c r="X1180" s="2">
        <v>44540.65902777778</v>
      </c>
      <c r="Y1180" s="1">
        <v>44540.65902777778</v>
      </c>
      <c r="Z1180" s="2" t="s">
        <v>33</v>
      </c>
      <c r="AA1180" s="2">
        <v>44540.656944444447</v>
      </c>
      <c r="AB1180" s="1">
        <v>44540.656944444447</v>
      </c>
      <c r="AC1180" t="b">
        <v>0</v>
      </c>
      <c r="AD1180" t="s">
        <v>1355</v>
      </c>
      <c r="AE1180" s="3">
        <f t="shared" si="56"/>
        <v>1.3194444443797693E-2</v>
      </c>
    </row>
    <row r="1181" spans="1:31" x14ac:dyDescent="0.35">
      <c r="A1181" s="2">
        <v>44543.982638888891</v>
      </c>
      <c r="B1181" s="1">
        <v>44543.982638888891</v>
      </c>
      <c r="C1181">
        <v>2180</v>
      </c>
      <c r="D1181" t="s">
        <v>1275</v>
      </c>
      <c r="E1181" t="s">
        <v>29</v>
      </c>
      <c r="F1181">
        <v>38</v>
      </c>
      <c r="G1181" t="str" cm="1">
        <f t="array" ref="G1181">_xlfn.IFS(F1181&lt;25,"Young Adult (18-24)",F1181&lt;35,"Early Career (25-34)",F1181&lt;45,"Mid-Career (35-44)",F1181&lt;55,"Late Career (45-54)",F1181&lt;65,"Pre-Retirement (55-64)",F1181&gt;=65,"Seniors (65+)")</f>
        <v>Mid-Career (35-44)</v>
      </c>
      <c r="H1181">
        <v>644</v>
      </c>
      <c r="I1181">
        <v>7810</v>
      </c>
      <c r="J1181" t="s">
        <v>61</v>
      </c>
      <c r="K1181" t="s">
        <v>62</v>
      </c>
      <c r="L1181" t="s">
        <v>182</v>
      </c>
      <c r="M1181" t="s">
        <v>1306</v>
      </c>
      <c r="N1181" t="s">
        <v>1321</v>
      </c>
      <c r="O1181">
        <v>15</v>
      </c>
      <c r="P1181">
        <v>25</v>
      </c>
      <c r="Q1181">
        <v>4</v>
      </c>
      <c r="R1181">
        <f t="shared" si="54"/>
        <v>100</v>
      </c>
      <c r="S1181">
        <f t="shared" si="55"/>
        <v>40</v>
      </c>
      <c r="T1181" t="s">
        <v>32</v>
      </c>
      <c r="U1181" s="2">
        <v>44544.000694444447</v>
      </c>
      <c r="V1181" s="1">
        <v>44544.000694444447</v>
      </c>
      <c r="W1181" t="b">
        <v>1</v>
      </c>
      <c r="X1181" s="2">
        <v>44544.011111111111</v>
      </c>
      <c r="Y1181" s="1">
        <v>44544.011111111111</v>
      </c>
      <c r="Z1181" s="2" t="s">
        <v>27</v>
      </c>
      <c r="AA1181" s="2">
        <v>44544.00277777778</v>
      </c>
      <c r="AB1181" s="1">
        <v>44544.00277777778</v>
      </c>
      <c r="AC1181" t="b">
        <v>0</v>
      </c>
      <c r="AD1181" t="s">
        <v>1355</v>
      </c>
      <c r="AE1181" s="3">
        <f t="shared" si="56"/>
        <v>2.0138888889050577E-2</v>
      </c>
    </row>
    <row r="1182" spans="1:31" x14ac:dyDescent="0.35">
      <c r="A1182" s="2">
        <v>44544.132638888892</v>
      </c>
      <c r="B1182" s="1">
        <v>44544.132638888892</v>
      </c>
      <c r="C1182">
        <v>2181</v>
      </c>
      <c r="D1182" t="s">
        <v>1276</v>
      </c>
      <c r="E1182" t="s">
        <v>29</v>
      </c>
      <c r="F1182">
        <v>23</v>
      </c>
      <c r="G1182" t="str" cm="1">
        <f t="array" ref="G1182">_xlfn.IFS(F1182&lt;25,"Young Adult (18-24)",F1182&lt;35,"Early Career (25-34)",F1182&lt;45,"Mid-Career (35-44)",F1182&lt;55,"Late Career (45-54)",F1182&lt;65,"Pre-Retirement (55-64)",F1182&gt;=65,"Seniors (65+)")</f>
        <v>Young Adult (18-24)</v>
      </c>
      <c r="H1182">
        <v>698</v>
      </c>
      <c r="I1182">
        <v>5871</v>
      </c>
      <c r="J1182" t="s">
        <v>71</v>
      </c>
      <c r="K1182" t="s">
        <v>160</v>
      </c>
      <c r="L1182" t="s">
        <v>163</v>
      </c>
      <c r="M1182" t="s">
        <v>1307</v>
      </c>
      <c r="N1182" t="s">
        <v>1326</v>
      </c>
      <c r="O1182">
        <v>20</v>
      </c>
      <c r="P1182">
        <v>35</v>
      </c>
      <c r="Q1182">
        <v>5</v>
      </c>
      <c r="R1182">
        <f t="shared" si="54"/>
        <v>175</v>
      </c>
      <c r="S1182">
        <f t="shared" si="55"/>
        <v>75</v>
      </c>
      <c r="T1182" t="s">
        <v>40</v>
      </c>
      <c r="U1182" s="2">
        <v>44544.140277777777</v>
      </c>
      <c r="V1182" s="1">
        <v>44544.140277777777</v>
      </c>
      <c r="W1182" t="b">
        <v>1</v>
      </c>
      <c r="X1182" s="2">
        <v>44544.147222222222</v>
      </c>
      <c r="Y1182" s="1">
        <v>44544.147222222222</v>
      </c>
      <c r="Z1182" s="2" t="s">
        <v>27</v>
      </c>
      <c r="AA1182" s="2">
        <v>44544.14166666667</v>
      </c>
      <c r="AB1182" s="1">
        <v>44544.14166666667</v>
      </c>
      <c r="AC1182" t="b">
        <v>0</v>
      </c>
      <c r="AD1182" t="s">
        <v>1355</v>
      </c>
      <c r="AE1182" s="3">
        <f t="shared" si="56"/>
        <v>9.0277777781011537E-3</v>
      </c>
    </row>
    <row r="1183" spans="1:31" x14ac:dyDescent="0.35">
      <c r="A1183" s="2">
        <v>44545.113888888889</v>
      </c>
      <c r="B1183" s="1">
        <v>44545.113888888889</v>
      </c>
      <c r="C1183">
        <v>2182</v>
      </c>
      <c r="D1183" t="s">
        <v>1277</v>
      </c>
      <c r="E1183" t="s">
        <v>29</v>
      </c>
      <c r="F1183">
        <v>19</v>
      </c>
      <c r="G1183" t="str" cm="1">
        <f t="array" ref="G1183">_xlfn.IFS(F1183&lt;25,"Young Adult (18-24)",F1183&lt;35,"Early Career (25-34)",F1183&lt;45,"Mid-Career (35-44)",F1183&lt;55,"Late Career (45-54)",F1183&lt;65,"Pre-Retirement (55-64)",F1183&gt;=65,"Seniors (65+)")</f>
        <v>Young Adult (18-24)</v>
      </c>
      <c r="H1183">
        <v>608</v>
      </c>
      <c r="I1183">
        <v>6131</v>
      </c>
      <c r="J1183" t="s">
        <v>71</v>
      </c>
      <c r="K1183" t="s">
        <v>72</v>
      </c>
      <c r="L1183" t="s">
        <v>141</v>
      </c>
      <c r="M1183" t="s">
        <v>1305</v>
      </c>
      <c r="N1183" t="s">
        <v>1329</v>
      </c>
      <c r="O1183">
        <v>25</v>
      </c>
      <c r="P1183">
        <v>40</v>
      </c>
      <c r="Q1183">
        <v>1</v>
      </c>
      <c r="R1183">
        <f t="shared" si="54"/>
        <v>40</v>
      </c>
      <c r="S1183">
        <f t="shared" si="55"/>
        <v>15</v>
      </c>
      <c r="T1183" t="s">
        <v>40</v>
      </c>
      <c r="U1183" s="2">
        <v>44545.118055555555</v>
      </c>
      <c r="V1183" s="1">
        <v>44545.118055555555</v>
      </c>
      <c r="W1183" t="b">
        <v>1</v>
      </c>
      <c r="X1183" s="2">
        <v>44545.124305555553</v>
      </c>
      <c r="Y1183" s="1">
        <v>44545.124305555553</v>
      </c>
      <c r="Z1183" s="2" t="s">
        <v>27</v>
      </c>
      <c r="AA1183" s="2">
        <v>44545.119444444441</v>
      </c>
      <c r="AB1183" s="1">
        <v>44545.119444444441</v>
      </c>
      <c r="AC1183" t="b">
        <v>0</v>
      </c>
      <c r="AD1183" t="s">
        <v>1355</v>
      </c>
      <c r="AE1183" s="3">
        <f t="shared" si="56"/>
        <v>5.5555555518367328E-3</v>
      </c>
    </row>
    <row r="1184" spans="1:31" x14ac:dyDescent="0.35">
      <c r="A1184" s="2">
        <v>44545.252083333333</v>
      </c>
      <c r="B1184" s="1">
        <v>44545.252083333333</v>
      </c>
      <c r="C1184">
        <v>2183</v>
      </c>
      <c r="D1184" t="s">
        <v>1278</v>
      </c>
      <c r="E1184" t="s">
        <v>22</v>
      </c>
      <c r="F1184">
        <v>34</v>
      </c>
      <c r="G1184" t="str" cm="1">
        <f t="array" ref="G1184">_xlfn.IFS(F1184&lt;25,"Young Adult (18-24)",F1184&lt;35,"Early Career (25-34)",F1184&lt;45,"Mid-Career (35-44)",F1184&lt;55,"Late Career (45-54)",F1184&lt;65,"Pre-Retirement (55-64)",F1184&gt;=65,"Seniors (65+)")</f>
        <v>Early Career (25-34)</v>
      </c>
      <c r="H1184">
        <v>740</v>
      </c>
      <c r="I1184">
        <v>5288</v>
      </c>
      <c r="J1184" t="s">
        <v>71</v>
      </c>
      <c r="K1184" t="s">
        <v>160</v>
      </c>
      <c r="L1184" t="s">
        <v>161</v>
      </c>
      <c r="M1184" t="s">
        <v>1305</v>
      </c>
      <c r="N1184" t="s">
        <v>1328</v>
      </c>
      <c r="O1184">
        <v>1000</v>
      </c>
      <c r="P1184">
        <v>1500</v>
      </c>
      <c r="Q1184">
        <v>4</v>
      </c>
      <c r="R1184">
        <f t="shared" si="54"/>
        <v>6000</v>
      </c>
      <c r="S1184">
        <f t="shared" si="55"/>
        <v>2000</v>
      </c>
      <c r="T1184" t="s">
        <v>32</v>
      </c>
      <c r="U1184" s="2">
        <v>44545.267361111109</v>
      </c>
      <c r="V1184" s="1">
        <v>44545.267361111109</v>
      </c>
      <c r="W1184" t="b">
        <v>1</v>
      </c>
      <c r="X1184" s="2">
        <v>44545.271527777775</v>
      </c>
      <c r="Y1184" s="1">
        <v>44545.271527777775</v>
      </c>
      <c r="Z1184" s="2" t="s">
        <v>33</v>
      </c>
      <c r="AA1184" s="2">
        <v>44545.268750000003</v>
      </c>
      <c r="AB1184" s="1">
        <v>44545.268750000003</v>
      </c>
      <c r="AC1184" t="b">
        <v>0</v>
      </c>
      <c r="AD1184" t="s">
        <v>1355</v>
      </c>
      <c r="AE1184" s="3">
        <f t="shared" si="56"/>
        <v>1.6666666670062114E-2</v>
      </c>
    </row>
    <row r="1185" spans="1:31" x14ac:dyDescent="0.35">
      <c r="A1185" s="2">
        <v>44545.865972222222</v>
      </c>
      <c r="B1185" s="1">
        <v>44545.865972222222</v>
      </c>
      <c r="C1185">
        <v>2184</v>
      </c>
      <c r="D1185" t="s">
        <v>1279</v>
      </c>
      <c r="E1185" t="s">
        <v>22</v>
      </c>
      <c r="F1185">
        <v>41</v>
      </c>
      <c r="G1185" t="str" cm="1">
        <f t="array" ref="G1185">_xlfn.IFS(F1185&lt;25,"Young Adult (18-24)",F1185&lt;35,"Early Career (25-34)",F1185&lt;45,"Mid-Career (35-44)",F1185&lt;55,"Late Career (45-54)",F1185&lt;65,"Pre-Retirement (55-64)",F1185&gt;=65,"Seniors (65+)")</f>
        <v>Mid-Career (35-44)</v>
      </c>
      <c r="H1185">
        <v>767</v>
      </c>
      <c r="I1185">
        <v>7045</v>
      </c>
      <c r="J1185" t="s">
        <v>44</v>
      </c>
      <c r="K1185" t="s">
        <v>45</v>
      </c>
      <c r="L1185" t="s">
        <v>81</v>
      </c>
      <c r="M1185" t="s">
        <v>1305</v>
      </c>
      <c r="N1185" t="s">
        <v>1310</v>
      </c>
      <c r="O1185">
        <v>30</v>
      </c>
      <c r="P1185">
        <v>50</v>
      </c>
      <c r="Q1185">
        <v>6</v>
      </c>
      <c r="R1185">
        <f t="shared" si="54"/>
        <v>300</v>
      </c>
      <c r="S1185">
        <f t="shared" si="55"/>
        <v>120</v>
      </c>
      <c r="T1185" t="s">
        <v>40</v>
      </c>
      <c r="U1185" s="2">
        <v>44545.886111111111</v>
      </c>
      <c r="V1185" s="1">
        <v>44545.886111111111</v>
      </c>
      <c r="W1185" t="b">
        <v>1</v>
      </c>
      <c r="X1185" s="2">
        <v>44545.892361111109</v>
      </c>
      <c r="Y1185" s="1">
        <v>44545.892361111109</v>
      </c>
      <c r="Z1185" s="2" t="s">
        <v>27</v>
      </c>
      <c r="AA1185" s="2">
        <v>44545.88958333333</v>
      </c>
      <c r="AB1185" s="1">
        <v>44545.88958333333</v>
      </c>
      <c r="AC1185" t="b">
        <v>0</v>
      </c>
      <c r="AD1185" t="s">
        <v>1355</v>
      </c>
      <c r="AE1185" s="3">
        <f t="shared" si="56"/>
        <v>2.361111110803904E-2</v>
      </c>
    </row>
    <row r="1186" spans="1:31" x14ac:dyDescent="0.35">
      <c r="A1186" s="2">
        <v>44546.829861111109</v>
      </c>
      <c r="B1186" s="1">
        <v>44546.829861111109</v>
      </c>
      <c r="C1186">
        <v>2185</v>
      </c>
      <c r="D1186" t="s">
        <v>1280</v>
      </c>
      <c r="E1186" t="s">
        <v>29</v>
      </c>
      <c r="F1186">
        <v>65</v>
      </c>
      <c r="G1186" t="str" cm="1">
        <f t="array" ref="G1186">_xlfn.IFS(F1186&lt;25,"Young Adult (18-24)",F1186&lt;35,"Early Career (25-34)",F1186&lt;45,"Mid-Career (35-44)",F1186&lt;55,"Late Career (45-54)",F1186&lt;65,"Pre-Retirement (55-64)",F1186&gt;=65,"Seniors (65+)")</f>
        <v>Seniors (65+)</v>
      </c>
      <c r="H1186">
        <v>736</v>
      </c>
      <c r="I1186">
        <v>4757</v>
      </c>
      <c r="J1186" t="s">
        <v>35</v>
      </c>
      <c r="K1186" t="s">
        <v>36</v>
      </c>
      <c r="L1186" t="s">
        <v>286</v>
      </c>
      <c r="M1186" t="s">
        <v>1307</v>
      </c>
      <c r="N1186" t="s">
        <v>1326</v>
      </c>
      <c r="O1186">
        <v>20</v>
      </c>
      <c r="P1186">
        <v>35</v>
      </c>
      <c r="Q1186">
        <v>1</v>
      </c>
      <c r="R1186">
        <f t="shared" si="54"/>
        <v>35</v>
      </c>
      <c r="S1186">
        <f t="shared" si="55"/>
        <v>15</v>
      </c>
      <c r="T1186" t="s">
        <v>32</v>
      </c>
      <c r="U1186" s="2">
        <v>44546.85</v>
      </c>
      <c r="V1186" s="1">
        <v>44546.85</v>
      </c>
      <c r="W1186" t="b">
        <v>1</v>
      </c>
      <c r="X1186" s="2">
        <v>44546.855555555558</v>
      </c>
      <c r="Y1186" s="1">
        <v>44546.855555555558</v>
      </c>
      <c r="Z1186" s="2" t="s">
        <v>33</v>
      </c>
      <c r="AA1186" s="2">
        <v>44546.852083333331</v>
      </c>
      <c r="AB1186" s="1">
        <v>44546.852083333331</v>
      </c>
      <c r="AC1186" t="b">
        <v>0</v>
      </c>
      <c r="AD1186" t="s">
        <v>1355</v>
      </c>
      <c r="AE1186" s="3">
        <f t="shared" si="56"/>
        <v>2.2222222221898846E-2</v>
      </c>
    </row>
    <row r="1187" spans="1:31" x14ac:dyDescent="0.35">
      <c r="A1187" s="2">
        <v>44547.613194444442</v>
      </c>
      <c r="B1187" s="1">
        <v>44547.613194444442</v>
      </c>
      <c r="C1187">
        <v>2186</v>
      </c>
      <c r="D1187" t="s">
        <v>1281</v>
      </c>
      <c r="E1187" t="s">
        <v>29</v>
      </c>
      <c r="F1187">
        <v>68</v>
      </c>
      <c r="G1187" t="str" cm="1">
        <f t="array" ref="G1187">_xlfn.IFS(F1187&lt;25,"Young Adult (18-24)",F1187&lt;35,"Early Career (25-34)",F1187&lt;45,"Mid-Career (35-44)",F1187&lt;55,"Late Career (45-54)",F1187&lt;65,"Pre-Retirement (55-64)",F1187&gt;=65,"Seniors (65+)")</f>
        <v>Seniors (65+)</v>
      </c>
      <c r="H1187">
        <v>777</v>
      </c>
      <c r="I1187">
        <v>3521</v>
      </c>
      <c r="J1187" t="s">
        <v>44</v>
      </c>
      <c r="K1187" t="s">
        <v>133</v>
      </c>
      <c r="L1187" t="s">
        <v>202</v>
      </c>
      <c r="M1187" t="s">
        <v>1306</v>
      </c>
      <c r="N1187" t="s">
        <v>1311</v>
      </c>
      <c r="O1187">
        <v>50</v>
      </c>
      <c r="P1187">
        <v>80</v>
      </c>
      <c r="Q1187">
        <v>1</v>
      </c>
      <c r="R1187">
        <f t="shared" si="54"/>
        <v>80</v>
      </c>
      <c r="S1187">
        <f t="shared" si="55"/>
        <v>30</v>
      </c>
      <c r="T1187" t="s">
        <v>78</v>
      </c>
      <c r="U1187" s="2">
        <v>44547.625</v>
      </c>
      <c r="V1187" s="1">
        <v>44547.625</v>
      </c>
      <c r="W1187" t="b">
        <v>1</v>
      </c>
      <c r="X1187" s="2">
        <v>44547.631249999999</v>
      </c>
      <c r="Y1187" s="1">
        <v>44547.631249999999</v>
      </c>
      <c r="Z1187" s="2" t="s">
        <v>116</v>
      </c>
      <c r="AA1187" s="2">
        <v>44547.62777777778</v>
      </c>
      <c r="AB1187" s="1">
        <v>44547.62777777778</v>
      </c>
      <c r="AC1187" t="b">
        <v>0</v>
      </c>
      <c r="AD1187" t="s">
        <v>1355</v>
      </c>
      <c r="AE1187" s="3">
        <f t="shared" si="56"/>
        <v>1.4583333337213844E-2</v>
      </c>
    </row>
    <row r="1188" spans="1:31" x14ac:dyDescent="0.35">
      <c r="A1188" s="2">
        <v>44548.872916666667</v>
      </c>
      <c r="B1188" s="1">
        <v>44548.872916666667</v>
      </c>
      <c r="C1188">
        <v>2187</v>
      </c>
      <c r="D1188" t="s">
        <v>1282</v>
      </c>
      <c r="E1188" t="s">
        <v>29</v>
      </c>
      <c r="F1188">
        <v>49</v>
      </c>
      <c r="G1188" t="str" cm="1">
        <f t="array" ref="G1188">_xlfn.IFS(F1188&lt;25,"Young Adult (18-24)",F1188&lt;35,"Early Career (25-34)",F1188&lt;45,"Mid-Career (35-44)",F1188&lt;55,"Late Career (45-54)",F1188&lt;65,"Pre-Retirement (55-64)",F1188&gt;=65,"Seniors (65+)")</f>
        <v>Late Career (45-54)</v>
      </c>
      <c r="H1188">
        <v>767</v>
      </c>
      <c r="I1188">
        <v>5297</v>
      </c>
      <c r="J1188" t="s">
        <v>23</v>
      </c>
      <c r="K1188" t="s">
        <v>24</v>
      </c>
      <c r="L1188" t="s">
        <v>25</v>
      </c>
      <c r="M1188" t="s">
        <v>1308</v>
      </c>
      <c r="N1188" t="s">
        <v>1315</v>
      </c>
      <c r="O1188">
        <v>300</v>
      </c>
      <c r="P1188">
        <v>500</v>
      </c>
      <c r="Q1188">
        <v>6</v>
      </c>
      <c r="R1188">
        <f t="shared" si="54"/>
        <v>3000</v>
      </c>
      <c r="S1188">
        <f t="shared" si="55"/>
        <v>1200</v>
      </c>
      <c r="T1188" t="s">
        <v>78</v>
      </c>
      <c r="U1188" s="2">
        <v>44548.879861111112</v>
      </c>
      <c r="V1188" s="1">
        <v>44548.879861111112</v>
      </c>
      <c r="W1188" t="b">
        <v>1</v>
      </c>
      <c r="X1188" s="2">
        <v>44548.886111111111</v>
      </c>
      <c r="Y1188" s="1">
        <v>44548.886111111111</v>
      </c>
      <c r="Z1188" s="2" t="s">
        <v>33</v>
      </c>
      <c r="AA1188" s="2">
        <v>44548.881944444445</v>
      </c>
      <c r="AB1188" s="1">
        <v>44548.881944444445</v>
      </c>
      <c r="AC1188" t="b">
        <v>0</v>
      </c>
      <c r="AD1188" t="s">
        <v>1355</v>
      </c>
      <c r="AE1188" s="3">
        <f t="shared" si="56"/>
        <v>9.0277777781011537E-3</v>
      </c>
    </row>
    <row r="1189" spans="1:31" x14ac:dyDescent="0.35">
      <c r="A1189" s="2">
        <v>44549.61041666667</v>
      </c>
      <c r="B1189" s="1">
        <v>44549.61041666667</v>
      </c>
      <c r="C1189">
        <v>2188</v>
      </c>
      <c r="D1189" t="s">
        <v>1283</v>
      </c>
      <c r="E1189" t="s">
        <v>29</v>
      </c>
      <c r="F1189">
        <v>54</v>
      </c>
      <c r="G1189" t="str" cm="1">
        <f t="array" ref="G1189">_xlfn.IFS(F1189&lt;25,"Young Adult (18-24)",F1189&lt;35,"Early Career (25-34)",F1189&lt;45,"Mid-Career (35-44)",F1189&lt;55,"Late Career (45-54)",F1189&lt;65,"Pre-Retirement (55-64)",F1189&gt;=65,"Seniors (65+)")</f>
        <v>Late Career (45-54)</v>
      </c>
      <c r="H1189">
        <v>763</v>
      </c>
      <c r="I1189">
        <v>5310</v>
      </c>
      <c r="J1189" t="s">
        <v>35</v>
      </c>
      <c r="K1189" t="s">
        <v>36</v>
      </c>
      <c r="L1189" t="s">
        <v>37</v>
      </c>
      <c r="M1189" t="s">
        <v>1309</v>
      </c>
      <c r="N1189" t="s">
        <v>1327</v>
      </c>
      <c r="O1189">
        <v>5</v>
      </c>
      <c r="P1189">
        <v>8</v>
      </c>
      <c r="Q1189">
        <v>2</v>
      </c>
      <c r="R1189">
        <f t="shared" si="54"/>
        <v>16</v>
      </c>
      <c r="S1189">
        <f t="shared" si="55"/>
        <v>6</v>
      </c>
      <c r="T1189" t="s">
        <v>26</v>
      </c>
      <c r="U1189" s="2">
        <v>44549.627083333333</v>
      </c>
      <c r="V1189" s="1">
        <v>44549.627083333333</v>
      </c>
      <c r="W1189" t="b">
        <v>1</v>
      </c>
      <c r="X1189" s="2">
        <v>44549.637499999997</v>
      </c>
      <c r="Y1189" s="1">
        <v>44549.637499999997</v>
      </c>
      <c r="Z1189" s="2" t="s">
        <v>27</v>
      </c>
      <c r="AA1189" s="2">
        <v>44549.628472222219</v>
      </c>
      <c r="AB1189" s="1">
        <v>44549.628472222219</v>
      </c>
      <c r="AC1189" t="b">
        <v>0</v>
      </c>
      <c r="AD1189" t="s">
        <v>1355</v>
      </c>
      <c r="AE1189" s="3">
        <f t="shared" si="56"/>
        <v>1.805555554892635E-2</v>
      </c>
    </row>
    <row r="1190" spans="1:31" x14ac:dyDescent="0.35">
      <c r="A1190" s="2">
        <v>44550.342361111114</v>
      </c>
      <c r="B1190" s="1">
        <v>44550.342361111114</v>
      </c>
      <c r="C1190">
        <v>2189</v>
      </c>
      <c r="D1190" t="s">
        <v>1284</v>
      </c>
      <c r="E1190" t="s">
        <v>22</v>
      </c>
      <c r="F1190">
        <v>63</v>
      </c>
      <c r="G1190" t="str" cm="1">
        <f t="array" ref="G1190">_xlfn.IFS(F1190&lt;25,"Young Adult (18-24)",F1190&lt;35,"Early Career (25-34)",F1190&lt;45,"Mid-Career (35-44)",F1190&lt;55,"Late Career (45-54)",F1190&lt;65,"Pre-Retirement (55-64)",F1190&gt;=65,"Seniors (65+)")</f>
        <v>Pre-Retirement (55-64)</v>
      </c>
      <c r="H1190">
        <v>618</v>
      </c>
      <c r="I1190">
        <v>6885</v>
      </c>
      <c r="J1190" t="s">
        <v>107</v>
      </c>
      <c r="K1190" t="s">
        <v>108</v>
      </c>
      <c r="L1190" t="s">
        <v>150</v>
      </c>
      <c r="M1190" t="s">
        <v>1308</v>
      </c>
      <c r="N1190" t="s">
        <v>1324</v>
      </c>
      <c r="O1190">
        <v>40</v>
      </c>
      <c r="P1190">
        <v>60</v>
      </c>
      <c r="Q1190">
        <v>1</v>
      </c>
      <c r="R1190">
        <f t="shared" si="54"/>
        <v>60</v>
      </c>
      <c r="S1190">
        <f t="shared" si="55"/>
        <v>20</v>
      </c>
      <c r="T1190" t="s">
        <v>42</v>
      </c>
      <c r="U1190" s="2">
        <v>44550.356249999997</v>
      </c>
      <c r="V1190" s="1">
        <v>44550.356249999997</v>
      </c>
      <c r="W1190" t="b">
        <v>1</v>
      </c>
      <c r="X1190" s="2">
        <v>44550.359722222223</v>
      </c>
      <c r="Y1190" s="1">
        <v>44550.359722222223</v>
      </c>
      <c r="Z1190" s="2" t="s">
        <v>33</v>
      </c>
      <c r="AA1190" s="2">
        <v>44550.35833333333</v>
      </c>
      <c r="AB1190" s="1">
        <v>44550.35833333333</v>
      </c>
      <c r="AC1190" t="b">
        <v>0</v>
      </c>
      <c r="AD1190" t="s">
        <v>1355</v>
      </c>
      <c r="AE1190" s="3">
        <f t="shared" si="56"/>
        <v>1.597222221607808E-2</v>
      </c>
    </row>
    <row r="1191" spans="1:31" x14ac:dyDescent="0.35">
      <c r="A1191" s="2">
        <v>44551.101388888892</v>
      </c>
      <c r="B1191" s="1">
        <v>44551.101388888892</v>
      </c>
      <c r="C1191">
        <v>2190</v>
      </c>
      <c r="D1191" t="s">
        <v>1285</v>
      </c>
      <c r="E1191" t="s">
        <v>22</v>
      </c>
      <c r="F1191">
        <v>50</v>
      </c>
      <c r="G1191" t="str" cm="1">
        <f t="array" ref="G1191">_xlfn.IFS(F1191&lt;25,"Young Adult (18-24)",F1191&lt;35,"Early Career (25-34)",F1191&lt;45,"Mid-Career (35-44)",F1191&lt;55,"Late Career (45-54)",F1191&lt;65,"Pre-Retirement (55-64)",F1191&gt;=65,"Seniors (65+)")</f>
        <v>Late Career (45-54)</v>
      </c>
      <c r="H1191">
        <v>681</v>
      </c>
      <c r="I1191">
        <v>5325</v>
      </c>
      <c r="J1191" t="s">
        <v>44</v>
      </c>
      <c r="K1191" t="s">
        <v>133</v>
      </c>
      <c r="L1191" t="s">
        <v>202</v>
      </c>
      <c r="M1191" t="s">
        <v>1308</v>
      </c>
      <c r="N1191" t="s">
        <v>1315</v>
      </c>
      <c r="O1191">
        <v>300</v>
      </c>
      <c r="P1191">
        <v>500</v>
      </c>
      <c r="Q1191">
        <v>4</v>
      </c>
      <c r="R1191">
        <f t="shared" si="54"/>
        <v>2000</v>
      </c>
      <c r="S1191">
        <f t="shared" si="55"/>
        <v>800</v>
      </c>
      <c r="T1191" t="s">
        <v>32</v>
      </c>
      <c r="U1191" s="2">
        <v>44551.119444444441</v>
      </c>
      <c r="V1191" s="1">
        <v>44551.119444444441</v>
      </c>
      <c r="W1191" t="b">
        <v>1</v>
      </c>
      <c r="X1191" s="2">
        <v>44551.123611111114</v>
      </c>
      <c r="Y1191" s="1">
        <v>44551.123611111114</v>
      </c>
      <c r="Z1191" s="2" t="s">
        <v>33</v>
      </c>
      <c r="AA1191" s="2">
        <v>44551.12222222222</v>
      </c>
      <c r="AB1191" s="1">
        <v>44551.12222222222</v>
      </c>
      <c r="AC1191" t="b">
        <v>0</v>
      </c>
      <c r="AD1191" t="s">
        <v>1355</v>
      </c>
      <c r="AE1191" s="3">
        <f t="shared" si="56"/>
        <v>2.0833333328482695E-2</v>
      </c>
    </row>
    <row r="1192" spans="1:31" x14ac:dyDescent="0.35">
      <c r="A1192" s="2">
        <v>44552.114583333336</v>
      </c>
      <c r="B1192" s="1">
        <v>44552.114583333336</v>
      </c>
      <c r="C1192">
        <v>2191</v>
      </c>
      <c r="D1192" t="s">
        <v>1286</v>
      </c>
      <c r="E1192" t="s">
        <v>29</v>
      </c>
      <c r="F1192">
        <v>19</v>
      </c>
      <c r="G1192" t="str" cm="1">
        <f t="array" ref="G1192">_xlfn.IFS(F1192&lt;25,"Young Adult (18-24)",F1192&lt;35,"Early Career (25-34)",F1192&lt;45,"Mid-Career (35-44)",F1192&lt;55,"Late Career (45-54)",F1192&lt;65,"Pre-Retirement (55-64)",F1192&gt;=65,"Seniors (65+)")</f>
        <v>Young Adult (18-24)</v>
      </c>
      <c r="H1192">
        <v>753</v>
      </c>
      <c r="I1192">
        <v>3264</v>
      </c>
      <c r="J1192" t="s">
        <v>23</v>
      </c>
      <c r="K1192" t="s">
        <v>30</v>
      </c>
      <c r="L1192" t="s">
        <v>154</v>
      </c>
      <c r="M1192" t="s">
        <v>1305</v>
      </c>
      <c r="N1192" t="s">
        <v>1310</v>
      </c>
      <c r="O1192">
        <v>30</v>
      </c>
      <c r="P1192">
        <v>50</v>
      </c>
      <c r="Q1192">
        <v>3</v>
      </c>
      <c r="R1192">
        <f t="shared" si="54"/>
        <v>150</v>
      </c>
      <c r="S1192">
        <f t="shared" si="55"/>
        <v>60</v>
      </c>
      <c r="T1192" t="s">
        <v>40</v>
      </c>
      <c r="U1192" s="2">
        <v>44552.120138888888</v>
      </c>
      <c r="V1192" s="1">
        <v>44552.120138888888</v>
      </c>
      <c r="W1192" t="b">
        <v>1</v>
      </c>
      <c r="X1192" s="2">
        <v>44552.129861111112</v>
      </c>
      <c r="Y1192" s="1">
        <v>44552.129861111112</v>
      </c>
      <c r="Z1192" s="2" t="s">
        <v>116</v>
      </c>
      <c r="AA1192" s="2">
        <v>44552.122916666667</v>
      </c>
      <c r="AB1192" s="1">
        <v>44552.122916666667</v>
      </c>
      <c r="AC1192" t="b">
        <v>0</v>
      </c>
      <c r="AD1192" t="s">
        <v>1355</v>
      </c>
      <c r="AE1192" s="3">
        <f t="shared" si="56"/>
        <v>8.333333331393078E-3</v>
      </c>
    </row>
    <row r="1193" spans="1:31" x14ac:dyDescent="0.35">
      <c r="A1193" s="2">
        <v>44553.168055555558</v>
      </c>
      <c r="B1193" s="1">
        <v>44553.168055555558</v>
      </c>
      <c r="C1193">
        <v>2192</v>
      </c>
      <c r="D1193" t="s">
        <v>1287</v>
      </c>
      <c r="E1193" t="s">
        <v>22</v>
      </c>
      <c r="F1193">
        <v>29</v>
      </c>
      <c r="G1193" t="str" cm="1">
        <f t="array" ref="G1193">_xlfn.IFS(F1193&lt;25,"Young Adult (18-24)",F1193&lt;35,"Early Career (25-34)",F1193&lt;45,"Mid-Career (35-44)",F1193&lt;55,"Late Career (45-54)",F1193&lt;65,"Pre-Retirement (55-64)",F1193&gt;=65,"Seniors (65+)")</f>
        <v>Early Career (25-34)</v>
      </c>
      <c r="H1193">
        <v>739</v>
      </c>
      <c r="I1193">
        <v>4481</v>
      </c>
      <c r="J1193" t="s">
        <v>23</v>
      </c>
      <c r="K1193" t="s">
        <v>30</v>
      </c>
      <c r="L1193" t="s">
        <v>31</v>
      </c>
      <c r="M1193" t="s">
        <v>1309</v>
      </c>
      <c r="N1193" t="s">
        <v>1320</v>
      </c>
      <c r="O1193">
        <v>30</v>
      </c>
      <c r="P1193">
        <v>50</v>
      </c>
      <c r="Q1193">
        <v>1</v>
      </c>
      <c r="R1193">
        <f t="shared" si="54"/>
        <v>50</v>
      </c>
      <c r="S1193">
        <f t="shared" si="55"/>
        <v>20</v>
      </c>
      <c r="T1193" t="s">
        <v>42</v>
      </c>
      <c r="U1193" s="2">
        <v>44553.178472222222</v>
      </c>
      <c r="V1193" s="1">
        <v>44553.178472222222</v>
      </c>
      <c r="W1193" t="b">
        <v>1</v>
      </c>
      <c r="X1193" s="2">
        <v>44553.183333333334</v>
      </c>
      <c r="Y1193" s="1">
        <v>44553.183333333334</v>
      </c>
      <c r="Z1193" s="2" t="s">
        <v>33</v>
      </c>
      <c r="AA1193" s="2">
        <v>44553.181250000001</v>
      </c>
      <c r="AB1193" s="1">
        <v>44553.181250000001</v>
      </c>
      <c r="AC1193" t="b">
        <v>0</v>
      </c>
      <c r="AD1193" t="s">
        <v>1355</v>
      </c>
      <c r="AE1193" s="3">
        <f t="shared" si="56"/>
        <v>1.3194444443797693E-2</v>
      </c>
    </row>
    <row r="1194" spans="1:31" x14ac:dyDescent="0.35">
      <c r="A1194" s="2">
        <v>44554.422222222223</v>
      </c>
      <c r="B1194" s="1">
        <v>44554.422222222223</v>
      </c>
      <c r="C1194">
        <v>2193</v>
      </c>
      <c r="D1194" t="s">
        <v>1288</v>
      </c>
      <c r="E1194" t="s">
        <v>22</v>
      </c>
      <c r="F1194">
        <v>28</v>
      </c>
      <c r="G1194" t="str" cm="1">
        <f t="array" ref="G1194">_xlfn.IFS(F1194&lt;25,"Young Adult (18-24)",F1194&lt;35,"Early Career (25-34)",F1194&lt;45,"Mid-Career (35-44)",F1194&lt;55,"Late Career (45-54)",F1194&lt;65,"Pre-Retirement (55-64)",F1194&gt;=65,"Seniors (65+)")</f>
        <v>Early Career (25-34)</v>
      </c>
      <c r="H1194">
        <v>702</v>
      </c>
      <c r="I1194">
        <v>7824</v>
      </c>
      <c r="J1194" t="s">
        <v>44</v>
      </c>
      <c r="K1194" t="s">
        <v>45</v>
      </c>
      <c r="L1194" t="s">
        <v>46</v>
      </c>
      <c r="M1194" t="s">
        <v>1305</v>
      </c>
      <c r="N1194" t="s">
        <v>1328</v>
      </c>
      <c r="O1194">
        <v>1000</v>
      </c>
      <c r="P1194">
        <v>1500</v>
      </c>
      <c r="Q1194">
        <v>6</v>
      </c>
      <c r="R1194">
        <f t="shared" si="54"/>
        <v>9000</v>
      </c>
      <c r="S1194">
        <f t="shared" si="55"/>
        <v>3000</v>
      </c>
      <c r="T1194" t="s">
        <v>26</v>
      </c>
      <c r="U1194" s="2">
        <v>44554.429166666669</v>
      </c>
      <c r="V1194" s="1">
        <v>44554.429166666669</v>
      </c>
      <c r="W1194" t="b">
        <v>1</v>
      </c>
      <c r="X1194" s="2">
        <v>44554.436805555553</v>
      </c>
      <c r="Y1194" s="1">
        <v>44554.436805555553</v>
      </c>
      <c r="Z1194" s="2" t="s">
        <v>47</v>
      </c>
      <c r="AA1194" s="2">
        <v>44554.431250000001</v>
      </c>
      <c r="AB1194" s="1">
        <v>44554.431250000001</v>
      </c>
      <c r="AC1194" t="b">
        <v>0</v>
      </c>
      <c r="AD1194" t="s">
        <v>1355</v>
      </c>
      <c r="AE1194" s="3">
        <f t="shared" si="56"/>
        <v>9.0277777781011537E-3</v>
      </c>
    </row>
    <row r="1195" spans="1:31" x14ac:dyDescent="0.35">
      <c r="A1195" s="2">
        <v>44554.71597222222</v>
      </c>
      <c r="B1195" s="1">
        <v>44554.71597222222</v>
      </c>
      <c r="C1195">
        <v>2194</v>
      </c>
      <c r="D1195" t="s">
        <v>1289</v>
      </c>
      <c r="E1195" t="s">
        <v>29</v>
      </c>
      <c r="F1195">
        <v>58</v>
      </c>
      <c r="G1195" t="str" cm="1">
        <f t="array" ref="G1195">_xlfn.IFS(F1195&lt;25,"Young Adult (18-24)",F1195&lt;35,"Early Career (25-34)",F1195&lt;45,"Mid-Career (35-44)",F1195&lt;55,"Late Career (45-54)",F1195&lt;65,"Pre-Retirement (55-64)",F1195&gt;=65,"Seniors (65+)")</f>
        <v>Pre-Retirement (55-64)</v>
      </c>
      <c r="H1195">
        <v>700</v>
      </c>
      <c r="I1195">
        <v>4124</v>
      </c>
      <c r="J1195" t="s">
        <v>44</v>
      </c>
      <c r="K1195" t="s">
        <v>133</v>
      </c>
      <c r="L1195" t="s">
        <v>202</v>
      </c>
      <c r="M1195" t="s">
        <v>1308</v>
      </c>
      <c r="N1195" t="s">
        <v>1315</v>
      </c>
      <c r="O1195">
        <v>300</v>
      </c>
      <c r="P1195">
        <v>500</v>
      </c>
      <c r="Q1195">
        <v>6</v>
      </c>
      <c r="R1195">
        <f t="shared" si="54"/>
        <v>3000</v>
      </c>
      <c r="S1195">
        <f t="shared" si="55"/>
        <v>1200</v>
      </c>
      <c r="T1195" t="s">
        <v>32</v>
      </c>
      <c r="U1195" s="2">
        <v>44554.736111111109</v>
      </c>
      <c r="V1195" s="1">
        <v>44554.736111111109</v>
      </c>
      <c r="W1195" t="b">
        <v>1</v>
      </c>
      <c r="X1195" s="2">
        <v>44554.742361111108</v>
      </c>
      <c r="Y1195" s="1">
        <v>44554.742361111108</v>
      </c>
      <c r="Z1195" s="2" t="s">
        <v>33</v>
      </c>
      <c r="AA1195" s="2">
        <v>44554.738194444442</v>
      </c>
      <c r="AB1195" s="1">
        <v>44554.738194444442</v>
      </c>
      <c r="AC1195" t="b">
        <v>0</v>
      </c>
      <c r="AD1195" t="s">
        <v>1355</v>
      </c>
      <c r="AE1195" s="3">
        <f t="shared" si="56"/>
        <v>2.2222222221898846E-2</v>
      </c>
    </row>
    <row r="1196" spans="1:31" x14ac:dyDescent="0.35">
      <c r="A1196" s="2">
        <v>44554.999305555553</v>
      </c>
      <c r="B1196" s="1">
        <v>44554.999305555553</v>
      </c>
      <c r="C1196">
        <v>2195</v>
      </c>
      <c r="D1196" t="s">
        <v>1302</v>
      </c>
      <c r="E1196" t="s">
        <v>22</v>
      </c>
      <c r="F1196">
        <v>41</v>
      </c>
      <c r="G1196" t="str" cm="1">
        <f t="array" ref="G1196">_xlfn.IFS(F1196&lt;25,"Young Adult (18-24)",F1196&lt;35,"Early Career (25-34)",F1196&lt;45,"Mid-Career (35-44)",F1196&lt;55,"Late Career (45-54)",F1196&lt;65,"Pre-Retirement (55-64)",F1196&gt;=65,"Seniors (65+)")</f>
        <v>Mid-Career (35-44)</v>
      </c>
      <c r="H1196">
        <v>664</v>
      </c>
      <c r="I1196">
        <v>5380</v>
      </c>
      <c r="J1196" t="s">
        <v>55</v>
      </c>
      <c r="K1196" t="s">
        <v>113</v>
      </c>
      <c r="L1196" t="s">
        <v>277</v>
      </c>
      <c r="M1196" t="s">
        <v>1308</v>
      </c>
      <c r="N1196" t="s">
        <v>1315</v>
      </c>
      <c r="O1196">
        <v>300</v>
      </c>
      <c r="P1196">
        <v>500</v>
      </c>
      <c r="Q1196">
        <v>5</v>
      </c>
      <c r="R1196">
        <f t="shared" si="54"/>
        <v>2500</v>
      </c>
      <c r="S1196">
        <f t="shared" si="55"/>
        <v>1000</v>
      </c>
      <c r="T1196" t="s">
        <v>32</v>
      </c>
      <c r="U1196" s="2">
        <v>44555.004861111112</v>
      </c>
      <c r="V1196" s="1">
        <v>44555.004861111112</v>
      </c>
      <c r="W1196" t="b">
        <v>1</v>
      </c>
      <c r="X1196" s="2">
        <v>44555.013194444444</v>
      </c>
      <c r="Y1196" s="1">
        <v>44555.013194444444</v>
      </c>
      <c r="Z1196" s="2" t="s">
        <v>47</v>
      </c>
      <c r="AA1196" s="2">
        <v>44555.006944444445</v>
      </c>
      <c r="AB1196" s="1">
        <v>44555.006944444445</v>
      </c>
      <c r="AC1196" t="b">
        <v>0</v>
      </c>
      <c r="AD1196" t="s">
        <v>1355</v>
      </c>
      <c r="AE1196" s="3">
        <f t="shared" si="56"/>
        <v>7.6388888919609599E-3</v>
      </c>
    </row>
    <row r="1197" spans="1:31" x14ac:dyDescent="0.35">
      <c r="A1197" s="2">
        <v>44556.290972222225</v>
      </c>
      <c r="B1197" s="1">
        <v>44556.290972222225</v>
      </c>
      <c r="C1197">
        <v>2196</v>
      </c>
      <c r="D1197" t="s">
        <v>1290</v>
      </c>
      <c r="E1197" t="s">
        <v>29</v>
      </c>
      <c r="F1197">
        <v>21</v>
      </c>
      <c r="G1197" t="str" cm="1">
        <f t="array" ref="G1197">_xlfn.IFS(F1197&lt;25,"Young Adult (18-24)",F1197&lt;35,"Early Career (25-34)",F1197&lt;45,"Mid-Career (35-44)",F1197&lt;55,"Late Career (45-54)",F1197&lt;65,"Pre-Retirement (55-64)",F1197&gt;=65,"Seniors (65+)")</f>
        <v>Young Adult (18-24)</v>
      </c>
      <c r="H1197">
        <v>655</v>
      </c>
      <c r="I1197">
        <v>5220</v>
      </c>
      <c r="J1197" t="s">
        <v>23</v>
      </c>
      <c r="K1197" t="s">
        <v>24</v>
      </c>
      <c r="L1197" t="s">
        <v>192</v>
      </c>
      <c r="M1197" t="s">
        <v>1309</v>
      </c>
      <c r="N1197" t="s">
        <v>1316</v>
      </c>
      <c r="O1197">
        <v>20</v>
      </c>
      <c r="P1197">
        <v>35</v>
      </c>
      <c r="Q1197">
        <v>5</v>
      </c>
      <c r="R1197">
        <f t="shared" si="54"/>
        <v>175</v>
      </c>
      <c r="S1197">
        <f t="shared" si="55"/>
        <v>75</v>
      </c>
      <c r="T1197" t="s">
        <v>26</v>
      </c>
      <c r="U1197" s="2">
        <v>44556.307638888888</v>
      </c>
      <c r="V1197" s="1">
        <v>44556.307638888888</v>
      </c>
      <c r="W1197" t="b">
        <v>1</v>
      </c>
      <c r="X1197" s="2">
        <v>44556.314583333333</v>
      </c>
      <c r="Y1197" s="1">
        <v>44556.314583333333</v>
      </c>
      <c r="Z1197" s="2" t="s">
        <v>47</v>
      </c>
      <c r="AA1197" s="2">
        <v>44556.310416666667</v>
      </c>
      <c r="AB1197" s="1">
        <v>44556.310416666667</v>
      </c>
      <c r="AC1197" t="b">
        <v>0</v>
      </c>
      <c r="AD1197" t="s">
        <v>1355</v>
      </c>
      <c r="AE1197" s="3">
        <f t="shared" si="56"/>
        <v>1.9444444442342501E-2</v>
      </c>
    </row>
    <row r="1198" spans="1:31" x14ac:dyDescent="0.35">
      <c r="A1198" s="2">
        <v>44558.329861111109</v>
      </c>
      <c r="B1198" s="1">
        <v>44558.329861111109</v>
      </c>
      <c r="C1198">
        <v>2197</v>
      </c>
      <c r="D1198" t="s">
        <v>1347</v>
      </c>
      <c r="E1198" t="s">
        <v>29</v>
      </c>
      <c r="F1198">
        <v>35</v>
      </c>
      <c r="G1198" t="str" cm="1">
        <f t="array" ref="G1198">_xlfn.IFS(F1198&lt;25,"Young Adult (18-24)",F1198&lt;35,"Early Career (25-34)",F1198&lt;45,"Mid-Career (35-44)",F1198&lt;55,"Late Career (45-54)",F1198&lt;65,"Pre-Retirement (55-64)",F1198&gt;=65,"Seniors (65+)")</f>
        <v>Mid-Career (35-44)</v>
      </c>
      <c r="H1198">
        <v>613</v>
      </c>
      <c r="I1198">
        <v>4948</v>
      </c>
      <c r="J1198" t="s">
        <v>107</v>
      </c>
      <c r="K1198" t="s">
        <v>108</v>
      </c>
      <c r="L1198" t="s">
        <v>111</v>
      </c>
      <c r="M1198" t="s">
        <v>1307</v>
      </c>
      <c r="N1198" t="s">
        <v>1326</v>
      </c>
      <c r="O1198">
        <v>20</v>
      </c>
      <c r="P1198">
        <v>35</v>
      </c>
      <c r="Q1198">
        <v>5</v>
      </c>
      <c r="R1198">
        <f t="shared" si="54"/>
        <v>175</v>
      </c>
      <c r="S1198">
        <f t="shared" si="55"/>
        <v>75</v>
      </c>
      <c r="T1198" t="s">
        <v>42</v>
      </c>
      <c r="U1198" s="2">
        <v>44558.350694444445</v>
      </c>
      <c r="V1198" s="1">
        <v>44558.350694444445</v>
      </c>
      <c r="W1198" t="b">
        <v>1</v>
      </c>
      <c r="X1198" s="2">
        <v>44558.356944444444</v>
      </c>
      <c r="Y1198" s="1">
        <v>44558.356944444444</v>
      </c>
      <c r="Z1198" s="2" t="s">
        <v>47</v>
      </c>
      <c r="AA1198" s="2">
        <v>44558.352777777778</v>
      </c>
      <c r="AB1198" s="1">
        <v>44558.352777777778</v>
      </c>
      <c r="AC1198" t="b">
        <v>0</v>
      </c>
      <c r="AD1198" t="s">
        <v>1355</v>
      </c>
      <c r="AE1198" s="3">
        <f t="shared" si="56"/>
        <v>2.2916666668606922E-2</v>
      </c>
    </row>
    <row r="1199" spans="1:31" x14ac:dyDescent="0.35">
      <c r="A1199" s="2">
        <v>44559.959722222222</v>
      </c>
      <c r="B1199" s="1">
        <v>44559.959722222222</v>
      </c>
      <c r="C1199">
        <v>2198</v>
      </c>
      <c r="D1199" t="s">
        <v>1291</v>
      </c>
      <c r="E1199" t="s">
        <v>22</v>
      </c>
      <c r="F1199">
        <v>36</v>
      </c>
      <c r="G1199" t="str" cm="1">
        <f t="array" ref="G1199">_xlfn.IFS(F1199&lt;25,"Young Adult (18-24)",F1199&lt;35,"Early Career (25-34)",F1199&lt;45,"Mid-Career (35-44)",F1199&lt;55,"Late Career (45-54)",F1199&lt;65,"Pre-Retirement (55-64)",F1199&gt;=65,"Seniors (65+)")</f>
        <v>Mid-Career (35-44)</v>
      </c>
      <c r="H1199">
        <v>637</v>
      </c>
      <c r="I1199">
        <v>5856</v>
      </c>
      <c r="J1199" t="s">
        <v>23</v>
      </c>
      <c r="K1199" t="s">
        <v>24</v>
      </c>
      <c r="L1199" t="s">
        <v>192</v>
      </c>
      <c r="M1199" t="s">
        <v>1305</v>
      </c>
      <c r="N1199" t="s">
        <v>1329</v>
      </c>
      <c r="O1199">
        <v>25</v>
      </c>
      <c r="P1199">
        <v>40</v>
      </c>
      <c r="Q1199">
        <v>5</v>
      </c>
      <c r="R1199">
        <f t="shared" si="54"/>
        <v>200</v>
      </c>
      <c r="S1199">
        <f t="shared" si="55"/>
        <v>75</v>
      </c>
      <c r="T1199" t="s">
        <v>38</v>
      </c>
      <c r="U1199" s="2">
        <v>44559.975694444445</v>
      </c>
      <c r="V1199" s="1">
        <v>44559.975694444445</v>
      </c>
      <c r="W1199" t="b">
        <v>1</v>
      </c>
      <c r="X1199" s="2">
        <v>44559.979166666664</v>
      </c>
      <c r="Y1199" s="1">
        <v>44559.979166666664</v>
      </c>
      <c r="Z1199" s="2" t="s">
        <v>27</v>
      </c>
      <c r="AA1199" s="2">
        <v>44559.977777777778</v>
      </c>
      <c r="AB1199" s="1">
        <v>44559.977777777778</v>
      </c>
      <c r="AC1199" t="b">
        <v>0</v>
      </c>
      <c r="AD1199" t="s">
        <v>1355</v>
      </c>
      <c r="AE1199" s="3">
        <f t="shared" si="56"/>
        <v>1.8055555556202307E-2</v>
      </c>
    </row>
    <row r="1200" spans="1:31" x14ac:dyDescent="0.35">
      <c r="A1200" s="2">
        <v>44560.232638888891</v>
      </c>
      <c r="B1200" s="1">
        <v>44560.232638888891</v>
      </c>
      <c r="C1200">
        <v>2199</v>
      </c>
      <c r="D1200" t="s">
        <v>1292</v>
      </c>
      <c r="E1200" t="s">
        <v>29</v>
      </c>
      <c r="F1200">
        <v>31</v>
      </c>
      <c r="G1200" t="str" cm="1">
        <f t="array" ref="G1200">_xlfn.IFS(F1200&lt;25,"Young Adult (18-24)",F1200&lt;35,"Early Career (25-34)",F1200&lt;45,"Mid-Career (35-44)",F1200&lt;55,"Late Career (45-54)",F1200&lt;65,"Pre-Retirement (55-64)",F1200&gt;=65,"Seniors (65+)")</f>
        <v>Early Career (25-34)</v>
      </c>
      <c r="H1200">
        <v>619</v>
      </c>
      <c r="I1200">
        <v>3495</v>
      </c>
      <c r="J1200" t="s">
        <v>23</v>
      </c>
      <c r="K1200" t="s">
        <v>24</v>
      </c>
      <c r="L1200" t="s">
        <v>192</v>
      </c>
      <c r="M1200" t="s">
        <v>1307</v>
      </c>
      <c r="N1200" t="s">
        <v>1325</v>
      </c>
      <c r="O1200">
        <v>15</v>
      </c>
      <c r="P1200">
        <v>25</v>
      </c>
      <c r="Q1200">
        <v>2</v>
      </c>
      <c r="R1200">
        <f t="shared" si="54"/>
        <v>50</v>
      </c>
      <c r="S1200">
        <f t="shared" si="55"/>
        <v>20</v>
      </c>
      <c r="T1200" t="s">
        <v>40</v>
      </c>
      <c r="U1200" s="2">
        <v>44560.241666666669</v>
      </c>
      <c r="V1200" s="1">
        <v>44560.241666666669</v>
      </c>
      <c r="W1200" t="b">
        <v>1</v>
      </c>
      <c r="X1200" s="2">
        <v>44560.25</v>
      </c>
      <c r="Y1200" s="1">
        <v>44560.25</v>
      </c>
      <c r="Z1200" s="2" t="s">
        <v>33</v>
      </c>
      <c r="AA1200" s="2">
        <v>44560.245138888888</v>
      </c>
      <c r="AB1200" s="1">
        <v>44560.245138888888</v>
      </c>
      <c r="AC1200" t="b">
        <v>0</v>
      </c>
      <c r="AD1200" t="s">
        <v>1355</v>
      </c>
      <c r="AE1200" s="3">
        <f t="shared" si="56"/>
        <v>1.2499999997089617E-2</v>
      </c>
    </row>
    <row r="1201" spans="1:31" x14ac:dyDescent="0.35">
      <c r="A1201" s="2">
        <v>44560.49722222222</v>
      </c>
      <c r="B1201" s="1">
        <v>44560.49722222222</v>
      </c>
      <c r="C1201">
        <v>2200</v>
      </c>
      <c r="D1201" t="s">
        <v>1293</v>
      </c>
      <c r="E1201" t="s">
        <v>22</v>
      </c>
      <c r="F1201">
        <v>62</v>
      </c>
      <c r="G1201" t="str" cm="1">
        <f t="array" ref="G1201">_xlfn.IFS(F1201&lt;25,"Young Adult (18-24)",F1201&lt;35,"Early Career (25-34)",F1201&lt;45,"Mid-Career (35-44)",F1201&lt;55,"Late Career (45-54)",F1201&lt;65,"Pre-Retirement (55-64)",F1201&gt;=65,"Seniors (65+)")</f>
        <v>Pre-Retirement (55-64)</v>
      </c>
      <c r="H1201">
        <v>677</v>
      </c>
      <c r="I1201">
        <v>7817</v>
      </c>
      <c r="J1201" t="s">
        <v>71</v>
      </c>
      <c r="K1201" t="s">
        <v>72</v>
      </c>
      <c r="L1201" t="s">
        <v>73</v>
      </c>
      <c r="M1201" t="s">
        <v>1306</v>
      </c>
      <c r="N1201" t="s">
        <v>1313</v>
      </c>
      <c r="O1201">
        <v>60</v>
      </c>
      <c r="P1201">
        <v>100</v>
      </c>
      <c r="Q1201">
        <v>1</v>
      </c>
      <c r="R1201">
        <f t="shared" si="54"/>
        <v>100</v>
      </c>
      <c r="S1201">
        <f t="shared" si="55"/>
        <v>40</v>
      </c>
      <c r="T1201" t="s">
        <v>38</v>
      </c>
      <c r="U1201" s="2">
        <v>44560.513888888891</v>
      </c>
      <c r="V1201" s="1">
        <v>44560.513888888891</v>
      </c>
      <c r="W1201" t="b">
        <v>1</v>
      </c>
      <c r="X1201" s="2">
        <v>44560.522916666669</v>
      </c>
      <c r="Y1201" s="1">
        <v>44560.522916666669</v>
      </c>
      <c r="Z1201" s="2" t="s">
        <v>27</v>
      </c>
      <c r="AA1201" s="2">
        <v>44560.51666666667</v>
      </c>
      <c r="AB1201" s="1">
        <v>44560.51666666667</v>
      </c>
      <c r="AC1201" t="b">
        <v>0</v>
      </c>
      <c r="AD1201" t="s">
        <v>1355</v>
      </c>
      <c r="AE1201" s="3">
        <f t="shared" si="56"/>
        <v>1.9444444449618459E-2</v>
      </c>
    </row>
    <row r="1202" spans="1:31" x14ac:dyDescent="0.35">
      <c r="A1202" s="2">
        <v>44560.82708333333</v>
      </c>
      <c r="B1202" s="1">
        <v>44560.82708333333</v>
      </c>
      <c r="C1202">
        <v>1570</v>
      </c>
      <c r="D1202" t="s">
        <v>676</v>
      </c>
      <c r="E1202" t="s">
        <v>22</v>
      </c>
      <c r="F1202">
        <v>49</v>
      </c>
      <c r="G1202" t="str" cm="1">
        <f t="array" ref="G1202">_xlfn.IFS(F1202&lt;25,"Young Adult (18-24)",F1202&lt;35,"Early Career (25-34)",F1202&lt;45,"Mid-Career (35-44)",F1202&lt;55,"Late Career (45-54)",F1202&lt;65,"Pre-Retirement (55-64)",F1202&gt;=65,"Seniors (65+)")</f>
        <v>Late Career (45-54)</v>
      </c>
      <c r="H1202">
        <v>742</v>
      </c>
      <c r="I1202">
        <v>3783</v>
      </c>
      <c r="J1202" t="s">
        <v>23</v>
      </c>
      <c r="K1202" t="s">
        <v>30</v>
      </c>
      <c r="L1202" t="s">
        <v>77</v>
      </c>
      <c r="M1202" t="s">
        <v>1306</v>
      </c>
      <c r="N1202" t="s">
        <v>1314</v>
      </c>
      <c r="O1202">
        <v>40</v>
      </c>
      <c r="P1202">
        <v>70</v>
      </c>
      <c r="Q1202">
        <v>6</v>
      </c>
      <c r="R1202">
        <f t="shared" si="54"/>
        <v>420</v>
      </c>
      <c r="S1202">
        <f t="shared" si="55"/>
        <v>180</v>
      </c>
      <c r="T1202" t="s">
        <v>78</v>
      </c>
      <c r="U1202" s="2">
        <v>44560.838888888888</v>
      </c>
      <c r="V1202" s="1">
        <v>44560.838888888888</v>
      </c>
      <c r="W1202" t="b">
        <v>1</v>
      </c>
      <c r="X1202" s="2">
        <v>44560.843055555553</v>
      </c>
      <c r="Y1202" s="1">
        <v>44560.843055555553</v>
      </c>
      <c r="Z1202" s="2" t="s">
        <v>27</v>
      </c>
      <c r="AA1202" s="2">
        <v>44560.840277777781</v>
      </c>
      <c r="AB1202" s="1">
        <v>44560.840277777781</v>
      </c>
      <c r="AC1202" t="b">
        <v>0</v>
      </c>
      <c r="AD1202" t="s">
        <v>1355</v>
      </c>
      <c r="AE1202" s="3">
        <f t="shared" si="56"/>
        <v>1.319444445107365E-2</v>
      </c>
    </row>
    <row r="1203" spans="1:31" x14ac:dyDescent="0.35">
      <c r="A1203" s="2">
        <v>44561.140972222223</v>
      </c>
      <c r="B1203" s="1">
        <v>44561.140972222223</v>
      </c>
      <c r="C1203">
        <v>1875</v>
      </c>
      <c r="D1203" t="s">
        <v>974</v>
      </c>
      <c r="E1203" t="s">
        <v>22</v>
      </c>
      <c r="F1203">
        <v>61</v>
      </c>
      <c r="G1203" t="str" cm="1">
        <f t="array" ref="G1203">_xlfn.IFS(F1203&lt;25,"Young Adult (18-24)",F1203&lt;35,"Early Career (25-34)",F1203&lt;45,"Mid-Career (35-44)",F1203&lt;55,"Late Career (45-54)",F1203&lt;65,"Pre-Retirement (55-64)",F1203&gt;=65,"Seniors (65+)")</f>
        <v>Pre-Retirement (55-64)</v>
      </c>
      <c r="H1203">
        <v>679</v>
      </c>
      <c r="I1203">
        <v>5383</v>
      </c>
      <c r="J1203" t="s">
        <v>67</v>
      </c>
      <c r="K1203" t="s">
        <v>119</v>
      </c>
      <c r="L1203" t="s">
        <v>98</v>
      </c>
      <c r="M1203" t="s">
        <v>1307</v>
      </c>
      <c r="N1203" t="s">
        <v>1322</v>
      </c>
      <c r="O1203">
        <v>8</v>
      </c>
      <c r="P1203">
        <v>15</v>
      </c>
      <c r="Q1203">
        <v>5</v>
      </c>
      <c r="R1203">
        <f t="shared" si="54"/>
        <v>75</v>
      </c>
      <c r="S1203">
        <f t="shared" si="55"/>
        <v>35</v>
      </c>
      <c r="T1203" t="s">
        <v>40</v>
      </c>
      <c r="U1203" s="2">
        <v>44561.150694444441</v>
      </c>
      <c r="V1203" s="1">
        <v>44561.150694444441</v>
      </c>
      <c r="W1203" t="b">
        <v>1</v>
      </c>
      <c r="X1203" s="2">
        <v>44561.154166666667</v>
      </c>
      <c r="Y1203" s="1">
        <v>44561.154166666667</v>
      </c>
      <c r="Z1203" s="2" t="s">
        <v>33</v>
      </c>
      <c r="AA1203" s="2">
        <v>44561.15347222222</v>
      </c>
      <c r="AB1203" s="1">
        <v>44561.15347222222</v>
      </c>
      <c r="AC1203" t="b">
        <v>0</v>
      </c>
      <c r="AD1203" t="s">
        <v>1355</v>
      </c>
      <c r="AE1203" s="3">
        <f t="shared" si="56"/>
        <v>1.2499999997089617E-2</v>
      </c>
    </row>
    <row r="1204" spans="1:31" x14ac:dyDescent="0.35">
      <c r="A1204" s="2">
        <v>44563.741666666669</v>
      </c>
      <c r="B1204" s="1">
        <v>44563.741666666669</v>
      </c>
      <c r="C1204">
        <v>1041</v>
      </c>
      <c r="D1204" t="s">
        <v>127</v>
      </c>
      <c r="E1204" t="s">
        <v>29</v>
      </c>
      <c r="F1204">
        <v>52</v>
      </c>
      <c r="G1204" t="str" cm="1">
        <f t="array" ref="G1204">_xlfn.IFS(F1204&lt;25,"Young Adult (18-24)",F1204&lt;35,"Early Career (25-34)",F1204&lt;45,"Mid-Career (35-44)",F1204&lt;55,"Late Career (45-54)",F1204&lt;65,"Pre-Retirement (55-64)",F1204&gt;=65,"Seniors (65+)")</f>
        <v>Late Career (45-54)</v>
      </c>
      <c r="H1204">
        <v>638</v>
      </c>
      <c r="I1204">
        <v>7623</v>
      </c>
      <c r="J1204" t="s">
        <v>44</v>
      </c>
      <c r="K1204" t="s">
        <v>45</v>
      </c>
      <c r="L1204" t="s">
        <v>53</v>
      </c>
      <c r="M1204" t="s">
        <v>1309</v>
      </c>
      <c r="N1204" t="s">
        <v>1316</v>
      </c>
      <c r="O1204">
        <v>20</v>
      </c>
      <c r="P1204">
        <v>35</v>
      </c>
      <c r="Q1204">
        <v>2</v>
      </c>
      <c r="R1204">
        <f t="shared" si="54"/>
        <v>70</v>
      </c>
      <c r="S1204">
        <f t="shared" si="55"/>
        <v>30</v>
      </c>
      <c r="T1204" t="s">
        <v>40</v>
      </c>
      <c r="U1204" s="2">
        <v>44563.758333333331</v>
      </c>
      <c r="V1204" s="1">
        <v>44563.758333333331</v>
      </c>
      <c r="W1204" t="b">
        <v>1</v>
      </c>
      <c r="X1204" s="2">
        <v>44563.767361111109</v>
      </c>
      <c r="Y1204" s="1">
        <v>44563.767361111109</v>
      </c>
      <c r="Z1204" s="2" t="s">
        <v>27</v>
      </c>
      <c r="AA1204" s="2">
        <v>44563.761111111111</v>
      </c>
      <c r="AB1204" s="1">
        <v>44563.761111111111</v>
      </c>
      <c r="AC1204" t="b">
        <v>0</v>
      </c>
      <c r="AD1204" t="s">
        <v>1355</v>
      </c>
      <c r="AE1204" s="3">
        <f t="shared" si="56"/>
        <v>1.9444444442342501E-2</v>
      </c>
    </row>
    <row r="1205" spans="1:31" x14ac:dyDescent="0.35">
      <c r="A1205" s="2">
        <v>44564.322222222225</v>
      </c>
      <c r="B1205" s="1">
        <v>44564.322222222225</v>
      </c>
      <c r="C1205">
        <v>1064</v>
      </c>
      <c r="D1205" t="s">
        <v>162</v>
      </c>
      <c r="E1205" t="s">
        <v>29</v>
      </c>
      <c r="F1205">
        <v>49</v>
      </c>
      <c r="G1205" t="str" cm="1">
        <f t="array" ref="G1205">_xlfn.IFS(F1205&lt;25,"Young Adult (18-24)",F1205&lt;35,"Early Career (25-34)",F1205&lt;45,"Mid-Career (35-44)",F1205&lt;55,"Late Career (45-54)",F1205&lt;65,"Pre-Retirement (55-64)",F1205&gt;=65,"Seniors (65+)")</f>
        <v>Late Career (45-54)</v>
      </c>
      <c r="H1205">
        <v>607</v>
      </c>
      <c r="I1205">
        <v>7068</v>
      </c>
      <c r="J1205" t="s">
        <v>71</v>
      </c>
      <c r="K1205" t="s">
        <v>160</v>
      </c>
      <c r="L1205" t="s">
        <v>163</v>
      </c>
      <c r="M1205" t="s">
        <v>1306</v>
      </c>
      <c r="N1205" t="s">
        <v>1311</v>
      </c>
      <c r="O1205">
        <v>50</v>
      </c>
      <c r="P1205">
        <v>80</v>
      </c>
      <c r="Q1205">
        <v>1</v>
      </c>
      <c r="R1205">
        <f t="shared" si="54"/>
        <v>80</v>
      </c>
      <c r="S1205">
        <f t="shared" si="55"/>
        <v>30</v>
      </c>
      <c r="T1205" t="s">
        <v>42</v>
      </c>
      <c r="U1205" s="2">
        <v>44564.336805555555</v>
      </c>
      <c r="V1205" s="1">
        <v>44564.336805555555</v>
      </c>
      <c r="W1205" t="b">
        <v>1</v>
      </c>
      <c r="X1205" s="2">
        <v>44564.347222222219</v>
      </c>
      <c r="Y1205" s="1">
        <v>44564.347222222219</v>
      </c>
      <c r="Z1205" s="2" t="s">
        <v>27</v>
      </c>
      <c r="AA1205" s="2">
        <v>44564.340277777781</v>
      </c>
      <c r="AB1205" s="1">
        <v>44564.340277777781</v>
      </c>
      <c r="AC1205" t="b">
        <v>0</v>
      </c>
      <c r="AD1205" t="s">
        <v>1355</v>
      </c>
      <c r="AE1205" s="3">
        <f t="shared" si="56"/>
        <v>1.8055555556202307E-2</v>
      </c>
    </row>
    <row r="1206" spans="1:31" x14ac:dyDescent="0.35">
      <c r="A1206" s="2">
        <v>44564.334027777775</v>
      </c>
      <c r="B1206" s="1">
        <v>44564.334027777775</v>
      </c>
      <c r="C1206">
        <v>2132</v>
      </c>
      <c r="D1206" t="s">
        <v>1227</v>
      </c>
      <c r="E1206" t="s">
        <v>22</v>
      </c>
      <c r="F1206">
        <v>55</v>
      </c>
      <c r="G1206" t="str" cm="1">
        <f t="array" ref="G1206">_xlfn.IFS(F1206&lt;25,"Young Adult (18-24)",F1206&lt;35,"Early Career (25-34)",F1206&lt;45,"Mid-Career (35-44)",F1206&lt;55,"Late Career (45-54)",F1206&lt;65,"Pre-Retirement (55-64)",F1206&gt;=65,"Seniors (65+)")</f>
        <v>Pre-Retirement (55-64)</v>
      </c>
      <c r="H1206">
        <v>621</v>
      </c>
      <c r="I1206">
        <v>7531</v>
      </c>
      <c r="J1206" t="s">
        <v>67</v>
      </c>
      <c r="K1206" t="s">
        <v>119</v>
      </c>
      <c r="L1206" t="s">
        <v>120</v>
      </c>
      <c r="M1206" t="s">
        <v>1308</v>
      </c>
      <c r="N1206" t="s">
        <v>1319</v>
      </c>
      <c r="O1206">
        <v>60</v>
      </c>
      <c r="P1206">
        <v>90</v>
      </c>
      <c r="Q1206">
        <v>1</v>
      </c>
      <c r="R1206">
        <f t="shared" si="54"/>
        <v>90</v>
      </c>
      <c r="S1206">
        <f t="shared" si="55"/>
        <v>30</v>
      </c>
      <c r="T1206" t="s">
        <v>40</v>
      </c>
      <c r="U1206" s="2">
        <v>44564.350694444445</v>
      </c>
      <c r="V1206" s="1">
        <v>44564.350694444445</v>
      </c>
      <c r="W1206" t="b">
        <v>1</v>
      </c>
      <c r="X1206" s="2">
        <v>44564.354861111111</v>
      </c>
      <c r="Y1206" s="1">
        <v>44564.354861111111</v>
      </c>
      <c r="Z1206" s="2" t="s">
        <v>33</v>
      </c>
      <c r="AA1206" s="2">
        <v>44564.352777777778</v>
      </c>
      <c r="AB1206" s="1">
        <v>44564.352777777778</v>
      </c>
      <c r="AC1206" t="b">
        <v>0</v>
      </c>
      <c r="AD1206" t="s">
        <v>1355</v>
      </c>
      <c r="AE1206" s="3">
        <f t="shared" si="56"/>
        <v>1.8750000002910383E-2</v>
      </c>
    </row>
    <row r="1207" spans="1:31" x14ac:dyDescent="0.35">
      <c r="A1207" s="2">
        <v>44564.936805555553</v>
      </c>
      <c r="B1207" s="1">
        <v>44564.936805555553</v>
      </c>
      <c r="C1207">
        <v>1175</v>
      </c>
      <c r="D1207" t="s">
        <v>288</v>
      </c>
      <c r="E1207" t="s">
        <v>29</v>
      </c>
      <c r="F1207">
        <v>65</v>
      </c>
      <c r="G1207" t="str" cm="1">
        <f t="array" ref="G1207">_xlfn.IFS(F1207&lt;25,"Young Adult (18-24)",F1207&lt;35,"Early Career (25-34)",F1207&lt;45,"Mid-Career (35-44)",F1207&lt;55,"Late Career (45-54)",F1207&lt;65,"Pre-Retirement (55-64)",F1207&gt;=65,"Seniors (65+)")</f>
        <v>Seniors (65+)</v>
      </c>
      <c r="H1207">
        <v>618</v>
      </c>
      <c r="I1207">
        <v>5920</v>
      </c>
      <c r="J1207" t="s">
        <v>107</v>
      </c>
      <c r="K1207" t="s">
        <v>108</v>
      </c>
      <c r="L1207" t="s">
        <v>150</v>
      </c>
      <c r="M1207" t="s">
        <v>1305</v>
      </c>
      <c r="N1207" t="s">
        <v>1310</v>
      </c>
      <c r="O1207">
        <v>30</v>
      </c>
      <c r="P1207">
        <v>50</v>
      </c>
      <c r="Q1207">
        <v>4</v>
      </c>
      <c r="R1207">
        <f t="shared" si="54"/>
        <v>200</v>
      </c>
      <c r="S1207">
        <f t="shared" si="55"/>
        <v>80</v>
      </c>
      <c r="T1207" t="s">
        <v>42</v>
      </c>
      <c r="U1207" s="2">
        <v>44564.946527777778</v>
      </c>
      <c r="V1207" s="1">
        <v>44564.946527777778</v>
      </c>
      <c r="W1207" t="b">
        <v>1</v>
      </c>
      <c r="X1207" s="2">
        <v>44564.956944444442</v>
      </c>
      <c r="Y1207" s="1">
        <v>44564.956944444442</v>
      </c>
      <c r="Z1207" s="2" t="s">
        <v>33</v>
      </c>
      <c r="AA1207" s="2">
        <v>44564.948611111111</v>
      </c>
      <c r="AB1207" s="1">
        <v>44564.948611111111</v>
      </c>
      <c r="AC1207" t="b">
        <v>0</v>
      </c>
      <c r="AD1207" t="s">
        <v>1355</v>
      </c>
      <c r="AE1207" s="3">
        <f t="shared" si="56"/>
        <v>1.1805555557657499E-2</v>
      </c>
    </row>
    <row r="1208" spans="1:31" x14ac:dyDescent="0.35">
      <c r="A1208" s="2">
        <v>44566.311111111114</v>
      </c>
      <c r="B1208" s="1">
        <v>44566.311111111114</v>
      </c>
      <c r="C1208">
        <v>1205</v>
      </c>
      <c r="D1208" t="s">
        <v>316</v>
      </c>
      <c r="E1208" t="s">
        <v>22</v>
      </c>
      <c r="F1208">
        <v>63</v>
      </c>
      <c r="G1208" t="str" cm="1">
        <f t="array" ref="G1208">_xlfn.IFS(F1208&lt;25,"Young Adult (18-24)",F1208&lt;35,"Early Career (25-34)",F1208&lt;45,"Mid-Career (35-44)",F1208&lt;55,"Late Career (45-54)",F1208&lt;65,"Pre-Retirement (55-64)",F1208&gt;=65,"Seniors (65+)")</f>
        <v>Pre-Retirement (55-64)</v>
      </c>
      <c r="H1208">
        <v>760</v>
      </c>
      <c r="I1208">
        <v>6492</v>
      </c>
      <c r="J1208" t="s">
        <v>55</v>
      </c>
      <c r="K1208" t="s">
        <v>56</v>
      </c>
      <c r="L1208" t="s">
        <v>57</v>
      </c>
      <c r="M1208" t="s">
        <v>1306</v>
      </c>
      <c r="N1208" t="s">
        <v>1313</v>
      </c>
      <c r="O1208">
        <v>60</v>
      </c>
      <c r="P1208">
        <v>100</v>
      </c>
      <c r="Q1208">
        <v>3</v>
      </c>
      <c r="R1208">
        <f t="shared" si="54"/>
        <v>300</v>
      </c>
      <c r="S1208">
        <f t="shared" si="55"/>
        <v>120</v>
      </c>
      <c r="T1208" t="s">
        <v>38</v>
      </c>
      <c r="U1208" s="2">
        <v>44566.329861111109</v>
      </c>
      <c r="V1208" s="1">
        <v>44566.329861111109</v>
      </c>
      <c r="W1208" t="b">
        <v>1</v>
      </c>
      <c r="X1208" s="2">
        <v>44566.336805555555</v>
      </c>
      <c r="Y1208" s="1">
        <v>44566.336805555555</v>
      </c>
      <c r="Z1208" s="2" t="s">
        <v>33</v>
      </c>
      <c r="AA1208" s="2">
        <v>44566.333333333336</v>
      </c>
      <c r="AB1208" s="1">
        <v>44566.333333333336</v>
      </c>
      <c r="AC1208" t="b">
        <v>0</v>
      </c>
      <c r="AD1208" t="s">
        <v>1355</v>
      </c>
      <c r="AE1208" s="3">
        <f t="shared" si="56"/>
        <v>2.2222222221898846E-2</v>
      </c>
    </row>
    <row r="1209" spans="1:31" x14ac:dyDescent="0.35">
      <c r="A1209" s="2">
        <v>44566.487500000003</v>
      </c>
      <c r="B1209" s="1">
        <v>44566.487500000003</v>
      </c>
      <c r="C1209">
        <v>1243</v>
      </c>
      <c r="D1209" t="s">
        <v>354</v>
      </c>
      <c r="E1209" t="s">
        <v>29</v>
      </c>
      <c r="F1209">
        <v>69</v>
      </c>
      <c r="G1209" t="str" cm="1">
        <f t="array" ref="G1209">_xlfn.IFS(F1209&lt;25,"Young Adult (18-24)",F1209&lt;35,"Early Career (25-34)",F1209&lt;45,"Mid-Career (35-44)",F1209&lt;55,"Late Career (45-54)",F1209&lt;65,"Pre-Retirement (55-64)",F1209&gt;=65,"Seniors (65+)")</f>
        <v>Seniors (65+)</v>
      </c>
      <c r="H1209">
        <v>698</v>
      </c>
      <c r="I1209">
        <v>7020</v>
      </c>
      <c r="J1209" t="s">
        <v>35</v>
      </c>
      <c r="K1209" t="s">
        <v>36</v>
      </c>
      <c r="L1209" t="s">
        <v>37</v>
      </c>
      <c r="M1209" t="s">
        <v>1308</v>
      </c>
      <c r="N1209" t="s">
        <v>1317</v>
      </c>
      <c r="O1209">
        <v>250</v>
      </c>
      <c r="P1209">
        <v>400</v>
      </c>
      <c r="Q1209">
        <v>5</v>
      </c>
      <c r="R1209">
        <f t="shared" si="54"/>
        <v>2000</v>
      </c>
      <c r="S1209">
        <f t="shared" si="55"/>
        <v>750</v>
      </c>
      <c r="T1209" t="s">
        <v>40</v>
      </c>
      <c r="U1209" s="2">
        <v>44566.503472222219</v>
      </c>
      <c r="V1209" s="1">
        <v>44566.503472222219</v>
      </c>
      <c r="W1209" t="b">
        <v>1</v>
      </c>
      <c r="X1209" s="2">
        <v>44566.509722222225</v>
      </c>
      <c r="Y1209" s="1">
        <v>44566.509722222225</v>
      </c>
      <c r="Z1209" s="2" t="s">
        <v>116</v>
      </c>
      <c r="AA1209" s="2">
        <v>44566.506249999999</v>
      </c>
      <c r="AB1209" s="1">
        <v>44566.506249999999</v>
      </c>
      <c r="AC1209" t="b">
        <v>0</v>
      </c>
      <c r="AD1209" t="s">
        <v>1355</v>
      </c>
      <c r="AE1209" s="3">
        <f t="shared" si="56"/>
        <v>1.8749999995634425E-2</v>
      </c>
    </row>
    <row r="1210" spans="1:31" x14ac:dyDescent="0.35">
      <c r="A1210" s="2">
        <v>44568.887499999997</v>
      </c>
      <c r="B1210" s="1">
        <v>44568.887499999997</v>
      </c>
      <c r="C1210">
        <v>1458</v>
      </c>
      <c r="D1210" t="s">
        <v>564</v>
      </c>
      <c r="E1210" t="s">
        <v>22</v>
      </c>
      <c r="F1210">
        <v>42</v>
      </c>
      <c r="G1210" t="str" cm="1">
        <f t="array" ref="G1210">_xlfn.IFS(F1210&lt;25,"Young Adult (18-24)",F1210&lt;35,"Early Career (25-34)",F1210&lt;45,"Mid-Career (35-44)",F1210&lt;55,"Late Career (45-54)",F1210&lt;65,"Pre-Retirement (55-64)",F1210&gt;=65,"Seniors (65+)")</f>
        <v>Mid-Career (35-44)</v>
      </c>
      <c r="H1210">
        <v>746</v>
      </c>
      <c r="I1210">
        <v>5488</v>
      </c>
      <c r="J1210" t="s">
        <v>107</v>
      </c>
      <c r="K1210" t="s">
        <v>122</v>
      </c>
      <c r="L1210" t="s">
        <v>144</v>
      </c>
      <c r="M1210" t="s">
        <v>1308</v>
      </c>
      <c r="N1210" t="s">
        <v>1324</v>
      </c>
      <c r="O1210">
        <v>40</v>
      </c>
      <c r="P1210">
        <v>60</v>
      </c>
      <c r="Q1210">
        <v>6</v>
      </c>
      <c r="R1210">
        <f t="shared" si="54"/>
        <v>360</v>
      </c>
      <c r="S1210">
        <f t="shared" si="55"/>
        <v>120</v>
      </c>
      <c r="T1210" t="s">
        <v>26</v>
      </c>
      <c r="U1210" s="2">
        <v>44568.893750000003</v>
      </c>
      <c r="V1210" s="1">
        <v>44568.893750000003</v>
      </c>
      <c r="W1210" t="b">
        <v>1</v>
      </c>
      <c r="X1210" s="2">
        <v>44568.904166666667</v>
      </c>
      <c r="Y1210" s="1">
        <v>44568.904166666667</v>
      </c>
      <c r="Z1210" s="2" t="s">
        <v>47</v>
      </c>
      <c r="AA1210" s="2">
        <v>44568.895138888889</v>
      </c>
      <c r="AB1210" s="1">
        <v>44568.895138888889</v>
      </c>
      <c r="AC1210" t="b">
        <v>0</v>
      </c>
      <c r="AD1210" t="s">
        <v>1355</v>
      </c>
      <c r="AE1210" s="3">
        <f t="shared" si="56"/>
        <v>7.6388888919609599E-3</v>
      </c>
    </row>
    <row r="1211" spans="1:31" x14ac:dyDescent="0.35">
      <c r="A1211" s="2">
        <v>44570.870833333334</v>
      </c>
      <c r="B1211" s="1">
        <v>44570.870833333334</v>
      </c>
      <c r="C1211">
        <v>1315</v>
      </c>
      <c r="D1211" t="s">
        <v>423</v>
      </c>
      <c r="E1211" t="s">
        <v>22</v>
      </c>
      <c r="F1211">
        <v>62</v>
      </c>
      <c r="G1211" t="str" cm="1">
        <f t="array" ref="G1211">_xlfn.IFS(F1211&lt;25,"Young Adult (18-24)",F1211&lt;35,"Early Career (25-34)",F1211&lt;45,"Mid-Career (35-44)",F1211&lt;55,"Late Career (45-54)",F1211&lt;65,"Pre-Retirement (55-64)",F1211&gt;=65,"Seniors (65+)")</f>
        <v>Pre-Retirement (55-64)</v>
      </c>
      <c r="H1211">
        <v>643</v>
      </c>
      <c r="I1211">
        <v>5348</v>
      </c>
      <c r="J1211" t="s">
        <v>55</v>
      </c>
      <c r="K1211" t="s">
        <v>113</v>
      </c>
      <c r="L1211" t="s">
        <v>277</v>
      </c>
      <c r="M1211" t="s">
        <v>1307</v>
      </c>
      <c r="N1211" t="s">
        <v>1326</v>
      </c>
      <c r="O1211">
        <v>20</v>
      </c>
      <c r="P1211">
        <v>35</v>
      </c>
      <c r="Q1211">
        <v>6</v>
      </c>
      <c r="R1211">
        <f t="shared" si="54"/>
        <v>210</v>
      </c>
      <c r="S1211">
        <f t="shared" si="55"/>
        <v>90</v>
      </c>
      <c r="T1211" t="s">
        <v>78</v>
      </c>
      <c r="U1211" s="2">
        <v>44570.89166666667</v>
      </c>
      <c r="V1211" s="1">
        <v>44570.89166666667</v>
      </c>
      <c r="W1211" t="b">
        <v>0</v>
      </c>
      <c r="X1211" s="2"/>
      <c r="Y1211" s="1"/>
      <c r="Z1211" s="2" t="s">
        <v>1353</v>
      </c>
      <c r="AA1211" s="2">
        <v>44570.896527777775</v>
      </c>
      <c r="AB1211" s="1">
        <v>44570.896527777775</v>
      </c>
      <c r="AC1211" t="s">
        <v>1353</v>
      </c>
      <c r="AD1211" t="s">
        <v>1353</v>
      </c>
      <c r="AE1211" s="3">
        <f t="shared" si="56"/>
        <v>2.569444444088731E-2</v>
      </c>
    </row>
    <row r="1212" spans="1:31" x14ac:dyDescent="0.35">
      <c r="A1212" s="2">
        <v>44571.040277777778</v>
      </c>
      <c r="B1212" s="1">
        <v>44571.040277777778</v>
      </c>
      <c r="C1212">
        <v>1589</v>
      </c>
      <c r="D1212" t="s">
        <v>695</v>
      </c>
      <c r="E1212" t="s">
        <v>29</v>
      </c>
      <c r="F1212">
        <v>31</v>
      </c>
      <c r="G1212" t="str" cm="1">
        <f t="array" ref="G1212">_xlfn.IFS(F1212&lt;25,"Young Adult (18-24)",F1212&lt;35,"Early Career (25-34)",F1212&lt;45,"Mid-Career (35-44)",F1212&lt;55,"Late Career (45-54)",F1212&lt;65,"Pre-Retirement (55-64)",F1212&gt;=65,"Seniors (65+)")</f>
        <v>Early Career (25-34)</v>
      </c>
      <c r="H1212">
        <v>726</v>
      </c>
      <c r="I1212">
        <v>7752</v>
      </c>
      <c r="J1212" t="s">
        <v>83</v>
      </c>
      <c r="K1212" t="s">
        <v>84</v>
      </c>
      <c r="L1212" t="s">
        <v>85</v>
      </c>
      <c r="M1212" t="s">
        <v>1306</v>
      </c>
      <c r="N1212" t="s">
        <v>1314</v>
      </c>
      <c r="O1212">
        <v>40</v>
      </c>
      <c r="P1212">
        <v>70</v>
      </c>
      <c r="Q1212">
        <v>3</v>
      </c>
      <c r="R1212">
        <f t="shared" si="54"/>
        <v>210</v>
      </c>
      <c r="S1212">
        <f t="shared" si="55"/>
        <v>90</v>
      </c>
      <c r="T1212" t="s">
        <v>78</v>
      </c>
      <c r="U1212" s="2">
        <v>44571.05</v>
      </c>
      <c r="V1212" s="1">
        <v>44571.05</v>
      </c>
      <c r="W1212" t="b">
        <v>1</v>
      </c>
      <c r="X1212" s="2">
        <v>44571.057638888888</v>
      </c>
      <c r="Y1212" s="1">
        <v>44571.057638888888</v>
      </c>
      <c r="Z1212" s="2" t="s">
        <v>33</v>
      </c>
      <c r="AA1212" s="2">
        <v>44571.052777777775</v>
      </c>
      <c r="AB1212" s="1">
        <v>44571.052777777775</v>
      </c>
      <c r="AC1212" t="b">
        <v>0</v>
      </c>
      <c r="AD1212" t="s">
        <v>1355</v>
      </c>
      <c r="AE1212" s="3">
        <f t="shared" si="56"/>
        <v>1.2499999997089617E-2</v>
      </c>
    </row>
    <row r="1213" spans="1:31" x14ac:dyDescent="0.35">
      <c r="A1213" s="2">
        <v>44573.063194444447</v>
      </c>
      <c r="B1213" s="1">
        <v>44573.063194444447</v>
      </c>
      <c r="C1213">
        <v>2183</v>
      </c>
      <c r="D1213" t="s">
        <v>1278</v>
      </c>
      <c r="E1213" t="s">
        <v>22</v>
      </c>
      <c r="F1213">
        <v>34</v>
      </c>
      <c r="G1213" t="str" cm="1">
        <f t="array" ref="G1213">_xlfn.IFS(F1213&lt;25,"Young Adult (18-24)",F1213&lt;35,"Early Career (25-34)",F1213&lt;45,"Mid-Career (35-44)",F1213&lt;55,"Late Career (45-54)",F1213&lt;65,"Pre-Retirement (55-64)",F1213&gt;=65,"Seniors (65+)")</f>
        <v>Early Career (25-34)</v>
      </c>
      <c r="H1213">
        <v>740</v>
      </c>
      <c r="I1213">
        <v>5288</v>
      </c>
      <c r="J1213" t="s">
        <v>71</v>
      </c>
      <c r="K1213" t="s">
        <v>160</v>
      </c>
      <c r="L1213" t="s">
        <v>161</v>
      </c>
      <c r="M1213" t="s">
        <v>1309</v>
      </c>
      <c r="N1213" t="s">
        <v>1320</v>
      </c>
      <c r="O1213">
        <v>30</v>
      </c>
      <c r="P1213">
        <v>50</v>
      </c>
      <c r="Q1213">
        <v>2</v>
      </c>
      <c r="R1213">
        <f t="shared" si="54"/>
        <v>100</v>
      </c>
      <c r="S1213">
        <f t="shared" si="55"/>
        <v>40</v>
      </c>
      <c r="T1213" t="s">
        <v>42</v>
      </c>
      <c r="U1213" s="2">
        <v>44573.076388888891</v>
      </c>
      <c r="V1213" s="1">
        <v>44573.076388888891</v>
      </c>
      <c r="W1213" t="b">
        <v>1</v>
      </c>
      <c r="X1213" s="2">
        <v>44573.085416666669</v>
      </c>
      <c r="Y1213" s="1">
        <v>44573.085416666669</v>
      </c>
      <c r="Z1213" s="2" t="s">
        <v>33</v>
      </c>
      <c r="AA1213" s="2">
        <v>44573.079861111109</v>
      </c>
      <c r="AB1213" s="1">
        <v>44573.079861111109</v>
      </c>
      <c r="AC1213" t="b">
        <v>0</v>
      </c>
      <c r="AD1213" t="s">
        <v>1355</v>
      </c>
      <c r="AE1213" s="3">
        <f t="shared" si="56"/>
        <v>1.6666666662786156E-2</v>
      </c>
    </row>
    <row r="1214" spans="1:31" x14ac:dyDescent="0.35">
      <c r="A1214" s="2">
        <v>44573.481249999997</v>
      </c>
      <c r="B1214" s="1">
        <v>44573.481249999997</v>
      </c>
      <c r="C1214">
        <v>2079</v>
      </c>
      <c r="D1214" t="s">
        <v>1174</v>
      </c>
      <c r="E1214" t="s">
        <v>22</v>
      </c>
      <c r="F1214">
        <v>23</v>
      </c>
      <c r="G1214" t="str" cm="1">
        <f t="array" ref="G1214">_xlfn.IFS(F1214&lt;25,"Young Adult (18-24)",F1214&lt;35,"Early Career (25-34)",F1214&lt;45,"Mid-Career (35-44)",F1214&lt;55,"Late Career (45-54)",F1214&lt;65,"Pre-Retirement (55-64)",F1214&gt;=65,"Seniors (65+)")</f>
        <v>Young Adult (18-24)</v>
      </c>
      <c r="H1214">
        <v>674</v>
      </c>
      <c r="I1214">
        <v>6460</v>
      </c>
      <c r="J1214" t="s">
        <v>61</v>
      </c>
      <c r="K1214" t="s">
        <v>87</v>
      </c>
      <c r="L1214" t="s">
        <v>88</v>
      </c>
      <c r="M1214" t="s">
        <v>1306</v>
      </c>
      <c r="N1214" t="s">
        <v>1314</v>
      </c>
      <c r="O1214">
        <v>40</v>
      </c>
      <c r="P1214">
        <v>70</v>
      </c>
      <c r="Q1214">
        <v>6</v>
      </c>
      <c r="R1214">
        <f t="shared" si="54"/>
        <v>420</v>
      </c>
      <c r="S1214">
        <f t="shared" si="55"/>
        <v>180</v>
      </c>
      <c r="T1214" t="s">
        <v>40</v>
      </c>
      <c r="U1214" s="2">
        <v>44573.501388888886</v>
      </c>
      <c r="V1214" s="1">
        <v>44573.501388888886</v>
      </c>
      <c r="W1214" t="b">
        <v>1</v>
      </c>
      <c r="X1214" s="2">
        <v>44573.510416666664</v>
      </c>
      <c r="Y1214" s="1">
        <v>44573.510416666664</v>
      </c>
      <c r="Z1214" s="2" t="s">
        <v>47</v>
      </c>
      <c r="AA1214" s="2">
        <v>44573.504861111112</v>
      </c>
      <c r="AB1214" s="1">
        <v>44573.504861111112</v>
      </c>
      <c r="AC1214" t="b">
        <v>0</v>
      </c>
      <c r="AD1214" t="s">
        <v>1355</v>
      </c>
      <c r="AE1214" s="3">
        <f t="shared" si="56"/>
        <v>2.3611111115314998E-2</v>
      </c>
    </row>
    <row r="1215" spans="1:31" x14ac:dyDescent="0.35">
      <c r="A1215" s="2">
        <v>44574.022916666669</v>
      </c>
      <c r="B1215" s="1">
        <v>44574.022916666669</v>
      </c>
      <c r="C1215">
        <v>2068</v>
      </c>
      <c r="D1215" t="s">
        <v>1163</v>
      </c>
      <c r="E1215" t="s">
        <v>22</v>
      </c>
      <c r="F1215">
        <v>32</v>
      </c>
      <c r="G1215" t="str" cm="1">
        <f t="array" ref="G1215">_xlfn.IFS(F1215&lt;25,"Young Adult (18-24)",F1215&lt;35,"Early Career (25-34)",F1215&lt;45,"Mid-Career (35-44)",F1215&lt;55,"Late Career (45-54)",F1215&lt;65,"Pre-Retirement (55-64)",F1215&gt;=65,"Seniors (65+)")</f>
        <v>Early Career (25-34)</v>
      </c>
      <c r="H1215">
        <v>694</v>
      </c>
      <c r="I1215">
        <v>4700</v>
      </c>
      <c r="J1215" t="s">
        <v>67</v>
      </c>
      <c r="K1215" t="s">
        <v>119</v>
      </c>
      <c r="L1215" t="s">
        <v>120</v>
      </c>
      <c r="M1215" t="s">
        <v>1308</v>
      </c>
      <c r="N1215" t="s">
        <v>1319</v>
      </c>
      <c r="O1215">
        <v>60</v>
      </c>
      <c r="P1215">
        <v>90</v>
      </c>
      <c r="Q1215">
        <v>3</v>
      </c>
      <c r="R1215">
        <f t="shared" si="54"/>
        <v>270</v>
      </c>
      <c r="S1215">
        <f t="shared" si="55"/>
        <v>90</v>
      </c>
      <c r="T1215" t="s">
        <v>78</v>
      </c>
      <c r="U1215" s="2">
        <v>44574.037499999999</v>
      </c>
      <c r="V1215" s="1">
        <v>44574.037499999999</v>
      </c>
      <c r="W1215" t="b">
        <v>1</v>
      </c>
      <c r="X1215" s="2">
        <v>44574.043749999997</v>
      </c>
      <c r="Y1215" s="1">
        <v>44574.043749999997</v>
      </c>
      <c r="Z1215" s="2" t="s">
        <v>47</v>
      </c>
      <c r="AA1215" s="2">
        <v>44574.040972222225</v>
      </c>
      <c r="AB1215" s="1">
        <v>44574.040972222225</v>
      </c>
      <c r="AC1215" t="b">
        <v>0</v>
      </c>
      <c r="AD1215" t="s">
        <v>1355</v>
      </c>
      <c r="AE1215" s="3">
        <f t="shared" si="56"/>
        <v>1.8055555556202307E-2</v>
      </c>
    </row>
    <row r="1216" spans="1:31" x14ac:dyDescent="0.35">
      <c r="A1216" s="2">
        <v>44577.043055555558</v>
      </c>
      <c r="B1216" s="1">
        <v>44577.043055555558</v>
      </c>
      <c r="C1216">
        <v>2007</v>
      </c>
      <c r="D1216" t="s">
        <v>1103</v>
      </c>
      <c r="E1216" t="s">
        <v>29</v>
      </c>
      <c r="F1216">
        <v>44</v>
      </c>
      <c r="G1216" t="str" cm="1">
        <f t="array" ref="G1216">_xlfn.IFS(F1216&lt;25,"Young Adult (18-24)",F1216&lt;35,"Early Career (25-34)",F1216&lt;45,"Mid-Career (35-44)",F1216&lt;55,"Late Career (45-54)",F1216&lt;65,"Pre-Retirement (55-64)",F1216&gt;=65,"Seniors (65+)")</f>
        <v>Mid-Career (35-44)</v>
      </c>
      <c r="H1216">
        <v>694</v>
      </c>
      <c r="I1216">
        <v>4336</v>
      </c>
      <c r="J1216" t="s">
        <v>107</v>
      </c>
      <c r="K1216" t="s">
        <v>108</v>
      </c>
      <c r="L1216" t="s">
        <v>109</v>
      </c>
      <c r="M1216" t="s">
        <v>1307</v>
      </c>
      <c r="N1216" t="s">
        <v>1322</v>
      </c>
      <c r="O1216">
        <v>8</v>
      </c>
      <c r="P1216">
        <v>15</v>
      </c>
      <c r="Q1216">
        <v>6</v>
      </c>
      <c r="R1216">
        <f t="shared" si="54"/>
        <v>90</v>
      </c>
      <c r="S1216">
        <f t="shared" si="55"/>
        <v>42</v>
      </c>
      <c r="T1216" t="s">
        <v>40</v>
      </c>
      <c r="U1216" s="2">
        <v>44577.05</v>
      </c>
      <c r="V1216" s="1">
        <v>44577.05</v>
      </c>
      <c r="W1216" t="b">
        <v>1</v>
      </c>
      <c r="X1216" s="2">
        <v>44577.055555555555</v>
      </c>
      <c r="Y1216" s="1">
        <v>44577.055555555555</v>
      </c>
      <c r="Z1216" s="2" t="s">
        <v>116</v>
      </c>
      <c r="AA1216" s="2">
        <v>44577.052777777775</v>
      </c>
      <c r="AB1216" s="1">
        <v>44577.052777777775</v>
      </c>
      <c r="AC1216" t="b">
        <v>0</v>
      </c>
      <c r="AD1216" t="s">
        <v>1355</v>
      </c>
      <c r="AE1216" s="3">
        <f t="shared" si="56"/>
        <v>9.7222222175332718E-3</v>
      </c>
    </row>
    <row r="1217" spans="1:31" x14ac:dyDescent="0.35">
      <c r="A1217" s="2">
        <v>44581.636805555558</v>
      </c>
      <c r="B1217" s="1">
        <v>44581.636805555558</v>
      </c>
      <c r="C1217">
        <v>2140</v>
      </c>
      <c r="D1217" t="s">
        <v>1235</v>
      </c>
      <c r="E1217" t="s">
        <v>22</v>
      </c>
      <c r="F1217">
        <v>25</v>
      </c>
      <c r="G1217" t="str" cm="1">
        <f t="array" ref="G1217">_xlfn.IFS(F1217&lt;25,"Young Adult (18-24)",F1217&lt;35,"Early Career (25-34)",F1217&lt;45,"Mid-Career (35-44)",F1217&lt;55,"Late Career (45-54)",F1217&lt;65,"Pre-Retirement (55-64)",F1217&gt;=65,"Seniors (65+)")</f>
        <v>Early Career (25-34)</v>
      </c>
      <c r="H1217">
        <v>687</v>
      </c>
      <c r="I1217">
        <v>5444</v>
      </c>
      <c r="J1217" t="s">
        <v>23</v>
      </c>
      <c r="K1217" t="s">
        <v>24</v>
      </c>
      <c r="L1217" t="s">
        <v>25</v>
      </c>
      <c r="M1217" t="s">
        <v>1308</v>
      </c>
      <c r="N1217" t="s">
        <v>1317</v>
      </c>
      <c r="O1217">
        <v>250</v>
      </c>
      <c r="P1217">
        <v>400</v>
      </c>
      <c r="Q1217">
        <v>2</v>
      </c>
      <c r="R1217">
        <f t="shared" si="54"/>
        <v>800</v>
      </c>
      <c r="S1217">
        <f t="shared" si="55"/>
        <v>300</v>
      </c>
      <c r="T1217" t="s">
        <v>78</v>
      </c>
      <c r="U1217" s="2">
        <v>44581.64166666667</v>
      </c>
      <c r="V1217" s="1">
        <v>44581.64166666667</v>
      </c>
      <c r="W1217" t="b">
        <v>1</v>
      </c>
      <c r="X1217" s="2">
        <v>44581.647222222222</v>
      </c>
      <c r="Y1217" s="1">
        <v>44581.647222222222</v>
      </c>
      <c r="Z1217" s="2" t="s">
        <v>47</v>
      </c>
      <c r="AA1217" s="2">
        <v>44581.643055555556</v>
      </c>
      <c r="AB1217" s="1">
        <v>44581.643055555556</v>
      </c>
      <c r="AC1217" t="b">
        <v>1</v>
      </c>
      <c r="AD1217" t="s">
        <v>51</v>
      </c>
      <c r="AE1217" s="3">
        <f t="shared" si="56"/>
        <v>6.2499999985448085E-3</v>
      </c>
    </row>
    <row r="1218" spans="1:31" x14ac:dyDescent="0.35">
      <c r="A1218" s="2">
        <v>44582.451388888891</v>
      </c>
      <c r="B1218" s="1">
        <v>44582.451388888891</v>
      </c>
      <c r="C1218">
        <v>2136</v>
      </c>
      <c r="D1218" t="s">
        <v>1231</v>
      </c>
      <c r="E1218" t="s">
        <v>29</v>
      </c>
      <c r="F1218">
        <v>48</v>
      </c>
      <c r="G1218" t="str" cm="1">
        <f t="array" ref="G1218">_xlfn.IFS(F1218&lt;25,"Young Adult (18-24)",F1218&lt;35,"Early Career (25-34)",F1218&lt;45,"Mid-Career (35-44)",F1218&lt;55,"Late Career (45-54)",F1218&lt;65,"Pre-Retirement (55-64)",F1218&gt;=65,"Seniors (65+)")</f>
        <v>Late Career (45-54)</v>
      </c>
      <c r="H1218">
        <v>606</v>
      </c>
      <c r="I1218">
        <v>4762</v>
      </c>
      <c r="J1218" t="s">
        <v>67</v>
      </c>
      <c r="K1218" t="s">
        <v>68</v>
      </c>
      <c r="L1218" t="s">
        <v>98</v>
      </c>
      <c r="M1218" t="s">
        <v>1307</v>
      </c>
      <c r="N1218" t="s">
        <v>1326</v>
      </c>
      <c r="O1218">
        <v>20</v>
      </c>
      <c r="P1218">
        <v>35</v>
      </c>
      <c r="Q1218">
        <v>6</v>
      </c>
      <c r="R1218">
        <f t="shared" ref="R1218:R1281" si="57">P1218*Q1218</f>
        <v>210</v>
      </c>
      <c r="S1218">
        <f t="shared" ref="S1218:S1281" si="58">R1218-(O1218*Q1218)</f>
        <v>90</v>
      </c>
      <c r="T1218" t="s">
        <v>78</v>
      </c>
      <c r="U1218" s="2">
        <v>44582.463194444441</v>
      </c>
      <c r="V1218" s="1">
        <v>44582.463194444441</v>
      </c>
      <c r="W1218" t="b">
        <v>1</v>
      </c>
      <c r="X1218" s="2">
        <v>44582.472222222219</v>
      </c>
      <c r="Y1218" s="1">
        <v>44582.472222222219</v>
      </c>
      <c r="Z1218" s="2" t="s">
        <v>47</v>
      </c>
      <c r="AA1218" s="2">
        <v>44582.465277777781</v>
      </c>
      <c r="AB1218" s="1">
        <v>44582.465277777781</v>
      </c>
      <c r="AC1218" t="b">
        <v>1</v>
      </c>
      <c r="AD1218" t="s">
        <v>64</v>
      </c>
      <c r="AE1218" s="3">
        <f t="shared" ref="AE1218:AE1281" si="59">AB1218-B1218</f>
        <v>1.3888888890505768E-2</v>
      </c>
    </row>
    <row r="1219" spans="1:31" x14ac:dyDescent="0.35">
      <c r="A1219" s="2">
        <v>44582.84652777778</v>
      </c>
      <c r="B1219" s="1">
        <v>44582.84652777778</v>
      </c>
      <c r="C1219">
        <v>1833</v>
      </c>
      <c r="D1219" t="s">
        <v>933</v>
      </c>
      <c r="E1219" t="s">
        <v>22</v>
      </c>
      <c r="F1219">
        <v>23</v>
      </c>
      <c r="G1219" t="str" cm="1">
        <f t="array" ref="G1219">_xlfn.IFS(F1219&lt;25,"Young Adult (18-24)",F1219&lt;35,"Early Career (25-34)",F1219&lt;45,"Mid-Career (35-44)",F1219&lt;55,"Late Career (45-54)",F1219&lt;65,"Pre-Retirement (55-64)",F1219&gt;=65,"Seniors (65+)")</f>
        <v>Young Adult (18-24)</v>
      </c>
      <c r="H1219">
        <v>750</v>
      </c>
      <c r="I1219">
        <v>6242</v>
      </c>
      <c r="J1219" t="s">
        <v>67</v>
      </c>
      <c r="K1219" t="s">
        <v>119</v>
      </c>
      <c r="L1219" t="s">
        <v>119</v>
      </c>
      <c r="M1219" t="s">
        <v>1306</v>
      </c>
      <c r="N1219" t="s">
        <v>1321</v>
      </c>
      <c r="O1219">
        <v>15</v>
      </c>
      <c r="P1219">
        <v>25</v>
      </c>
      <c r="Q1219">
        <v>4</v>
      </c>
      <c r="R1219">
        <f t="shared" si="57"/>
        <v>100</v>
      </c>
      <c r="S1219">
        <f t="shared" si="58"/>
        <v>40</v>
      </c>
      <c r="T1219" t="s">
        <v>40</v>
      </c>
      <c r="U1219" s="2">
        <v>44582.853472222225</v>
      </c>
      <c r="V1219" s="1">
        <v>44582.853472222225</v>
      </c>
      <c r="W1219" t="b">
        <v>0</v>
      </c>
      <c r="X1219" s="2"/>
      <c r="Y1219" s="1"/>
      <c r="Z1219" s="2" t="s">
        <v>1353</v>
      </c>
      <c r="AA1219" s="2">
        <v>44582.873611111114</v>
      </c>
      <c r="AB1219" s="1">
        <v>44582.873611111114</v>
      </c>
      <c r="AC1219" t="s">
        <v>1353</v>
      </c>
      <c r="AD1219" t="s">
        <v>1353</v>
      </c>
      <c r="AE1219" s="3">
        <f t="shared" si="59"/>
        <v>2.7083333334303461E-2</v>
      </c>
    </row>
    <row r="1220" spans="1:31" x14ac:dyDescent="0.35">
      <c r="A1220" s="2">
        <v>44583.160416666666</v>
      </c>
      <c r="B1220" s="1">
        <v>44583.160416666666</v>
      </c>
      <c r="C1220">
        <v>1919</v>
      </c>
      <c r="D1220" t="s">
        <v>1016</v>
      </c>
      <c r="E1220" t="s">
        <v>22</v>
      </c>
      <c r="F1220">
        <v>48</v>
      </c>
      <c r="G1220" t="str" cm="1">
        <f t="array" ref="G1220">_xlfn.IFS(F1220&lt;25,"Young Adult (18-24)",F1220&lt;35,"Early Career (25-34)",F1220&lt;45,"Mid-Career (35-44)",F1220&lt;55,"Late Career (45-54)",F1220&lt;65,"Pre-Retirement (55-64)",F1220&gt;=65,"Seniors (65+)")</f>
        <v>Late Career (45-54)</v>
      </c>
      <c r="H1220">
        <v>678</v>
      </c>
      <c r="I1220">
        <v>3980</v>
      </c>
      <c r="J1220" t="s">
        <v>61</v>
      </c>
      <c r="K1220" t="s">
        <v>87</v>
      </c>
      <c r="L1220" t="s">
        <v>94</v>
      </c>
      <c r="M1220" t="s">
        <v>1305</v>
      </c>
      <c r="N1220" t="s">
        <v>1310</v>
      </c>
      <c r="O1220">
        <v>30</v>
      </c>
      <c r="P1220">
        <v>50</v>
      </c>
      <c r="Q1220">
        <v>1</v>
      </c>
      <c r="R1220">
        <f t="shared" si="57"/>
        <v>50</v>
      </c>
      <c r="S1220">
        <f t="shared" si="58"/>
        <v>20</v>
      </c>
      <c r="T1220" t="s">
        <v>32</v>
      </c>
      <c r="U1220" s="2">
        <v>44583.175000000003</v>
      </c>
      <c r="V1220" s="1">
        <v>44583.175000000003</v>
      </c>
      <c r="W1220" t="b">
        <v>1</v>
      </c>
      <c r="X1220" s="2">
        <v>44583.183333333334</v>
      </c>
      <c r="Y1220" s="1">
        <v>44583.183333333334</v>
      </c>
      <c r="Z1220" s="2" t="s">
        <v>33</v>
      </c>
      <c r="AA1220" s="2">
        <v>44583.177083333336</v>
      </c>
      <c r="AB1220" s="1">
        <v>44583.177083333336</v>
      </c>
      <c r="AC1220" t="b">
        <v>1</v>
      </c>
      <c r="AD1220" t="s">
        <v>75</v>
      </c>
      <c r="AE1220" s="3">
        <f t="shared" si="59"/>
        <v>1.6666666670062114E-2</v>
      </c>
    </row>
    <row r="1221" spans="1:31" x14ac:dyDescent="0.35">
      <c r="A1221" s="2">
        <v>44583.995833333334</v>
      </c>
      <c r="B1221" s="1">
        <v>44583.995833333334</v>
      </c>
      <c r="C1221">
        <v>1765</v>
      </c>
      <c r="D1221" t="s">
        <v>867</v>
      </c>
      <c r="E1221" t="s">
        <v>22</v>
      </c>
      <c r="F1221">
        <v>65</v>
      </c>
      <c r="G1221" t="str" cm="1">
        <f t="array" ref="G1221">_xlfn.IFS(F1221&lt;25,"Young Adult (18-24)",F1221&lt;35,"Early Career (25-34)",F1221&lt;45,"Mid-Career (35-44)",F1221&lt;55,"Late Career (45-54)",F1221&lt;65,"Pre-Retirement (55-64)",F1221&gt;=65,"Seniors (65+)")</f>
        <v>Seniors (65+)</v>
      </c>
      <c r="H1221">
        <v>718</v>
      </c>
      <c r="I1221">
        <v>6871</v>
      </c>
      <c r="J1221" t="s">
        <v>44</v>
      </c>
      <c r="K1221" t="s">
        <v>45</v>
      </c>
      <c r="L1221" t="s">
        <v>81</v>
      </c>
      <c r="M1221" t="s">
        <v>1307</v>
      </c>
      <c r="N1221" t="s">
        <v>1322</v>
      </c>
      <c r="O1221">
        <v>8</v>
      </c>
      <c r="P1221">
        <v>15</v>
      </c>
      <c r="Q1221">
        <v>6</v>
      </c>
      <c r="R1221">
        <f t="shared" si="57"/>
        <v>90</v>
      </c>
      <c r="S1221">
        <f t="shared" si="58"/>
        <v>42</v>
      </c>
      <c r="T1221" t="s">
        <v>78</v>
      </c>
      <c r="U1221" s="2">
        <v>44584.003472222219</v>
      </c>
      <c r="V1221" s="1">
        <v>44584.003472222219</v>
      </c>
      <c r="W1221" t="b">
        <v>1</v>
      </c>
      <c r="X1221" s="2">
        <v>44584.011111111111</v>
      </c>
      <c r="Y1221" s="1">
        <v>44584.011111111111</v>
      </c>
      <c r="Z1221" s="2" t="s">
        <v>47</v>
      </c>
      <c r="AA1221" s="2">
        <v>44584.006249999999</v>
      </c>
      <c r="AB1221" s="1">
        <v>44584.006249999999</v>
      </c>
      <c r="AC1221" t="b">
        <v>0</v>
      </c>
      <c r="AD1221" t="s">
        <v>1355</v>
      </c>
      <c r="AE1221" s="3">
        <f t="shared" si="59"/>
        <v>1.0416666664241347E-2</v>
      </c>
    </row>
    <row r="1222" spans="1:31" x14ac:dyDescent="0.35">
      <c r="A1222" s="2">
        <v>44584.658333333333</v>
      </c>
      <c r="B1222" s="1">
        <v>44584.658333333333</v>
      </c>
      <c r="C1222">
        <v>1442</v>
      </c>
      <c r="D1222" t="s">
        <v>548</v>
      </c>
      <c r="E1222" t="s">
        <v>22</v>
      </c>
      <c r="F1222">
        <v>52</v>
      </c>
      <c r="G1222" t="str" cm="1">
        <f t="array" ref="G1222">_xlfn.IFS(F1222&lt;25,"Young Adult (18-24)",F1222&lt;35,"Early Career (25-34)",F1222&lt;45,"Mid-Career (35-44)",F1222&lt;55,"Late Career (45-54)",F1222&lt;65,"Pre-Retirement (55-64)",F1222&gt;=65,"Seniors (65+)")</f>
        <v>Late Career (45-54)</v>
      </c>
      <c r="H1222">
        <v>656</v>
      </c>
      <c r="I1222">
        <v>4799</v>
      </c>
      <c r="J1222" t="s">
        <v>67</v>
      </c>
      <c r="K1222" t="s">
        <v>68</v>
      </c>
      <c r="L1222" t="s">
        <v>120</v>
      </c>
      <c r="M1222" t="s">
        <v>1309</v>
      </c>
      <c r="N1222" t="s">
        <v>1320</v>
      </c>
      <c r="O1222">
        <v>30</v>
      </c>
      <c r="P1222">
        <v>50</v>
      </c>
      <c r="Q1222">
        <v>4</v>
      </c>
      <c r="R1222">
        <f t="shared" si="57"/>
        <v>200</v>
      </c>
      <c r="S1222">
        <f t="shared" si="58"/>
        <v>80</v>
      </c>
      <c r="T1222" t="s">
        <v>42</v>
      </c>
      <c r="U1222" s="2">
        <v>44584.663194444445</v>
      </c>
      <c r="V1222" s="1">
        <v>44584.663194444445</v>
      </c>
      <c r="W1222" t="b">
        <v>0</v>
      </c>
      <c r="X1222" s="2"/>
      <c r="Y1222" s="1"/>
      <c r="Z1222" s="2" t="s">
        <v>1353</v>
      </c>
      <c r="AA1222" s="2">
        <v>44584.672222222223</v>
      </c>
      <c r="AB1222" s="1">
        <v>44584.672222222223</v>
      </c>
      <c r="AC1222" t="s">
        <v>1353</v>
      </c>
      <c r="AD1222" t="s">
        <v>1353</v>
      </c>
      <c r="AE1222" s="3">
        <f t="shared" si="59"/>
        <v>1.3888888890505768E-2</v>
      </c>
    </row>
    <row r="1223" spans="1:31" x14ac:dyDescent="0.35">
      <c r="A1223" s="2">
        <v>44585.056944444441</v>
      </c>
      <c r="B1223" s="1">
        <v>44585.056944444441</v>
      </c>
      <c r="C1223">
        <v>1322</v>
      </c>
      <c r="D1223" t="s">
        <v>429</v>
      </c>
      <c r="E1223" t="s">
        <v>29</v>
      </c>
      <c r="F1223">
        <v>66</v>
      </c>
      <c r="G1223" t="str" cm="1">
        <f t="array" ref="G1223">_xlfn.IFS(F1223&lt;25,"Young Adult (18-24)",F1223&lt;35,"Early Career (25-34)",F1223&lt;45,"Mid-Career (35-44)",F1223&lt;55,"Late Career (45-54)",F1223&lt;65,"Pre-Retirement (55-64)",F1223&gt;=65,"Seniors (65+)")</f>
        <v>Seniors (65+)</v>
      </c>
      <c r="H1223">
        <v>637</v>
      </c>
      <c r="I1223">
        <v>5126</v>
      </c>
      <c r="J1223" t="s">
        <v>35</v>
      </c>
      <c r="K1223" t="s">
        <v>36</v>
      </c>
      <c r="L1223" t="s">
        <v>37</v>
      </c>
      <c r="M1223" t="s">
        <v>1308</v>
      </c>
      <c r="N1223" t="s">
        <v>1324</v>
      </c>
      <c r="O1223">
        <v>40</v>
      </c>
      <c r="P1223">
        <v>60</v>
      </c>
      <c r="Q1223">
        <v>4</v>
      </c>
      <c r="R1223">
        <f t="shared" si="57"/>
        <v>240</v>
      </c>
      <c r="S1223">
        <f t="shared" si="58"/>
        <v>80</v>
      </c>
      <c r="T1223" t="s">
        <v>42</v>
      </c>
      <c r="U1223" s="2">
        <v>44585.073611111111</v>
      </c>
      <c r="V1223" s="1">
        <v>44585.073611111111</v>
      </c>
      <c r="W1223" t="b">
        <v>1</v>
      </c>
      <c r="X1223" s="2">
        <v>44585.079861111109</v>
      </c>
      <c r="Y1223" s="1">
        <v>44585.079861111109</v>
      </c>
      <c r="Z1223" s="2" t="s">
        <v>27</v>
      </c>
      <c r="AA1223" s="2">
        <v>44585.076388888891</v>
      </c>
      <c r="AB1223" s="1">
        <v>44585.076388888891</v>
      </c>
      <c r="AC1223" t="b">
        <v>0</v>
      </c>
      <c r="AD1223" t="s">
        <v>1355</v>
      </c>
      <c r="AE1223" s="3">
        <f t="shared" si="59"/>
        <v>1.9444444449618459E-2</v>
      </c>
    </row>
    <row r="1224" spans="1:31" x14ac:dyDescent="0.35">
      <c r="A1224" s="2">
        <v>44585.209722222222</v>
      </c>
      <c r="B1224" s="1">
        <v>44585.209722222222</v>
      </c>
      <c r="C1224">
        <v>1335</v>
      </c>
      <c r="D1224" t="s">
        <v>442</v>
      </c>
      <c r="E1224" t="s">
        <v>22</v>
      </c>
      <c r="F1224">
        <v>44</v>
      </c>
      <c r="G1224" t="str" cm="1">
        <f t="array" ref="G1224">_xlfn.IFS(F1224&lt;25,"Young Adult (18-24)",F1224&lt;35,"Early Career (25-34)",F1224&lt;45,"Mid-Career (35-44)",F1224&lt;55,"Late Career (45-54)",F1224&lt;65,"Pre-Retirement (55-64)",F1224&gt;=65,"Seniors (65+)")</f>
        <v>Mid-Career (35-44)</v>
      </c>
      <c r="H1224">
        <v>629</v>
      </c>
      <c r="I1224">
        <v>3990</v>
      </c>
      <c r="J1224" t="s">
        <v>44</v>
      </c>
      <c r="K1224" t="s">
        <v>45</v>
      </c>
      <c r="L1224" t="s">
        <v>53</v>
      </c>
      <c r="M1224" t="s">
        <v>1309</v>
      </c>
      <c r="N1224" t="s">
        <v>1320</v>
      </c>
      <c r="O1224">
        <v>30</v>
      </c>
      <c r="P1224">
        <v>50</v>
      </c>
      <c r="Q1224">
        <v>5</v>
      </c>
      <c r="R1224">
        <f t="shared" si="57"/>
        <v>250</v>
      </c>
      <c r="S1224">
        <f t="shared" si="58"/>
        <v>100</v>
      </c>
      <c r="T1224" t="s">
        <v>38</v>
      </c>
      <c r="U1224" s="2">
        <v>44585.226388888892</v>
      </c>
      <c r="V1224" s="1">
        <v>44585.226388888892</v>
      </c>
      <c r="W1224" t="b">
        <v>1</v>
      </c>
      <c r="X1224" s="2">
        <v>44585.229861111111</v>
      </c>
      <c r="Y1224" s="1">
        <v>44585.229861111111</v>
      </c>
      <c r="Z1224" s="2" t="s">
        <v>33</v>
      </c>
      <c r="AA1224" s="2">
        <v>44585.228472222225</v>
      </c>
      <c r="AB1224" s="1">
        <v>44585.228472222225</v>
      </c>
      <c r="AC1224" t="b">
        <v>0</v>
      </c>
      <c r="AD1224" t="s">
        <v>1355</v>
      </c>
      <c r="AE1224" s="3">
        <f t="shared" si="59"/>
        <v>1.8750000002910383E-2</v>
      </c>
    </row>
    <row r="1225" spans="1:31" x14ac:dyDescent="0.35">
      <c r="A1225" s="2">
        <v>44585.433333333334</v>
      </c>
      <c r="B1225" s="1">
        <v>44585.433333333334</v>
      </c>
      <c r="C1225">
        <v>1750</v>
      </c>
      <c r="D1225" t="s">
        <v>852</v>
      </c>
      <c r="E1225" t="s">
        <v>22</v>
      </c>
      <c r="F1225">
        <v>70</v>
      </c>
      <c r="G1225" t="str" cm="1">
        <f t="array" ref="G1225">_xlfn.IFS(F1225&lt;25,"Young Adult (18-24)",F1225&lt;35,"Early Career (25-34)",F1225&lt;45,"Mid-Career (35-44)",F1225&lt;55,"Late Career (45-54)",F1225&lt;65,"Pre-Retirement (55-64)",F1225&gt;=65,"Seniors (65+)")</f>
        <v>Seniors (65+)</v>
      </c>
      <c r="H1225">
        <v>622</v>
      </c>
      <c r="I1225">
        <v>6005</v>
      </c>
      <c r="J1225" t="s">
        <v>61</v>
      </c>
      <c r="K1225" t="s">
        <v>87</v>
      </c>
      <c r="L1225" t="s">
        <v>260</v>
      </c>
      <c r="M1225" t="s">
        <v>1308</v>
      </c>
      <c r="N1225" t="s">
        <v>1315</v>
      </c>
      <c r="O1225">
        <v>300</v>
      </c>
      <c r="P1225">
        <v>500</v>
      </c>
      <c r="Q1225">
        <v>6</v>
      </c>
      <c r="R1225">
        <f t="shared" si="57"/>
        <v>3000</v>
      </c>
      <c r="S1225">
        <f t="shared" si="58"/>
        <v>1200</v>
      </c>
      <c r="T1225" t="s">
        <v>26</v>
      </c>
      <c r="U1225" s="2">
        <v>44585.441666666666</v>
      </c>
      <c r="V1225" s="1">
        <v>44585.441666666666</v>
      </c>
      <c r="W1225" t="b">
        <v>1</v>
      </c>
      <c r="X1225" s="2">
        <v>44585.45208333333</v>
      </c>
      <c r="Y1225" s="1">
        <v>44585.45208333333</v>
      </c>
      <c r="Z1225" s="2" t="s">
        <v>33</v>
      </c>
      <c r="AA1225" s="2">
        <v>44585.444444444445</v>
      </c>
      <c r="AB1225" s="1">
        <v>44585.444444444445</v>
      </c>
      <c r="AC1225" t="b">
        <v>0</v>
      </c>
      <c r="AD1225" t="s">
        <v>1355</v>
      </c>
      <c r="AE1225" s="3">
        <f t="shared" si="59"/>
        <v>1.1111111110949423E-2</v>
      </c>
    </row>
    <row r="1226" spans="1:31" x14ac:dyDescent="0.35">
      <c r="A1226" s="2">
        <v>44586.692361111112</v>
      </c>
      <c r="B1226" s="1">
        <v>44586.692361111112</v>
      </c>
      <c r="C1226">
        <v>1217</v>
      </c>
      <c r="D1226" t="s">
        <v>327</v>
      </c>
      <c r="E1226" t="s">
        <v>22</v>
      </c>
      <c r="F1226">
        <v>24</v>
      </c>
      <c r="G1226" t="str" cm="1">
        <f t="array" ref="G1226">_xlfn.IFS(F1226&lt;25,"Young Adult (18-24)",F1226&lt;35,"Early Career (25-34)",F1226&lt;45,"Mid-Career (35-44)",F1226&lt;55,"Late Career (45-54)",F1226&lt;65,"Pre-Retirement (55-64)",F1226&gt;=65,"Seniors (65+)")</f>
        <v>Young Adult (18-24)</v>
      </c>
      <c r="H1226">
        <v>736</v>
      </c>
      <c r="I1226">
        <v>5934</v>
      </c>
      <c r="J1226" t="s">
        <v>61</v>
      </c>
      <c r="K1226" t="s">
        <v>62</v>
      </c>
      <c r="L1226" t="s">
        <v>103</v>
      </c>
      <c r="M1226" t="s">
        <v>1308</v>
      </c>
      <c r="N1226" t="s">
        <v>1317</v>
      </c>
      <c r="O1226">
        <v>250</v>
      </c>
      <c r="P1226">
        <v>400</v>
      </c>
      <c r="Q1226">
        <v>2</v>
      </c>
      <c r="R1226">
        <f t="shared" si="57"/>
        <v>800</v>
      </c>
      <c r="S1226">
        <f t="shared" si="58"/>
        <v>300</v>
      </c>
      <c r="T1226" t="s">
        <v>40</v>
      </c>
      <c r="U1226" s="2">
        <v>44586.700694444444</v>
      </c>
      <c r="V1226" s="1">
        <v>44586.700694444444</v>
      </c>
      <c r="W1226" t="b">
        <v>0</v>
      </c>
      <c r="X1226" s="2"/>
      <c r="Y1226" s="1"/>
      <c r="Z1226" s="2" t="s">
        <v>1353</v>
      </c>
      <c r="AA1226" s="2">
        <v>44586.70416666667</v>
      </c>
      <c r="AB1226" s="1">
        <v>44586.70416666667</v>
      </c>
      <c r="AC1226" t="s">
        <v>1353</v>
      </c>
      <c r="AD1226" t="s">
        <v>1353</v>
      </c>
      <c r="AE1226" s="3">
        <f t="shared" si="59"/>
        <v>1.1805555557657499E-2</v>
      </c>
    </row>
    <row r="1227" spans="1:31" x14ac:dyDescent="0.35">
      <c r="A1227" s="2">
        <v>44586.834027777775</v>
      </c>
      <c r="B1227" s="1">
        <v>44586.834027777775</v>
      </c>
      <c r="C1227">
        <v>1061</v>
      </c>
      <c r="D1227" t="s">
        <v>157</v>
      </c>
      <c r="E1227" t="s">
        <v>22</v>
      </c>
      <c r="F1227">
        <v>67</v>
      </c>
      <c r="G1227" t="str" cm="1">
        <f t="array" ref="G1227">_xlfn.IFS(F1227&lt;25,"Young Adult (18-24)",F1227&lt;35,"Early Career (25-34)",F1227&lt;45,"Mid-Career (35-44)",F1227&lt;55,"Late Career (45-54)",F1227&lt;65,"Pre-Retirement (55-64)",F1227&gt;=65,"Seniors (65+)")</f>
        <v>Seniors (65+)</v>
      </c>
      <c r="H1227">
        <v>633</v>
      </c>
      <c r="I1227">
        <v>7045</v>
      </c>
      <c r="J1227" t="s">
        <v>107</v>
      </c>
      <c r="K1227" t="s">
        <v>122</v>
      </c>
      <c r="L1227" t="s">
        <v>144</v>
      </c>
      <c r="M1227" t="s">
        <v>1305</v>
      </c>
      <c r="N1227" t="s">
        <v>1323</v>
      </c>
      <c r="O1227">
        <v>800</v>
      </c>
      <c r="P1227">
        <v>1200</v>
      </c>
      <c r="Q1227">
        <v>4</v>
      </c>
      <c r="R1227">
        <f t="shared" si="57"/>
        <v>4800</v>
      </c>
      <c r="S1227">
        <f t="shared" si="58"/>
        <v>1600</v>
      </c>
      <c r="T1227" t="s">
        <v>26</v>
      </c>
      <c r="U1227" s="2">
        <v>44586.844444444447</v>
      </c>
      <c r="V1227" s="1">
        <v>44586.844444444447</v>
      </c>
      <c r="W1227" t="b">
        <v>1</v>
      </c>
      <c r="X1227" s="2">
        <v>44586.848611111112</v>
      </c>
      <c r="Y1227" s="1">
        <v>44586.848611111112</v>
      </c>
      <c r="Z1227" s="2" t="s">
        <v>33</v>
      </c>
      <c r="AA1227" s="2">
        <v>44586.84652777778</v>
      </c>
      <c r="AB1227" s="1">
        <v>44586.84652777778</v>
      </c>
      <c r="AC1227" t="b">
        <v>0</v>
      </c>
      <c r="AD1227" t="s">
        <v>1355</v>
      </c>
      <c r="AE1227" s="3">
        <f t="shared" si="59"/>
        <v>1.2500000004365575E-2</v>
      </c>
    </row>
    <row r="1228" spans="1:31" x14ac:dyDescent="0.35">
      <c r="A1228" s="2">
        <v>44587.263194444444</v>
      </c>
      <c r="B1228" s="1">
        <v>44587.263194444444</v>
      </c>
      <c r="C1228">
        <v>1257</v>
      </c>
      <c r="D1228" t="s">
        <v>366</v>
      </c>
      <c r="E1228" t="s">
        <v>22</v>
      </c>
      <c r="F1228">
        <v>27</v>
      </c>
      <c r="G1228" t="str" cm="1">
        <f t="array" ref="G1228">_xlfn.IFS(F1228&lt;25,"Young Adult (18-24)",F1228&lt;35,"Early Career (25-34)",F1228&lt;45,"Mid-Career (35-44)",F1228&lt;55,"Late Career (45-54)",F1228&lt;65,"Pre-Retirement (55-64)",F1228&gt;=65,"Seniors (65+)")</f>
        <v>Early Career (25-34)</v>
      </c>
      <c r="H1228">
        <v>662</v>
      </c>
      <c r="I1228">
        <v>7215</v>
      </c>
      <c r="J1228" t="s">
        <v>44</v>
      </c>
      <c r="K1228" t="s">
        <v>45</v>
      </c>
      <c r="L1228" t="s">
        <v>53</v>
      </c>
      <c r="M1228" t="s">
        <v>1309</v>
      </c>
      <c r="N1228" t="s">
        <v>1316</v>
      </c>
      <c r="O1228">
        <v>20</v>
      </c>
      <c r="P1228">
        <v>35</v>
      </c>
      <c r="Q1228">
        <v>4</v>
      </c>
      <c r="R1228">
        <f t="shared" si="57"/>
        <v>140</v>
      </c>
      <c r="S1228">
        <f t="shared" si="58"/>
        <v>60</v>
      </c>
      <c r="T1228" t="s">
        <v>26</v>
      </c>
      <c r="U1228" s="2">
        <v>44587.270833333336</v>
      </c>
      <c r="V1228" s="1">
        <v>44587.270833333336</v>
      </c>
      <c r="W1228" t="b">
        <v>1</v>
      </c>
      <c r="X1228" s="2">
        <v>44587.27847222222</v>
      </c>
      <c r="Y1228" s="1">
        <v>44587.27847222222</v>
      </c>
      <c r="Z1228" s="2" t="s">
        <v>47</v>
      </c>
      <c r="AA1228" s="2">
        <v>44587.273611111108</v>
      </c>
      <c r="AB1228" s="1">
        <v>44587.273611111108</v>
      </c>
      <c r="AC1228" t="b">
        <v>0</v>
      </c>
      <c r="AD1228" t="s">
        <v>1355</v>
      </c>
      <c r="AE1228" s="3">
        <f t="shared" si="59"/>
        <v>1.0416666664241347E-2</v>
      </c>
    </row>
    <row r="1229" spans="1:31" x14ac:dyDescent="0.35">
      <c r="A1229" s="2">
        <v>44587.390277777777</v>
      </c>
      <c r="B1229" s="1">
        <v>44587.390277777777</v>
      </c>
      <c r="C1229">
        <v>2092</v>
      </c>
      <c r="D1229" t="s">
        <v>1187</v>
      </c>
      <c r="E1229" t="s">
        <v>29</v>
      </c>
      <c r="F1229">
        <v>52</v>
      </c>
      <c r="G1229" t="str" cm="1">
        <f t="array" ref="G1229">_xlfn.IFS(F1229&lt;25,"Young Adult (18-24)",F1229&lt;35,"Early Career (25-34)",F1229&lt;45,"Mid-Career (35-44)",F1229&lt;55,"Late Career (45-54)",F1229&lt;65,"Pre-Retirement (55-64)",F1229&gt;=65,"Seniors (65+)")</f>
        <v>Late Career (45-54)</v>
      </c>
      <c r="H1229">
        <v>732</v>
      </c>
      <c r="I1229">
        <v>4541</v>
      </c>
      <c r="J1229" t="s">
        <v>35</v>
      </c>
      <c r="K1229" t="s">
        <v>49</v>
      </c>
      <c r="L1229" t="s">
        <v>184</v>
      </c>
      <c r="M1229" t="s">
        <v>1306</v>
      </c>
      <c r="N1229" t="s">
        <v>1314</v>
      </c>
      <c r="O1229">
        <v>40</v>
      </c>
      <c r="P1229">
        <v>70</v>
      </c>
      <c r="Q1229">
        <v>2</v>
      </c>
      <c r="R1229">
        <f t="shared" si="57"/>
        <v>140</v>
      </c>
      <c r="S1229">
        <f t="shared" si="58"/>
        <v>60</v>
      </c>
      <c r="T1229" t="s">
        <v>78</v>
      </c>
      <c r="U1229" s="2">
        <v>44587.397916666669</v>
      </c>
      <c r="V1229" s="1">
        <v>44587.397916666669</v>
      </c>
      <c r="W1229" t="b">
        <v>1</v>
      </c>
      <c r="X1229" s="2">
        <v>44587.40625</v>
      </c>
      <c r="Y1229" s="1">
        <v>44587.40625</v>
      </c>
      <c r="Z1229" s="2" t="s">
        <v>33</v>
      </c>
      <c r="AA1229" s="2">
        <v>44587.400694444441</v>
      </c>
      <c r="AB1229" s="1">
        <v>44587.400694444441</v>
      </c>
      <c r="AC1229" t="b">
        <v>0</v>
      </c>
      <c r="AD1229" t="s">
        <v>1355</v>
      </c>
      <c r="AE1229" s="3">
        <f t="shared" si="59"/>
        <v>1.0416666664241347E-2</v>
      </c>
    </row>
    <row r="1230" spans="1:31" x14ac:dyDescent="0.35">
      <c r="A1230" s="2">
        <v>44587.751388888886</v>
      </c>
      <c r="B1230" s="1">
        <v>44587.751388888886</v>
      </c>
      <c r="C1230">
        <v>1277</v>
      </c>
      <c r="D1230" t="s">
        <v>385</v>
      </c>
      <c r="E1230" t="s">
        <v>22</v>
      </c>
      <c r="F1230">
        <v>68</v>
      </c>
      <c r="G1230" t="str" cm="1">
        <f t="array" ref="G1230">_xlfn.IFS(F1230&lt;25,"Young Adult (18-24)",F1230&lt;35,"Early Career (25-34)",F1230&lt;45,"Mid-Career (35-44)",F1230&lt;55,"Late Career (45-54)",F1230&lt;65,"Pre-Retirement (55-64)",F1230&gt;=65,"Seniors (65+)")</f>
        <v>Seniors (65+)</v>
      </c>
      <c r="H1230">
        <v>689</v>
      </c>
      <c r="I1230">
        <v>3551</v>
      </c>
      <c r="J1230" t="s">
        <v>107</v>
      </c>
      <c r="K1230" t="s">
        <v>108</v>
      </c>
      <c r="L1230" t="s">
        <v>109</v>
      </c>
      <c r="M1230" t="s">
        <v>1309</v>
      </c>
      <c r="N1230" t="s">
        <v>1318</v>
      </c>
      <c r="O1230">
        <v>10</v>
      </c>
      <c r="P1230">
        <v>18</v>
      </c>
      <c r="Q1230">
        <v>4</v>
      </c>
      <c r="R1230">
        <f t="shared" si="57"/>
        <v>72</v>
      </c>
      <c r="S1230">
        <f t="shared" si="58"/>
        <v>32</v>
      </c>
      <c r="T1230" t="s">
        <v>38</v>
      </c>
      <c r="U1230" s="2">
        <v>44587.756944444445</v>
      </c>
      <c r="V1230" s="1">
        <v>44587.756944444445</v>
      </c>
      <c r="W1230" t="b">
        <v>0</v>
      </c>
      <c r="X1230" s="2"/>
      <c r="Y1230" s="1"/>
      <c r="Z1230" s="2" t="s">
        <v>1353</v>
      </c>
      <c r="AA1230" s="2">
        <v>44587.763194444444</v>
      </c>
      <c r="AB1230" s="1">
        <v>44587.763194444444</v>
      </c>
      <c r="AC1230" t="s">
        <v>1353</v>
      </c>
      <c r="AD1230" t="s">
        <v>1353</v>
      </c>
      <c r="AE1230" s="3">
        <f t="shared" si="59"/>
        <v>1.1805555557657499E-2</v>
      </c>
    </row>
    <row r="1231" spans="1:31" x14ac:dyDescent="0.35">
      <c r="A1231" s="2">
        <v>44588.757638888892</v>
      </c>
      <c r="B1231" s="1">
        <v>44588.757638888892</v>
      </c>
      <c r="C1231">
        <v>1143</v>
      </c>
      <c r="D1231" t="s">
        <v>252</v>
      </c>
      <c r="E1231" t="s">
        <v>22</v>
      </c>
      <c r="F1231">
        <v>45</v>
      </c>
      <c r="G1231" t="str" cm="1">
        <f t="array" ref="G1231">_xlfn.IFS(F1231&lt;25,"Young Adult (18-24)",F1231&lt;35,"Early Career (25-34)",F1231&lt;45,"Mid-Career (35-44)",F1231&lt;55,"Late Career (45-54)",F1231&lt;65,"Pre-Retirement (55-64)",F1231&gt;=65,"Seniors (65+)")</f>
        <v>Late Career (45-54)</v>
      </c>
      <c r="H1231">
        <v>710</v>
      </c>
      <c r="I1231">
        <v>4729</v>
      </c>
      <c r="J1231" t="s">
        <v>71</v>
      </c>
      <c r="K1231" t="s">
        <v>160</v>
      </c>
      <c r="L1231" t="s">
        <v>163</v>
      </c>
      <c r="M1231" t="s">
        <v>1305</v>
      </c>
      <c r="N1231" t="s">
        <v>1310</v>
      </c>
      <c r="O1231">
        <v>30</v>
      </c>
      <c r="P1231">
        <v>50</v>
      </c>
      <c r="Q1231">
        <v>6</v>
      </c>
      <c r="R1231">
        <f t="shared" si="57"/>
        <v>300</v>
      </c>
      <c r="S1231">
        <f t="shared" si="58"/>
        <v>120</v>
      </c>
      <c r="T1231" t="s">
        <v>26</v>
      </c>
      <c r="U1231" s="2">
        <v>44588.763194444444</v>
      </c>
      <c r="V1231" s="1">
        <v>44588.763194444444</v>
      </c>
      <c r="W1231" t="b">
        <v>1</v>
      </c>
      <c r="X1231" s="2">
        <v>44588.771527777775</v>
      </c>
      <c r="Y1231" s="1">
        <v>44588.771527777775</v>
      </c>
      <c r="Z1231" s="2" t="s">
        <v>47</v>
      </c>
      <c r="AA1231" s="2">
        <v>44588.765972222223</v>
      </c>
      <c r="AB1231" s="1">
        <v>44588.765972222223</v>
      </c>
      <c r="AC1231" t="b">
        <v>0</v>
      </c>
      <c r="AD1231" t="s">
        <v>1355</v>
      </c>
      <c r="AE1231" s="3">
        <f t="shared" si="59"/>
        <v>8.333333331393078E-3</v>
      </c>
    </row>
    <row r="1232" spans="1:31" x14ac:dyDescent="0.35">
      <c r="A1232" s="2">
        <v>44589.373611111114</v>
      </c>
      <c r="B1232" s="1">
        <v>44589.373611111114</v>
      </c>
      <c r="C1232">
        <v>1479</v>
      </c>
      <c r="D1232" t="s">
        <v>585</v>
      </c>
      <c r="E1232" t="s">
        <v>22</v>
      </c>
      <c r="F1232">
        <v>24</v>
      </c>
      <c r="G1232" t="str" cm="1">
        <f t="array" ref="G1232">_xlfn.IFS(F1232&lt;25,"Young Adult (18-24)",F1232&lt;35,"Early Career (25-34)",F1232&lt;45,"Mid-Career (35-44)",F1232&lt;55,"Late Career (45-54)",F1232&lt;65,"Pre-Retirement (55-64)",F1232&gt;=65,"Seniors (65+)")</f>
        <v>Young Adult (18-24)</v>
      </c>
      <c r="H1232">
        <v>779</v>
      </c>
      <c r="I1232">
        <v>6915</v>
      </c>
      <c r="J1232" t="s">
        <v>107</v>
      </c>
      <c r="K1232" t="s">
        <v>108</v>
      </c>
      <c r="L1232" t="s">
        <v>150</v>
      </c>
      <c r="M1232" t="s">
        <v>1309</v>
      </c>
      <c r="N1232" t="s">
        <v>1316</v>
      </c>
      <c r="O1232">
        <v>20</v>
      </c>
      <c r="P1232">
        <v>35</v>
      </c>
      <c r="Q1232">
        <v>2</v>
      </c>
      <c r="R1232">
        <f t="shared" si="57"/>
        <v>70</v>
      </c>
      <c r="S1232">
        <f t="shared" si="58"/>
        <v>30</v>
      </c>
      <c r="T1232" t="s">
        <v>40</v>
      </c>
      <c r="U1232" s="2">
        <v>44589.386805555558</v>
      </c>
      <c r="V1232" s="1">
        <v>44589.386805555558</v>
      </c>
      <c r="W1232" t="b">
        <v>0</v>
      </c>
      <c r="X1232" s="2"/>
      <c r="Y1232" s="1"/>
      <c r="Z1232" s="2" t="s">
        <v>1353</v>
      </c>
      <c r="AA1232" s="2">
        <v>44589.384722222225</v>
      </c>
      <c r="AB1232" s="1">
        <v>44589.384722222225</v>
      </c>
      <c r="AC1232" t="s">
        <v>1353</v>
      </c>
      <c r="AD1232" t="s">
        <v>1353</v>
      </c>
      <c r="AE1232" s="3">
        <f t="shared" si="59"/>
        <v>1.1111111110949423E-2</v>
      </c>
    </row>
    <row r="1233" spans="1:31" x14ac:dyDescent="0.35">
      <c r="A1233" s="2">
        <v>44590.648611111108</v>
      </c>
      <c r="B1233" s="1">
        <v>44590.648611111108</v>
      </c>
      <c r="C1233">
        <v>1014</v>
      </c>
      <c r="D1233" t="s">
        <v>70</v>
      </c>
      <c r="E1233" t="s">
        <v>22</v>
      </c>
      <c r="F1233">
        <v>18</v>
      </c>
      <c r="G1233" t="str" cm="1">
        <f t="array" ref="G1233">_xlfn.IFS(F1233&lt;25,"Young Adult (18-24)",F1233&lt;35,"Early Career (25-34)",F1233&lt;45,"Mid-Career (35-44)",F1233&lt;55,"Late Career (45-54)",F1233&lt;65,"Pre-Retirement (55-64)",F1233&gt;=65,"Seniors (65+)")</f>
        <v>Young Adult (18-24)</v>
      </c>
      <c r="H1233">
        <v>629</v>
      </c>
      <c r="I1233">
        <v>4800</v>
      </c>
      <c r="J1233" t="s">
        <v>71</v>
      </c>
      <c r="K1233" t="s">
        <v>72</v>
      </c>
      <c r="L1233" t="s">
        <v>73</v>
      </c>
      <c r="M1233" t="s">
        <v>1306</v>
      </c>
      <c r="N1233" t="s">
        <v>1313</v>
      </c>
      <c r="O1233">
        <v>60</v>
      </c>
      <c r="P1233">
        <v>100</v>
      </c>
      <c r="Q1233">
        <v>5</v>
      </c>
      <c r="R1233">
        <f t="shared" si="57"/>
        <v>500</v>
      </c>
      <c r="S1233">
        <f t="shared" si="58"/>
        <v>200</v>
      </c>
      <c r="T1233" t="s">
        <v>78</v>
      </c>
      <c r="U1233" s="2">
        <v>44590.669444444444</v>
      </c>
      <c r="V1233" s="1">
        <v>44590.669444444444</v>
      </c>
      <c r="W1233" t="b">
        <v>1</v>
      </c>
      <c r="X1233" s="2">
        <v>44590.679166666669</v>
      </c>
      <c r="Y1233" s="1">
        <v>44590.679166666669</v>
      </c>
      <c r="Z1233" s="2" t="s">
        <v>47</v>
      </c>
      <c r="AA1233" s="2">
        <v>44590.67291666667</v>
      </c>
      <c r="AB1233" s="1">
        <v>44590.67291666667</v>
      </c>
      <c r="AC1233" t="b">
        <v>0</v>
      </c>
      <c r="AD1233" t="s">
        <v>1355</v>
      </c>
      <c r="AE1233" s="3">
        <f t="shared" si="59"/>
        <v>2.4305555562023073E-2</v>
      </c>
    </row>
    <row r="1234" spans="1:31" x14ac:dyDescent="0.35">
      <c r="A1234" s="2">
        <v>44590.82916666667</v>
      </c>
      <c r="B1234" s="1">
        <v>44590.82916666667</v>
      </c>
      <c r="C1234">
        <v>1708</v>
      </c>
      <c r="D1234" t="s">
        <v>811</v>
      </c>
      <c r="E1234" t="s">
        <v>22</v>
      </c>
      <c r="F1234">
        <v>49</v>
      </c>
      <c r="G1234" t="str" cm="1">
        <f t="array" ref="G1234">_xlfn.IFS(F1234&lt;25,"Young Adult (18-24)",F1234&lt;35,"Early Career (25-34)",F1234&lt;45,"Mid-Career (35-44)",F1234&lt;55,"Late Career (45-54)",F1234&lt;65,"Pre-Retirement (55-64)",F1234&gt;=65,"Seniors (65+)")</f>
        <v>Late Career (45-54)</v>
      </c>
      <c r="H1234">
        <v>731</v>
      </c>
      <c r="I1234">
        <v>7237</v>
      </c>
      <c r="J1234" t="s">
        <v>71</v>
      </c>
      <c r="K1234" t="s">
        <v>72</v>
      </c>
      <c r="L1234" t="s">
        <v>219</v>
      </c>
      <c r="M1234" t="s">
        <v>1308</v>
      </c>
      <c r="N1234" t="s">
        <v>1317</v>
      </c>
      <c r="O1234">
        <v>250</v>
      </c>
      <c r="P1234">
        <v>400</v>
      </c>
      <c r="Q1234">
        <v>4</v>
      </c>
      <c r="R1234">
        <f t="shared" si="57"/>
        <v>1600</v>
      </c>
      <c r="S1234">
        <f t="shared" si="58"/>
        <v>600</v>
      </c>
      <c r="T1234" t="s">
        <v>42</v>
      </c>
      <c r="U1234" s="2">
        <v>44590.844444444447</v>
      </c>
      <c r="V1234" s="1">
        <v>44590.844444444447</v>
      </c>
      <c r="W1234" t="b">
        <v>1</v>
      </c>
      <c r="X1234" s="2">
        <v>44590.851388888892</v>
      </c>
      <c r="Y1234" s="1">
        <v>44590.851388888892</v>
      </c>
      <c r="Z1234" s="2" t="s">
        <v>116</v>
      </c>
      <c r="AA1234" s="2">
        <v>44590.845833333333</v>
      </c>
      <c r="AB1234" s="1">
        <v>44590.845833333333</v>
      </c>
      <c r="AC1234" t="b">
        <v>0</v>
      </c>
      <c r="AD1234" t="s">
        <v>1355</v>
      </c>
      <c r="AE1234" s="3">
        <f t="shared" si="59"/>
        <v>1.6666666662786156E-2</v>
      </c>
    </row>
    <row r="1235" spans="1:31" x14ac:dyDescent="0.35">
      <c r="A1235" s="2">
        <v>44590.897222222222</v>
      </c>
      <c r="B1235" s="1">
        <v>44590.897222222222</v>
      </c>
      <c r="C1235">
        <v>1552</v>
      </c>
      <c r="D1235" t="s">
        <v>658</v>
      </c>
      <c r="E1235" t="s">
        <v>29</v>
      </c>
      <c r="F1235">
        <v>64</v>
      </c>
      <c r="G1235" t="str" cm="1">
        <f t="array" ref="G1235">_xlfn.IFS(F1235&lt;25,"Young Adult (18-24)",F1235&lt;35,"Early Career (25-34)",F1235&lt;45,"Mid-Career (35-44)",F1235&lt;55,"Late Career (45-54)",F1235&lt;65,"Pre-Retirement (55-64)",F1235&gt;=65,"Seniors (65+)")</f>
        <v>Pre-Retirement (55-64)</v>
      </c>
      <c r="H1235">
        <v>641</v>
      </c>
      <c r="I1235">
        <v>7444</v>
      </c>
      <c r="J1235" t="s">
        <v>83</v>
      </c>
      <c r="K1235" t="s">
        <v>90</v>
      </c>
      <c r="L1235" t="s">
        <v>91</v>
      </c>
      <c r="M1235" t="s">
        <v>1307</v>
      </c>
      <c r="N1235" t="s">
        <v>1312</v>
      </c>
      <c r="O1235">
        <v>12</v>
      </c>
      <c r="P1235">
        <v>20</v>
      </c>
      <c r="Q1235">
        <v>3</v>
      </c>
      <c r="R1235">
        <f t="shared" si="57"/>
        <v>60</v>
      </c>
      <c r="S1235">
        <f t="shared" si="58"/>
        <v>24</v>
      </c>
      <c r="T1235" t="s">
        <v>26</v>
      </c>
      <c r="U1235" s="2">
        <v>44590.918055555558</v>
      </c>
      <c r="V1235" s="1">
        <v>44590.918055555558</v>
      </c>
      <c r="W1235" t="b">
        <v>1</v>
      </c>
      <c r="X1235" s="2">
        <v>44590.924305555556</v>
      </c>
      <c r="Y1235" s="1">
        <v>44590.924305555556</v>
      </c>
      <c r="Z1235" s="2" t="s">
        <v>47</v>
      </c>
      <c r="AA1235" s="2">
        <v>44590.920138888891</v>
      </c>
      <c r="AB1235" s="1">
        <v>44590.920138888891</v>
      </c>
      <c r="AC1235" t="b">
        <v>0</v>
      </c>
      <c r="AD1235" t="s">
        <v>1355</v>
      </c>
      <c r="AE1235" s="3">
        <f t="shared" si="59"/>
        <v>2.2916666668606922E-2</v>
      </c>
    </row>
    <row r="1236" spans="1:31" x14ac:dyDescent="0.35">
      <c r="A1236" s="2">
        <v>44591.147222222222</v>
      </c>
      <c r="B1236" s="1">
        <v>44591.147222222222</v>
      </c>
      <c r="C1236">
        <v>2112</v>
      </c>
      <c r="D1236" t="s">
        <v>1207</v>
      </c>
      <c r="E1236" t="s">
        <v>29</v>
      </c>
      <c r="F1236">
        <v>25</v>
      </c>
      <c r="G1236" t="str" cm="1">
        <f t="array" ref="G1236">_xlfn.IFS(F1236&lt;25,"Young Adult (18-24)",F1236&lt;35,"Early Career (25-34)",F1236&lt;45,"Mid-Career (35-44)",F1236&lt;55,"Late Career (45-54)",F1236&lt;65,"Pre-Retirement (55-64)",F1236&gt;=65,"Seniors (65+)")</f>
        <v>Early Career (25-34)</v>
      </c>
      <c r="H1236">
        <v>639</v>
      </c>
      <c r="I1236">
        <v>3858</v>
      </c>
      <c r="J1236" t="s">
        <v>44</v>
      </c>
      <c r="K1236" t="s">
        <v>133</v>
      </c>
      <c r="L1236" t="s">
        <v>202</v>
      </c>
      <c r="M1236" t="s">
        <v>1308</v>
      </c>
      <c r="N1236" t="s">
        <v>1317</v>
      </c>
      <c r="O1236">
        <v>250</v>
      </c>
      <c r="P1236">
        <v>400</v>
      </c>
      <c r="Q1236">
        <v>6</v>
      </c>
      <c r="R1236">
        <f t="shared" si="57"/>
        <v>2400</v>
      </c>
      <c r="S1236">
        <f t="shared" si="58"/>
        <v>900</v>
      </c>
      <c r="T1236" t="s">
        <v>42</v>
      </c>
      <c r="U1236" s="2">
        <v>44591.165972222225</v>
      </c>
      <c r="V1236" s="1">
        <v>44591.165972222225</v>
      </c>
      <c r="W1236" t="b">
        <v>1</v>
      </c>
      <c r="X1236" s="2">
        <v>44591.175000000003</v>
      </c>
      <c r="Y1236" s="1">
        <v>44591.175000000003</v>
      </c>
      <c r="Z1236" s="2" t="s">
        <v>47</v>
      </c>
      <c r="AA1236" s="2">
        <v>44591.168055555558</v>
      </c>
      <c r="AB1236" s="1">
        <v>44591.168055555558</v>
      </c>
      <c r="AC1236" t="b">
        <v>0</v>
      </c>
      <c r="AD1236" t="s">
        <v>1355</v>
      </c>
      <c r="AE1236" s="3">
        <f t="shared" si="59"/>
        <v>2.0833333335758653E-2</v>
      </c>
    </row>
    <row r="1237" spans="1:31" x14ac:dyDescent="0.35">
      <c r="A1237" s="2">
        <v>44591.581944444442</v>
      </c>
      <c r="B1237" s="1">
        <v>44591.581944444442</v>
      </c>
      <c r="C1237">
        <v>1865</v>
      </c>
      <c r="D1237" t="s">
        <v>964</v>
      </c>
      <c r="E1237" t="s">
        <v>22</v>
      </c>
      <c r="F1237">
        <v>50</v>
      </c>
      <c r="G1237" t="str" cm="1">
        <f t="array" ref="G1237">_xlfn.IFS(F1237&lt;25,"Young Adult (18-24)",F1237&lt;35,"Early Career (25-34)",F1237&lt;45,"Mid-Career (35-44)",F1237&lt;55,"Late Career (45-54)",F1237&lt;65,"Pre-Retirement (55-64)",F1237&gt;=65,"Seniors (65+)")</f>
        <v>Late Career (45-54)</v>
      </c>
      <c r="H1237">
        <v>675</v>
      </c>
      <c r="I1237">
        <v>4709</v>
      </c>
      <c r="J1237" t="s">
        <v>83</v>
      </c>
      <c r="K1237" t="s">
        <v>84</v>
      </c>
      <c r="L1237" t="s">
        <v>85</v>
      </c>
      <c r="M1237" t="s">
        <v>1308</v>
      </c>
      <c r="N1237" t="s">
        <v>1324</v>
      </c>
      <c r="O1237">
        <v>40</v>
      </c>
      <c r="P1237">
        <v>60</v>
      </c>
      <c r="Q1237">
        <v>2</v>
      </c>
      <c r="R1237">
        <f t="shared" si="57"/>
        <v>120</v>
      </c>
      <c r="S1237">
        <f t="shared" si="58"/>
        <v>40</v>
      </c>
      <c r="T1237" t="s">
        <v>32</v>
      </c>
      <c r="U1237" s="2">
        <v>44591.59652777778</v>
      </c>
      <c r="V1237" s="1">
        <v>44591.59652777778</v>
      </c>
      <c r="W1237" t="b">
        <v>0</v>
      </c>
      <c r="X1237" s="2"/>
      <c r="Y1237" s="1"/>
      <c r="Z1237" s="2" t="s">
        <v>1353</v>
      </c>
      <c r="AA1237" s="2">
        <v>44591.592361111114</v>
      </c>
      <c r="AB1237" s="1">
        <v>44591.592361111114</v>
      </c>
      <c r="AC1237" t="s">
        <v>1353</v>
      </c>
      <c r="AD1237" t="s">
        <v>1353</v>
      </c>
      <c r="AE1237" s="3">
        <f t="shared" si="59"/>
        <v>1.0416666671517305E-2</v>
      </c>
    </row>
    <row r="1238" spans="1:31" x14ac:dyDescent="0.35">
      <c r="A1238" s="2">
        <v>44591.645138888889</v>
      </c>
      <c r="B1238" s="1">
        <v>44591.645138888889</v>
      </c>
      <c r="C1238">
        <v>1729</v>
      </c>
      <c r="D1238" t="s">
        <v>831</v>
      </c>
      <c r="E1238" t="s">
        <v>22</v>
      </c>
      <c r="F1238">
        <v>18</v>
      </c>
      <c r="G1238" t="str" cm="1">
        <f t="array" ref="G1238">_xlfn.IFS(F1238&lt;25,"Young Adult (18-24)",F1238&lt;35,"Early Career (25-34)",F1238&lt;45,"Mid-Career (35-44)",F1238&lt;55,"Late Career (45-54)",F1238&lt;65,"Pre-Retirement (55-64)",F1238&gt;=65,"Seniors (65+)")</f>
        <v>Young Adult (18-24)</v>
      </c>
      <c r="H1238">
        <v>614</v>
      </c>
      <c r="I1238">
        <v>5735</v>
      </c>
      <c r="J1238" t="s">
        <v>71</v>
      </c>
      <c r="K1238" t="s">
        <v>160</v>
      </c>
      <c r="L1238" t="s">
        <v>161</v>
      </c>
      <c r="M1238" t="s">
        <v>1308</v>
      </c>
      <c r="N1238" t="s">
        <v>1324</v>
      </c>
      <c r="O1238">
        <v>40</v>
      </c>
      <c r="P1238">
        <v>60</v>
      </c>
      <c r="Q1238">
        <v>6</v>
      </c>
      <c r="R1238">
        <f t="shared" si="57"/>
        <v>360</v>
      </c>
      <c r="S1238">
        <f t="shared" si="58"/>
        <v>120</v>
      </c>
      <c r="T1238" t="s">
        <v>78</v>
      </c>
      <c r="U1238" s="2">
        <v>44591.659722222219</v>
      </c>
      <c r="V1238" s="1">
        <v>44591.659722222219</v>
      </c>
      <c r="W1238" t="b">
        <v>1</v>
      </c>
      <c r="X1238" s="2">
        <v>44591.668749999997</v>
      </c>
      <c r="Y1238" s="1">
        <v>44591.668749999997</v>
      </c>
      <c r="Z1238" s="2" t="s">
        <v>33</v>
      </c>
      <c r="AA1238" s="2">
        <v>44591.661805555559</v>
      </c>
      <c r="AB1238" s="1">
        <v>44591.661805555559</v>
      </c>
      <c r="AC1238" t="b">
        <v>0</v>
      </c>
      <c r="AD1238" t="s">
        <v>1355</v>
      </c>
      <c r="AE1238" s="3">
        <f t="shared" si="59"/>
        <v>1.6666666670062114E-2</v>
      </c>
    </row>
    <row r="1239" spans="1:31" x14ac:dyDescent="0.35">
      <c r="A1239" s="2">
        <v>44593.55</v>
      </c>
      <c r="B1239" s="1">
        <v>44593.55</v>
      </c>
      <c r="C1239">
        <v>1290</v>
      </c>
      <c r="D1239" t="s">
        <v>398</v>
      </c>
      <c r="E1239" t="s">
        <v>22</v>
      </c>
      <c r="F1239">
        <v>43</v>
      </c>
      <c r="G1239" t="str" cm="1">
        <f t="array" ref="G1239">_xlfn.IFS(F1239&lt;25,"Young Adult (18-24)",F1239&lt;35,"Early Career (25-34)",F1239&lt;45,"Mid-Career (35-44)",F1239&lt;55,"Late Career (45-54)",F1239&lt;65,"Pre-Retirement (55-64)",F1239&gt;=65,"Seniors (65+)")</f>
        <v>Mid-Career (35-44)</v>
      </c>
      <c r="H1239">
        <v>715</v>
      </c>
      <c r="I1239">
        <v>4222</v>
      </c>
      <c r="J1239" t="s">
        <v>61</v>
      </c>
      <c r="K1239" t="s">
        <v>62</v>
      </c>
      <c r="L1239" t="s">
        <v>182</v>
      </c>
      <c r="M1239" t="s">
        <v>1305</v>
      </c>
      <c r="N1239" t="s">
        <v>1328</v>
      </c>
      <c r="O1239">
        <v>1000</v>
      </c>
      <c r="P1239">
        <v>1500</v>
      </c>
      <c r="Q1239">
        <v>3</v>
      </c>
      <c r="R1239">
        <f t="shared" si="57"/>
        <v>4500</v>
      </c>
      <c r="S1239">
        <f t="shared" si="58"/>
        <v>1500</v>
      </c>
      <c r="T1239" t="s">
        <v>78</v>
      </c>
      <c r="U1239" s="2">
        <v>44593.56527777778</v>
      </c>
      <c r="V1239" s="1">
        <v>44593.56527777778</v>
      </c>
      <c r="W1239" t="b">
        <v>1</v>
      </c>
      <c r="X1239" s="2">
        <v>44593.570138888892</v>
      </c>
      <c r="Y1239" s="1">
        <v>44593.570138888892</v>
      </c>
      <c r="Z1239" s="2" t="s">
        <v>33</v>
      </c>
      <c r="AA1239" s="2">
        <v>44593.567361111112</v>
      </c>
      <c r="AB1239" s="1">
        <v>44593.567361111112</v>
      </c>
      <c r="AC1239" t="b">
        <v>0</v>
      </c>
      <c r="AD1239" t="s">
        <v>1355</v>
      </c>
      <c r="AE1239" s="3">
        <f t="shared" si="59"/>
        <v>1.7361111109494232E-2</v>
      </c>
    </row>
    <row r="1240" spans="1:31" x14ac:dyDescent="0.35">
      <c r="A1240" s="2">
        <v>44594.229861111111</v>
      </c>
      <c r="B1240" s="1">
        <v>44594.229861111111</v>
      </c>
      <c r="C1240">
        <v>1718</v>
      </c>
      <c r="D1240" t="s">
        <v>821</v>
      </c>
      <c r="E1240" t="s">
        <v>29</v>
      </c>
      <c r="F1240">
        <v>55</v>
      </c>
      <c r="G1240" t="str" cm="1">
        <f t="array" ref="G1240">_xlfn.IFS(F1240&lt;25,"Young Adult (18-24)",F1240&lt;35,"Early Career (25-34)",F1240&lt;45,"Mid-Career (35-44)",F1240&lt;55,"Late Career (45-54)",F1240&lt;65,"Pre-Retirement (55-64)",F1240&gt;=65,"Seniors (65+)")</f>
        <v>Pre-Retirement (55-64)</v>
      </c>
      <c r="H1240">
        <v>649</v>
      </c>
      <c r="I1240">
        <v>7955</v>
      </c>
      <c r="J1240" t="s">
        <v>107</v>
      </c>
      <c r="K1240" t="s">
        <v>122</v>
      </c>
      <c r="L1240" t="s">
        <v>272</v>
      </c>
      <c r="M1240" t="s">
        <v>1309</v>
      </c>
      <c r="N1240" t="s">
        <v>1318</v>
      </c>
      <c r="O1240">
        <v>10</v>
      </c>
      <c r="P1240">
        <v>18</v>
      </c>
      <c r="Q1240">
        <v>5</v>
      </c>
      <c r="R1240">
        <f t="shared" si="57"/>
        <v>90</v>
      </c>
      <c r="S1240">
        <f t="shared" si="58"/>
        <v>40</v>
      </c>
      <c r="T1240" t="s">
        <v>40</v>
      </c>
      <c r="U1240" s="2">
        <v>44594.249305555553</v>
      </c>
      <c r="V1240" s="1">
        <v>44594.249305555553</v>
      </c>
      <c r="W1240" t="b">
        <v>1</v>
      </c>
      <c r="X1240" s="2">
        <v>44594.254861111112</v>
      </c>
      <c r="Y1240" s="1">
        <v>44594.254861111112</v>
      </c>
      <c r="Z1240" s="2" t="s">
        <v>27</v>
      </c>
      <c r="AA1240" s="2">
        <v>44594.250694444447</v>
      </c>
      <c r="AB1240" s="1">
        <v>44594.250694444447</v>
      </c>
      <c r="AC1240" t="b">
        <v>0</v>
      </c>
      <c r="AD1240" t="s">
        <v>1355</v>
      </c>
      <c r="AE1240" s="3">
        <f t="shared" si="59"/>
        <v>2.0833333335758653E-2</v>
      </c>
    </row>
    <row r="1241" spans="1:31" x14ac:dyDescent="0.35">
      <c r="A1241" s="2">
        <v>44594.245833333334</v>
      </c>
      <c r="B1241" s="1">
        <v>44594.245833333334</v>
      </c>
      <c r="C1241">
        <v>1983</v>
      </c>
      <c r="D1241" t="s">
        <v>1079</v>
      </c>
      <c r="E1241" t="s">
        <v>29</v>
      </c>
      <c r="F1241">
        <v>31</v>
      </c>
      <c r="G1241" t="str" cm="1">
        <f t="array" ref="G1241">_xlfn.IFS(F1241&lt;25,"Young Adult (18-24)",F1241&lt;35,"Early Career (25-34)",F1241&lt;45,"Mid-Career (35-44)",F1241&lt;55,"Late Career (45-54)",F1241&lt;65,"Pre-Retirement (55-64)",F1241&gt;=65,"Seniors (65+)")</f>
        <v>Early Career (25-34)</v>
      </c>
      <c r="H1241">
        <v>635</v>
      </c>
      <c r="I1241">
        <v>6911</v>
      </c>
      <c r="J1241" t="s">
        <v>61</v>
      </c>
      <c r="K1241" t="s">
        <v>87</v>
      </c>
      <c r="L1241" t="s">
        <v>88</v>
      </c>
      <c r="M1241" t="s">
        <v>1308</v>
      </c>
      <c r="N1241" t="s">
        <v>1319</v>
      </c>
      <c r="O1241">
        <v>60</v>
      </c>
      <c r="P1241">
        <v>90</v>
      </c>
      <c r="Q1241">
        <v>4</v>
      </c>
      <c r="R1241">
        <f t="shared" si="57"/>
        <v>360</v>
      </c>
      <c r="S1241">
        <f t="shared" si="58"/>
        <v>120</v>
      </c>
      <c r="T1241" t="s">
        <v>38</v>
      </c>
      <c r="U1241" s="2">
        <v>44594.256249999999</v>
      </c>
      <c r="V1241" s="1">
        <v>44594.256249999999</v>
      </c>
      <c r="W1241" t="b">
        <v>0</v>
      </c>
      <c r="X1241" s="2"/>
      <c r="Y1241" s="1"/>
      <c r="Z1241" s="2" t="s">
        <v>1353</v>
      </c>
      <c r="AA1241" s="2">
        <v>44594.263888888891</v>
      </c>
      <c r="AB1241" s="1">
        <v>44594.263888888891</v>
      </c>
      <c r="AC1241" t="s">
        <v>1353</v>
      </c>
      <c r="AD1241" t="s">
        <v>1353</v>
      </c>
      <c r="AE1241" s="3">
        <f t="shared" si="59"/>
        <v>1.8055555556202307E-2</v>
      </c>
    </row>
    <row r="1242" spans="1:31" x14ac:dyDescent="0.35">
      <c r="A1242" s="2">
        <v>44595.106249999997</v>
      </c>
      <c r="B1242" s="1">
        <v>44595.106249999997</v>
      </c>
      <c r="C1242">
        <v>2163</v>
      </c>
      <c r="D1242" t="s">
        <v>1258</v>
      </c>
      <c r="E1242" t="s">
        <v>29</v>
      </c>
      <c r="F1242">
        <v>26</v>
      </c>
      <c r="G1242" t="str" cm="1">
        <f t="array" ref="G1242">_xlfn.IFS(F1242&lt;25,"Young Adult (18-24)",F1242&lt;35,"Early Career (25-34)",F1242&lt;45,"Mid-Career (35-44)",F1242&lt;55,"Late Career (45-54)",F1242&lt;65,"Pre-Retirement (55-64)",F1242&gt;=65,"Seniors (65+)")</f>
        <v>Early Career (25-34)</v>
      </c>
      <c r="H1242">
        <v>660</v>
      </c>
      <c r="I1242">
        <v>4759</v>
      </c>
      <c r="J1242" t="s">
        <v>71</v>
      </c>
      <c r="K1242" t="s">
        <v>160</v>
      </c>
      <c r="L1242" t="s">
        <v>408</v>
      </c>
      <c r="M1242" t="s">
        <v>1305</v>
      </c>
      <c r="N1242" t="s">
        <v>1323</v>
      </c>
      <c r="O1242">
        <v>800</v>
      </c>
      <c r="P1242">
        <v>1200</v>
      </c>
      <c r="Q1242">
        <v>6</v>
      </c>
      <c r="R1242">
        <f t="shared" si="57"/>
        <v>7200</v>
      </c>
      <c r="S1242">
        <f t="shared" si="58"/>
        <v>2400</v>
      </c>
      <c r="T1242" t="s">
        <v>42</v>
      </c>
      <c r="U1242" s="2">
        <v>44595.113194444442</v>
      </c>
      <c r="V1242" s="1">
        <v>44595.113194444442</v>
      </c>
      <c r="W1242" t="b">
        <v>1</v>
      </c>
      <c r="X1242" s="2">
        <v>44595.121527777781</v>
      </c>
      <c r="Y1242" s="1">
        <v>44595.121527777781</v>
      </c>
      <c r="Z1242" s="2" t="s">
        <v>47</v>
      </c>
      <c r="AA1242" s="2">
        <v>44595.114583333336</v>
      </c>
      <c r="AB1242" s="1">
        <v>44595.114583333336</v>
      </c>
      <c r="AC1242" t="b">
        <v>0</v>
      </c>
      <c r="AD1242" t="s">
        <v>1355</v>
      </c>
      <c r="AE1242" s="3">
        <f t="shared" si="59"/>
        <v>8.3333333386690356E-3</v>
      </c>
    </row>
    <row r="1243" spans="1:31" x14ac:dyDescent="0.35">
      <c r="A1243" s="2">
        <v>44595.354166666664</v>
      </c>
      <c r="B1243" s="1">
        <v>44595.354166666664</v>
      </c>
      <c r="C1243">
        <v>1922</v>
      </c>
      <c r="D1243" t="s">
        <v>1019</v>
      </c>
      <c r="E1243" t="s">
        <v>22</v>
      </c>
      <c r="F1243">
        <v>36</v>
      </c>
      <c r="G1243" t="str" cm="1">
        <f t="array" ref="G1243">_xlfn.IFS(F1243&lt;25,"Young Adult (18-24)",F1243&lt;35,"Early Career (25-34)",F1243&lt;45,"Mid-Career (35-44)",F1243&lt;55,"Late Career (45-54)",F1243&lt;65,"Pre-Retirement (55-64)",F1243&gt;=65,"Seniors (65+)")</f>
        <v>Mid-Career (35-44)</v>
      </c>
      <c r="H1243">
        <v>621</v>
      </c>
      <c r="I1243">
        <v>3864</v>
      </c>
      <c r="J1243" t="s">
        <v>67</v>
      </c>
      <c r="K1243" t="s">
        <v>68</v>
      </c>
      <c r="L1243" t="s">
        <v>98</v>
      </c>
      <c r="M1243" t="s">
        <v>1307</v>
      </c>
      <c r="N1243" t="s">
        <v>1325</v>
      </c>
      <c r="O1243">
        <v>15</v>
      </c>
      <c r="P1243">
        <v>25</v>
      </c>
      <c r="Q1243">
        <v>4</v>
      </c>
      <c r="R1243">
        <f t="shared" si="57"/>
        <v>100</v>
      </c>
      <c r="S1243">
        <f t="shared" si="58"/>
        <v>40</v>
      </c>
      <c r="T1243" t="s">
        <v>38</v>
      </c>
      <c r="U1243" s="2">
        <v>44595.37222222222</v>
      </c>
      <c r="V1243" s="1">
        <v>44595.37222222222</v>
      </c>
      <c r="W1243" t="b">
        <v>0</v>
      </c>
      <c r="X1243" s="2"/>
      <c r="Y1243" s="1"/>
      <c r="Z1243" s="2" t="s">
        <v>1353</v>
      </c>
      <c r="AA1243" s="2">
        <v>44595.364583333336</v>
      </c>
      <c r="AB1243" s="1">
        <v>44595.364583333336</v>
      </c>
      <c r="AC1243" t="s">
        <v>1353</v>
      </c>
      <c r="AD1243" t="s">
        <v>1353</v>
      </c>
      <c r="AE1243" s="3">
        <f t="shared" si="59"/>
        <v>1.0416666671517305E-2</v>
      </c>
    </row>
    <row r="1244" spans="1:31" x14ac:dyDescent="0.35">
      <c r="A1244" s="2">
        <v>44595.927083333336</v>
      </c>
      <c r="B1244" s="1">
        <v>44595.927083333336</v>
      </c>
      <c r="C1244">
        <v>1566</v>
      </c>
      <c r="D1244" t="s">
        <v>672</v>
      </c>
      <c r="E1244" t="s">
        <v>22</v>
      </c>
      <c r="F1244">
        <v>33</v>
      </c>
      <c r="G1244" t="str" cm="1">
        <f t="array" ref="G1244">_xlfn.IFS(F1244&lt;25,"Young Adult (18-24)",F1244&lt;35,"Early Career (25-34)",F1244&lt;45,"Mid-Career (35-44)",F1244&lt;55,"Late Career (45-54)",F1244&lt;65,"Pre-Retirement (55-64)",F1244&gt;=65,"Seniors (65+)")</f>
        <v>Early Career (25-34)</v>
      </c>
      <c r="H1244">
        <v>639</v>
      </c>
      <c r="I1244">
        <v>5439</v>
      </c>
      <c r="J1244" t="s">
        <v>23</v>
      </c>
      <c r="K1244" t="s">
        <v>30</v>
      </c>
      <c r="L1244" t="s">
        <v>31</v>
      </c>
      <c r="M1244" t="s">
        <v>1306</v>
      </c>
      <c r="N1244" t="s">
        <v>1313</v>
      </c>
      <c r="O1244">
        <v>60</v>
      </c>
      <c r="P1244">
        <v>100</v>
      </c>
      <c r="Q1244">
        <v>1</v>
      </c>
      <c r="R1244">
        <f t="shared" si="57"/>
        <v>100</v>
      </c>
      <c r="S1244">
        <f t="shared" si="58"/>
        <v>40</v>
      </c>
      <c r="T1244" t="s">
        <v>78</v>
      </c>
      <c r="U1244" s="2">
        <v>44595.932638888888</v>
      </c>
      <c r="V1244" s="1">
        <v>44595.932638888888</v>
      </c>
      <c r="W1244" t="b">
        <v>0</v>
      </c>
      <c r="X1244" s="2"/>
      <c r="Y1244" s="1"/>
      <c r="Z1244" s="2" t="s">
        <v>1353</v>
      </c>
      <c r="AA1244" s="2">
        <v>44595.95</v>
      </c>
      <c r="AB1244" s="1">
        <v>44595.95</v>
      </c>
      <c r="AC1244" t="s">
        <v>1353</v>
      </c>
      <c r="AD1244" t="s">
        <v>1353</v>
      </c>
      <c r="AE1244" s="3">
        <f t="shared" si="59"/>
        <v>2.2916666661330964E-2</v>
      </c>
    </row>
    <row r="1245" spans="1:31" x14ac:dyDescent="0.35">
      <c r="A1245" s="2">
        <v>44596.991666666669</v>
      </c>
      <c r="B1245" s="1">
        <v>44596.991666666669</v>
      </c>
      <c r="C1245">
        <v>2001</v>
      </c>
      <c r="D1245" t="s">
        <v>1097</v>
      </c>
      <c r="E1245" t="s">
        <v>29</v>
      </c>
      <c r="F1245">
        <v>58</v>
      </c>
      <c r="G1245" t="str" cm="1">
        <f t="array" ref="G1245">_xlfn.IFS(F1245&lt;25,"Young Adult (18-24)",F1245&lt;35,"Early Career (25-34)",F1245&lt;45,"Mid-Career (35-44)",F1245&lt;55,"Late Career (45-54)",F1245&lt;65,"Pre-Retirement (55-64)",F1245&gt;=65,"Seniors (65+)")</f>
        <v>Pre-Retirement (55-64)</v>
      </c>
      <c r="H1245">
        <v>681</v>
      </c>
      <c r="I1245">
        <v>6866</v>
      </c>
      <c r="J1245" t="s">
        <v>83</v>
      </c>
      <c r="K1245" t="s">
        <v>84</v>
      </c>
      <c r="L1245" t="s">
        <v>85</v>
      </c>
      <c r="M1245" t="s">
        <v>1309</v>
      </c>
      <c r="N1245" t="s">
        <v>1320</v>
      </c>
      <c r="O1245">
        <v>30</v>
      </c>
      <c r="P1245">
        <v>50</v>
      </c>
      <c r="Q1245">
        <v>1</v>
      </c>
      <c r="R1245">
        <f t="shared" si="57"/>
        <v>50</v>
      </c>
      <c r="S1245">
        <f t="shared" si="58"/>
        <v>20</v>
      </c>
      <c r="T1245" t="s">
        <v>26</v>
      </c>
      <c r="U1245" s="2">
        <v>44597.004166666666</v>
      </c>
      <c r="V1245" s="1">
        <v>44597.004166666666</v>
      </c>
      <c r="W1245" t="b">
        <v>0</v>
      </c>
      <c r="X1245" s="2"/>
      <c r="Y1245" s="1"/>
      <c r="Z1245" s="2" t="s">
        <v>1353</v>
      </c>
      <c r="AA1245" s="2">
        <v>44597.018055555556</v>
      </c>
      <c r="AB1245" s="1">
        <v>44597.018055555556</v>
      </c>
      <c r="AC1245" t="s">
        <v>1353</v>
      </c>
      <c r="AD1245" t="s">
        <v>1353</v>
      </c>
      <c r="AE1245" s="3">
        <f t="shared" si="59"/>
        <v>2.6388888887595385E-2</v>
      </c>
    </row>
    <row r="1246" spans="1:31" x14ac:dyDescent="0.35">
      <c r="A1246" s="2">
        <v>44597.421527777777</v>
      </c>
      <c r="B1246" s="1">
        <v>44597.421527777777</v>
      </c>
      <c r="C1246">
        <v>2079</v>
      </c>
      <c r="D1246" t="s">
        <v>1174</v>
      </c>
      <c r="E1246" t="s">
        <v>22</v>
      </c>
      <c r="F1246">
        <v>23</v>
      </c>
      <c r="G1246" t="str" cm="1">
        <f t="array" ref="G1246">_xlfn.IFS(F1246&lt;25,"Young Adult (18-24)",F1246&lt;35,"Early Career (25-34)",F1246&lt;45,"Mid-Career (35-44)",F1246&lt;55,"Late Career (45-54)",F1246&lt;65,"Pre-Retirement (55-64)",F1246&gt;=65,"Seniors (65+)")</f>
        <v>Young Adult (18-24)</v>
      </c>
      <c r="H1246">
        <v>674</v>
      </c>
      <c r="I1246">
        <v>6460</v>
      </c>
      <c r="J1246" t="s">
        <v>61</v>
      </c>
      <c r="K1246" t="s">
        <v>87</v>
      </c>
      <c r="L1246" t="s">
        <v>88</v>
      </c>
      <c r="M1246" t="s">
        <v>1305</v>
      </c>
      <c r="N1246" t="s">
        <v>1323</v>
      </c>
      <c r="O1246">
        <v>800</v>
      </c>
      <c r="P1246">
        <v>1200</v>
      </c>
      <c r="Q1246">
        <v>1</v>
      </c>
      <c r="R1246">
        <f t="shared" si="57"/>
        <v>1200</v>
      </c>
      <c r="S1246">
        <f t="shared" si="58"/>
        <v>400</v>
      </c>
      <c r="T1246" t="s">
        <v>42</v>
      </c>
      <c r="U1246" s="2">
        <v>44597.438194444447</v>
      </c>
      <c r="V1246" s="1">
        <v>44597.438194444447</v>
      </c>
      <c r="W1246" t="b">
        <v>1</v>
      </c>
      <c r="X1246" s="2">
        <v>44597.443749999999</v>
      </c>
      <c r="Y1246" s="1">
        <v>44597.443749999999</v>
      </c>
      <c r="Z1246" s="2" t="s">
        <v>33</v>
      </c>
      <c r="AA1246" s="2">
        <v>44597.440972222219</v>
      </c>
      <c r="AB1246" s="1">
        <v>44597.440972222219</v>
      </c>
      <c r="AC1246" t="b">
        <v>0</v>
      </c>
      <c r="AD1246" t="s">
        <v>1355</v>
      </c>
      <c r="AE1246" s="3">
        <f t="shared" si="59"/>
        <v>1.9444444442342501E-2</v>
      </c>
    </row>
    <row r="1247" spans="1:31" x14ac:dyDescent="0.35">
      <c r="A1247" s="2">
        <v>44598.196527777778</v>
      </c>
      <c r="B1247" s="1">
        <v>44598.196527777778</v>
      </c>
      <c r="C1247">
        <v>1796</v>
      </c>
      <c r="D1247" t="s">
        <v>897</v>
      </c>
      <c r="E1247" t="s">
        <v>22</v>
      </c>
      <c r="F1247">
        <v>67</v>
      </c>
      <c r="G1247" t="str" cm="1">
        <f t="array" ref="G1247">_xlfn.IFS(F1247&lt;25,"Young Adult (18-24)",F1247&lt;35,"Early Career (25-34)",F1247&lt;45,"Mid-Career (35-44)",F1247&lt;55,"Late Career (45-54)",F1247&lt;65,"Pre-Retirement (55-64)",F1247&gt;=65,"Seniors (65+)")</f>
        <v>Seniors (65+)</v>
      </c>
      <c r="H1247">
        <v>655</v>
      </c>
      <c r="I1247">
        <v>5211</v>
      </c>
      <c r="J1247" t="s">
        <v>44</v>
      </c>
      <c r="K1247" t="s">
        <v>133</v>
      </c>
      <c r="L1247" t="s">
        <v>134</v>
      </c>
      <c r="M1247" t="s">
        <v>1308</v>
      </c>
      <c r="N1247" t="s">
        <v>1315</v>
      </c>
      <c r="O1247">
        <v>300</v>
      </c>
      <c r="P1247">
        <v>500</v>
      </c>
      <c r="Q1247">
        <v>5</v>
      </c>
      <c r="R1247">
        <f t="shared" si="57"/>
        <v>2500</v>
      </c>
      <c r="S1247">
        <f t="shared" si="58"/>
        <v>1000</v>
      </c>
      <c r="T1247" t="s">
        <v>42</v>
      </c>
      <c r="U1247" s="2">
        <v>44598.202777777777</v>
      </c>
      <c r="V1247" s="1">
        <v>44598.202777777777</v>
      </c>
      <c r="W1247" t="b">
        <v>0</v>
      </c>
      <c r="X1247" s="2"/>
      <c r="Y1247" s="1"/>
      <c r="Z1247" s="2" t="s">
        <v>1353</v>
      </c>
      <c r="AA1247" s="2">
        <v>44598.215277777781</v>
      </c>
      <c r="AB1247" s="1">
        <v>44598.215277777781</v>
      </c>
      <c r="AC1247" t="s">
        <v>1353</v>
      </c>
      <c r="AD1247" t="s">
        <v>1353</v>
      </c>
      <c r="AE1247" s="3">
        <f t="shared" si="59"/>
        <v>1.8750000002910383E-2</v>
      </c>
    </row>
    <row r="1248" spans="1:31" x14ac:dyDescent="0.35">
      <c r="A1248" s="2">
        <v>44603.036111111112</v>
      </c>
      <c r="B1248" s="1">
        <v>44603.036111111112</v>
      </c>
      <c r="C1248">
        <v>1171</v>
      </c>
      <c r="D1248" t="s">
        <v>283</v>
      </c>
      <c r="E1248" t="s">
        <v>22</v>
      </c>
      <c r="F1248">
        <v>22</v>
      </c>
      <c r="G1248" t="str" cm="1">
        <f t="array" ref="G1248">_xlfn.IFS(F1248&lt;25,"Young Adult (18-24)",F1248&lt;35,"Early Career (25-34)",F1248&lt;45,"Mid-Career (35-44)",F1248&lt;55,"Late Career (45-54)",F1248&lt;65,"Pre-Retirement (55-64)",F1248&gt;=65,"Seniors (65+)")</f>
        <v>Young Adult (18-24)</v>
      </c>
      <c r="H1248">
        <v>724</v>
      </c>
      <c r="I1248">
        <v>5582</v>
      </c>
      <c r="J1248" t="s">
        <v>61</v>
      </c>
      <c r="K1248" t="s">
        <v>62</v>
      </c>
      <c r="L1248" t="s">
        <v>63</v>
      </c>
      <c r="M1248" t="s">
        <v>1305</v>
      </c>
      <c r="N1248" t="s">
        <v>1329</v>
      </c>
      <c r="O1248">
        <v>25</v>
      </c>
      <c r="P1248">
        <v>40</v>
      </c>
      <c r="Q1248">
        <v>4</v>
      </c>
      <c r="R1248">
        <f t="shared" si="57"/>
        <v>160</v>
      </c>
      <c r="S1248">
        <f t="shared" si="58"/>
        <v>60</v>
      </c>
      <c r="T1248" t="s">
        <v>40</v>
      </c>
      <c r="U1248" s="2">
        <v>44603.043055555558</v>
      </c>
      <c r="V1248" s="1">
        <v>44603.043055555558</v>
      </c>
      <c r="W1248" t="b">
        <v>1</v>
      </c>
      <c r="X1248" s="2">
        <v>44603.051388888889</v>
      </c>
      <c r="Y1248" s="1">
        <v>44603.051388888889</v>
      </c>
      <c r="Z1248" s="2" t="s">
        <v>27</v>
      </c>
      <c r="AA1248" s="2">
        <v>44603.045138888891</v>
      </c>
      <c r="AB1248" s="1">
        <v>44603.045138888891</v>
      </c>
      <c r="AC1248" t="b">
        <v>0</v>
      </c>
      <c r="AD1248" t="s">
        <v>1355</v>
      </c>
      <c r="AE1248" s="3">
        <f t="shared" si="59"/>
        <v>9.0277777781011537E-3</v>
      </c>
    </row>
    <row r="1249" spans="1:31" x14ac:dyDescent="0.35">
      <c r="A1249" s="2">
        <v>44603.661805555559</v>
      </c>
      <c r="B1249" s="1">
        <v>44603.661805555559</v>
      </c>
      <c r="C1249">
        <v>1523</v>
      </c>
      <c r="D1249" t="s">
        <v>629</v>
      </c>
      <c r="E1249" t="s">
        <v>29</v>
      </c>
      <c r="F1249">
        <v>33</v>
      </c>
      <c r="G1249" t="str" cm="1">
        <f t="array" ref="G1249">_xlfn.IFS(F1249&lt;25,"Young Adult (18-24)",F1249&lt;35,"Early Career (25-34)",F1249&lt;45,"Mid-Career (35-44)",F1249&lt;55,"Late Career (45-54)",F1249&lt;65,"Pre-Retirement (55-64)",F1249&gt;=65,"Seniors (65+)")</f>
        <v>Early Career (25-34)</v>
      </c>
      <c r="H1249">
        <v>675</v>
      </c>
      <c r="I1249">
        <v>6751</v>
      </c>
      <c r="J1249" t="s">
        <v>35</v>
      </c>
      <c r="K1249" t="s">
        <v>36</v>
      </c>
      <c r="L1249" t="s">
        <v>329</v>
      </c>
      <c r="M1249" t="s">
        <v>1309</v>
      </c>
      <c r="N1249" t="s">
        <v>1327</v>
      </c>
      <c r="O1249">
        <v>5</v>
      </c>
      <c r="P1249">
        <v>8</v>
      </c>
      <c r="Q1249">
        <v>2</v>
      </c>
      <c r="R1249">
        <f t="shared" si="57"/>
        <v>16</v>
      </c>
      <c r="S1249">
        <f t="shared" si="58"/>
        <v>6</v>
      </c>
      <c r="T1249" t="s">
        <v>42</v>
      </c>
      <c r="U1249" s="2">
        <v>44603.67291666667</v>
      </c>
      <c r="V1249" s="1">
        <v>44603.67291666667</v>
      </c>
      <c r="W1249" t="b">
        <v>1</v>
      </c>
      <c r="X1249" s="2">
        <v>44603.681944444441</v>
      </c>
      <c r="Y1249" s="1">
        <v>44603.681944444441</v>
      </c>
      <c r="Z1249" s="2" t="s">
        <v>27</v>
      </c>
      <c r="AA1249" s="2">
        <v>44603.676388888889</v>
      </c>
      <c r="AB1249" s="1">
        <v>44603.676388888889</v>
      </c>
      <c r="AC1249" t="b">
        <v>1</v>
      </c>
      <c r="AD1249" t="s">
        <v>58</v>
      </c>
      <c r="AE1249" s="3">
        <f t="shared" si="59"/>
        <v>1.4583333329937886E-2</v>
      </c>
    </row>
    <row r="1250" spans="1:31" x14ac:dyDescent="0.35">
      <c r="A1250" s="2">
        <v>44604.474999999999</v>
      </c>
      <c r="B1250" s="1">
        <v>44604.474999999999</v>
      </c>
      <c r="C1250">
        <v>2193</v>
      </c>
      <c r="D1250" t="s">
        <v>1288</v>
      </c>
      <c r="E1250" t="s">
        <v>22</v>
      </c>
      <c r="F1250">
        <v>28</v>
      </c>
      <c r="G1250" t="str" cm="1">
        <f t="array" ref="G1250">_xlfn.IFS(F1250&lt;25,"Young Adult (18-24)",F1250&lt;35,"Early Career (25-34)",F1250&lt;45,"Mid-Career (35-44)",F1250&lt;55,"Late Career (45-54)",F1250&lt;65,"Pre-Retirement (55-64)",F1250&gt;=65,"Seniors (65+)")</f>
        <v>Early Career (25-34)</v>
      </c>
      <c r="H1250">
        <v>702</v>
      </c>
      <c r="I1250">
        <v>7824</v>
      </c>
      <c r="J1250" t="s">
        <v>44</v>
      </c>
      <c r="K1250" t="s">
        <v>45</v>
      </c>
      <c r="L1250" t="s">
        <v>46</v>
      </c>
      <c r="M1250" t="s">
        <v>1306</v>
      </c>
      <c r="N1250" t="s">
        <v>1313</v>
      </c>
      <c r="O1250">
        <v>60</v>
      </c>
      <c r="P1250">
        <v>100</v>
      </c>
      <c r="Q1250">
        <v>5</v>
      </c>
      <c r="R1250">
        <f t="shared" si="57"/>
        <v>500</v>
      </c>
      <c r="S1250">
        <f t="shared" si="58"/>
        <v>200</v>
      </c>
      <c r="T1250" t="s">
        <v>38</v>
      </c>
      <c r="U1250" s="2">
        <v>44604.489583333336</v>
      </c>
      <c r="V1250" s="1">
        <v>44604.489583333336</v>
      </c>
      <c r="W1250" t="b">
        <v>1</v>
      </c>
      <c r="X1250" s="2">
        <v>44604.496527777781</v>
      </c>
      <c r="Y1250" s="1">
        <v>44604.496527777781</v>
      </c>
      <c r="Z1250" s="2" t="s">
        <v>33</v>
      </c>
      <c r="AA1250" s="2">
        <v>44604.491666666669</v>
      </c>
      <c r="AB1250" s="1">
        <v>44604.491666666669</v>
      </c>
      <c r="AC1250" t="b">
        <v>0</v>
      </c>
      <c r="AD1250" t="s">
        <v>1355</v>
      </c>
      <c r="AE1250" s="3">
        <f t="shared" si="59"/>
        <v>1.6666666670062114E-2</v>
      </c>
    </row>
    <row r="1251" spans="1:31" x14ac:dyDescent="0.35">
      <c r="A1251" s="2">
        <v>44605.296527777777</v>
      </c>
      <c r="B1251" s="1">
        <v>44605.296527777777</v>
      </c>
      <c r="C1251">
        <v>1549</v>
      </c>
      <c r="D1251" t="s">
        <v>655</v>
      </c>
      <c r="E1251" t="s">
        <v>29</v>
      </c>
      <c r="F1251">
        <v>22</v>
      </c>
      <c r="G1251" t="str" cm="1">
        <f t="array" ref="G1251">_xlfn.IFS(F1251&lt;25,"Young Adult (18-24)",F1251&lt;35,"Early Career (25-34)",F1251&lt;45,"Mid-Career (35-44)",F1251&lt;55,"Late Career (45-54)",F1251&lt;65,"Pre-Retirement (55-64)",F1251&gt;=65,"Seniors (65+)")</f>
        <v>Young Adult (18-24)</v>
      </c>
      <c r="H1251">
        <v>706</v>
      </c>
      <c r="I1251">
        <v>3318</v>
      </c>
      <c r="J1251" t="s">
        <v>107</v>
      </c>
      <c r="K1251" t="s">
        <v>108</v>
      </c>
      <c r="L1251" t="s">
        <v>150</v>
      </c>
      <c r="M1251" t="s">
        <v>1308</v>
      </c>
      <c r="N1251" t="s">
        <v>1324</v>
      </c>
      <c r="O1251">
        <v>40</v>
      </c>
      <c r="P1251">
        <v>60</v>
      </c>
      <c r="Q1251">
        <v>3</v>
      </c>
      <c r="R1251">
        <f t="shared" si="57"/>
        <v>180</v>
      </c>
      <c r="S1251">
        <f t="shared" si="58"/>
        <v>60</v>
      </c>
      <c r="T1251" t="s">
        <v>78</v>
      </c>
      <c r="U1251" s="2">
        <v>44605.31527777778</v>
      </c>
      <c r="V1251" s="1">
        <v>44605.31527777778</v>
      </c>
      <c r="W1251" t="b">
        <v>1</v>
      </c>
      <c r="X1251" s="2">
        <v>44605.322222222225</v>
      </c>
      <c r="Y1251" s="1">
        <v>44605.322222222225</v>
      </c>
      <c r="Z1251" s="2" t="s">
        <v>47</v>
      </c>
      <c r="AA1251" s="2">
        <v>44605.317361111112</v>
      </c>
      <c r="AB1251" s="1">
        <v>44605.317361111112</v>
      </c>
      <c r="AC1251" t="b">
        <v>0</v>
      </c>
      <c r="AD1251" t="s">
        <v>1355</v>
      </c>
      <c r="AE1251" s="3">
        <f t="shared" si="59"/>
        <v>2.0833333335758653E-2</v>
      </c>
    </row>
    <row r="1252" spans="1:31" x14ac:dyDescent="0.35">
      <c r="A1252" s="2">
        <v>44606.558333333334</v>
      </c>
      <c r="B1252" s="1">
        <v>44606.558333333334</v>
      </c>
      <c r="C1252">
        <v>1859</v>
      </c>
      <c r="D1252" t="s">
        <v>958</v>
      </c>
      <c r="E1252" t="s">
        <v>22</v>
      </c>
      <c r="F1252">
        <v>55</v>
      </c>
      <c r="G1252" t="str" cm="1">
        <f t="array" ref="G1252">_xlfn.IFS(F1252&lt;25,"Young Adult (18-24)",F1252&lt;35,"Early Career (25-34)",F1252&lt;45,"Mid-Career (35-44)",F1252&lt;55,"Late Career (45-54)",F1252&lt;65,"Pre-Retirement (55-64)",F1252&gt;=65,"Seniors (65+)")</f>
        <v>Pre-Retirement (55-64)</v>
      </c>
      <c r="H1252">
        <v>727</v>
      </c>
      <c r="I1252">
        <v>6148</v>
      </c>
      <c r="J1252" t="s">
        <v>44</v>
      </c>
      <c r="K1252" t="s">
        <v>45</v>
      </c>
      <c r="L1252" t="s">
        <v>46</v>
      </c>
      <c r="M1252" t="s">
        <v>1306</v>
      </c>
      <c r="N1252" t="s">
        <v>1314</v>
      </c>
      <c r="O1252">
        <v>40</v>
      </c>
      <c r="P1252">
        <v>70</v>
      </c>
      <c r="Q1252">
        <v>2</v>
      </c>
      <c r="R1252">
        <f t="shared" si="57"/>
        <v>140</v>
      </c>
      <c r="S1252">
        <f t="shared" si="58"/>
        <v>60</v>
      </c>
      <c r="T1252" t="s">
        <v>26</v>
      </c>
      <c r="U1252" s="2">
        <v>44606.570833333331</v>
      </c>
      <c r="V1252" s="1">
        <v>44606.570833333331</v>
      </c>
      <c r="W1252" t="b">
        <v>0</v>
      </c>
      <c r="X1252" s="2"/>
      <c r="Y1252" s="1"/>
      <c r="Z1252" s="2" t="s">
        <v>1353</v>
      </c>
      <c r="AA1252" s="2">
        <v>44606.573611111111</v>
      </c>
      <c r="AB1252" s="1">
        <v>44606.573611111111</v>
      </c>
      <c r="AC1252" t="s">
        <v>1353</v>
      </c>
      <c r="AD1252" t="s">
        <v>1353</v>
      </c>
      <c r="AE1252" s="3">
        <f t="shared" si="59"/>
        <v>1.5277777776645962E-2</v>
      </c>
    </row>
    <row r="1253" spans="1:31" x14ac:dyDescent="0.35">
      <c r="A1253" s="2">
        <v>44607.810416666667</v>
      </c>
      <c r="B1253" s="1">
        <v>44607.810416666667</v>
      </c>
      <c r="C1253">
        <v>1161</v>
      </c>
      <c r="D1253" t="s">
        <v>271</v>
      </c>
      <c r="E1253" t="s">
        <v>29</v>
      </c>
      <c r="F1253">
        <v>65</v>
      </c>
      <c r="G1253" t="str" cm="1">
        <f t="array" ref="G1253">_xlfn.IFS(F1253&lt;25,"Young Adult (18-24)",F1253&lt;35,"Early Career (25-34)",F1253&lt;45,"Mid-Career (35-44)",F1253&lt;55,"Late Career (45-54)",F1253&lt;65,"Pre-Retirement (55-64)",F1253&gt;=65,"Seniors (65+)")</f>
        <v>Seniors (65+)</v>
      </c>
      <c r="H1253">
        <v>765</v>
      </c>
      <c r="I1253">
        <v>6708</v>
      </c>
      <c r="J1253" t="s">
        <v>107</v>
      </c>
      <c r="K1253" t="s">
        <v>122</v>
      </c>
      <c r="L1253" t="s">
        <v>272</v>
      </c>
      <c r="M1253" t="s">
        <v>1306</v>
      </c>
      <c r="N1253" t="s">
        <v>1311</v>
      </c>
      <c r="O1253">
        <v>50</v>
      </c>
      <c r="P1253">
        <v>80</v>
      </c>
      <c r="Q1253">
        <v>3</v>
      </c>
      <c r="R1253">
        <f t="shared" si="57"/>
        <v>240</v>
      </c>
      <c r="S1253">
        <f t="shared" si="58"/>
        <v>90</v>
      </c>
      <c r="T1253" t="s">
        <v>32</v>
      </c>
      <c r="U1253" s="2">
        <v>44607.82708333333</v>
      </c>
      <c r="V1253" s="1">
        <v>44607.82708333333</v>
      </c>
      <c r="W1253" t="b">
        <v>0</v>
      </c>
      <c r="X1253" s="2"/>
      <c r="Y1253" s="1"/>
      <c r="Z1253" s="2" t="s">
        <v>1353</v>
      </c>
      <c r="AA1253" s="2">
        <v>44607.817361111112</v>
      </c>
      <c r="AB1253" s="1">
        <v>44607.817361111112</v>
      </c>
      <c r="AC1253" t="s">
        <v>1353</v>
      </c>
      <c r="AD1253" t="s">
        <v>1353</v>
      </c>
      <c r="AE1253" s="3">
        <f t="shared" si="59"/>
        <v>6.9444444452528842E-3</v>
      </c>
    </row>
    <row r="1254" spans="1:31" x14ac:dyDescent="0.35">
      <c r="A1254" s="2">
        <v>44609.071527777778</v>
      </c>
      <c r="B1254" s="1">
        <v>44609.071527777778</v>
      </c>
      <c r="C1254">
        <v>1952</v>
      </c>
      <c r="D1254" t="s">
        <v>1049</v>
      </c>
      <c r="E1254" t="s">
        <v>29</v>
      </c>
      <c r="F1254">
        <v>57</v>
      </c>
      <c r="G1254" t="str" cm="1">
        <f t="array" ref="G1254">_xlfn.IFS(F1254&lt;25,"Young Adult (18-24)",F1254&lt;35,"Early Career (25-34)",F1254&lt;45,"Mid-Career (35-44)",F1254&lt;55,"Late Career (45-54)",F1254&lt;65,"Pre-Retirement (55-64)",F1254&gt;=65,"Seniors (65+)")</f>
        <v>Pre-Retirement (55-64)</v>
      </c>
      <c r="H1254">
        <v>727</v>
      </c>
      <c r="I1254">
        <v>4481</v>
      </c>
      <c r="J1254" t="s">
        <v>35</v>
      </c>
      <c r="K1254" t="s">
        <v>36</v>
      </c>
      <c r="L1254" t="s">
        <v>329</v>
      </c>
      <c r="M1254" t="s">
        <v>1306</v>
      </c>
      <c r="N1254" t="s">
        <v>1314</v>
      </c>
      <c r="O1254">
        <v>40</v>
      </c>
      <c r="P1254">
        <v>70</v>
      </c>
      <c r="Q1254">
        <v>6</v>
      </c>
      <c r="R1254">
        <f t="shared" si="57"/>
        <v>420</v>
      </c>
      <c r="S1254">
        <f t="shared" si="58"/>
        <v>180</v>
      </c>
      <c r="T1254" t="s">
        <v>32</v>
      </c>
      <c r="U1254" s="2">
        <v>44609.074999999997</v>
      </c>
      <c r="V1254" s="1">
        <v>44609.074999999997</v>
      </c>
      <c r="W1254" t="b">
        <v>1</v>
      </c>
      <c r="X1254" s="2">
        <v>44609.078472222223</v>
      </c>
      <c r="Y1254" s="1">
        <v>44609.078472222223</v>
      </c>
      <c r="Z1254" s="2" t="s">
        <v>47</v>
      </c>
      <c r="AA1254" s="2">
        <v>44609.076388888891</v>
      </c>
      <c r="AB1254" s="1">
        <v>44609.076388888891</v>
      </c>
      <c r="AC1254" t="b">
        <v>0</v>
      </c>
      <c r="AD1254" t="s">
        <v>1355</v>
      </c>
      <c r="AE1254" s="3">
        <f t="shared" si="59"/>
        <v>4.8611111124046147E-3</v>
      </c>
    </row>
    <row r="1255" spans="1:31" x14ac:dyDescent="0.35">
      <c r="A1255" s="2">
        <v>44609.258333333331</v>
      </c>
      <c r="B1255" s="1">
        <v>44609.258333333331</v>
      </c>
      <c r="C1255">
        <v>2178</v>
      </c>
      <c r="D1255" t="s">
        <v>1273</v>
      </c>
      <c r="E1255" t="s">
        <v>22</v>
      </c>
      <c r="F1255">
        <v>66</v>
      </c>
      <c r="G1255" t="str" cm="1">
        <f t="array" ref="G1255">_xlfn.IFS(F1255&lt;25,"Young Adult (18-24)",F1255&lt;35,"Early Career (25-34)",F1255&lt;45,"Mid-Career (35-44)",F1255&lt;55,"Late Career (45-54)",F1255&lt;65,"Pre-Retirement (55-64)",F1255&gt;=65,"Seniors (65+)")</f>
        <v>Seniors (65+)</v>
      </c>
      <c r="H1255">
        <v>724</v>
      </c>
      <c r="I1255">
        <v>4063</v>
      </c>
      <c r="J1255" t="s">
        <v>61</v>
      </c>
      <c r="K1255" t="s">
        <v>62</v>
      </c>
      <c r="L1255" t="s">
        <v>63</v>
      </c>
      <c r="M1255" t="s">
        <v>1308</v>
      </c>
      <c r="N1255" t="s">
        <v>1324</v>
      </c>
      <c r="O1255">
        <v>40</v>
      </c>
      <c r="P1255">
        <v>60</v>
      </c>
      <c r="Q1255">
        <v>2</v>
      </c>
      <c r="R1255">
        <f t="shared" si="57"/>
        <v>120</v>
      </c>
      <c r="S1255">
        <f t="shared" si="58"/>
        <v>40</v>
      </c>
      <c r="T1255" t="s">
        <v>38</v>
      </c>
      <c r="U1255" s="2">
        <v>44609.263194444444</v>
      </c>
      <c r="V1255" s="1">
        <v>44609.263194444444</v>
      </c>
      <c r="W1255" t="b">
        <v>1</v>
      </c>
      <c r="X1255" s="2">
        <v>44609.268750000003</v>
      </c>
      <c r="Y1255" s="1">
        <v>44609.268750000003</v>
      </c>
      <c r="Z1255" s="2" t="s">
        <v>116</v>
      </c>
      <c r="AA1255" s="2">
        <v>44609.265972222223</v>
      </c>
      <c r="AB1255" s="1">
        <v>44609.265972222223</v>
      </c>
      <c r="AC1255" t="b">
        <v>0</v>
      </c>
      <c r="AD1255" t="s">
        <v>1355</v>
      </c>
      <c r="AE1255" s="3">
        <f t="shared" si="59"/>
        <v>7.6388888919609599E-3</v>
      </c>
    </row>
    <row r="1256" spans="1:31" x14ac:dyDescent="0.35">
      <c r="A1256" s="2">
        <v>44612.191666666666</v>
      </c>
      <c r="B1256" s="1">
        <v>44612.191666666666</v>
      </c>
      <c r="C1256">
        <v>1014</v>
      </c>
      <c r="D1256" t="s">
        <v>70</v>
      </c>
      <c r="E1256" t="s">
        <v>22</v>
      </c>
      <c r="F1256">
        <v>18</v>
      </c>
      <c r="G1256" t="str" cm="1">
        <f t="array" ref="G1256">_xlfn.IFS(F1256&lt;25,"Young Adult (18-24)",F1256&lt;35,"Early Career (25-34)",F1256&lt;45,"Mid-Career (35-44)",F1256&lt;55,"Late Career (45-54)",F1256&lt;65,"Pre-Retirement (55-64)",F1256&gt;=65,"Seniors (65+)")</f>
        <v>Young Adult (18-24)</v>
      </c>
      <c r="H1256">
        <v>629</v>
      </c>
      <c r="I1256">
        <v>4800</v>
      </c>
      <c r="J1256" t="s">
        <v>71</v>
      </c>
      <c r="K1256" t="s">
        <v>72</v>
      </c>
      <c r="L1256" t="s">
        <v>73</v>
      </c>
      <c r="M1256" t="s">
        <v>1305</v>
      </c>
      <c r="N1256" t="s">
        <v>1310</v>
      </c>
      <c r="O1256">
        <v>30</v>
      </c>
      <c r="P1256">
        <v>50</v>
      </c>
      <c r="Q1256">
        <v>4</v>
      </c>
      <c r="R1256">
        <f t="shared" si="57"/>
        <v>200</v>
      </c>
      <c r="S1256">
        <f t="shared" si="58"/>
        <v>80</v>
      </c>
      <c r="T1256" t="s">
        <v>26</v>
      </c>
      <c r="U1256" s="2">
        <v>44612.207638888889</v>
      </c>
      <c r="V1256" s="1">
        <v>44612.207638888889</v>
      </c>
      <c r="W1256" t="b">
        <v>1</v>
      </c>
      <c r="X1256" s="2">
        <v>44612.213194444441</v>
      </c>
      <c r="Y1256" s="1">
        <v>44612.213194444441</v>
      </c>
      <c r="Z1256" s="2" t="s">
        <v>116</v>
      </c>
      <c r="AA1256" s="2">
        <v>44612.209722222222</v>
      </c>
      <c r="AB1256" s="1">
        <v>44612.209722222222</v>
      </c>
      <c r="AC1256" t="b">
        <v>0</v>
      </c>
      <c r="AD1256" t="s">
        <v>1355</v>
      </c>
      <c r="AE1256" s="3">
        <f t="shared" si="59"/>
        <v>1.8055555556202307E-2</v>
      </c>
    </row>
    <row r="1257" spans="1:31" x14ac:dyDescent="0.35">
      <c r="A1257" s="2">
        <v>44614.309027777781</v>
      </c>
      <c r="B1257" s="1">
        <v>44614.309027777781</v>
      </c>
      <c r="C1257">
        <v>1604</v>
      </c>
      <c r="D1257" t="s">
        <v>710</v>
      </c>
      <c r="E1257" t="s">
        <v>29</v>
      </c>
      <c r="F1257">
        <v>41</v>
      </c>
      <c r="G1257" t="str" cm="1">
        <f t="array" ref="G1257">_xlfn.IFS(F1257&lt;25,"Young Adult (18-24)",F1257&lt;35,"Early Career (25-34)",F1257&lt;45,"Mid-Career (35-44)",F1257&lt;55,"Late Career (45-54)",F1257&lt;65,"Pre-Retirement (55-64)",F1257&gt;=65,"Seniors (65+)")</f>
        <v>Mid-Career (35-44)</v>
      </c>
      <c r="H1257">
        <v>616</v>
      </c>
      <c r="I1257">
        <v>4162</v>
      </c>
      <c r="J1257" t="s">
        <v>83</v>
      </c>
      <c r="K1257" t="s">
        <v>90</v>
      </c>
      <c r="L1257" t="s">
        <v>91</v>
      </c>
      <c r="M1257" t="s">
        <v>1309</v>
      </c>
      <c r="N1257" t="s">
        <v>1318</v>
      </c>
      <c r="O1257">
        <v>10</v>
      </c>
      <c r="P1257">
        <v>18</v>
      </c>
      <c r="Q1257">
        <v>5</v>
      </c>
      <c r="R1257">
        <f t="shared" si="57"/>
        <v>90</v>
      </c>
      <c r="S1257">
        <f t="shared" si="58"/>
        <v>40</v>
      </c>
      <c r="T1257" t="s">
        <v>40</v>
      </c>
      <c r="U1257" s="2">
        <v>44614.322222222225</v>
      </c>
      <c r="V1257" s="1">
        <v>44614.322222222225</v>
      </c>
      <c r="W1257" t="b">
        <v>0</v>
      </c>
      <c r="X1257" s="2"/>
      <c r="Y1257" s="1"/>
      <c r="Z1257" s="2" t="s">
        <v>1353</v>
      </c>
      <c r="AA1257" s="2">
        <v>44614.313194444447</v>
      </c>
      <c r="AB1257" s="1">
        <v>44614.313194444447</v>
      </c>
      <c r="AC1257" t="s">
        <v>1353</v>
      </c>
      <c r="AD1257" t="s">
        <v>1353</v>
      </c>
      <c r="AE1257" s="3">
        <f t="shared" si="59"/>
        <v>4.166666665696539E-3</v>
      </c>
    </row>
    <row r="1258" spans="1:31" x14ac:dyDescent="0.35">
      <c r="A1258" s="2">
        <v>44615.665277777778</v>
      </c>
      <c r="B1258" s="1">
        <v>44615.665277777778</v>
      </c>
      <c r="C1258">
        <v>1905</v>
      </c>
      <c r="D1258" t="s">
        <v>1003</v>
      </c>
      <c r="E1258" t="s">
        <v>22</v>
      </c>
      <c r="F1258">
        <v>63</v>
      </c>
      <c r="G1258" t="str" cm="1">
        <f t="array" ref="G1258">_xlfn.IFS(F1258&lt;25,"Young Adult (18-24)",F1258&lt;35,"Early Career (25-34)",F1258&lt;45,"Mid-Career (35-44)",F1258&lt;55,"Late Career (45-54)",F1258&lt;65,"Pre-Retirement (55-64)",F1258&gt;=65,"Seniors (65+)")</f>
        <v>Pre-Retirement (55-64)</v>
      </c>
      <c r="H1258">
        <v>691</v>
      </c>
      <c r="I1258">
        <v>7546</v>
      </c>
      <c r="J1258" t="s">
        <v>35</v>
      </c>
      <c r="K1258" t="s">
        <v>36</v>
      </c>
      <c r="L1258" t="s">
        <v>329</v>
      </c>
      <c r="M1258" t="s">
        <v>1309</v>
      </c>
      <c r="N1258" t="s">
        <v>1327</v>
      </c>
      <c r="O1258">
        <v>5</v>
      </c>
      <c r="P1258">
        <v>8</v>
      </c>
      <c r="Q1258">
        <v>1</v>
      </c>
      <c r="R1258">
        <f t="shared" si="57"/>
        <v>8</v>
      </c>
      <c r="S1258">
        <f t="shared" si="58"/>
        <v>3</v>
      </c>
      <c r="T1258" t="s">
        <v>38</v>
      </c>
      <c r="U1258" s="2">
        <v>44615.681250000001</v>
      </c>
      <c r="V1258" s="1">
        <v>44615.681250000001</v>
      </c>
      <c r="W1258" t="b">
        <v>1</v>
      </c>
      <c r="X1258" s="2">
        <v>44615.689583333333</v>
      </c>
      <c r="Y1258" s="1">
        <v>44615.689583333333</v>
      </c>
      <c r="Z1258" s="2" t="s">
        <v>27</v>
      </c>
      <c r="AA1258" s="2">
        <v>44615.682638888888</v>
      </c>
      <c r="AB1258" s="1">
        <v>44615.682638888888</v>
      </c>
      <c r="AC1258" t="b">
        <v>0</v>
      </c>
      <c r="AD1258" t="s">
        <v>1355</v>
      </c>
      <c r="AE1258" s="3">
        <f t="shared" si="59"/>
        <v>1.7361111109494232E-2</v>
      </c>
    </row>
    <row r="1259" spans="1:31" x14ac:dyDescent="0.35">
      <c r="A1259" s="2">
        <v>44615.815972222219</v>
      </c>
      <c r="B1259" s="1">
        <v>44615.815972222219</v>
      </c>
      <c r="C1259">
        <v>1077</v>
      </c>
      <c r="D1259" t="s">
        <v>177</v>
      </c>
      <c r="E1259" t="s">
        <v>22</v>
      </c>
      <c r="F1259">
        <v>51</v>
      </c>
      <c r="G1259" t="str" cm="1">
        <f t="array" ref="G1259">_xlfn.IFS(F1259&lt;25,"Young Adult (18-24)",F1259&lt;35,"Early Career (25-34)",F1259&lt;45,"Mid-Career (35-44)",F1259&lt;55,"Late Career (45-54)",F1259&lt;65,"Pre-Retirement (55-64)",F1259&gt;=65,"Seniors (65+)")</f>
        <v>Late Career (45-54)</v>
      </c>
      <c r="H1259">
        <v>624</v>
      </c>
      <c r="I1259">
        <v>3630</v>
      </c>
      <c r="J1259" t="s">
        <v>44</v>
      </c>
      <c r="K1259" t="s">
        <v>133</v>
      </c>
      <c r="L1259" t="s">
        <v>134</v>
      </c>
      <c r="M1259" t="s">
        <v>1309</v>
      </c>
      <c r="N1259" t="s">
        <v>1318</v>
      </c>
      <c r="O1259">
        <v>10</v>
      </c>
      <c r="P1259">
        <v>18</v>
      </c>
      <c r="Q1259">
        <v>4</v>
      </c>
      <c r="R1259">
        <f t="shared" si="57"/>
        <v>72</v>
      </c>
      <c r="S1259">
        <f t="shared" si="58"/>
        <v>32</v>
      </c>
      <c r="T1259" t="s">
        <v>32</v>
      </c>
      <c r="U1259" s="2">
        <v>44615.824305555558</v>
      </c>
      <c r="V1259" s="1">
        <v>44615.824305555558</v>
      </c>
      <c r="W1259" t="b">
        <v>0</v>
      </c>
      <c r="X1259" s="2"/>
      <c r="Y1259" s="1"/>
      <c r="Z1259" s="2" t="s">
        <v>1353</v>
      </c>
      <c r="AA1259" s="2">
        <v>44615.830555555556</v>
      </c>
      <c r="AB1259" s="1">
        <v>44615.830555555556</v>
      </c>
      <c r="AC1259" t="s">
        <v>1353</v>
      </c>
      <c r="AD1259" t="s">
        <v>1353</v>
      </c>
      <c r="AE1259" s="3">
        <f t="shared" si="59"/>
        <v>1.4583333337213844E-2</v>
      </c>
    </row>
    <row r="1260" spans="1:31" x14ac:dyDescent="0.35">
      <c r="A1260" s="2">
        <v>44617.104166666664</v>
      </c>
      <c r="B1260" s="1">
        <v>44617.104166666664</v>
      </c>
      <c r="C1260">
        <v>1365</v>
      </c>
      <c r="D1260" t="s">
        <v>472</v>
      </c>
      <c r="E1260" t="s">
        <v>29</v>
      </c>
      <c r="F1260">
        <v>42</v>
      </c>
      <c r="G1260" t="str" cm="1">
        <f t="array" ref="G1260">_xlfn.IFS(F1260&lt;25,"Young Adult (18-24)",F1260&lt;35,"Early Career (25-34)",F1260&lt;45,"Mid-Career (35-44)",F1260&lt;55,"Late Career (45-54)",F1260&lt;65,"Pre-Retirement (55-64)",F1260&gt;=65,"Seniors (65+)")</f>
        <v>Mid-Career (35-44)</v>
      </c>
      <c r="H1260">
        <v>603</v>
      </c>
      <c r="I1260">
        <v>7633</v>
      </c>
      <c r="J1260" t="s">
        <v>67</v>
      </c>
      <c r="K1260" t="s">
        <v>68</v>
      </c>
      <c r="L1260" t="s">
        <v>120</v>
      </c>
      <c r="M1260" t="s">
        <v>1308</v>
      </c>
      <c r="N1260" t="s">
        <v>1319</v>
      </c>
      <c r="O1260">
        <v>60</v>
      </c>
      <c r="P1260">
        <v>90</v>
      </c>
      <c r="Q1260">
        <v>5</v>
      </c>
      <c r="R1260">
        <f t="shared" si="57"/>
        <v>450</v>
      </c>
      <c r="S1260">
        <f t="shared" si="58"/>
        <v>150</v>
      </c>
      <c r="T1260" t="s">
        <v>40</v>
      </c>
      <c r="U1260" s="2">
        <v>44617.116666666669</v>
      </c>
      <c r="V1260" s="1">
        <v>44617.116666666669</v>
      </c>
      <c r="W1260" t="b">
        <v>1</v>
      </c>
      <c r="X1260" s="2">
        <v>44617.125694444447</v>
      </c>
      <c r="Y1260" s="1">
        <v>44617.125694444447</v>
      </c>
      <c r="Z1260" s="2" t="s">
        <v>33</v>
      </c>
      <c r="AA1260" s="2">
        <v>44617.119444444441</v>
      </c>
      <c r="AB1260" s="1">
        <v>44617.119444444441</v>
      </c>
      <c r="AC1260" t="b">
        <v>1</v>
      </c>
      <c r="AD1260" t="s">
        <v>64</v>
      </c>
      <c r="AE1260" s="3">
        <f t="shared" si="59"/>
        <v>1.5277777776645962E-2</v>
      </c>
    </row>
    <row r="1261" spans="1:31" x14ac:dyDescent="0.35">
      <c r="A1261" s="2">
        <v>44618.236111111109</v>
      </c>
      <c r="B1261" s="1">
        <v>44618.236111111109</v>
      </c>
      <c r="C1261">
        <v>1794</v>
      </c>
      <c r="D1261" t="s">
        <v>895</v>
      </c>
      <c r="E1261" t="s">
        <v>22</v>
      </c>
      <c r="F1261">
        <v>54</v>
      </c>
      <c r="G1261" t="str" cm="1">
        <f t="array" ref="G1261">_xlfn.IFS(F1261&lt;25,"Young Adult (18-24)",F1261&lt;35,"Early Career (25-34)",F1261&lt;45,"Mid-Career (35-44)",F1261&lt;55,"Late Career (45-54)",F1261&lt;65,"Pre-Retirement (55-64)",F1261&gt;=65,"Seniors (65+)")</f>
        <v>Late Career (45-54)</v>
      </c>
      <c r="H1261">
        <v>674</v>
      </c>
      <c r="I1261">
        <v>7834</v>
      </c>
      <c r="J1261" t="s">
        <v>107</v>
      </c>
      <c r="K1261" t="s">
        <v>108</v>
      </c>
      <c r="L1261" t="s">
        <v>111</v>
      </c>
      <c r="M1261" t="s">
        <v>1308</v>
      </c>
      <c r="N1261" t="s">
        <v>1315</v>
      </c>
      <c r="O1261">
        <v>300</v>
      </c>
      <c r="P1261">
        <v>500</v>
      </c>
      <c r="Q1261">
        <v>3</v>
      </c>
      <c r="R1261">
        <f t="shared" si="57"/>
        <v>1500</v>
      </c>
      <c r="S1261">
        <f t="shared" si="58"/>
        <v>600</v>
      </c>
      <c r="T1261" t="s">
        <v>26</v>
      </c>
      <c r="U1261" s="2">
        <v>44618.239583333336</v>
      </c>
      <c r="V1261" s="1">
        <v>44618.239583333336</v>
      </c>
      <c r="W1261" t="b">
        <v>1</v>
      </c>
      <c r="X1261" s="2">
        <v>44618.249305555553</v>
      </c>
      <c r="Y1261" s="1">
        <v>44618.249305555553</v>
      </c>
      <c r="Z1261" s="2" t="s">
        <v>33</v>
      </c>
      <c r="AA1261" s="2">
        <v>44618.242361111108</v>
      </c>
      <c r="AB1261" s="1">
        <v>44618.242361111108</v>
      </c>
      <c r="AC1261" t="b">
        <v>0</v>
      </c>
      <c r="AD1261" t="s">
        <v>1355</v>
      </c>
      <c r="AE1261" s="3">
        <f t="shared" si="59"/>
        <v>6.2499999985448085E-3</v>
      </c>
    </row>
    <row r="1262" spans="1:31" x14ac:dyDescent="0.35">
      <c r="A1262" s="2">
        <v>44620.384722222225</v>
      </c>
      <c r="B1262" s="1">
        <v>44620.384722222225</v>
      </c>
      <c r="C1262">
        <v>1692</v>
      </c>
      <c r="D1262" t="s">
        <v>795</v>
      </c>
      <c r="E1262" t="s">
        <v>22</v>
      </c>
      <c r="F1262">
        <v>40</v>
      </c>
      <c r="G1262" t="str" cm="1">
        <f t="array" ref="G1262">_xlfn.IFS(F1262&lt;25,"Young Adult (18-24)",F1262&lt;35,"Early Career (25-34)",F1262&lt;45,"Mid-Career (35-44)",F1262&lt;55,"Late Career (45-54)",F1262&lt;65,"Pre-Retirement (55-64)",F1262&gt;=65,"Seniors (65+)")</f>
        <v>Mid-Career (35-44)</v>
      </c>
      <c r="H1262">
        <v>673</v>
      </c>
      <c r="I1262">
        <v>7737</v>
      </c>
      <c r="J1262" t="s">
        <v>71</v>
      </c>
      <c r="K1262" t="s">
        <v>160</v>
      </c>
      <c r="L1262" t="s">
        <v>408</v>
      </c>
      <c r="M1262" t="s">
        <v>1307</v>
      </c>
      <c r="N1262" t="s">
        <v>1322</v>
      </c>
      <c r="O1262">
        <v>8</v>
      </c>
      <c r="P1262">
        <v>15</v>
      </c>
      <c r="Q1262">
        <v>3</v>
      </c>
      <c r="R1262">
        <f t="shared" si="57"/>
        <v>45</v>
      </c>
      <c r="S1262">
        <f t="shared" si="58"/>
        <v>21</v>
      </c>
      <c r="T1262" t="s">
        <v>78</v>
      </c>
      <c r="U1262" s="2">
        <v>44620.397916666669</v>
      </c>
      <c r="V1262" s="1">
        <v>44620.397916666669</v>
      </c>
      <c r="W1262" t="b">
        <v>0</v>
      </c>
      <c r="X1262" s="2"/>
      <c r="Y1262" s="1"/>
      <c r="Z1262" s="2" t="s">
        <v>1353</v>
      </c>
      <c r="AA1262" s="2">
        <v>44620.387499999997</v>
      </c>
      <c r="AB1262" s="1">
        <v>44620.387499999997</v>
      </c>
      <c r="AC1262" t="s">
        <v>1353</v>
      </c>
      <c r="AD1262" t="s">
        <v>1353</v>
      </c>
      <c r="AE1262" s="3">
        <f t="shared" si="59"/>
        <v>2.7777777722803876E-3</v>
      </c>
    </row>
    <row r="1263" spans="1:31" x14ac:dyDescent="0.35">
      <c r="A1263" s="2">
        <v>44621.102083333331</v>
      </c>
      <c r="B1263" s="1">
        <v>44621.102083333331</v>
      </c>
      <c r="C1263">
        <v>1030</v>
      </c>
      <c r="D1263" t="s">
        <v>104</v>
      </c>
      <c r="E1263" t="s">
        <v>29</v>
      </c>
      <c r="F1263">
        <v>39</v>
      </c>
      <c r="G1263" t="str" cm="1">
        <f t="array" ref="G1263">_xlfn.IFS(F1263&lt;25,"Young Adult (18-24)",F1263&lt;35,"Early Career (25-34)",F1263&lt;45,"Mid-Career (35-44)",F1263&lt;55,"Late Career (45-54)",F1263&lt;65,"Pre-Retirement (55-64)",F1263&gt;=65,"Seniors (65+)")</f>
        <v>Mid-Career (35-44)</v>
      </c>
      <c r="H1263">
        <v>695</v>
      </c>
      <c r="I1263">
        <v>7413</v>
      </c>
      <c r="J1263" t="s">
        <v>35</v>
      </c>
      <c r="K1263" t="s">
        <v>49</v>
      </c>
      <c r="L1263" t="s">
        <v>50</v>
      </c>
      <c r="M1263" t="s">
        <v>1306</v>
      </c>
      <c r="N1263" t="s">
        <v>1314</v>
      </c>
      <c r="O1263">
        <v>40</v>
      </c>
      <c r="P1263">
        <v>70</v>
      </c>
      <c r="Q1263">
        <v>5</v>
      </c>
      <c r="R1263">
        <f t="shared" si="57"/>
        <v>350</v>
      </c>
      <c r="S1263">
        <f t="shared" si="58"/>
        <v>150</v>
      </c>
      <c r="T1263" t="s">
        <v>78</v>
      </c>
      <c r="U1263" s="2">
        <v>44621.10833333333</v>
      </c>
      <c r="V1263" s="1">
        <v>44621.10833333333</v>
      </c>
      <c r="W1263" t="b">
        <v>1</v>
      </c>
      <c r="X1263" s="2">
        <v>44621.118055555555</v>
      </c>
      <c r="Y1263" s="1">
        <v>44621.118055555555</v>
      </c>
      <c r="Z1263" s="2" t="s">
        <v>47</v>
      </c>
      <c r="AA1263" s="2">
        <v>44621.109722222223</v>
      </c>
      <c r="AB1263" s="1">
        <v>44621.109722222223</v>
      </c>
      <c r="AC1263" t="b">
        <v>0</v>
      </c>
      <c r="AD1263" t="s">
        <v>1355</v>
      </c>
      <c r="AE1263" s="3">
        <f t="shared" si="59"/>
        <v>7.6388888919609599E-3</v>
      </c>
    </row>
    <row r="1264" spans="1:31" x14ac:dyDescent="0.35">
      <c r="A1264" s="2">
        <v>44624.841666666667</v>
      </c>
      <c r="B1264" s="1">
        <v>44624.841666666667</v>
      </c>
      <c r="C1264">
        <v>2145</v>
      </c>
      <c r="D1264" t="s">
        <v>1240</v>
      </c>
      <c r="E1264" t="s">
        <v>22</v>
      </c>
      <c r="F1264">
        <v>65</v>
      </c>
      <c r="G1264" t="str" cm="1">
        <f t="array" ref="G1264">_xlfn.IFS(F1264&lt;25,"Young Adult (18-24)",F1264&lt;35,"Early Career (25-34)",F1264&lt;45,"Mid-Career (35-44)",F1264&lt;55,"Late Career (45-54)",F1264&lt;65,"Pre-Retirement (55-64)",F1264&gt;=65,"Seniors (65+)")</f>
        <v>Seniors (65+)</v>
      </c>
      <c r="H1264">
        <v>620</v>
      </c>
      <c r="I1264">
        <v>6948</v>
      </c>
      <c r="J1264" t="s">
        <v>83</v>
      </c>
      <c r="K1264" t="s">
        <v>90</v>
      </c>
      <c r="L1264" t="s">
        <v>152</v>
      </c>
      <c r="M1264" t="s">
        <v>1308</v>
      </c>
      <c r="N1264" t="s">
        <v>1315</v>
      </c>
      <c r="O1264">
        <v>300</v>
      </c>
      <c r="P1264">
        <v>500</v>
      </c>
      <c r="Q1264">
        <v>2</v>
      </c>
      <c r="R1264">
        <f t="shared" si="57"/>
        <v>1000</v>
      </c>
      <c r="S1264">
        <f t="shared" si="58"/>
        <v>400</v>
      </c>
      <c r="T1264" t="s">
        <v>26</v>
      </c>
      <c r="U1264" s="2">
        <v>44624.862500000003</v>
      </c>
      <c r="V1264" s="1">
        <v>44624.862500000003</v>
      </c>
      <c r="W1264" t="b">
        <v>1</v>
      </c>
      <c r="X1264" s="2">
        <v>44624.872916666667</v>
      </c>
      <c r="Y1264" s="1">
        <v>44624.872916666667</v>
      </c>
      <c r="Z1264" s="2" t="s">
        <v>27</v>
      </c>
      <c r="AA1264" s="2">
        <v>44624.865972222222</v>
      </c>
      <c r="AB1264" s="1">
        <v>44624.865972222222</v>
      </c>
      <c r="AC1264" t="b">
        <v>0</v>
      </c>
      <c r="AD1264" t="s">
        <v>1355</v>
      </c>
      <c r="AE1264" s="3">
        <f t="shared" si="59"/>
        <v>2.4305555554747116E-2</v>
      </c>
    </row>
    <row r="1265" spans="1:31" x14ac:dyDescent="0.35">
      <c r="A1265" s="2">
        <v>44625.211805555555</v>
      </c>
      <c r="B1265" s="1">
        <v>44625.211805555555</v>
      </c>
      <c r="C1265">
        <v>1188</v>
      </c>
      <c r="D1265" t="s">
        <v>299</v>
      </c>
      <c r="E1265" t="s">
        <v>22</v>
      </c>
      <c r="F1265">
        <v>31</v>
      </c>
      <c r="G1265" t="str" cm="1">
        <f t="array" ref="G1265">_xlfn.IFS(F1265&lt;25,"Young Adult (18-24)",F1265&lt;35,"Early Career (25-34)",F1265&lt;45,"Mid-Career (35-44)",F1265&lt;55,"Late Career (45-54)",F1265&lt;65,"Pre-Retirement (55-64)",F1265&gt;=65,"Seniors (65+)")</f>
        <v>Early Career (25-34)</v>
      </c>
      <c r="H1265">
        <v>742</v>
      </c>
      <c r="I1265">
        <v>6721</v>
      </c>
      <c r="J1265" t="s">
        <v>35</v>
      </c>
      <c r="K1265" t="s">
        <v>49</v>
      </c>
      <c r="L1265" t="s">
        <v>50</v>
      </c>
      <c r="M1265" t="s">
        <v>1305</v>
      </c>
      <c r="N1265" t="s">
        <v>1310</v>
      </c>
      <c r="O1265">
        <v>30</v>
      </c>
      <c r="P1265">
        <v>50</v>
      </c>
      <c r="Q1265">
        <v>1</v>
      </c>
      <c r="R1265">
        <f t="shared" si="57"/>
        <v>50</v>
      </c>
      <c r="S1265">
        <f t="shared" si="58"/>
        <v>20</v>
      </c>
      <c r="T1265" t="s">
        <v>26</v>
      </c>
      <c r="U1265" s="2">
        <v>44625.220138888886</v>
      </c>
      <c r="V1265" s="1">
        <v>44625.220138888886</v>
      </c>
      <c r="W1265" t="b">
        <v>1</v>
      </c>
      <c r="X1265" s="2">
        <v>44625.223611111112</v>
      </c>
      <c r="Y1265" s="1">
        <v>44625.223611111112</v>
      </c>
      <c r="Z1265" s="2" t="s">
        <v>27</v>
      </c>
      <c r="AA1265" s="2">
        <v>44625.223611111112</v>
      </c>
      <c r="AB1265" s="1">
        <v>44625.223611111112</v>
      </c>
      <c r="AC1265" t="b">
        <v>0</v>
      </c>
      <c r="AD1265" t="s">
        <v>1355</v>
      </c>
      <c r="AE1265" s="3">
        <f t="shared" si="59"/>
        <v>1.1805555557657499E-2</v>
      </c>
    </row>
    <row r="1266" spans="1:31" x14ac:dyDescent="0.35">
      <c r="A1266" s="2">
        <v>44625.488888888889</v>
      </c>
      <c r="B1266" s="1">
        <v>44625.488888888889</v>
      </c>
      <c r="C1266">
        <v>2036</v>
      </c>
      <c r="D1266" t="s">
        <v>1132</v>
      </c>
      <c r="E1266" t="s">
        <v>29</v>
      </c>
      <c r="F1266">
        <v>37</v>
      </c>
      <c r="G1266" t="str" cm="1">
        <f t="array" ref="G1266">_xlfn.IFS(F1266&lt;25,"Young Adult (18-24)",F1266&lt;35,"Early Career (25-34)",F1266&lt;45,"Mid-Career (35-44)",F1266&lt;55,"Late Career (45-54)",F1266&lt;65,"Pre-Retirement (55-64)",F1266&gt;=65,"Seniors (65+)")</f>
        <v>Mid-Career (35-44)</v>
      </c>
      <c r="H1266">
        <v>613</v>
      </c>
      <c r="I1266">
        <v>7297</v>
      </c>
      <c r="J1266" t="s">
        <v>71</v>
      </c>
      <c r="K1266" t="s">
        <v>72</v>
      </c>
      <c r="L1266" t="s">
        <v>73</v>
      </c>
      <c r="M1266" t="s">
        <v>1307</v>
      </c>
      <c r="N1266" t="s">
        <v>1326</v>
      </c>
      <c r="O1266">
        <v>20</v>
      </c>
      <c r="P1266">
        <v>35</v>
      </c>
      <c r="Q1266">
        <v>5</v>
      </c>
      <c r="R1266">
        <f t="shared" si="57"/>
        <v>175</v>
      </c>
      <c r="S1266">
        <f t="shared" si="58"/>
        <v>75</v>
      </c>
      <c r="T1266" t="s">
        <v>32</v>
      </c>
      <c r="U1266" s="2">
        <v>44625.499305555553</v>
      </c>
      <c r="V1266" s="1">
        <v>44625.499305555553</v>
      </c>
      <c r="W1266" t="b">
        <v>1</v>
      </c>
      <c r="X1266" s="2">
        <v>44625.509722222225</v>
      </c>
      <c r="Y1266" s="1">
        <v>44625.509722222225</v>
      </c>
      <c r="Z1266" s="2" t="s">
        <v>47</v>
      </c>
      <c r="AA1266" s="2">
        <v>44625.500694444447</v>
      </c>
      <c r="AB1266" s="1">
        <v>44625.500694444447</v>
      </c>
      <c r="AC1266" t="b">
        <v>0</v>
      </c>
      <c r="AD1266" t="s">
        <v>1355</v>
      </c>
      <c r="AE1266" s="3">
        <f t="shared" si="59"/>
        <v>1.1805555557657499E-2</v>
      </c>
    </row>
    <row r="1267" spans="1:31" x14ac:dyDescent="0.35">
      <c r="A1267" s="2">
        <v>44630.536111111112</v>
      </c>
      <c r="B1267" s="1">
        <v>44630.536111111112</v>
      </c>
      <c r="C1267">
        <v>1376</v>
      </c>
      <c r="D1267" t="s">
        <v>483</v>
      </c>
      <c r="E1267" t="s">
        <v>22</v>
      </c>
      <c r="F1267">
        <v>66</v>
      </c>
      <c r="G1267" t="str" cm="1">
        <f t="array" ref="G1267">_xlfn.IFS(F1267&lt;25,"Young Adult (18-24)",F1267&lt;35,"Early Career (25-34)",F1267&lt;45,"Mid-Career (35-44)",F1267&lt;55,"Late Career (45-54)",F1267&lt;65,"Pre-Retirement (55-64)",F1267&gt;=65,"Seniors (65+)")</f>
        <v>Seniors (65+)</v>
      </c>
      <c r="H1267">
        <v>639</v>
      </c>
      <c r="I1267">
        <v>6126</v>
      </c>
      <c r="J1267" t="s">
        <v>23</v>
      </c>
      <c r="K1267" t="s">
        <v>24</v>
      </c>
      <c r="L1267" t="s">
        <v>192</v>
      </c>
      <c r="M1267" t="s">
        <v>1306</v>
      </c>
      <c r="N1267" t="s">
        <v>1314</v>
      </c>
      <c r="O1267">
        <v>40</v>
      </c>
      <c r="P1267">
        <v>70</v>
      </c>
      <c r="Q1267">
        <v>5</v>
      </c>
      <c r="R1267">
        <f t="shared" si="57"/>
        <v>350</v>
      </c>
      <c r="S1267">
        <f t="shared" si="58"/>
        <v>150</v>
      </c>
      <c r="T1267" t="s">
        <v>78</v>
      </c>
      <c r="U1267" s="2">
        <v>44630.556250000001</v>
      </c>
      <c r="V1267" s="1">
        <v>44630.556250000001</v>
      </c>
      <c r="W1267" t="b">
        <v>1</v>
      </c>
      <c r="X1267" s="2">
        <v>44630.564583333333</v>
      </c>
      <c r="Y1267" s="1">
        <v>44630.564583333333</v>
      </c>
      <c r="Z1267" s="2" t="s">
        <v>47</v>
      </c>
      <c r="AA1267" s="2">
        <v>44630.557638888888</v>
      </c>
      <c r="AB1267" s="1">
        <v>44630.557638888888</v>
      </c>
      <c r="AC1267" t="b">
        <v>0</v>
      </c>
      <c r="AD1267" t="s">
        <v>1355</v>
      </c>
      <c r="AE1267" s="3">
        <f t="shared" si="59"/>
        <v>2.1527777775190771E-2</v>
      </c>
    </row>
    <row r="1268" spans="1:31" x14ac:dyDescent="0.35">
      <c r="A1268" s="2">
        <v>44630.693749999999</v>
      </c>
      <c r="B1268" s="1">
        <v>44630.693749999999</v>
      </c>
      <c r="C1268">
        <v>1459</v>
      </c>
      <c r="D1268" t="s">
        <v>565</v>
      </c>
      <c r="E1268" t="s">
        <v>29</v>
      </c>
      <c r="F1268">
        <v>35</v>
      </c>
      <c r="G1268" t="str" cm="1">
        <f t="array" ref="G1268">_xlfn.IFS(F1268&lt;25,"Young Adult (18-24)",F1268&lt;35,"Early Career (25-34)",F1268&lt;45,"Mid-Career (35-44)",F1268&lt;55,"Late Career (45-54)",F1268&lt;65,"Pre-Retirement (55-64)",F1268&gt;=65,"Seniors (65+)")</f>
        <v>Mid-Career (35-44)</v>
      </c>
      <c r="H1268">
        <v>607</v>
      </c>
      <c r="I1268">
        <v>4308</v>
      </c>
      <c r="J1268" t="s">
        <v>35</v>
      </c>
      <c r="K1268" t="s">
        <v>49</v>
      </c>
      <c r="L1268" t="s">
        <v>50</v>
      </c>
      <c r="M1268" t="s">
        <v>1308</v>
      </c>
      <c r="N1268" t="s">
        <v>1315</v>
      </c>
      <c r="O1268">
        <v>300</v>
      </c>
      <c r="P1268">
        <v>500</v>
      </c>
      <c r="Q1268">
        <v>3</v>
      </c>
      <c r="R1268">
        <f t="shared" si="57"/>
        <v>1500</v>
      </c>
      <c r="S1268">
        <f t="shared" si="58"/>
        <v>600</v>
      </c>
      <c r="T1268" t="s">
        <v>78</v>
      </c>
      <c r="U1268" s="2">
        <v>44630.710416666669</v>
      </c>
      <c r="V1268" s="1">
        <v>44630.710416666669</v>
      </c>
      <c r="W1268" t="b">
        <v>1</v>
      </c>
      <c r="X1268" s="2">
        <v>44630.718055555553</v>
      </c>
      <c r="Y1268" s="1">
        <v>44630.718055555553</v>
      </c>
      <c r="Z1268" s="2" t="s">
        <v>47</v>
      </c>
      <c r="AA1268" s="2">
        <v>44630.711805555555</v>
      </c>
      <c r="AB1268" s="1">
        <v>44630.711805555555</v>
      </c>
      <c r="AC1268" t="b">
        <v>0</v>
      </c>
      <c r="AD1268" t="s">
        <v>1355</v>
      </c>
      <c r="AE1268" s="3">
        <f t="shared" si="59"/>
        <v>1.8055555556202307E-2</v>
      </c>
    </row>
    <row r="1269" spans="1:31" x14ac:dyDescent="0.35">
      <c r="A1269" s="2">
        <v>44631.349305555559</v>
      </c>
      <c r="B1269" s="1">
        <v>44631.349305555559</v>
      </c>
      <c r="C1269">
        <v>1743</v>
      </c>
      <c r="D1269" t="s">
        <v>845</v>
      </c>
      <c r="E1269" t="s">
        <v>22</v>
      </c>
      <c r="F1269">
        <v>69</v>
      </c>
      <c r="G1269" t="str" cm="1">
        <f t="array" ref="G1269">_xlfn.IFS(F1269&lt;25,"Young Adult (18-24)",F1269&lt;35,"Early Career (25-34)",F1269&lt;45,"Mid-Career (35-44)",F1269&lt;55,"Late Career (45-54)",F1269&lt;65,"Pre-Retirement (55-64)",F1269&gt;=65,"Seniors (65+)")</f>
        <v>Seniors (65+)</v>
      </c>
      <c r="H1269">
        <v>718</v>
      </c>
      <c r="I1269">
        <v>5678</v>
      </c>
      <c r="J1269" t="s">
        <v>35</v>
      </c>
      <c r="K1269" t="s">
        <v>36</v>
      </c>
      <c r="L1269" t="s">
        <v>37</v>
      </c>
      <c r="M1269" t="s">
        <v>1306</v>
      </c>
      <c r="N1269" t="s">
        <v>1314</v>
      </c>
      <c r="O1269">
        <v>40</v>
      </c>
      <c r="P1269">
        <v>70</v>
      </c>
      <c r="Q1269">
        <v>6</v>
      </c>
      <c r="R1269">
        <f t="shared" si="57"/>
        <v>420</v>
      </c>
      <c r="S1269">
        <f t="shared" si="58"/>
        <v>180</v>
      </c>
      <c r="T1269" t="s">
        <v>32</v>
      </c>
      <c r="U1269" s="2">
        <v>44631.356944444444</v>
      </c>
      <c r="V1269" s="1">
        <v>44631.356944444444</v>
      </c>
      <c r="W1269" t="b">
        <v>1</v>
      </c>
      <c r="X1269" s="2">
        <v>44631.364583333336</v>
      </c>
      <c r="Y1269" s="1">
        <v>44631.364583333336</v>
      </c>
      <c r="Z1269" s="2" t="s">
        <v>47</v>
      </c>
      <c r="AA1269" s="2">
        <v>44631.359027777777</v>
      </c>
      <c r="AB1269" s="1">
        <v>44631.359027777777</v>
      </c>
      <c r="AC1269" t="b">
        <v>0</v>
      </c>
      <c r="AD1269" t="s">
        <v>1355</v>
      </c>
      <c r="AE1269" s="3">
        <f t="shared" si="59"/>
        <v>9.7222222175332718E-3</v>
      </c>
    </row>
    <row r="1270" spans="1:31" x14ac:dyDescent="0.35">
      <c r="A1270" s="2">
        <v>44632.551388888889</v>
      </c>
      <c r="B1270" s="1">
        <v>44632.551388888889</v>
      </c>
      <c r="C1270">
        <v>1343</v>
      </c>
      <c r="D1270" t="s">
        <v>450</v>
      </c>
      <c r="E1270" t="s">
        <v>22</v>
      </c>
      <c r="F1270">
        <v>69</v>
      </c>
      <c r="G1270" t="str" cm="1">
        <f t="array" ref="G1270">_xlfn.IFS(F1270&lt;25,"Young Adult (18-24)",F1270&lt;35,"Early Career (25-34)",F1270&lt;45,"Mid-Career (35-44)",F1270&lt;55,"Late Career (45-54)",F1270&lt;65,"Pre-Retirement (55-64)",F1270&gt;=65,"Seniors (65+)")</f>
        <v>Seniors (65+)</v>
      </c>
      <c r="H1270">
        <v>717</v>
      </c>
      <c r="I1270">
        <v>5644</v>
      </c>
      <c r="J1270" t="s">
        <v>61</v>
      </c>
      <c r="K1270" t="s">
        <v>87</v>
      </c>
      <c r="L1270" t="s">
        <v>88</v>
      </c>
      <c r="M1270" t="s">
        <v>1308</v>
      </c>
      <c r="N1270" t="s">
        <v>1319</v>
      </c>
      <c r="O1270">
        <v>60</v>
      </c>
      <c r="P1270">
        <v>90</v>
      </c>
      <c r="Q1270">
        <v>5</v>
      </c>
      <c r="R1270">
        <f t="shared" si="57"/>
        <v>450</v>
      </c>
      <c r="S1270">
        <f t="shared" si="58"/>
        <v>150</v>
      </c>
      <c r="T1270" t="s">
        <v>32</v>
      </c>
      <c r="U1270" s="2">
        <v>44632.55972222222</v>
      </c>
      <c r="V1270" s="1">
        <v>44632.55972222222</v>
      </c>
      <c r="W1270" t="b">
        <v>1</v>
      </c>
      <c r="X1270" s="2">
        <v>44632.564583333333</v>
      </c>
      <c r="Y1270" s="1">
        <v>44632.564583333333</v>
      </c>
      <c r="Z1270" s="2" t="s">
        <v>33</v>
      </c>
      <c r="AA1270" s="2">
        <v>44632.561805555553</v>
      </c>
      <c r="AB1270" s="1">
        <v>44632.561805555553</v>
      </c>
      <c r="AC1270" t="b">
        <v>1</v>
      </c>
      <c r="AD1270" t="s">
        <v>58</v>
      </c>
      <c r="AE1270" s="3">
        <f t="shared" si="59"/>
        <v>1.0416666664241347E-2</v>
      </c>
    </row>
    <row r="1271" spans="1:31" x14ac:dyDescent="0.35">
      <c r="A1271" s="2">
        <v>44632.588888888888</v>
      </c>
      <c r="B1271" s="1">
        <v>44632.588888888888</v>
      </c>
      <c r="C1271">
        <v>2178</v>
      </c>
      <c r="D1271" t="s">
        <v>1273</v>
      </c>
      <c r="E1271" t="s">
        <v>22</v>
      </c>
      <c r="F1271">
        <v>66</v>
      </c>
      <c r="G1271" t="str" cm="1">
        <f t="array" ref="G1271">_xlfn.IFS(F1271&lt;25,"Young Adult (18-24)",F1271&lt;35,"Early Career (25-34)",F1271&lt;45,"Mid-Career (35-44)",F1271&lt;55,"Late Career (45-54)",F1271&lt;65,"Pre-Retirement (55-64)",F1271&gt;=65,"Seniors (65+)")</f>
        <v>Seniors (65+)</v>
      </c>
      <c r="H1271">
        <v>724</v>
      </c>
      <c r="I1271">
        <v>4063</v>
      </c>
      <c r="J1271" t="s">
        <v>61</v>
      </c>
      <c r="K1271" t="s">
        <v>62</v>
      </c>
      <c r="L1271" t="s">
        <v>63</v>
      </c>
      <c r="M1271" t="s">
        <v>1309</v>
      </c>
      <c r="N1271" t="s">
        <v>1320</v>
      </c>
      <c r="O1271">
        <v>30</v>
      </c>
      <c r="P1271">
        <v>50</v>
      </c>
      <c r="Q1271">
        <v>2</v>
      </c>
      <c r="R1271">
        <f t="shared" si="57"/>
        <v>100</v>
      </c>
      <c r="S1271">
        <f t="shared" si="58"/>
        <v>40</v>
      </c>
      <c r="T1271" t="s">
        <v>42</v>
      </c>
      <c r="U1271" s="2">
        <v>44632.59375</v>
      </c>
      <c r="V1271" s="1">
        <v>44632.59375</v>
      </c>
      <c r="W1271" t="b">
        <v>1</v>
      </c>
      <c r="X1271" s="2">
        <v>44632.6</v>
      </c>
      <c r="Y1271" s="1">
        <v>44632.6</v>
      </c>
      <c r="Z1271" s="2" t="s">
        <v>27</v>
      </c>
      <c r="AA1271" s="2">
        <v>44632.597222222219</v>
      </c>
      <c r="AB1271" s="1">
        <v>44632.597222222219</v>
      </c>
      <c r="AC1271" t="b">
        <v>1</v>
      </c>
      <c r="AD1271" t="s">
        <v>131</v>
      </c>
      <c r="AE1271" s="3">
        <f t="shared" si="59"/>
        <v>8.333333331393078E-3</v>
      </c>
    </row>
    <row r="1272" spans="1:31" x14ac:dyDescent="0.35">
      <c r="A1272" s="2">
        <v>44635.65625</v>
      </c>
      <c r="B1272" s="1">
        <v>44635.65625</v>
      </c>
      <c r="C1272">
        <v>2033</v>
      </c>
      <c r="D1272" t="s">
        <v>1129</v>
      </c>
      <c r="E1272" t="s">
        <v>22</v>
      </c>
      <c r="F1272">
        <v>72</v>
      </c>
      <c r="G1272" t="str" cm="1">
        <f t="array" ref="G1272">_xlfn.IFS(F1272&lt;25,"Young Adult (18-24)",F1272&lt;35,"Early Career (25-34)",F1272&lt;45,"Mid-Career (35-44)",F1272&lt;55,"Late Career (45-54)",F1272&lt;65,"Pre-Retirement (55-64)",F1272&gt;=65,"Seniors (65+)")</f>
        <v>Seniors (65+)</v>
      </c>
      <c r="H1272">
        <v>650</v>
      </c>
      <c r="I1272">
        <v>5832</v>
      </c>
      <c r="J1272" t="s">
        <v>71</v>
      </c>
      <c r="K1272" t="s">
        <v>72</v>
      </c>
      <c r="L1272" t="s">
        <v>141</v>
      </c>
      <c r="M1272" t="s">
        <v>1309</v>
      </c>
      <c r="N1272" t="s">
        <v>1320</v>
      </c>
      <c r="O1272">
        <v>30</v>
      </c>
      <c r="P1272">
        <v>50</v>
      </c>
      <c r="Q1272">
        <v>3</v>
      </c>
      <c r="R1272">
        <f t="shared" si="57"/>
        <v>150</v>
      </c>
      <c r="S1272">
        <f t="shared" si="58"/>
        <v>60</v>
      </c>
      <c r="T1272" t="s">
        <v>42</v>
      </c>
      <c r="U1272" s="2">
        <v>44635.666666666664</v>
      </c>
      <c r="V1272" s="1">
        <v>44635.666666666664</v>
      </c>
      <c r="W1272" t="b">
        <v>1</v>
      </c>
      <c r="X1272" s="2">
        <v>44635.673611111109</v>
      </c>
      <c r="Y1272" s="1">
        <v>44635.673611111109</v>
      </c>
      <c r="Z1272" s="2" t="s">
        <v>47</v>
      </c>
      <c r="AA1272" s="2">
        <v>44635.668749999997</v>
      </c>
      <c r="AB1272" s="1">
        <v>44635.668749999997</v>
      </c>
      <c r="AC1272" t="b">
        <v>0</v>
      </c>
      <c r="AD1272" t="s">
        <v>1355</v>
      </c>
      <c r="AE1272" s="3">
        <f t="shared" si="59"/>
        <v>1.2499999997089617E-2</v>
      </c>
    </row>
    <row r="1273" spans="1:31" x14ac:dyDescent="0.35">
      <c r="A1273" s="2">
        <v>44635.902777777781</v>
      </c>
      <c r="B1273" s="1">
        <v>44635.902777777781</v>
      </c>
      <c r="C1273">
        <v>1437</v>
      </c>
      <c r="D1273" t="s">
        <v>543</v>
      </c>
      <c r="E1273" t="s">
        <v>22</v>
      </c>
      <c r="F1273">
        <v>56</v>
      </c>
      <c r="G1273" t="str" cm="1">
        <f t="array" ref="G1273">_xlfn.IFS(F1273&lt;25,"Young Adult (18-24)",F1273&lt;35,"Early Career (25-34)",F1273&lt;45,"Mid-Career (35-44)",F1273&lt;55,"Late Career (45-54)",F1273&lt;65,"Pre-Retirement (55-64)",F1273&gt;=65,"Seniors (65+)")</f>
        <v>Pre-Retirement (55-64)</v>
      </c>
      <c r="H1273">
        <v>634</v>
      </c>
      <c r="I1273">
        <v>4530</v>
      </c>
      <c r="J1273" t="s">
        <v>61</v>
      </c>
      <c r="K1273" t="s">
        <v>62</v>
      </c>
      <c r="L1273" t="s">
        <v>182</v>
      </c>
      <c r="M1273" t="s">
        <v>1306</v>
      </c>
      <c r="N1273" t="s">
        <v>1313</v>
      </c>
      <c r="O1273">
        <v>60</v>
      </c>
      <c r="P1273">
        <v>100</v>
      </c>
      <c r="Q1273">
        <v>3</v>
      </c>
      <c r="R1273">
        <f t="shared" si="57"/>
        <v>300</v>
      </c>
      <c r="S1273">
        <f t="shared" si="58"/>
        <v>120</v>
      </c>
      <c r="T1273" t="s">
        <v>26</v>
      </c>
      <c r="U1273" s="2">
        <v>44635.918055555558</v>
      </c>
      <c r="V1273" s="1">
        <v>44635.918055555558</v>
      </c>
      <c r="W1273" t="b">
        <v>0</v>
      </c>
      <c r="X1273" s="2"/>
      <c r="Y1273" s="1"/>
      <c r="Z1273" s="2" t="s">
        <v>1353</v>
      </c>
      <c r="AA1273" s="2">
        <v>44635.907638888886</v>
      </c>
      <c r="AB1273" s="1">
        <v>44635.907638888886</v>
      </c>
      <c r="AC1273" t="s">
        <v>1353</v>
      </c>
      <c r="AD1273" t="s">
        <v>1353</v>
      </c>
      <c r="AE1273" s="3">
        <f t="shared" si="59"/>
        <v>4.8611111051286571E-3</v>
      </c>
    </row>
    <row r="1274" spans="1:31" x14ac:dyDescent="0.35">
      <c r="A1274" s="2">
        <v>44637.109027777777</v>
      </c>
      <c r="B1274" s="1">
        <v>44637.109027777777</v>
      </c>
      <c r="C1274">
        <v>1665</v>
      </c>
      <c r="D1274" t="s">
        <v>768</v>
      </c>
      <c r="E1274" t="s">
        <v>29</v>
      </c>
      <c r="F1274">
        <v>37</v>
      </c>
      <c r="G1274" t="str" cm="1">
        <f t="array" ref="G1274">_xlfn.IFS(F1274&lt;25,"Young Adult (18-24)",F1274&lt;35,"Early Career (25-34)",F1274&lt;45,"Mid-Career (35-44)",F1274&lt;55,"Late Career (45-54)",F1274&lt;65,"Pre-Retirement (55-64)",F1274&gt;=65,"Seniors (65+)")</f>
        <v>Mid-Career (35-44)</v>
      </c>
      <c r="H1274">
        <v>732</v>
      </c>
      <c r="I1274">
        <v>3001</v>
      </c>
      <c r="J1274" t="s">
        <v>23</v>
      </c>
      <c r="K1274" t="s">
        <v>30</v>
      </c>
      <c r="L1274" t="s">
        <v>154</v>
      </c>
      <c r="M1274" t="s">
        <v>1308</v>
      </c>
      <c r="N1274" t="s">
        <v>1315</v>
      </c>
      <c r="O1274">
        <v>300</v>
      </c>
      <c r="P1274">
        <v>500</v>
      </c>
      <c r="Q1274">
        <v>6</v>
      </c>
      <c r="R1274">
        <f t="shared" si="57"/>
        <v>3000</v>
      </c>
      <c r="S1274">
        <f t="shared" si="58"/>
        <v>1200</v>
      </c>
      <c r="T1274" t="s">
        <v>42</v>
      </c>
      <c r="U1274" s="2">
        <v>44637.115277777775</v>
      </c>
      <c r="V1274" s="1">
        <v>44637.115277777775</v>
      </c>
      <c r="W1274" t="b">
        <v>1</v>
      </c>
      <c r="X1274" s="2">
        <v>44637.120138888888</v>
      </c>
      <c r="Y1274" s="1">
        <v>44637.120138888888</v>
      </c>
      <c r="Z1274" s="2" t="s">
        <v>47</v>
      </c>
      <c r="AA1274" s="2">
        <v>44637.116666666669</v>
      </c>
      <c r="AB1274" s="1">
        <v>44637.116666666669</v>
      </c>
      <c r="AC1274" t="b">
        <v>0</v>
      </c>
      <c r="AD1274" t="s">
        <v>1355</v>
      </c>
      <c r="AE1274" s="3">
        <f t="shared" si="59"/>
        <v>7.6388888919609599E-3</v>
      </c>
    </row>
    <row r="1275" spans="1:31" x14ac:dyDescent="0.35">
      <c r="A1275" s="2">
        <v>44637.772222222222</v>
      </c>
      <c r="B1275" s="1">
        <v>44637.772222222222</v>
      </c>
      <c r="C1275">
        <v>1900</v>
      </c>
      <c r="D1275" t="s">
        <v>998</v>
      </c>
      <c r="E1275" t="s">
        <v>22</v>
      </c>
      <c r="F1275">
        <v>70</v>
      </c>
      <c r="G1275" t="str" cm="1">
        <f t="array" ref="G1275">_xlfn.IFS(F1275&lt;25,"Young Adult (18-24)",F1275&lt;35,"Early Career (25-34)",F1275&lt;45,"Mid-Career (35-44)",F1275&lt;55,"Late Career (45-54)",F1275&lt;65,"Pre-Retirement (55-64)",F1275&gt;=65,"Seniors (65+)")</f>
        <v>Seniors (65+)</v>
      </c>
      <c r="H1275">
        <v>635</v>
      </c>
      <c r="I1275">
        <v>3717</v>
      </c>
      <c r="J1275" t="s">
        <v>61</v>
      </c>
      <c r="K1275" t="s">
        <v>62</v>
      </c>
      <c r="L1275" t="s">
        <v>103</v>
      </c>
      <c r="M1275" t="s">
        <v>1307</v>
      </c>
      <c r="N1275" t="s">
        <v>1312</v>
      </c>
      <c r="O1275">
        <v>12</v>
      </c>
      <c r="P1275">
        <v>20</v>
      </c>
      <c r="Q1275">
        <v>1</v>
      </c>
      <c r="R1275">
        <f t="shared" si="57"/>
        <v>20</v>
      </c>
      <c r="S1275">
        <f t="shared" si="58"/>
        <v>8</v>
      </c>
      <c r="T1275" t="s">
        <v>42</v>
      </c>
      <c r="U1275" s="2">
        <v>44637.77847222222</v>
      </c>
      <c r="V1275" s="1">
        <v>44637.77847222222</v>
      </c>
      <c r="W1275" t="b">
        <v>1</v>
      </c>
      <c r="X1275" s="2">
        <v>44637.782638888886</v>
      </c>
      <c r="Y1275" s="1">
        <v>44637.782638888886</v>
      </c>
      <c r="Z1275" s="2" t="s">
        <v>116</v>
      </c>
      <c r="AA1275" s="2">
        <v>44637.781944444447</v>
      </c>
      <c r="AB1275" s="1">
        <v>44637.781944444447</v>
      </c>
      <c r="AC1275" t="b">
        <v>0</v>
      </c>
      <c r="AD1275" t="s">
        <v>1355</v>
      </c>
      <c r="AE1275" s="3">
        <f t="shared" si="59"/>
        <v>9.7222222248092294E-3</v>
      </c>
    </row>
    <row r="1276" spans="1:31" x14ac:dyDescent="0.35">
      <c r="A1276" s="2">
        <v>44638.511805555558</v>
      </c>
      <c r="B1276" s="1">
        <v>44638.511805555558</v>
      </c>
      <c r="C1276">
        <v>1772</v>
      </c>
      <c r="D1276" t="s">
        <v>874</v>
      </c>
      <c r="E1276" t="s">
        <v>29</v>
      </c>
      <c r="F1276">
        <v>23</v>
      </c>
      <c r="G1276" t="str" cm="1">
        <f t="array" ref="G1276">_xlfn.IFS(F1276&lt;25,"Young Adult (18-24)",F1276&lt;35,"Early Career (25-34)",F1276&lt;45,"Mid-Career (35-44)",F1276&lt;55,"Late Career (45-54)",F1276&lt;65,"Pre-Retirement (55-64)",F1276&gt;=65,"Seniors (65+)")</f>
        <v>Young Adult (18-24)</v>
      </c>
      <c r="H1276">
        <v>679</v>
      </c>
      <c r="I1276">
        <v>5212</v>
      </c>
      <c r="J1276" t="s">
        <v>44</v>
      </c>
      <c r="K1276" t="s">
        <v>45</v>
      </c>
      <c r="L1276" t="s">
        <v>53</v>
      </c>
      <c r="M1276" t="s">
        <v>1309</v>
      </c>
      <c r="N1276" t="s">
        <v>1327</v>
      </c>
      <c r="O1276">
        <v>5</v>
      </c>
      <c r="P1276">
        <v>8</v>
      </c>
      <c r="Q1276">
        <v>2</v>
      </c>
      <c r="R1276">
        <f t="shared" si="57"/>
        <v>16</v>
      </c>
      <c r="S1276">
        <f t="shared" si="58"/>
        <v>6</v>
      </c>
      <c r="T1276" t="s">
        <v>42</v>
      </c>
      <c r="U1276" s="2">
        <v>44638.52847222222</v>
      </c>
      <c r="V1276" s="1">
        <v>44638.52847222222</v>
      </c>
      <c r="W1276" t="b">
        <v>1</v>
      </c>
      <c r="X1276" s="2">
        <v>44638.534722222219</v>
      </c>
      <c r="Y1276" s="1">
        <v>44638.534722222219</v>
      </c>
      <c r="Z1276" s="2" t="s">
        <v>33</v>
      </c>
      <c r="AA1276" s="2">
        <v>44638.53125</v>
      </c>
      <c r="AB1276" s="1">
        <v>44638.53125</v>
      </c>
      <c r="AC1276" t="b">
        <v>0</v>
      </c>
      <c r="AD1276" t="s">
        <v>1355</v>
      </c>
      <c r="AE1276" s="3">
        <f t="shared" si="59"/>
        <v>1.9444444442342501E-2</v>
      </c>
    </row>
    <row r="1277" spans="1:31" x14ac:dyDescent="0.35">
      <c r="A1277" s="2">
        <v>44641.565972222219</v>
      </c>
      <c r="B1277" s="1">
        <v>44641.565972222219</v>
      </c>
      <c r="C1277">
        <v>1860</v>
      </c>
      <c r="D1277" t="s">
        <v>959</v>
      </c>
      <c r="E1277" t="s">
        <v>22</v>
      </c>
      <c r="F1277">
        <v>36</v>
      </c>
      <c r="G1277" t="str" cm="1">
        <f t="array" ref="G1277">_xlfn.IFS(F1277&lt;25,"Young Adult (18-24)",F1277&lt;35,"Early Career (25-34)",F1277&lt;45,"Mid-Career (35-44)",F1277&lt;55,"Late Career (45-54)",F1277&lt;65,"Pre-Retirement (55-64)",F1277&gt;=65,"Seniors (65+)")</f>
        <v>Mid-Career (35-44)</v>
      </c>
      <c r="H1277">
        <v>686</v>
      </c>
      <c r="I1277">
        <v>3432</v>
      </c>
      <c r="J1277" t="s">
        <v>23</v>
      </c>
      <c r="K1277" t="s">
        <v>30</v>
      </c>
      <c r="L1277" t="s">
        <v>77</v>
      </c>
      <c r="M1277" t="s">
        <v>1308</v>
      </c>
      <c r="N1277" t="s">
        <v>1315</v>
      </c>
      <c r="O1277">
        <v>300</v>
      </c>
      <c r="P1277">
        <v>500</v>
      </c>
      <c r="Q1277">
        <v>4</v>
      </c>
      <c r="R1277">
        <f t="shared" si="57"/>
        <v>2000</v>
      </c>
      <c r="S1277">
        <f t="shared" si="58"/>
        <v>800</v>
      </c>
      <c r="T1277" t="s">
        <v>32</v>
      </c>
      <c r="U1277" s="2">
        <v>44641.572916666664</v>
      </c>
      <c r="V1277" s="1">
        <v>44641.572916666664</v>
      </c>
      <c r="W1277" t="b">
        <v>1</v>
      </c>
      <c r="X1277" s="2">
        <v>44641.578472222223</v>
      </c>
      <c r="Y1277" s="1">
        <v>44641.578472222223</v>
      </c>
      <c r="Z1277" s="2" t="s">
        <v>116</v>
      </c>
      <c r="AA1277" s="2">
        <v>44641.574305555558</v>
      </c>
      <c r="AB1277" s="1">
        <v>44641.574305555558</v>
      </c>
      <c r="AC1277" t="b">
        <v>0</v>
      </c>
      <c r="AD1277" t="s">
        <v>1355</v>
      </c>
      <c r="AE1277" s="3">
        <f t="shared" si="59"/>
        <v>8.3333333386690356E-3</v>
      </c>
    </row>
    <row r="1278" spans="1:31" x14ac:dyDescent="0.35">
      <c r="A1278" s="2">
        <v>44644.460416666669</v>
      </c>
      <c r="B1278" s="1">
        <v>44644.460416666669</v>
      </c>
      <c r="C1278">
        <v>2045</v>
      </c>
      <c r="D1278" t="s">
        <v>1141</v>
      </c>
      <c r="E1278" t="s">
        <v>22</v>
      </c>
      <c r="F1278">
        <v>19</v>
      </c>
      <c r="G1278" t="str" cm="1">
        <f t="array" ref="G1278">_xlfn.IFS(F1278&lt;25,"Young Adult (18-24)",F1278&lt;35,"Early Career (25-34)",F1278&lt;45,"Mid-Career (35-44)",F1278&lt;55,"Late Career (45-54)",F1278&lt;65,"Pre-Retirement (55-64)",F1278&gt;=65,"Seniors (65+)")</f>
        <v>Young Adult (18-24)</v>
      </c>
      <c r="H1278">
        <v>627</v>
      </c>
      <c r="I1278">
        <v>5018</v>
      </c>
      <c r="J1278" t="s">
        <v>107</v>
      </c>
      <c r="K1278" t="s">
        <v>108</v>
      </c>
      <c r="L1278" t="s">
        <v>109</v>
      </c>
      <c r="M1278" t="s">
        <v>1305</v>
      </c>
      <c r="N1278" t="s">
        <v>1329</v>
      </c>
      <c r="O1278">
        <v>25</v>
      </c>
      <c r="P1278">
        <v>40</v>
      </c>
      <c r="Q1278">
        <v>5</v>
      </c>
      <c r="R1278">
        <f t="shared" si="57"/>
        <v>200</v>
      </c>
      <c r="S1278">
        <f t="shared" si="58"/>
        <v>75</v>
      </c>
      <c r="T1278" t="s">
        <v>40</v>
      </c>
      <c r="U1278" s="2">
        <v>44644.465277777781</v>
      </c>
      <c r="V1278" s="1">
        <v>44644.465277777781</v>
      </c>
      <c r="W1278" t="b">
        <v>0</v>
      </c>
      <c r="X1278" s="2"/>
      <c r="Y1278" s="1"/>
      <c r="Z1278" s="2" t="s">
        <v>1353</v>
      </c>
      <c r="AA1278" s="2">
        <v>44644.475694444445</v>
      </c>
      <c r="AB1278" s="1">
        <v>44644.475694444445</v>
      </c>
      <c r="AC1278" t="s">
        <v>1353</v>
      </c>
      <c r="AD1278" t="s">
        <v>1353</v>
      </c>
      <c r="AE1278" s="3">
        <f t="shared" si="59"/>
        <v>1.5277777776645962E-2</v>
      </c>
    </row>
    <row r="1279" spans="1:31" x14ac:dyDescent="0.35">
      <c r="A1279" s="2">
        <v>44644.834027777775</v>
      </c>
      <c r="B1279" s="1">
        <v>44644.834027777775</v>
      </c>
      <c r="C1279">
        <v>1071</v>
      </c>
      <c r="D1279" t="s">
        <v>170</v>
      </c>
      <c r="E1279" t="s">
        <v>29</v>
      </c>
      <c r="F1279">
        <v>66</v>
      </c>
      <c r="G1279" t="str" cm="1">
        <f t="array" ref="G1279">_xlfn.IFS(F1279&lt;25,"Young Adult (18-24)",F1279&lt;35,"Early Career (25-34)",F1279&lt;45,"Mid-Career (35-44)",F1279&lt;55,"Late Career (45-54)",F1279&lt;65,"Pre-Retirement (55-64)",F1279&gt;=65,"Seniors (65+)")</f>
        <v>Seniors (65+)</v>
      </c>
      <c r="H1279">
        <v>715</v>
      </c>
      <c r="I1279">
        <v>7348</v>
      </c>
      <c r="J1279" t="s">
        <v>67</v>
      </c>
      <c r="K1279" t="s">
        <v>119</v>
      </c>
      <c r="L1279" t="s">
        <v>119</v>
      </c>
      <c r="M1279" t="s">
        <v>1307</v>
      </c>
      <c r="N1279" t="s">
        <v>1325</v>
      </c>
      <c r="O1279">
        <v>15</v>
      </c>
      <c r="P1279">
        <v>25</v>
      </c>
      <c r="Q1279">
        <v>1</v>
      </c>
      <c r="R1279">
        <f t="shared" si="57"/>
        <v>25</v>
      </c>
      <c r="S1279">
        <f t="shared" si="58"/>
        <v>10</v>
      </c>
      <c r="T1279" t="s">
        <v>32</v>
      </c>
      <c r="U1279" s="2">
        <v>44644.84652777778</v>
      </c>
      <c r="V1279" s="1">
        <v>44644.84652777778</v>
      </c>
      <c r="W1279" t="b">
        <v>0</v>
      </c>
      <c r="X1279" s="2"/>
      <c r="Y1279" s="1"/>
      <c r="Z1279" s="2" t="s">
        <v>1353</v>
      </c>
      <c r="AA1279" s="2">
        <v>44644.85</v>
      </c>
      <c r="AB1279" s="1">
        <v>44644.85</v>
      </c>
      <c r="AC1279" t="s">
        <v>1353</v>
      </c>
      <c r="AD1279" t="s">
        <v>1353</v>
      </c>
      <c r="AE1279" s="3">
        <f t="shared" si="59"/>
        <v>1.5972222223354038E-2</v>
      </c>
    </row>
    <row r="1280" spans="1:31" x14ac:dyDescent="0.35">
      <c r="A1280" s="2">
        <v>44645.224305555559</v>
      </c>
      <c r="B1280" s="1">
        <v>44645.224305555559</v>
      </c>
      <c r="C1280">
        <v>1683</v>
      </c>
      <c r="D1280" t="s">
        <v>786</v>
      </c>
      <c r="E1280" t="s">
        <v>22</v>
      </c>
      <c r="F1280">
        <v>25</v>
      </c>
      <c r="G1280" t="str" cm="1">
        <f t="array" ref="G1280">_xlfn.IFS(F1280&lt;25,"Young Adult (18-24)",F1280&lt;35,"Early Career (25-34)",F1280&lt;45,"Mid-Career (35-44)",F1280&lt;55,"Late Career (45-54)",F1280&lt;65,"Pre-Retirement (55-64)",F1280&gt;=65,"Seniors (65+)")</f>
        <v>Early Career (25-34)</v>
      </c>
      <c r="H1280">
        <v>694</v>
      </c>
      <c r="I1280">
        <v>5757</v>
      </c>
      <c r="J1280" t="s">
        <v>55</v>
      </c>
      <c r="K1280" t="s">
        <v>113</v>
      </c>
      <c r="L1280" t="s">
        <v>125</v>
      </c>
      <c r="M1280" t="s">
        <v>1308</v>
      </c>
      <c r="N1280" t="s">
        <v>1324</v>
      </c>
      <c r="O1280">
        <v>40</v>
      </c>
      <c r="P1280">
        <v>60</v>
      </c>
      <c r="Q1280">
        <v>5</v>
      </c>
      <c r="R1280">
        <f t="shared" si="57"/>
        <v>300</v>
      </c>
      <c r="S1280">
        <f t="shared" si="58"/>
        <v>100</v>
      </c>
      <c r="T1280" t="s">
        <v>42</v>
      </c>
      <c r="U1280" s="2">
        <v>44645.243750000001</v>
      </c>
      <c r="V1280" s="1">
        <v>44645.243750000001</v>
      </c>
      <c r="W1280" t="b">
        <v>1</v>
      </c>
      <c r="X1280" s="2">
        <v>44645.249305555553</v>
      </c>
      <c r="Y1280" s="1">
        <v>44645.249305555553</v>
      </c>
      <c r="Z1280" s="2" t="s">
        <v>47</v>
      </c>
      <c r="AA1280" s="2">
        <v>44645.246527777781</v>
      </c>
      <c r="AB1280" s="1">
        <v>44645.246527777781</v>
      </c>
      <c r="AC1280" t="b">
        <v>0</v>
      </c>
      <c r="AD1280" t="s">
        <v>1355</v>
      </c>
      <c r="AE1280" s="3">
        <f t="shared" si="59"/>
        <v>2.2222222221898846E-2</v>
      </c>
    </row>
    <row r="1281" spans="1:31" x14ac:dyDescent="0.35">
      <c r="A1281" s="2">
        <v>44645.277777777781</v>
      </c>
      <c r="B1281" s="1">
        <v>44645.277777777781</v>
      </c>
      <c r="C1281">
        <v>1816</v>
      </c>
      <c r="D1281" t="s">
        <v>917</v>
      </c>
      <c r="E1281" t="s">
        <v>29</v>
      </c>
      <c r="F1281">
        <v>19</v>
      </c>
      <c r="G1281" t="str" cm="1">
        <f t="array" ref="G1281">_xlfn.IFS(F1281&lt;25,"Young Adult (18-24)",F1281&lt;35,"Early Career (25-34)",F1281&lt;45,"Mid-Career (35-44)",F1281&lt;55,"Late Career (45-54)",F1281&lt;65,"Pre-Retirement (55-64)",F1281&gt;=65,"Seniors (65+)")</f>
        <v>Young Adult (18-24)</v>
      </c>
      <c r="H1281">
        <v>680</v>
      </c>
      <c r="I1281">
        <v>6548</v>
      </c>
      <c r="J1281" t="s">
        <v>44</v>
      </c>
      <c r="K1281" t="s">
        <v>133</v>
      </c>
      <c r="L1281" t="s">
        <v>134</v>
      </c>
      <c r="M1281" t="s">
        <v>1306</v>
      </c>
      <c r="N1281" t="s">
        <v>1314</v>
      </c>
      <c r="O1281">
        <v>40</v>
      </c>
      <c r="P1281">
        <v>70</v>
      </c>
      <c r="Q1281">
        <v>3</v>
      </c>
      <c r="R1281">
        <f t="shared" si="57"/>
        <v>210</v>
      </c>
      <c r="S1281">
        <f t="shared" si="58"/>
        <v>90</v>
      </c>
      <c r="T1281" t="s">
        <v>26</v>
      </c>
      <c r="U1281" s="2">
        <v>44645.290972222225</v>
      </c>
      <c r="V1281" s="1">
        <v>44645.290972222225</v>
      </c>
      <c r="W1281" t="b">
        <v>0</v>
      </c>
      <c r="X1281" s="2"/>
      <c r="Y1281" s="1"/>
      <c r="Z1281" s="2" t="s">
        <v>1353</v>
      </c>
      <c r="AA1281" s="2">
        <v>44645.302777777775</v>
      </c>
      <c r="AB1281" s="1">
        <v>44645.302777777775</v>
      </c>
      <c r="AC1281" t="s">
        <v>1353</v>
      </c>
      <c r="AD1281" t="s">
        <v>1353</v>
      </c>
      <c r="AE1281" s="3">
        <f t="shared" si="59"/>
        <v>2.4999999994179234E-2</v>
      </c>
    </row>
    <row r="1282" spans="1:31" x14ac:dyDescent="0.35">
      <c r="A1282" s="2">
        <v>44645.304166666669</v>
      </c>
      <c r="B1282" s="1">
        <v>44645.304166666669</v>
      </c>
      <c r="C1282">
        <v>1079</v>
      </c>
      <c r="D1282" t="s">
        <v>179</v>
      </c>
      <c r="E1282" t="s">
        <v>29</v>
      </c>
      <c r="F1282">
        <v>69</v>
      </c>
      <c r="G1282" t="str" cm="1">
        <f t="array" ref="G1282">_xlfn.IFS(F1282&lt;25,"Young Adult (18-24)",F1282&lt;35,"Early Career (25-34)",F1282&lt;45,"Mid-Career (35-44)",F1282&lt;55,"Late Career (45-54)",F1282&lt;65,"Pre-Retirement (55-64)",F1282&gt;=65,"Seniors (65+)")</f>
        <v>Seniors (65+)</v>
      </c>
      <c r="H1282">
        <v>719</v>
      </c>
      <c r="I1282">
        <v>5643</v>
      </c>
      <c r="J1282" t="s">
        <v>55</v>
      </c>
      <c r="K1282" t="s">
        <v>56</v>
      </c>
      <c r="L1282" t="s">
        <v>129</v>
      </c>
      <c r="M1282" t="s">
        <v>1306</v>
      </c>
      <c r="N1282" t="s">
        <v>1311</v>
      </c>
      <c r="O1282">
        <v>50</v>
      </c>
      <c r="P1282">
        <v>80</v>
      </c>
      <c r="Q1282">
        <v>5</v>
      </c>
      <c r="R1282">
        <f t="shared" ref="R1282:R1345" si="60">P1282*Q1282</f>
        <v>400</v>
      </c>
      <c r="S1282">
        <f t="shared" ref="S1282:S1345" si="61">R1282-(O1282*Q1282)</f>
        <v>150</v>
      </c>
      <c r="T1282" t="s">
        <v>32</v>
      </c>
      <c r="U1282" s="2">
        <v>44645.321527777778</v>
      </c>
      <c r="V1282" s="1">
        <v>44645.321527777778</v>
      </c>
      <c r="W1282" t="b">
        <v>0</v>
      </c>
      <c r="X1282" s="2"/>
      <c r="Y1282" s="1"/>
      <c r="Z1282" s="2" t="s">
        <v>1353</v>
      </c>
      <c r="AA1282" s="2">
        <v>44645.315972222219</v>
      </c>
      <c r="AB1282" s="1">
        <v>44645.315972222219</v>
      </c>
      <c r="AC1282" t="s">
        <v>1353</v>
      </c>
      <c r="AD1282" t="s">
        <v>1353</v>
      </c>
      <c r="AE1282" s="3">
        <f t="shared" ref="AE1282:AE1345" si="62">AB1282-B1282</f>
        <v>1.1805555550381541E-2</v>
      </c>
    </row>
    <row r="1283" spans="1:31" x14ac:dyDescent="0.35">
      <c r="A1283" s="2">
        <v>44646.836111111108</v>
      </c>
      <c r="B1283" s="1">
        <v>44646.836111111108</v>
      </c>
      <c r="C1283">
        <v>1006</v>
      </c>
      <c r="D1283" t="s">
        <v>43</v>
      </c>
      <c r="E1283" t="s">
        <v>29</v>
      </c>
      <c r="F1283">
        <v>36</v>
      </c>
      <c r="G1283" t="str" cm="1">
        <f t="array" ref="G1283">_xlfn.IFS(F1283&lt;25,"Young Adult (18-24)",F1283&lt;35,"Early Career (25-34)",F1283&lt;45,"Mid-Career (35-44)",F1283&lt;55,"Late Career (45-54)",F1283&lt;65,"Pre-Retirement (55-64)",F1283&gt;=65,"Seniors (65+)")</f>
        <v>Mid-Career (35-44)</v>
      </c>
      <c r="H1283">
        <v>660</v>
      </c>
      <c r="I1283">
        <v>5350</v>
      </c>
      <c r="J1283" t="s">
        <v>44</v>
      </c>
      <c r="K1283" t="s">
        <v>45</v>
      </c>
      <c r="L1283" t="s">
        <v>46</v>
      </c>
      <c r="M1283" t="s">
        <v>1307</v>
      </c>
      <c r="N1283" t="s">
        <v>1325</v>
      </c>
      <c r="O1283">
        <v>15</v>
      </c>
      <c r="P1283">
        <v>25</v>
      </c>
      <c r="Q1283">
        <v>5</v>
      </c>
      <c r="R1283">
        <f t="shared" si="60"/>
        <v>125</v>
      </c>
      <c r="S1283">
        <f t="shared" si="61"/>
        <v>50</v>
      </c>
      <c r="T1283" t="s">
        <v>32</v>
      </c>
      <c r="U1283" s="2">
        <v>44646.842361111114</v>
      </c>
      <c r="V1283" s="1">
        <v>44646.842361111114</v>
      </c>
      <c r="W1283" t="b">
        <v>1</v>
      </c>
      <c r="X1283" s="2">
        <v>44646.850694444445</v>
      </c>
      <c r="Y1283" s="1">
        <v>44646.850694444445</v>
      </c>
      <c r="Z1283" s="2" t="s">
        <v>47</v>
      </c>
      <c r="AA1283" s="2">
        <v>44646.84375</v>
      </c>
      <c r="AB1283" s="1">
        <v>44646.84375</v>
      </c>
      <c r="AC1283" t="b">
        <v>0</v>
      </c>
      <c r="AD1283" t="s">
        <v>1355</v>
      </c>
      <c r="AE1283" s="3">
        <f t="shared" si="62"/>
        <v>7.6388888919609599E-3</v>
      </c>
    </row>
    <row r="1284" spans="1:31" x14ac:dyDescent="0.35">
      <c r="A1284" s="2">
        <v>44647.957638888889</v>
      </c>
      <c r="B1284" s="1">
        <v>44647.957638888889</v>
      </c>
      <c r="C1284">
        <v>1299</v>
      </c>
      <c r="D1284" t="s">
        <v>407</v>
      </c>
      <c r="E1284" t="s">
        <v>29</v>
      </c>
      <c r="F1284">
        <v>59</v>
      </c>
      <c r="G1284" t="str" cm="1">
        <f t="array" ref="G1284">_xlfn.IFS(F1284&lt;25,"Young Adult (18-24)",F1284&lt;35,"Early Career (25-34)",F1284&lt;45,"Mid-Career (35-44)",F1284&lt;55,"Late Career (45-54)",F1284&lt;65,"Pre-Retirement (55-64)",F1284&gt;=65,"Seniors (65+)")</f>
        <v>Pre-Retirement (55-64)</v>
      </c>
      <c r="H1284">
        <v>764</v>
      </c>
      <c r="I1284">
        <v>5906</v>
      </c>
      <c r="J1284" t="s">
        <v>71</v>
      </c>
      <c r="K1284" t="s">
        <v>160</v>
      </c>
      <c r="L1284" t="s">
        <v>408</v>
      </c>
      <c r="M1284" t="s">
        <v>1307</v>
      </c>
      <c r="N1284" t="s">
        <v>1312</v>
      </c>
      <c r="O1284">
        <v>12</v>
      </c>
      <c r="P1284">
        <v>20</v>
      </c>
      <c r="Q1284">
        <v>4</v>
      </c>
      <c r="R1284">
        <f t="shared" si="60"/>
        <v>80</v>
      </c>
      <c r="S1284">
        <f t="shared" si="61"/>
        <v>32</v>
      </c>
      <c r="T1284" t="s">
        <v>38</v>
      </c>
      <c r="U1284" s="2">
        <v>44647.963888888888</v>
      </c>
      <c r="V1284" s="1">
        <v>44647.963888888888</v>
      </c>
      <c r="W1284" t="b">
        <v>1</v>
      </c>
      <c r="X1284" s="2">
        <v>44647.973611111112</v>
      </c>
      <c r="Y1284" s="1">
        <v>44647.973611111112</v>
      </c>
      <c r="Z1284" s="2" t="s">
        <v>47</v>
      </c>
      <c r="AA1284" s="2">
        <v>44647.965277777781</v>
      </c>
      <c r="AB1284" s="1">
        <v>44647.965277777781</v>
      </c>
      <c r="AC1284" t="b">
        <v>0</v>
      </c>
      <c r="AD1284" t="s">
        <v>1355</v>
      </c>
      <c r="AE1284" s="3">
        <f t="shared" si="62"/>
        <v>7.6388888919609599E-3</v>
      </c>
    </row>
    <row r="1285" spans="1:31" x14ac:dyDescent="0.35">
      <c r="A1285" s="2">
        <v>44649.884722222225</v>
      </c>
      <c r="B1285" s="1">
        <v>44649.884722222225</v>
      </c>
      <c r="C1285">
        <v>2197</v>
      </c>
      <c r="D1285" t="s">
        <v>1347</v>
      </c>
      <c r="E1285" t="s">
        <v>29</v>
      </c>
      <c r="F1285">
        <v>35</v>
      </c>
      <c r="G1285" t="str" cm="1">
        <f t="array" ref="G1285">_xlfn.IFS(F1285&lt;25,"Young Adult (18-24)",F1285&lt;35,"Early Career (25-34)",F1285&lt;45,"Mid-Career (35-44)",F1285&lt;55,"Late Career (45-54)",F1285&lt;65,"Pre-Retirement (55-64)",F1285&gt;=65,"Seniors (65+)")</f>
        <v>Mid-Career (35-44)</v>
      </c>
      <c r="H1285">
        <v>613</v>
      </c>
      <c r="I1285">
        <v>4948</v>
      </c>
      <c r="J1285" t="s">
        <v>107</v>
      </c>
      <c r="K1285" t="s">
        <v>108</v>
      </c>
      <c r="L1285" t="s">
        <v>111</v>
      </c>
      <c r="M1285" t="s">
        <v>1306</v>
      </c>
      <c r="N1285" t="s">
        <v>1321</v>
      </c>
      <c r="O1285">
        <v>15</v>
      </c>
      <c r="P1285">
        <v>25</v>
      </c>
      <c r="Q1285">
        <v>1</v>
      </c>
      <c r="R1285">
        <f t="shared" si="60"/>
        <v>25</v>
      </c>
      <c r="S1285">
        <f t="shared" si="61"/>
        <v>10</v>
      </c>
      <c r="T1285" t="s">
        <v>26</v>
      </c>
      <c r="U1285" s="2">
        <v>44649.897916666669</v>
      </c>
      <c r="V1285" s="1">
        <v>44649.897916666669</v>
      </c>
      <c r="W1285" t="b">
        <v>1</v>
      </c>
      <c r="X1285" s="2">
        <v>44649.906944444447</v>
      </c>
      <c r="Y1285" s="1">
        <v>44649.906944444447</v>
      </c>
      <c r="Z1285" s="2" t="s">
        <v>27</v>
      </c>
      <c r="AA1285" s="2">
        <v>44649.901388888888</v>
      </c>
      <c r="AB1285" s="1">
        <v>44649.901388888888</v>
      </c>
      <c r="AC1285" t="b">
        <v>0</v>
      </c>
      <c r="AD1285" t="s">
        <v>1355</v>
      </c>
      <c r="AE1285" s="3">
        <f t="shared" si="62"/>
        <v>1.6666666662786156E-2</v>
      </c>
    </row>
    <row r="1286" spans="1:31" x14ac:dyDescent="0.35">
      <c r="A1286" s="2">
        <v>44651.113888888889</v>
      </c>
      <c r="B1286" s="1">
        <v>44651.113888888889</v>
      </c>
      <c r="C1286">
        <v>1965</v>
      </c>
      <c r="D1286" t="s">
        <v>1062</v>
      </c>
      <c r="E1286" t="s">
        <v>29</v>
      </c>
      <c r="F1286">
        <v>20</v>
      </c>
      <c r="G1286" t="str" cm="1">
        <f t="array" ref="G1286">_xlfn.IFS(F1286&lt;25,"Young Adult (18-24)",F1286&lt;35,"Early Career (25-34)",F1286&lt;45,"Mid-Career (35-44)",F1286&lt;55,"Late Career (45-54)",F1286&lt;65,"Pre-Retirement (55-64)",F1286&gt;=65,"Seniors (65+)")</f>
        <v>Young Adult (18-24)</v>
      </c>
      <c r="H1286">
        <v>628</v>
      </c>
      <c r="I1286">
        <v>7171</v>
      </c>
      <c r="J1286" t="s">
        <v>107</v>
      </c>
      <c r="K1286" t="s">
        <v>122</v>
      </c>
      <c r="L1286" t="s">
        <v>144</v>
      </c>
      <c r="M1286" t="s">
        <v>1307</v>
      </c>
      <c r="N1286" t="s">
        <v>1312</v>
      </c>
      <c r="O1286">
        <v>12</v>
      </c>
      <c r="P1286">
        <v>20</v>
      </c>
      <c r="Q1286">
        <v>3</v>
      </c>
      <c r="R1286">
        <f t="shared" si="60"/>
        <v>60</v>
      </c>
      <c r="S1286">
        <f t="shared" si="61"/>
        <v>24</v>
      </c>
      <c r="T1286" t="s">
        <v>32</v>
      </c>
      <c r="U1286" s="2">
        <v>44651.133333333331</v>
      </c>
      <c r="V1286" s="1">
        <v>44651.133333333331</v>
      </c>
      <c r="W1286" t="b">
        <v>1</v>
      </c>
      <c r="X1286" s="2">
        <v>44651.136805555558</v>
      </c>
      <c r="Y1286" s="1">
        <v>44651.136805555558</v>
      </c>
      <c r="Z1286" s="2" t="s">
        <v>33</v>
      </c>
      <c r="AA1286" s="2">
        <v>44651.136805555558</v>
      </c>
      <c r="AB1286" s="1">
        <v>44651.136805555558</v>
      </c>
      <c r="AC1286" t="b">
        <v>0</v>
      </c>
      <c r="AD1286" t="s">
        <v>1355</v>
      </c>
      <c r="AE1286" s="3">
        <f t="shared" si="62"/>
        <v>2.2916666668606922E-2</v>
      </c>
    </row>
    <row r="1287" spans="1:31" x14ac:dyDescent="0.35">
      <c r="A1287" s="2">
        <v>44655.756944444445</v>
      </c>
      <c r="B1287" s="1">
        <v>44655.756944444445</v>
      </c>
      <c r="C1287">
        <v>2087</v>
      </c>
      <c r="D1287" t="s">
        <v>1182</v>
      </c>
      <c r="E1287" t="s">
        <v>22</v>
      </c>
      <c r="F1287">
        <v>33</v>
      </c>
      <c r="G1287" t="str" cm="1">
        <f t="array" ref="G1287">_xlfn.IFS(F1287&lt;25,"Young Adult (18-24)",F1287&lt;35,"Early Career (25-34)",F1287&lt;45,"Mid-Career (35-44)",F1287&lt;55,"Late Career (45-54)",F1287&lt;65,"Pre-Retirement (55-64)",F1287&gt;=65,"Seniors (65+)")</f>
        <v>Early Career (25-34)</v>
      </c>
      <c r="H1287">
        <v>615</v>
      </c>
      <c r="I1287">
        <v>3968</v>
      </c>
      <c r="J1287" t="s">
        <v>55</v>
      </c>
      <c r="K1287" t="s">
        <v>56</v>
      </c>
      <c r="L1287" t="s">
        <v>129</v>
      </c>
      <c r="M1287" t="s">
        <v>1308</v>
      </c>
      <c r="N1287" t="s">
        <v>1324</v>
      </c>
      <c r="O1287">
        <v>40</v>
      </c>
      <c r="P1287">
        <v>60</v>
      </c>
      <c r="Q1287">
        <v>1</v>
      </c>
      <c r="R1287">
        <f t="shared" si="60"/>
        <v>60</v>
      </c>
      <c r="S1287">
        <f t="shared" si="61"/>
        <v>20</v>
      </c>
      <c r="T1287" t="s">
        <v>40</v>
      </c>
      <c r="U1287" s="2">
        <v>44655.767361111109</v>
      </c>
      <c r="V1287" s="1">
        <v>44655.767361111109</v>
      </c>
      <c r="W1287" t="b">
        <v>0</v>
      </c>
      <c r="X1287" s="2"/>
      <c r="Y1287" s="1"/>
      <c r="Z1287" s="2" t="s">
        <v>1353</v>
      </c>
      <c r="AA1287" s="2">
        <v>44655.780555555553</v>
      </c>
      <c r="AB1287" s="1">
        <v>44655.780555555553</v>
      </c>
      <c r="AC1287" t="s">
        <v>1353</v>
      </c>
      <c r="AD1287" t="s">
        <v>1353</v>
      </c>
      <c r="AE1287" s="3">
        <f t="shared" si="62"/>
        <v>2.361111110803904E-2</v>
      </c>
    </row>
    <row r="1288" spans="1:31" x14ac:dyDescent="0.35">
      <c r="A1288" s="2">
        <v>44656.588194444441</v>
      </c>
      <c r="B1288" s="1">
        <v>44656.588194444441</v>
      </c>
      <c r="C1288">
        <v>1929</v>
      </c>
      <c r="D1288" t="s">
        <v>1026</v>
      </c>
      <c r="E1288" t="s">
        <v>29</v>
      </c>
      <c r="F1288">
        <v>19</v>
      </c>
      <c r="G1288" t="str" cm="1">
        <f t="array" ref="G1288">_xlfn.IFS(F1288&lt;25,"Young Adult (18-24)",F1288&lt;35,"Early Career (25-34)",F1288&lt;45,"Mid-Career (35-44)",F1288&lt;55,"Late Career (45-54)",F1288&lt;65,"Pre-Retirement (55-64)",F1288&gt;=65,"Seniors (65+)")</f>
        <v>Young Adult (18-24)</v>
      </c>
      <c r="H1288">
        <v>766</v>
      </c>
      <c r="I1288">
        <v>3567</v>
      </c>
      <c r="J1288" t="s">
        <v>67</v>
      </c>
      <c r="K1288" t="s">
        <v>119</v>
      </c>
      <c r="L1288" t="s">
        <v>120</v>
      </c>
      <c r="M1288" t="s">
        <v>1307</v>
      </c>
      <c r="N1288" t="s">
        <v>1325</v>
      </c>
      <c r="O1288">
        <v>15</v>
      </c>
      <c r="P1288">
        <v>25</v>
      </c>
      <c r="Q1288">
        <v>3</v>
      </c>
      <c r="R1288">
        <f t="shared" si="60"/>
        <v>75</v>
      </c>
      <c r="S1288">
        <f t="shared" si="61"/>
        <v>30</v>
      </c>
      <c r="T1288" t="s">
        <v>32</v>
      </c>
      <c r="U1288" s="2">
        <v>44656.602777777778</v>
      </c>
      <c r="V1288" s="1">
        <v>44656.602777777778</v>
      </c>
      <c r="W1288" t="b">
        <v>1</v>
      </c>
      <c r="X1288" s="2">
        <v>44656.609027777777</v>
      </c>
      <c r="Y1288" s="1">
        <v>44656.609027777777</v>
      </c>
      <c r="Z1288" s="2" t="s">
        <v>47</v>
      </c>
      <c r="AA1288" s="2">
        <v>44656.606249999997</v>
      </c>
      <c r="AB1288" s="1">
        <v>44656.606249999997</v>
      </c>
      <c r="AC1288" t="b">
        <v>0</v>
      </c>
      <c r="AD1288" t="s">
        <v>1355</v>
      </c>
      <c r="AE1288" s="3">
        <f t="shared" si="62"/>
        <v>1.8055555556202307E-2</v>
      </c>
    </row>
    <row r="1289" spans="1:31" x14ac:dyDescent="0.35">
      <c r="A1289" s="2">
        <v>44658.338888888888</v>
      </c>
      <c r="B1289" s="1">
        <v>44658.338888888888</v>
      </c>
      <c r="C1289">
        <v>1275</v>
      </c>
      <c r="D1289" t="s">
        <v>383</v>
      </c>
      <c r="E1289" t="s">
        <v>22</v>
      </c>
      <c r="F1289">
        <v>24</v>
      </c>
      <c r="G1289" t="str" cm="1">
        <f t="array" ref="G1289">_xlfn.IFS(F1289&lt;25,"Young Adult (18-24)",F1289&lt;35,"Early Career (25-34)",F1289&lt;45,"Mid-Career (35-44)",F1289&lt;55,"Late Career (45-54)",F1289&lt;65,"Pre-Retirement (55-64)",F1289&gt;=65,"Seniors (65+)")</f>
        <v>Young Adult (18-24)</v>
      </c>
      <c r="H1289">
        <v>687</v>
      </c>
      <c r="I1289">
        <v>7418</v>
      </c>
      <c r="J1289" t="s">
        <v>67</v>
      </c>
      <c r="K1289" t="s">
        <v>119</v>
      </c>
      <c r="L1289" t="s">
        <v>119</v>
      </c>
      <c r="M1289" t="s">
        <v>1305</v>
      </c>
      <c r="N1289" t="s">
        <v>1323</v>
      </c>
      <c r="O1289">
        <v>800</v>
      </c>
      <c r="P1289">
        <v>1200</v>
      </c>
      <c r="Q1289">
        <v>6</v>
      </c>
      <c r="R1289">
        <f t="shared" si="60"/>
        <v>7200</v>
      </c>
      <c r="S1289">
        <f t="shared" si="61"/>
        <v>2400</v>
      </c>
      <c r="T1289" t="s">
        <v>42</v>
      </c>
      <c r="U1289" s="2">
        <v>44658.34375</v>
      </c>
      <c r="V1289" s="1">
        <v>44658.34375</v>
      </c>
      <c r="W1289" t="b">
        <v>1</v>
      </c>
      <c r="X1289" s="2">
        <v>44658.348611111112</v>
      </c>
      <c r="Y1289" s="1">
        <v>44658.348611111112</v>
      </c>
      <c r="Z1289" s="2" t="s">
        <v>47</v>
      </c>
      <c r="AA1289" s="2">
        <v>44658.347222222219</v>
      </c>
      <c r="AB1289" s="1">
        <v>44658.347222222219</v>
      </c>
      <c r="AC1289" t="b">
        <v>0</v>
      </c>
      <c r="AD1289" t="s">
        <v>1355</v>
      </c>
      <c r="AE1289" s="3">
        <f t="shared" si="62"/>
        <v>8.333333331393078E-3</v>
      </c>
    </row>
    <row r="1290" spans="1:31" x14ac:dyDescent="0.35">
      <c r="A1290" s="2">
        <v>44658.793749999997</v>
      </c>
      <c r="B1290" s="1">
        <v>44658.793749999997</v>
      </c>
      <c r="C1290">
        <v>2006</v>
      </c>
      <c r="D1290" t="s">
        <v>1102</v>
      </c>
      <c r="E1290" t="s">
        <v>29</v>
      </c>
      <c r="F1290">
        <v>68</v>
      </c>
      <c r="G1290" t="str" cm="1">
        <f t="array" ref="G1290">_xlfn.IFS(F1290&lt;25,"Young Adult (18-24)",F1290&lt;35,"Early Career (25-34)",F1290&lt;45,"Mid-Career (35-44)",F1290&lt;55,"Late Career (45-54)",F1290&lt;65,"Pre-Retirement (55-64)",F1290&gt;=65,"Seniors (65+)")</f>
        <v>Seniors (65+)</v>
      </c>
      <c r="H1290">
        <v>616</v>
      </c>
      <c r="I1290">
        <v>4239</v>
      </c>
      <c r="J1290" t="s">
        <v>107</v>
      </c>
      <c r="K1290" t="s">
        <v>122</v>
      </c>
      <c r="L1290" t="s">
        <v>144</v>
      </c>
      <c r="M1290" t="s">
        <v>1307</v>
      </c>
      <c r="N1290" t="s">
        <v>1325</v>
      </c>
      <c r="O1290">
        <v>15</v>
      </c>
      <c r="P1290">
        <v>25</v>
      </c>
      <c r="Q1290">
        <v>6</v>
      </c>
      <c r="R1290">
        <f t="shared" si="60"/>
        <v>150</v>
      </c>
      <c r="S1290">
        <f t="shared" si="61"/>
        <v>60</v>
      </c>
      <c r="T1290" t="s">
        <v>78</v>
      </c>
      <c r="U1290" s="2">
        <v>44658.813888888886</v>
      </c>
      <c r="V1290" s="1">
        <v>44658.813888888886</v>
      </c>
      <c r="W1290" t="b">
        <v>1</v>
      </c>
      <c r="X1290" s="2">
        <v>44658.822916666664</v>
      </c>
      <c r="Y1290" s="1">
        <v>44658.822916666664</v>
      </c>
      <c r="Z1290" s="2" t="s">
        <v>27</v>
      </c>
      <c r="AA1290" s="2">
        <v>44658.815972222219</v>
      </c>
      <c r="AB1290" s="1">
        <v>44658.815972222219</v>
      </c>
      <c r="AC1290" t="b">
        <v>0</v>
      </c>
      <c r="AD1290" t="s">
        <v>1355</v>
      </c>
      <c r="AE1290" s="3">
        <f t="shared" si="62"/>
        <v>2.2222222221898846E-2</v>
      </c>
    </row>
    <row r="1291" spans="1:31" x14ac:dyDescent="0.35">
      <c r="A1291" s="2">
        <v>44658.852777777778</v>
      </c>
      <c r="B1291" s="1">
        <v>44658.852777777778</v>
      </c>
      <c r="C1291">
        <v>1823</v>
      </c>
      <c r="D1291" t="s">
        <v>1299</v>
      </c>
      <c r="E1291" t="s">
        <v>29</v>
      </c>
      <c r="F1291">
        <v>57</v>
      </c>
      <c r="G1291" t="str" cm="1">
        <f t="array" ref="G1291">_xlfn.IFS(F1291&lt;25,"Young Adult (18-24)",F1291&lt;35,"Early Career (25-34)",F1291&lt;45,"Mid-Career (35-44)",F1291&lt;55,"Late Career (45-54)",F1291&lt;65,"Pre-Retirement (55-64)",F1291&gt;=65,"Seniors (65+)")</f>
        <v>Pre-Retirement (55-64)</v>
      </c>
      <c r="H1291">
        <v>636</v>
      </c>
      <c r="I1291">
        <v>5017</v>
      </c>
      <c r="J1291" t="s">
        <v>44</v>
      </c>
      <c r="K1291" t="s">
        <v>45</v>
      </c>
      <c r="L1291" t="s">
        <v>53</v>
      </c>
      <c r="M1291" t="s">
        <v>1309</v>
      </c>
      <c r="N1291" t="s">
        <v>1320</v>
      </c>
      <c r="O1291">
        <v>30</v>
      </c>
      <c r="P1291">
        <v>50</v>
      </c>
      <c r="Q1291">
        <v>3</v>
      </c>
      <c r="R1291">
        <f t="shared" si="60"/>
        <v>150</v>
      </c>
      <c r="S1291">
        <f t="shared" si="61"/>
        <v>60</v>
      </c>
      <c r="T1291" t="s">
        <v>38</v>
      </c>
      <c r="U1291" s="2">
        <v>44658.861111111109</v>
      </c>
      <c r="V1291" s="1">
        <v>44658.861111111109</v>
      </c>
      <c r="W1291" t="b">
        <v>1</v>
      </c>
      <c r="X1291" s="2">
        <v>44658.871527777781</v>
      </c>
      <c r="Y1291" s="1">
        <v>44658.871527777781</v>
      </c>
      <c r="Z1291" s="2" t="s">
        <v>27</v>
      </c>
      <c r="AA1291" s="2">
        <v>44658.862500000003</v>
      </c>
      <c r="AB1291" s="1">
        <v>44658.862500000003</v>
      </c>
      <c r="AC1291" t="b">
        <v>0</v>
      </c>
      <c r="AD1291" t="s">
        <v>1355</v>
      </c>
      <c r="AE1291" s="3">
        <f t="shared" si="62"/>
        <v>9.7222222248092294E-3</v>
      </c>
    </row>
    <row r="1292" spans="1:31" x14ac:dyDescent="0.35">
      <c r="A1292" s="2">
        <v>44659.895138888889</v>
      </c>
      <c r="B1292" s="1">
        <v>44659.895138888889</v>
      </c>
      <c r="C1292">
        <v>1079</v>
      </c>
      <c r="D1292" t="s">
        <v>179</v>
      </c>
      <c r="E1292" t="s">
        <v>29</v>
      </c>
      <c r="F1292">
        <v>69</v>
      </c>
      <c r="G1292" t="str" cm="1">
        <f t="array" ref="G1292">_xlfn.IFS(F1292&lt;25,"Young Adult (18-24)",F1292&lt;35,"Early Career (25-34)",F1292&lt;45,"Mid-Career (35-44)",F1292&lt;55,"Late Career (45-54)",F1292&lt;65,"Pre-Retirement (55-64)",F1292&gt;=65,"Seniors (65+)")</f>
        <v>Seniors (65+)</v>
      </c>
      <c r="H1292">
        <v>719</v>
      </c>
      <c r="I1292">
        <v>5643</v>
      </c>
      <c r="J1292" t="s">
        <v>55</v>
      </c>
      <c r="K1292" t="s">
        <v>56</v>
      </c>
      <c r="L1292" t="s">
        <v>129</v>
      </c>
      <c r="M1292" t="s">
        <v>1306</v>
      </c>
      <c r="N1292" t="s">
        <v>1313</v>
      </c>
      <c r="O1292">
        <v>60</v>
      </c>
      <c r="P1292">
        <v>100</v>
      </c>
      <c r="Q1292">
        <v>4</v>
      </c>
      <c r="R1292">
        <f t="shared" si="60"/>
        <v>400</v>
      </c>
      <c r="S1292">
        <f t="shared" si="61"/>
        <v>160</v>
      </c>
      <c r="T1292" t="s">
        <v>26</v>
      </c>
      <c r="U1292" s="2">
        <v>44659.90347222222</v>
      </c>
      <c r="V1292" s="1">
        <v>44659.90347222222</v>
      </c>
      <c r="W1292" t="b">
        <v>1</v>
      </c>
      <c r="X1292" s="2">
        <v>44659.908333333333</v>
      </c>
      <c r="Y1292" s="1">
        <v>44659.908333333333</v>
      </c>
      <c r="Z1292" s="2" t="s">
        <v>47</v>
      </c>
      <c r="AA1292" s="2">
        <v>44659.906944444447</v>
      </c>
      <c r="AB1292" s="1">
        <v>44659.906944444447</v>
      </c>
      <c r="AC1292" t="b">
        <v>0</v>
      </c>
      <c r="AD1292" t="s">
        <v>1355</v>
      </c>
      <c r="AE1292" s="3">
        <f t="shared" si="62"/>
        <v>1.1805555557657499E-2</v>
      </c>
    </row>
    <row r="1293" spans="1:31" x14ac:dyDescent="0.35">
      <c r="A1293" s="2">
        <v>44663.071527777778</v>
      </c>
      <c r="B1293" s="1">
        <v>44663.071527777778</v>
      </c>
      <c r="C1293">
        <v>1594</v>
      </c>
      <c r="D1293" t="s">
        <v>700</v>
      </c>
      <c r="E1293" t="s">
        <v>22</v>
      </c>
      <c r="F1293">
        <v>69</v>
      </c>
      <c r="G1293" t="str" cm="1">
        <f t="array" ref="G1293">_xlfn.IFS(F1293&lt;25,"Young Adult (18-24)",F1293&lt;35,"Early Career (25-34)",F1293&lt;45,"Mid-Career (35-44)",F1293&lt;55,"Late Career (45-54)",F1293&lt;65,"Pre-Retirement (55-64)",F1293&gt;=65,"Seniors (65+)")</f>
        <v>Seniors (65+)</v>
      </c>
      <c r="H1293">
        <v>768</v>
      </c>
      <c r="I1293">
        <v>4007</v>
      </c>
      <c r="J1293" t="s">
        <v>23</v>
      </c>
      <c r="K1293" t="s">
        <v>24</v>
      </c>
      <c r="L1293" t="s">
        <v>192</v>
      </c>
      <c r="M1293" t="s">
        <v>1306</v>
      </c>
      <c r="N1293" t="s">
        <v>1313</v>
      </c>
      <c r="O1293">
        <v>60</v>
      </c>
      <c r="P1293">
        <v>100</v>
      </c>
      <c r="Q1293">
        <v>4</v>
      </c>
      <c r="R1293">
        <f t="shared" si="60"/>
        <v>400</v>
      </c>
      <c r="S1293">
        <f t="shared" si="61"/>
        <v>160</v>
      </c>
      <c r="T1293" t="s">
        <v>38</v>
      </c>
      <c r="U1293" s="2">
        <v>44663.081250000003</v>
      </c>
      <c r="V1293" s="1">
        <v>44663.081250000003</v>
      </c>
      <c r="W1293" t="b">
        <v>1</v>
      </c>
      <c r="X1293" s="2">
        <v>44663.088194444441</v>
      </c>
      <c r="Y1293" s="1">
        <v>44663.088194444441</v>
      </c>
      <c r="Z1293" s="2" t="s">
        <v>47</v>
      </c>
      <c r="AA1293" s="2">
        <v>44663.082638888889</v>
      </c>
      <c r="AB1293" s="1">
        <v>44663.082638888889</v>
      </c>
      <c r="AC1293" t="b">
        <v>0</v>
      </c>
      <c r="AD1293" t="s">
        <v>1355</v>
      </c>
      <c r="AE1293" s="3">
        <f t="shared" si="62"/>
        <v>1.1111111110949423E-2</v>
      </c>
    </row>
    <row r="1294" spans="1:31" x14ac:dyDescent="0.35">
      <c r="A1294" s="2">
        <v>44663.584722222222</v>
      </c>
      <c r="B1294" s="1">
        <v>44663.584722222222</v>
      </c>
      <c r="C1294">
        <v>1116</v>
      </c>
      <c r="D1294" t="s">
        <v>223</v>
      </c>
      <c r="E1294" t="s">
        <v>29</v>
      </c>
      <c r="F1294">
        <v>72</v>
      </c>
      <c r="G1294" t="str" cm="1">
        <f t="array" ref="G1294">_xlfn.IFS(F1294&lt;25,"Young Adult (18-24)",F1294&lt;35,"Early Career (25-34)",F1294&lt;45,"Mid-Career (35-44)",F1294&lt;55,"Late Career (45-54)",F1294&lt;65,"Pre-Retirement (55-64)",F1294&gt;=65,"Seniors (65+)")</f>
        <v>Seniors (65+)</v>
      </c>
      <c r="H1294">
        <v>774</v>
      </c>
      <c r="I1294">
        <v>6423</v>
      </c>
      <c r="J1294" t="s">
        <v>83</v>
      </c>
      <c r="K1294" t="s">
        <v>84</v>
      </c>
      <c r="L1294" t="s">
        <v>156</v>
      </c>
      <c r="M1294" t="s">
        <v>1308</v>
      </c>
      <c r="N1294" t="s">
        <v>1317</v>
      </c>
      <c r="O1294">
        <v>250</v>
      </c>
      <c r="P1294">
        <v>400</v>
      </c>
      <c r="Q1294">
        <v>5</v>
      </c>
      <c r="R1294">
        <f t="shared" si="60"/>
        <v>2000</v>
      </c>
      <c r="S1294">
        <f t="shared" si="61"/>
        <v>750</v>
      </c>
      <c r="T1294" t="s">
        <v>38</v>
      </c>
      <c r="U1294" s="2">
        <v>44663.590277777781</v>
      </c>
      <c r="V1294" s="1">
        <v>44663.590277777781</v>
      </c>
      <c r="W1294" t="b">
        <v>1</v>
      </c>
      <c r="X1294" s="2">
        <v>44663.599305555559</v>
      </c>
      <c r="Y1294" s="1">
        <v>44663.599305555559</v>
      </c>
      <c r="Z1294" s="2" t="s">
        <v>47</v>
      </c>
      <c r="AA1294" s="2">
        <v>44663.592361111114</v>
      </c>
      <c r="AB1294" s="1">
        <v>44663.592361111114</v>
      </c>
      <c r="AC1294" t="b">
        <v>0</v>
      </c>
      <c r="AD1294" t="s">
        <v>1355</v>
      </c>
      <c r="AE1294" s="3">
        <f t="shared" si="62"/>
        <v>7.6388888919609599E-3</v>
      </c>
    </row>
    <row r="1295" spans="1:31" x14ac:dyDescent="0.35">
      <c r="A1295" s="2">
        <v>44664.071527777778</v>
      </c>
      <c r="B1295" s="1">
        <v>44664.071527777778</v>
      </c>
      <c r="C1295">
        <v>1304</v>
      </c>
      <c r="D1295" t="s">
        <v>413</v>
      </c>
      <c r="E1295" t="s">
        <v>22</v>
      </c>
      <c r="F1295">
        <v>43</v>
      </c>
      <c r="G1295" t="str" cm="1">
        <f t="array" ref="G1295">_xlfn.IFS(F1295&lt;25,"Young Adult (18-24)",F1295&lt;35,"Early Career (25-34)",F1295&lt;45,"Mid-Career (35-44)",F1295&lt;55,"Late Career (45-54)",F1295&lt;65,"Pre-Retirement (55-64)",F1295&gt;=65,"Seniors (65+)")</f>
        <v>Mid-Career (35-44)</v>
      </c>
      <c r="H1295">
        <v>731</v>
      </c>
      <c r="I1295">
        <v>7302</v>
      </c>
      <c r="J1295" t="s">
        <v>107</v>
      </c>
      <c r="K1295" t="s">
        <v>108</v>
      </c>
      <c r="L1295" t="s">
        <v>150</v>
      </c>
      <c r="M1295" t="s">
        <v>1309</v>
      </c>
      <c r="N1295" t="s">
        <v>1318</v>
      </c>
      <c r="O1295">
        <v>10</v>
      </c>
      <c r="P1295">
        <v>18</v>
      </c>
      <c r="Q1295">
        <v>6</v>
      </c>
      <c r="R1295">
        <f t="shared" si="60"/>
        <v>108</v>
      </c>
      <c r="S1295">
        <f t="shared" si="61"/>
        <v>48</v>
      </c>
      <c r="T1295" t="s">
        <v>32</v>
      </c>
      <c r="U1295" s="2">
        <v>44664.081250000003</v>
      </c>
      <c r="V1295" s="1">
        <v>44664.081250000003</v>
      </c>
      <c r="W1295" t="b">
        <v>1</v>
      </c>
      <c r="X1295" s="2">
        <v>44664.084722222222</v>
      </c>
      <c r="Y1295" s="1">
        <v>44664.084722222222</v>
      </c>
      <c r="Z1295" s="2" t="s">
        <v>27</v>
      </c>
      <c r="AA1295" s="2">
        <v>44664.084027777775</v>
      </c>
      <c r="AB1295" s="1">
        <v>44664.084027777775</v>
      </c>
      <c r="AC1295" t="b">
        <v>1</v>
      </c>
      <c r="AD1295" t="s">
        <v>51</v>
      </c>
      <c r="AE1295" s="3">
        <f t="shared" si="62"/>
        <v>1.2499999997089617E-2</v>
      </c>
    </row>
    <row r="1296" spans="1:31" x14ac:dyDescent="0.35">
      <c r="A1296" s="2">
        <v>44664.118750000001</v>
      </c>
      <c r="B1296" s="1">
        <v>44664.118750000001</v>
      </c>
      <c r="C1296">
        <v>1758</v>
      </c>
      <c r="D1296" t="s">
        <v>860</v>
      </c>
      <c r="E1296" t="s">
        <v>22</v>
      </c>
      <c r="F1296">
        <v>37</v>
      </c>
      <c r="G1296" t="str" cm="1">
        <f t="array" ref="G1296">_xlfn.IFS(F1296&lt;25,"Young Adult (18-24)",F1296&lt;35,"Early Career (25-34)",F1296&lt;45,"Mid-Career (35-44)",F1296&lt;55,"Late Career (45-54)",F1296&lt;65,"Pre-Retirement (55-64)",F1296&gt;=65,"Seniors (65+)")</f>
        <v>Mid-Career (35-44)</v>
      </c>
      <c r="H1296">
        <v>703</v>
      </c>
      <c r="I1296">
        <v>4185</v>
      </c>
      <c r="J1296" t="s">
        <v>44</v>
      </c>
      <c r="K1296" t="s">
        <v>45</v>
      </c>
      <c r="L1296" t="s">
        <v>46</v>
      </c>
      <c r="M1296" t="s">
        <v>1306</v>
      </c>
      <c r="N1296" t="s">
        <v>1311</v>
      </c>
      <c r="O1296">
        <v>50</v>
      </c>
      <c r="P1296">
        <v>80</v>
      </c>
      <c r="Q1296">
        <v>3</v>
      </c>
      <c r="R1296">
        <f t="shared" si="60"/>
        <v>240</v>
      </c>
      <c r="S1296">
        <f t="shared" si="61"/>
        <v>90</v>
      </c>
      <c r="T1296" t="s">
        <v>26</v>
      </c>
      <c r="U1296" s="2">
        <v>44664.137499999997</v>
      </c>
      <c r="V1296" s="1">
        <v>44664.137499999997</v>
      </c>
      <c r="W1296" t="b">
        <v>1</v>
      </c>
      <c r="X1296" s="2">
        <v>44664.145138888889</v>
      </c>
      <c r="Y1296" s="1">
        <v>44664.145138888889</v>
      </c>
      <c r="Z1296" s="2" t="s">
        <v>47</v>
      </c>
      <c r="AA1296" s="2">
        <v>44664.140277777777</v>
      </c>
      <c r="AB1296" s="1">
        <v>44664.140277777777</v>
      </c>
      <c r="AC1296" t="b">
        <v>0</v>
      </c>
      <c r="AD1296" t="s">
        <v>1355</v>
      </c>
      <c r="AE1296" s="3">
        <f t="shared" si="62"/>
        <v>2.1527777775190771E-2</v>
      </c>
    </row>
    <row r="1297" spans="1:31" x14ac:dyDescent="0.35">
      <c r="A1297" s="2">
        <v>44665.725694444445</v>
      </c>
      <c r="B1297" s="1">
        <v>44665.725694444445</v>
      </c>
      <c r="C1297">
        <v>1132</v>
      </c>
      <c r="D1297" t="s">
        <v>239</v>
      </c>
      <c r="E1297" t="s">
        <v>29</v>
      </c>
      <c r="F1297">
        <v>69</v>
      </c>
      <c r="G1297" t="str" cm="1">
        <f t="array" ref="G1297">_xlfn.IFS(F1297&lt;25,"Young Adult (18-24)",F1297&lt;35,"Early Career (25-34)",F1297&lt;45,"Mid-Career (35-44)",F1297&lt;55,"Late Career (45-54)",F1297&lt;65,"Pre-Retirement (55-64)",F1297&gt;=65,"Seniors (65+)")</f>
        <v>Seniors (65+)</v>
      </c>
      <c r="H1297">
        <v>624</v>
      </c>
      <c r="I1297">
        <v>5719</v>
      </c>
      <c r="J1297" t="s">
        <v>71</v>
      </c>
      <c r="K1297" t="s">
        <v>72</v>
      </c>
      <c r="L1297" t="s">
        <v>141</v>
      </c>
      <c r="M1297" t="s">
        <v>1307</v>
      </c>
      <c r="N1297" t="s">
        <v>1325</v>
      </c>
      <c r="O1297">
        <v>15</v>
      </c>
      <c r="P1297">
        <v>25</v>
      </c>
      <c r="Q1297">
        <v>2</v>
      </c>
      <c r="R1297">
        <f t="shared" si="60"/>
        <v>50</v>
      </c>
      <c r="S1297">
        <f t="shared" si="61"/>
        <v>20</v>
      </c>
      <c r="T1297" t="s">
        <v>42</v>
      </c>
      <c r="U1297" s="2">
        <v>44665.742361111108</v>
      </c>
      <c r="V1297" s="1">
        <v>44665.742361111108</v>
      </c>
      <c r="W1297" t="b">
        <v>1</v>
      </c>
      <c r="X1297" s="2">
        <v>44665.745833333334</v>
      </c>
      <c r="Y1297" s="1">
        <v>44665.745833333334</v>
      </c>
      <c r="Z1297" s="2" t="s">
        <v>116</v>
      </c>
      <c r="AA1297" s="2">
        <v>44665.745138888888</v>
      </c>
      <c r="AB1297" s="1">
        <v>44665.745138888888</v>
      </c>
      <c r="AC1297" t="b">
        <v>0</v>
      </c>
      <c r="AD1297" t="s">
        <v>1355</v>
      </c>
      <c r="AE1297" s="3">
        <f t="shared" si="62"/>
        <v>1.9444444442342501E-2</v>
      </c>
    </row>
    <row r="1298" spans="1:31" x14ac:dyDescent="0.35">
      <c r="A1298" s="2">
        <v>44665.952777777777</v>
      </c>
      <c r="B1298" s="1">
        <v>44665.952777777777</v>
      </c>
      <c r="C1298">
        <v>1474</v>
      </c>
      <c r="D1298" t="s">
        <v>580</v>
      </c>
      <c r="E1298" t="s">
        <v>22</v>
      </c>
      <c r="F1298">
        <v>32</v>
      </c>
      <c r="G1298" t="str" cm="1">
        <f t="array" ref="G1298">_xlfn.IFS(F1298&lt;25,"Young Adult (18-24)",F1298&lt;35,"Early Career (25-34)",F1298&lt;45,"Mid-Career (35-44)",F1298&lt;55,"Late Career (45-54)",F1298&lt;65,"Pre-Retirement (55-64)",F1298&gt;=65,"Seniors (65+)")</f>
        <v>Early Career (25-34)</v>
      </c>
      <c r="H1298">
        <v>678</v>
      </c>
      <c r="I1298">
        <v>5153</v>
      </c>
      <c r="J1298" t="s">
        <v>44</v>
      </c>
      <c r="K1298" t="s">
        <v>133</v>
      </c>
      <c r="L1298" t="s">
        <v>202</v>
      </c>
      <c r="M1298" t="s">
        <v>1309</v>
      </c>
      <c r="N1298" t="s">
        <v>1316</v>
      </c>
      <c r="O1298">
        <v>20</v>
      </c>
      <c r="P1298">
        <v>35</v>
      </c>
      <c r="Q1298">
        <v>6</v>
      </c>
      <c r="R1298">
        <f t="shared" si="60"/>
        <v>210</v>
      </c>
      <c r="S1298">
        <f t="shared" si="61"/>
        <v>90</v>
      </c>
      <c r="T1298" t="s">
        <v>38</v>
      </c>
      <c r="U1298" s="2">
        <v>44665.970833333333</v>
      </c>
      <c r="V1298" s="1">
        <v>44665.970833333333</v>
      </c>
      <c r="W1298" t="b">
        <v>1</v>
      </c>
      <c r="X1298" s="2">
        <v>44665.977083333331</v>
      </c>
      <c r="Y1298" s="1">
        <v>44665.977083333331</v>
      </c>
      <c r="Z1298" s="2" t="s">
        <v>33</v>
      </c>
      <c r="AA1298" s="2">
        <v>44665.972222222219</v>
      </c>
      <c r="AB1298" s="1">
        <v>44665.972222222219</v>
      </c>
      <c r="AC1298" t="b">
        <v>0</v>
      </c>
      <c r="AD1298" t="s">
        <v>1355</v>
      </c>
      <c r="AE1298" s="3">
        <f t="shared" si="62"/>
        <v>1.9444444442342501E-2</v>
      </c>
    </row>
    <row r="1299" spans="1:31" x14ac:dyDescent="0.35">
      <c r="A1299" s="2">
        <v>44666.171527777777</v>
      </c>
      <c r="B1299" s="1">
        <v>44666.171527777777</v>
      </c>
      <c r="C1299">
        <v>1394</v>
      </c>
      <c r="D1299" t="s">
        <v>501</v>
      </c>
      <c r="E1299" t="s">
        <v>22</v>
      </c>
      <c r="F1299">
        <v>23</v>
      </c>
      <c r="G1299" t="str" cm="1">
        <f t="array" ref="G1299">_xlfn.IFS(F1299&lt;25,"Young Adult (18-24)",F1299&lt;35,"Early Career (25-34)",F1299&lt;45,"Mid-Career (35-44)",F1299&lt;55,"Late Career (45-54)",F1299&lt;65,"Pre-Retirement (55-64)",F1299&gt;=65,"Seniors (65+)")</f>
        <v>Young Adult (18-24)</v>
      </c>
      <c r="H1299">
        <v>673</v>
      </c>
      <c r="I1299">
        <v>7771</v>
      </c>
      <c r="J1299" t="s">
        <v>61</v>
      </c>
      <c r="K1299" t="s">
        <v>87</v>
      </c>
      <c r="L1299" t="s">
        <v>260</v>
      </c>
      <c r="M1299" t="s">
        <v>1306</v>
      </c>
      <c r="N1299" t="s">
        <v>1321</v>
      </c>
      <c r="O1299">
        <v>15</v>
      </c>
      <c r="P1299">
        <v>25</v>
      </c>
      <c r="Q1299">
        <v>1</v>
      </c>
      <c r="R1299">
        <f t="shared" si="60"/>
        <v>25</v>
      </c>
      <c r="S1299">
        <f t="shared" si="61"/>
        <v>10</v>
      </c>
      <c r="T1299" t="s">
        <v>32</v>
      </c>
      <c r="U1299" s="2">
        <v>44666.18472222222</v>
      </c>
      <c r="V1299" s="1">
        <v>44666.18472222222</v>
      </c>
      <c r="W1299" t="b">
        <v>0</v>
      </c>
      <c r="X1299" s="2"/>
      <c r="Y1299" s="1"/>
      <c r="Z1299" s="2" t="s">
        <v>1353</v>
      </c>
      <c r="AA1299" s="2">
        <v>44666.190972222219</v>
      </c>
      <c r="AB1299" s="1">
        <v>44666.190972222219</v>
      </c>
      <c r="AC1299" t="s">
        <v>1353</v>
      </c>
      <c r="AD1299" t="s">
        <v>1353</v>
      </c>
      <c r="AE1299" s="3">
        <f t="shared" si="62"/>
        <v>1.9444444442342501E-2</v>
      </c>
    </row>
    <row r="1300" spans="1:31" x14ac:dyDescent="0.35">
      <c r="A1300" s="2">
        <v>44666.555555555555</v>
      </c>
      <c r="B1300" s="1">
        <v>44666.555555555555</v>
      </c>
      <c r="C1300">
        <v>1873</v>
      </c>
      <c r="D1300" t="s">
        <v>972</v>
      </c>
      <c r="E1300" t="s">
        <v>29</v>
      </c>
      <c r="F1300">
        <v>70</v>
      </c>
      <c r="G1300" t="str" cm="1">
        <f t="array" ref="G1300">_xlfn.IFS(F1300&lt;25,"Young Adult (18-24)",F1300&lt;35,"Early Career (25-34)",F1300&lt;45,"Mid-Career (35-44)",F1300&lt;55,"Late Career (45-54)",F1300&lt;65,"Pre-Retirement (55-64)",F1300&gt;=65,"Seniors (65+)")</f>
        <v>Seniors (65+)</v>
      </c>
      <c r="H1300">
        <v>706</v>
      </c>
      <c r="I1300">
        <v>5641</v>
      </c>
      <c r="J1300" t="s">
        <v>44</v>
      </c>
      <c r="K1300" t="s">
        <v>45</v>
      </c>
      <c r="L1300" t="s">
        <v>53</v>
      </c>
      <c r="M1300" t="s">
        <v>1305</v>
      </c>
      <c r="N1300" t="s">
        <v>1328</v>
      </c>
      <c r="O1300">
        <v>1000</v>
      </c>
      <c r="P1300">
        <v>1500</v>
      </c>
      <c r="Q1300">
        <v>4</v>
      </c>
      <c r="R1300">
        <f t="shared" si="60"/>
        <v>6000</v>
      </c>
      <c r="S1300">
        <f t="shared" si="61"/>
        <v>2000</v>
      </c>
      <c r="T1300" t="s">
        <v>40</v>
      </c>
      <c r="U1300" s="2">
        <v>44666.568055555559</v>
      </c>
      <c r="V1300" s="1">
        <v>44666.568055555559</v>
      </c>
      <c r="W1300" t="b">
        <v>1</v>
      </c>
      <c r="X1300" s="2">
        <v>44666.571527777778</v>
      </c>
      <c r="Y1300" s="1">
        <v>44666.571527777778</v>
      </c>
      <c r="Z1300" s="2" t="s">
        <v>33</v>
      </c>
      <c r="AA1300" s="2">
        <v>44666.571527777778</v>
      </c>
      <c r="AB1300" s="1">
        <v>44666.571527777778</v>
      </c>
      <c r="AC1300" t="b">
        <v>0</v>
      </c>
      <c r="AD1300" t="s">
        <v>1355</v>
      </c>
      <c r="AE1300" s="3">
        <f t="shared" si="62"/>
        <v>1.5972222223354038E-2</v>
      </c>
    </row>
    <row r="1301" spans="1:31" x14ac:dyDescent="0.35">
      <c r="A1301" s="2">
        <v>44666.866666666669</v>
      </c>
      <c r="B1301" s="1">
        <v>44666.866666666669</v>
      </c>
      <c r="C1301">
        <v>2124</v>
      </c>
      <c r="D1301" t="s">
        <v>1219</v>
      </c>
      <c r="E1301" t="s">
        <v>22</v>
      </c>
      <c r="F1301">
        <v>18</v>
      </c>
      <c r="G1301" t="str" cm="1">
        <f t="array" ref="G1301">_xlfn.IFS(F1301&lt;25,"Young Adult (18-24)",F1301&lt;35,"Early Career (25-34)",F1301&lt;45,"Mid-Career (35-44)",F1301&lt;55,"Late Career (45-54)",F1301&lt;65,"Pre-Retirement (55-64)",F1301&gt;=65,"Seniors (65+)")</f>
        <v>Young Adult (18-24)</v>
      </c>
      <c r="H1301">
        <v>740</v>
      </c>
      <c r="I1301">
        <v>6682</v>
      </c>
      <c r="J1301" t="s">
        <v>55</v>
      </c>
      <c r="K1301" t="s">
        <v>56</v>
      </c>
      <c r="L1301" t="s">
        <v>249</v>
      </c>
      <c r="M1301" t="s">
        <v>1307</v>
      </c>
      <c r="N1301" t="s">
        <v>1312</v>
      </c>
      <c r="O1301">
        <v>12</v>
      </c>
      <c r="P1301">
        <v>20</v>
      </c>
      <c r="Q1301">
        <v>3</v>
      </c>
      <c r="R1301">
        <f t="shared" si="60"/>
        <v>60</v>
      </c>
      <c r="S1301">
        <f t="shared" si="61"/>
        <v>24</v>
      </c>
      <c r="T1301" t="s">
        <v>38</v>
      </c>
      <c r="U1301" s="2">
        <v>44666.875</v>
      </c>
      <c r="V1301" s="1">
        <v>44666.875</v>
      </c>
      <c r="W1301" t="b">
        <v>1</v>
      </c>
      <c r="X1301" s="2">
        <v>44666.879861111112</v>
      </c>
      <c r="Y1301" s="1">
        <v>44666.879861111112</v>
      </c>
      <c r="Z1301" s="2" t="s">
        <v>27</v>
      </c>
      <c r="AA1301" s="2">
        <v>44666.87777777778</v>
      </c>
      <c r="AB1301" s="1">
        <v>44666.87777777778</v>
      </c>
      <c r="AC1301" t="b">
        <v>1</v>
      </c>
      <c r="AD1301" t="s">
        <v>51</v>
      </c>
      <c r="AE1301" s="3">
        <f t="shared" si="62"/>
        <v>1.1111111110949423E-2</v>
      </c>
    </row>
    <row r="1302" spans="1:31" x14ac:dyDescent="0.35">
      <c r="A1302" s="2">
        <v>44668.897222222222</v>
      </c>
      <c r="B1302" s="1">
        <v>44668.897222222222</v>
      </c>
      <c r="C1302">
        <v>1150</v>
      </c>
      <c r="D1302" t="s">
        <v>259</v>
      </c>
      <c r="E1302" t="s">
        <v>29</v>
      </c>
      <c r="F1302">
        <v>21</v>
      </c>
      <c r="G1302" t="str" cm="1">
        <f t="array" ref="G1302">_xlfn.IFS(F1302&lt;25,"Young Adult (18-24)",F1302&lt;35,"Early Career (25-34)",F1302&lt;45,"Mid-Career (35-44)",F1302&lt;55,"Late Career (45-54)",F1302&lt;65,"Pre-Retirement (55-64)",F1302&gt;=65,"Seniors (65+)")</f>
        <v>Young Adult (18-24)</v>
      </c>
      <c r="H1302">
        <v>610</v>
      </c>
      <c r="I1302">
        <v>3478</v>
      </c>
      <c r="J1302" t="s">
        <v>61</v>
      </c>
      <c r="K1302" t="s">
        <v>87</v>
      </c>
      <c r="L1302" t="s">
        <v>260</v>
      </c>
      <c r="M1302" t="s">
        <v>1306</v>
      </c>
      <c r="N1302" t="s">
        <v>1311</v>
      </c>
      <c r="O1302">
        <v>50</v>
      </c>
      <c r="P1302">
        <v>80</v>
      </c>
      <c r="Q1302">
        <v>5</v>
      </c>
      <c r="R1302">
        <f t="shared" si="60"/>
        <v>400</v>
      </c>
      <c r="S1302">
        <f t="shared" si="61"/>
        <v>150</v>
      </c>
      <c r="T1302" t="s">
        <v>26</v>
      </c>
      <c r="U1302" s="2">
        <v>44668.906944444447</v>
      </c>
      <c r="V1302" s="1">
        <v>44668.906944444447</v>
      </c>
      <c r="W1302" t="b">
        <v>1</v>
      </c>
      <c r="X1302" s="2">
        <v>44668.913194444445</v>
      </c>
      <c r="Y1302" s="1">
        <v>44668.913194444445</v>
      </c>
      <c r="Z1302" s="2" t="s">
        <v>47</v>
      </c>
      <c r="AA1302" s="2">
        <v>44668.90902777778</v>
      </c>
      <c r="AB1302" s="1">
        <v>44668.90902777778</v>
      </c>
      <c r="AC1302" t="b">
        <v>0</v>
      </c>
      <c r="AD1302" t="s">
        <v>1355</v>
      </c>
      <c r="AE1302" s="3">
        <f t="shared" si="62"/>
        <v>1.1805555557657499E-2</v>
      </c>
    </row>
    <row r="1303" spans="1:31" x14ac:dyDescent="0.35">
      <c r="A1303" s="2">
        <v>44669.189583333333</v>
      </c>
      <c r="B1303" s="1">
        <v>44669.189583333333</v>
      </c>
      <c r="C1303">
        <v>1473</v>
      </c>
      <c r="D1303" t="s">
        <v>579</v>
      </c>
      <c r="E1303" t="s">
        <v>29</v>
      </c>
      <c r="F1303">
        <v>44</v>
      </c>
      <c r="G1303" t="str" cm="1">
        <f t="array" ref="G1303">_xlfn.IFS(F1303&lt;25,"Young Adult (18-24)",F1303&lt;35,"Early Career (25-34)",F1303&lt;45,"Mid-Career (35-44)",F1303&lt;55,"Late Career (45-54)",F1303&lt;65,"Pre-Retirement (55-64)",F1303&gt;=65,"Seniors (65+)")</f>
        <v>Mid-Career (35-44)</v>
      </c>
      <c r="H1303">
        <v>738</v>
      </c>
      <c r="I1303">
        <v>4644</v>
      </c>
      <c r="J1303" t="s">
        <v>83</v>
      </c>
      <c r="K1303" t="s">
        <v>84</v>
      </c>
      <c r="L1303" t="s">
        <v>156</v>
      </c>
      <c r="M1303" t="s">
        <v>1307</v>
      </c>
      <c r="N1303" t="s">
        <v>1312</v>
      </c>
      <c r="O1303">
        <v>12</v>
      </c>
      <c r="P1303">
        <v>20</v>
      </c>
      <c r="Q1303">
        <v>6</v>
      </c>
      <c r="R1303">
        <f t="shared" si="60"/>
        <v>120</v>
      </c>
      <c r="S1303">
        <f t="shared" si="61"/>
        <v>48</v>
      </c>
      <c r="T1303" t="s">
        <v>42</v>
      </c>
      <c r="U1303" s="2">
        <v>44669.196527777778</v>
      </c>
      <c r="V1303" s="1">
        <v>44669.196527777778</v>
      </c>
      <c r="W1303" t="b">
        <v>1</v>
      </c>
      <c r="X1303" s="2">
        <v>44669.201388888891</v>
      </c>
      <c r="Y1303" s="1">
        <v>44669.201388888891</v>
      </c>
      <c r="Z1303" s="2" t="s">
        <v>33</v>
      </c>
      <c r="AA1303" s="2">
        <v>44669.197916666664</v>
      </c>
      <c r="AB1303" s="1">
        <v>44669.197916666664</v>
      </c>
      <c r="AC1303" t="b">
        <v>0</v>
      </c>
      <c r="AD1303" t="s">
        <v>1355</v>
      </c>
      <c r="AE1303" s="3">
        <f t="shared" si="62"/>
        <v>8.333333331393078E-3</v>
      </c>
    </row>
    <row r="1304" spans="1:31" x14ac:dyDescent="0.35">
      <c r="A1304" s="2">
        <v>44669.893055555556</v>
      </c>
      <c r="B1304" s="1">
        <v>44669.893055555556</v>
      </c>
      <c r="C1304">
        <v>1205</v>
      </c>
      <c r="D1304" t="s">
        <v>316</v>
      </c>
      <c r="E1304" t="s">
        <v>22</v>
      </c>
      <c r="F1304">
        <v>63</v>
      </c>
      <c r="G1304" t="str" cm="1">
        <f t="array" ref="G1304">_xlfn.IFS(F1304&lt;25,"Young Adult (18-24)",F1304&lt;35,"Early Career (25-34)",F1304&lt;45,"Mid-Career (35-44)",F1304&lt;55,"Late Career (45-54)",F1304&lt;65,"Pre-Retirement (55-64)",F1304&gt;=65,"Seniors (65+)")</f>
        <v>Pre-Retirement (55-64)</v>
      </c>
      <c r="H1304">
        <v>760</v>
      </c>
      <c r="I1304">
        <v>6492</v>
      </c>
      <c r="J1304" t="s">
        <v>55</v>
      </c>
      <c r="K1304" t="s">
        <v>56</v>
      </c>
      <c r="L1304" t="s">
        <v>57</v>
      </c>
      <c r="M1304" t="s">
        <v>1306</v>
      </c>
      <c r="N1304" t="s">
        <v>1321</v>
      </c>
      <c r="O1304">
        <v>15</v>
      </c>
      <c r="P1304">
        <v>25</v>
      </c>
      <c r="Q1304">
        <v>6</v>
      </c>
      <c r="R1304">
        <f t="shared" si="60"/>
        <v>150</v>
      </c>
      <c r="S1304">
        <f t="shared" si="61"/>
        <v>60</v>
      </c>
      <c r="T1304" t="s">
        <v>40</v>
      </c>
      <c r="U1304" s="2">
        <v>44669.898611111108</v>
      </c>
      <c r="V1304" s="1">
        <v>44669.898611111108</v>
      </c>
      <c r="W1304" t="b">
        <v>1</v>
      </c>
      <c r="X1304" s="2">
        <v>44669.907638888886</v>
      </c>
      <c r="Y1304" s="1">
        <v>44669.907638888886</v>
      </c>
      <c r="Z1304" s="2" t="s">
        <v>33</v>
      </c>
      <c r="AA1304" s="2">
        <v>44669.901388888888</v>
      </c>
      <c r="AB1304" s="1">
        <v>44669.901388888888</v>
      </c>
      <c r="AC1304" t="b">
        <v>0</v>
      </c>
      <c r="AD1304" t="s">
        <v>1355</v>
      </c>
      <c r="AE1304" s="3">
        <f t="shared" si="62"/>
        <v>8.333333331393078E-3</v>
      </c>
    </row>
    <row r="1305" spans="1:31" x14ac:dyDescent="0.35">
      <c r="A1305" s="2">
        <v>44670.578472222223</v>
      </c>
      <c r="B1305" s="1">
        <v>44670.578472222223</v>
      </c>
      <c r="C1305">
        <v>1615</v>
      </c>
      <c r="D1305" t="s">
        <v>721</v>
      </c>
      <c r="E1305" t="s">
        <v>29</v>
      </c>
      <c r="F1305">
        <v>63</v>
      </c>
      <c r="G1305" t="str" cm="1">
        <f t="array" ref="G1305">_xlfn.IFS(F1305&lt;25,"Young Adult (18-24)",F1305&lt;35,"Early Career (25-34)",F1305&lt;45,"Mid-Career (35-44)",F1305&lt;55,"Late Career (45-54)",F1305&lt;65,"Pre-Retirement (55-64)",F1305&gt;=65,"Seniors (65+)")</f>
        <v>Pre-Retirement (55-64)</v>
      </c>
      <c r="H1305">
        <v>603</v>
      </c>
      <c r="I1305">
        <v>4676</v>
      </c>
      <c r="J1305" t="s">
        <v>107</v>
      </c>
      <c r="K1305" t="s">
        <v>108</v>
      </c>
      <c r="L1305" t="s">
        <v>109</v>
      </c>
      <c r="M1305" t="s">
        <v>1306</v>
      </c>
      <c r="N1305" t="s">
        <v>1311</v>
      </c>
      <c r="O1305">
        <v>50</v>
      </c>
      <c r="P1305">
        <v>80</v>
      </c>
      <c r="Q1305">
        <v>6</v>
      </c>
      <c r="R1305">
        <f t="shared" si="60"/>
        <v>480</v>
      </c>
      <c r="S1305">
        <f t="shared" si="61"/>
        <v>180</v>
      </c>
      <c r="T1305" t="s">
        <v>40</v>
      </c>
      <c r="U1305" s="2">
        <v>44670.599305555559</v>
      </c>
      <c r="V1305" s="1">
        <v>44670.599305555559</v>
      </c>
      <c r="W1305" t="b">
        <v>1</v>
      </c>
      <c r="X1305" s="2">
        <v>44670.60833333333</v>
      </c>
      <c r="Y1305" s="1">
        <v>44670.60833333333</v>
      </c>
      <c r="Z1305" s="2" t="s">
        <v>33</v>
      </c>
      <c r="AA1305" s="2">
        <v>44670.602083333331</v>
      </c>
      <c r="AB1305" s="1">
        <v>44670.602083333331</v>
      </c>
      <c r="AC1305" t="b">
        <v>0</v>
      </c>
      <c r="AD1305" t="s">
        <v>1355</v>
      </c>
      <c r="AE1305" s="3">
        <f t="shared" si="62"/>
        <v>2.361111110803904E-2</v>
      </c>
    </row>
    <row r="1306" spans="1:31" x14ac:dyDescent="0.35">
      <c r="A1306" s="2">
        <v>44671.447222222225</v>
      </c>
      <c r="B1306" s="1">
        <v>44671.447222222225</v>
      </c>
      <c r="C1306">
        <v>2124</v>
      </c>
      <c r="D1306" t="s">
        <v>1219</v>
      </c>
      <c r="E1306" t="s">
        <v>22</v>
      </c>
      <c r="F1306">
        <v>18</v>
      </c>
      <c r="G1306" t="str" cm="1">
        <f t="array" ref="G1306">_xlfn.IFS(F1306&lt;25,"Young Adult (18-24)",F1306&lt;35,"Early Career (25-34)",F1306&lt;45,"Mid-Career (35-44)",F1306&lt;55,"Late Career (45-54)",F1306&lt;65,"Pre-Retirement (55-64)",F1306&gt;=65,"Seniors (65+)")</f>
        <v>Young Adult (18-24)</v>
      </c>
      <c r="H1306">
        <v>740</v>
      </c>
      <c r="I1306">
        <v>6682</v>
      </c>
      <c r="J1306" t="s">
        <v>55</v>
      </c>
      <c r="K1306" t="s">
        <v>56</v>
      </c>
      <c r="L1306" t="s">
        <v>249</v>
      </c>
      <c r="M1306" t="s">
        <v>1305</v>
      </c>
      <c r="N1306" t="s">
        <v>1323</v>
      </c>
      <c r="O1306">
        <v>800</v>
      </c>
      <c r="P1306">
        <v>1200</v>
      </c>
      <c r="Q1306">
        <v>2</v>
      </c>
      <c r="R1306">
        <f t="shared" si="60"/>
        <v>2400</v>
      </c>
      <c r="S1306">
        <f t="shared" si="61"/>
        <v>800</v>
      </c>
      <c r="T1306" t="s">
        <v>40</v>
      </c>
      <c r="U1306" s="2">
        <v>44671.460416666669</v>
      </c>
      <c r="V1306" s="1">
        <v>44671.460416666669</v>
      </c>
      <c r="W1306" t="b">
        <v>1</v>
      </c>
      <c r="X1306" s="2">
        <v>44671.470138888886</v>
      </c>
      <c r="Y1306" s="1">
        <v>44671.470138888886</v>
      </c>
      <c r="Z1306" s="2" t="s">
        <v>33</v>
      </c>
      <c r="AA1306" s="2">
        <v>44671.463194444441</v>
      </c>
      <c r="AB1306" s="1">
        <v>44671.463194444441</v>
      </c>
      <c r="AC1306" t="b">
        <v>0</v>
      </c>
      <c r="AD1306" t="s">
        <v>1355</v>
      </c>
      <c r="AE1306" s="3">
        <f t="shared" si="62"/>
        <v>1.597222221607808E-2</v>
      </c>
    </row>
    <row r="1307" spans="1:31" x14ac:dyDescent="0.35">
      <c r="A1307" s="2">
        <v>44672.840277777781</v>
      </c>
      <c r="B1307" s="1">
        <v>44672.840277777781</v>
      </c>
      <c r="C1307">
        <v>1324</v>
      </c>
      <c r="D1307" t="s">
        <v>431</v>
      </c>
      <c r="E1307" t="s">
        <v>29</v>
      </c>
      <c r="F1307">
        <v>63</v>
      </c>
      <c r="G1307" t="str" cm="1">
        <f t="array" ref="G1307">_xlfn.IFS(F1307&lt;25,"Young Adult (18-24)",F1307&lt;35,"Early Career (25-34)",F1307&lt;45,"Mid-Career (35-44)",F1307&lt;55,"Late Career (45-54)",F1307&lt;65,"Pre-Retirement (55-64)",F1307&gt;=65,"Seniors (65+)")</f>
        <v>Pre-Retirement (55-64)</v>
      </c>
      <c r="H1307">
        <v>705</v>
      </c>
      <c r="I1307">
        <v>6055</v>
      </c>
      <c r="J1307" t="s">
        <v>71</v>
      </c>
      <c r="K1307" t="s">
        <v>160</v>
      </c>
      <c r="L1307" t="s">
        <v>408</v>
      </c>
      <c r="M1307" t="s">
        <v>1305</v>
      </c>
      <c r="N1307" t="s">
        <v>1310</v>
      </c>
      <c r="O1307">
        <v>30</v>
      </c>
      <c r="P1307">
        <v>50</v>
      </c>
      <c r="Q1307">
        <v>4</v>
      </c>
      <c r="R1307">
        <f t="shared" si="60"/>
        <v>200</v>
      </c>
      <c r="S1307">
        <f t="shared" si="61"/>
        <v>80</v>
      </c>
      <c r="T1307" t="s">
        <v>42</v>
      </c>
      <c r="U1307" s="2">
        <v>44672.84375</v>
      </c>
      <c r="V1307" s="1">
        <v>44672.84375</v>
      </c>
      <c r="W1307" t="b">
        <v>1</v>
      </c>
      <c r="X1307" s="2">
        <v>44672.851388888892</v>
      </c>
      <c r="Y1307" s="1">
        <v>44672.851388888892</v>
      </c>
      <c r="Z1307" s="2" t="s">
        <v>27</v>
      </c>
      <c r="AA1307" s="2">
        <v>44672.847222222219</v>
      </c>
      <c r="AB1307" s="1">
        <v>44672.847222222219</v>
      </c>
      <c r="AC1307" t="b">
        <v>0</v>
      </c>
      <c r="AD1307" t="s">
        <v>1355</v>
      </c>
      <c r="AE1307" s="3">
        <f t="shared" si="62"/>
        <v>6.9444444379769266E-3</v>
      </c>
    </row>
    <row r="1308" spans="1:31" x14ac:dyDescent="0.35">
      <c r="A1308" s="2">
        <v>44673.329861111109</v>
      </c>
      <c r="B1308" s="1">
        <v>44673.329861111109</v>
      </c>
      <c r="C1308">
        <v>1205</v>
      </c>
      <c r="D1308" t="s">
        <v>316</v>
      </c>
      <c r="E1308" t="s">
        <v>22</v>
      </c>
      <c r="F1308">
        <v>63</v>
      </c>
      <c r="G1308" t="str" cm="1">
        <f t="array" ref="G1308">_xlfn.IFS(F1308&lt;25,"Young Adult (18-24)",F1308&lt;35,"Early Career (25-34)",F1308&lt;45,"Mid-Career (35-44)",F1308&lt;55,"Late Career (45-54)",F1308&lt;65,"Pre-Retirement (55-64)",F1308&gt;=65,"Seniors (65+)")</f>
        <v>Pre-Retirement (55-64)</v>
      </c>
      <c r="H1308">
        <v>760</v>
      </c>
      <c r="I1308">
        <v>6492</v>
      </c>
      <c r="J1308" t="s">
        <v>55</v>
      </c>
      <c r="K1308" t="s">
        <v>56</v>
      </c>
      <c r="L1308" t="s">
        <v>57</v>
      </c>
      <c r="M1308" t="s">
        <v>1306</v>
      </c>
      <c r="N1308" t="s">
        <v>1313</v>
      </c>
      <c r="O1308">
        <v>60</v>
      </c>
      <c r="P1308">
        <v>100</v>
      </c>
      <c r="Q1308">
        <v>2</v>
      </c>
      <c r="R1308">
        <f t="shared" si="60"/>
        <v>200</v>
      </c>
      <c r="S1308">
        <f t="shared" si="61"/>
        <v>80</v>
      </c>
      <c r="T1308" t="s">
        <v>38</v>
      </c>
      <c r="U1308" s="2">
        <v>44673.339583333334</v>
      </c>
      <c r="V1308" s="1">
        <v>44673.339583333334</v>
      </c>
      <c r="W1308" t="b">
        <v>1</v>
      </c>
      <c r="X1308" s="2">
        <v>44673.349305555559</v>
      </c>
      <c r="Y1308" s="1">
        <v>44673.349305555559</v>
      </c>
      <c r="Z1308" s="2" t="s">
        <v>47</v>
      </c>
      <c r="AA1308" s="2">
        <v>44673.343055555553</v>
      </c>
      <c r="AB1308" s="1">
        <v>44673.343055555553</v>
      </c>
      <c r="AC1308" t="b">
        <v>0</v>
      </c>
      <c r="AD1308" t="s">
        <v>1355</v>
      </c>
      <c r="AE1308" s="3">
        <f t="shared" si="62"/>
        <v>1.3194444443797693E-2</v>
      </c>
    </row>
    <row r="1309" spans="1:31" x14ac:dyDescent="0.35">
      <c r="A1309" s="2">
        <v>44674.574999999997</v>
      </c>
      <c r="B1309" s="1">
        <v>44674.574999999997</v>
      </c>
      <c r="C1309">
        <v>1764</v>
      </c>
      <c r="D1309" t="s">
        <v>866</v>
      </c>
      <c r="E1309" t="s">
        <v>29</v>
      </c>
      <c r="F1309">
        <v>20</v>
      </c>
      <c r="G1309" t="str" cm="1">
        <f t="array" ref="G1309">_xlfn.IFS(F1309&lt;25,"Young Adult (18-24)",F1309&lt;35,"Early Career (25-34)",F1309&lt;45,"Mid-Career (35-44)",F1309&lt;55,"Late Career (45-54)",F1309&lt;65,"Pre-Retirement (55-64)",F1309&gt;=65,"Seniors (65+)")</f>
        <v>Young Adult (18-24)</v>
      </c>
      <c r="H1309">
        <v>663</v>
      </c>
      <c r="I1309">
        <v>6911</v>
      </c>
      <c r="J1309" t="s">
        <v>44</v>
      </c>
      <c r="K1309" t="s">
        <v>45</v>
      </c>
      <c r="L1309" t="s">
        <v>46</v>
      </c>
      <c r="M1309" t="s">
        <v>1305</v>
      </c>
      <c r="N1309" t="s">
        <v>1323</v>
      </c>
      <c r="O1309">
        <v>800</v>
      </c>
      <c r="P1309">
        <v>1200</v>
      </c>
      <c r="Q1309">
        <v>6</v>
      </c>
      <c r="R1309">
        <f t="shared" si="60"/>
        <v>7200</v>
      </c>
      <c r="S1309">
        <f t="shared" si="61"/>
        <v>2400</v>
      </c>
      <c r="T1309" t="s">
        <v>38</v>
      </c>
      <c r="U1309" s="2">
        <v>44674.583333333336</v>
      </c>
      <c r="V1309" s="1">
        <v>44674.583333333336</v>
      </c>
      <c r="W1309" t="b">
        <v>1</v>
      </c>
      <c r="X1309" s="2">
        <v>44674.59097222222</v>
      </c>
      <c r="Y1309" s="1">
        <v>44674.59097222222</v>
      </c>
      <c r="Z1309" s="2" t="s">
        <v>47</v>
      </c>
      <c r="AA1309" s="2">
        <v>44674.586111111108</v>
      </c>
      <c r="AB1309" s="1">
        <v>44674.586111111108</v>
      </c>
      <c r="AC1309" t="b">
        <v>0</v>
      </c>
      <c r="AD1309" t="s">
        <v>1355</v>
      </c>
      <c r="AE1309" s="3">
        <f t="shared" si="62"/>
        <v>1.1111111110949423E-2</v>
      </c>
    </row>
    <row r="1310" spans="1:31" x14ac:dyDescent="0.35">
      <c r="A1310" s="2">
        <v>44675.383333333331</v>
      </c>
      <c r="B1310" s="1">
        <v>44675.383333333331</v>
      </c>
      <c r="C1310">
        <v>1009</v>
      </c>
      <c r="D1310" t="s">
        <v>54</v>
      </c>
      <c r="E1310" t="s">
        <v>22</v>
      </c>
      <c r="F1310">
        <v>59</v>
      </c>
      <c r="G1310" t="str" cm="1">
        <f t="array" ref="G1310">_xlfn.IFS(F1310&lt;25,"Young Adult (18-24)",F1310&lt;35,"Early Career (25-34)",F1310&lt;45,"Mid-Career (35-44)",F1310&lt;55,"Late Career (45-54)",F1310&lt;65,"Pre-Retirement (55-64)",F1310&gt;=65,"Seniors (65+)")</f>
        <v>Pre-Retirement (55-64)</v>
      </c>
      <c r="H1310">
        <v>609</v>
      </c>
      <c r="I1310">
        <v>3003</v>
      </c>
      <c r="J1310" t="s">
        <v>55</v>
      </c>
      <c r="K1310" t="s">
        <v>56</v>
      </c>
      <c r="L1310" t="s">
        <v>57</v>
      </c>
      <c r="M1310" t="s">
        <v>1305</v>
      </c>
      <c r="N1310" t="s">
        <v>1328</v>
      </c>
      <c r="O1310">
        <v>1000</v>
      </c>
      <c r="P1310">
        <v>1500</v>
      </c>
      <c r="Q1310">
        <v>5</v>
      </c>
      <c r="R1310">
        <f t="shared" si="60"/>
        <v>7500</v>
      </c>
      <c r="S1310">
        <f t="shared" si="61"/>
        <v>2500</v>
      </c>
      <c r="T1310" t="s">
        <v>32</v>
      </c>
      <c r="U1310" s="2">
        <v>44675.399305555555</v>
      </c>
      <c r="V1310" s="1">
        <v>44675.399305555555</v>
      </c>
      <c r="W1310" t="b">
        <v>0</v>
      </c>
      <c r="X1310" s="2"/>
      <c r="Y1310" s="1"/>
      <c r="Z1310" s="2" t="s">
        <v>1353</v>
      </c>
      <c r="AA1310" s="2">
        <v>44675.405555555553</v>
      </c>
      <c r="AB1310" s="1">
        <v>44675.405555555553</v>
      </c>
      <c r="AC1310" t="s">
        <v>1353</v>
      </c>
      <c r="AD1310" t="s">
        <v>1353</v>
      </c>
      <c r="AE1310" s="3">
        <f t="shared" si="62"/>
        <v>2.2222222221898846E-2</v>
      </c>
    </row>
    <row r="1311" spans="1:31" x14ac:dyDescent="0.35">
      <c r="A1311" s="2">
        <v>44675.535416666666</v>
      </c>
      <c r="B1311" s="1">
        <v>44675.535416666666</v>
      </c>
      <c r="C1311">
        <v>1534</v>
      </c>
      <c r="D1311" t="s">
        <v>640</v>
      </c>
      <c r="E1311" t="s">
        <v>29</v>
      </c>
      <c r="F1311">
        <v>64</v>
      </c>
      <c r="G1311" t="str" cm="1">
        <f t="array" ref="G1311">_xlfn.IFS(F1311&lt;25,"Young Adult (18-24)",F1311&lt;35,"Early Career (25-34)",F1311&lt;45,"Mid-Career (35-44)",F1311&lt;55,"Late Career (45-54)",F1311&lt;65,"Pre-Retirement (55-64)",F1311&gt;=65,"Seniors (65+)")</f>
        <v>Pre-Retirement (55-64)</v>
      </c>
      <c r="H1311">
        <v>682</v>
      </c>
      <c r="I1311">
        <v>7099</v>
      </c>
      <c r="J1311" t="s">
        <v>61</v>
      </c>
      <c r="K1311" t="s">
        <v>62</v>
      </c>
      <c r="L1311" t="s">
        <v>63</v>
      </c>
      <c r="M1311" t="s">
        <v>1305</v>
      </c>
      <c r="N1311" t="s">
        <v>1323</v>
      </c>
      <c r="O1311">
        <v>800</v>
      </c>
      <c r="P1311">
        <v>1200</v>
      </c>
      <c r="Q1311">
        <v>4</v>
      </c>
      <c r="R1311">
        <f t="shared" si="60"/>
        <v>4800</v>
      </c>
      <c r="S1311">
        <f t="shared" si="61"/>
        <v>1600</v>
      </c>
      <c r="T1311" t="s">
        <v>42</v>
      </c>
      <c r="U1311" s="2">
        <v>44675.554166666669</v>
      </c>
      <c r="V1311" s="1">
        <v>44675.554166666669</v>
      </c>
      <c r="W1311" t="b">
        <v>1</v>
      </c>
      <c r="X1311" s="2">
        <v>44675.559027777781</v>
      </c>
      <c r="Y1311" s="1">
        <v>44675.559027777781</v>
      </c>
      <c r="Z1311" s="2" t="s">
        <v>33</v>
      </c>
      <c r="AA1311" s="2">
        <v>44675.556250000001</v>
      </c>
      <c r="AB1311" s="1">
        <v>44675.556250000001</v>
      </c>
      <c r="AC1311" t="b">
        <v>0</v>
      </c>
      <c r="AD1311" t="s">
        <v>1355</v>
      </c>
      <c r="AE1311" s="3">
        <f t="shared" si="62"/>
        <v>2.0833333335758653E-2</v>
      </c>
    </row>
    <row r="1312" spans="1:31" x14ac:dyDescent="0.35">
      <c r="A1312" s="2">
        <v>44675.543055555558</v>
      </c>
      <c r="B1312" s="1">
        <v>44675.543055555558</v>
      </c>
      <c r="C1312">
        <v>1163</v>
      </c>
      <c r="D1312" t="s">
        <v>274</v>
      </c>
      <c r="E1312" t="s">
        <v>29</v>
      </c>
      <c r="F1312">
        <v>64</v>
      </c>
      <c r="G1312" t="str" cm="1">
        <f t="array" ref="G1312">_xlfn.IFS(F1312&lt;25,"Young Adult (18-24)",F1312&lt;35,"Early Career (25-34)",F1312&lt;45,"Mid-Career (35-44)",F1312&lt;55,"Late Career (45-54)",F1312&lt;65,"Pre-Retirement (55-64)",F1312&gt;=65,"Seniors (65+)")</f>
        <v>Pre-Retirement (55-64)</v>
      </c>
      <c r="H1312">
        <v>758</v>
      </c>
      <c r="I1312">
        <v>7763</v>
      </c>
      <c r="J1312" t="s">
        <v>44</v>
      </c>
      <c r="K1312" t="s">
        <v>133</v>
      </c>
      <c r="L1312" t="s">
        <v>195</v>
      </c>
      <c r="M1312" t="s">
        <v>1308</v>
      </c>
      <c r="N1312" t="s">
        <v>1317</v>
      </c>
      <c r="O1312">
        <v>250</v>
      </c>
      <c r="P1312">
        <v>400</v>
      </c>
      <c r="Q1312">
        <v>1</v>
      </c>
      <c r="R1312">
        <f t="shared" si="60"/>
        <v>400</v>
      </c>
      <c r="S1312">
        <f t="shared" si="61"/>
        <v>150</v>
      </c>
      <c r="T1312" t="s">
        <v>78</v>
      </c>
      <c r="U1312" s="2">
        <v>44675.561805555553</v>
      </c>
      <c r="V1312" s="1">
        <v>44675.561805555553</v>
      </c>
      <c r="W1312" t="b">
        <v>1</v>
      </c>
      <c r="X1312" s="2">
        <v>44675.572222222225</v>
      </c>
      <c r="Y1312" s="1">
        <v>44675.572222222225</v>
      </c>
      <c r="Z1312" s="2" t="s">
        <v>33</v>
      </c>
      <c r="AA1312" s="2">
        <v>44675.563194444447</v>
      </c>
      <c r="AB1312" s="1">
        <v>44675.563194444447</v>
      </c>
      <c r="AC1312" t="b">
        <v>0</v>
      </c>
      <c r="AD1312" t="s">
        <v>1355</v>
      </c>
      <c r="AE1312" s="3">
        <f t="shared" si="62"/>
        <v>2.0138888889050577E-2</v>
      </c>
    </row>
    <row r="1313" spans="1:31" x14ac:dyDescent="0.35">
      <c r="A1313" s="2">
        <v>44675.572916666664</v>
      </c>
      <c r="B1313" s="1">
        <v>44675.572916666664</v>
      </c>
      <c r="C1313">
        <v>1918</v>
      </c>
      <c r="D1313" t="s">
        <v>1015</v>
      </c>
      <c r="E1313" t="s">
        <v>22</v>
      </c>
      <c r="F1313">
        <v>47</v>
      </c>
      <c r="G1313" t="str" cm="1">
        <f t="array" ref="G1313">_xlfn.IFS(F1313&lt;25,"Young Adult (18-24)",F1313&lt;35,"Early Career (25-34)",F1313&lt;45,"Mid-Career (35-44)",F1313&lt;55,"Late Career (45-54)",F1313&lt;65,"Pre-Retirement (55-64)",F1313&gt;=65,"Seniors (65+)")</f>
        <v>Late Career (45-54)</v>
      </c>
      <c r="H1313">
        <v>660</v>
      </c>
      <c r="I1313">
        <v>5128</v>
      </c>
      <c r="J1313" t="s">
        <v>44</v>
      </c>
      <c r="K1313" t="s">
        <v>45</v>
      </c>
      <c r="L1313" t="s">
        <v>53</v>
      </c>
      <c r="M1313" t="s">
        <v>1307</v>
      </c>
      <c r="N1313" t="s">
        <v>1325</v>
      </c>
      <c r="O1313">
        <v>15</v>
      </c>
      <c r="P1313">
        <v>25</v>
      </c>
      <c r="Q1313">
        <v>5</v>
      </c>
      <c r="R1313">
        <f t="shared" si="60"/>
        <v>125</v>
      </c>
      <c r="S1313">
        <f t="shared" si="61"/>
        <v>50</v>
      </c>
      <c r="T1313" t="s">
        <v>38</v>
      </c>
      <c r="U1313" s="2">
        <v>44675.586805555555</v>
      </c>
      <c r="V1313" s="1">
        <v>44675.586805555555</v>
      </c>
      <c r="W1313" t="b">
        <v>0</v>
      </c>
      <c r="X1313" s="2"/>
      <c r="Y1313" s="1"/>
      <c r="Z1313" s="2" t="s">
        <v>1353</v>
      </c>
      <c r="AA1313" s="2">
        <v>44675.574999999997</v>
      </c>
      <c r="AB1313" s="1">
        <v>44675.574999999997</v>
      </c>
      <c r="AC1313" t="s">
        <v>1353</v>
      </c>
      <c r="AD1313" t="s">
        <v>1353</v>
      </c>
      <c r="AE1313" s="3">
        <f t="shared" si="62"/>
        <v>2.0833333328482695E-3</v>
      </c>
    </row>
    <row r="1314" spans="1:31" x14ac:dyDescent="0.35">
      <c r="A1314" s="2">
        <v>44677.379166666666</v>
      </c>
      <c r="B1314" s="1">
        <v>44677.379166666666</v>
      </c>
      <c r="C1314">
        <v>1250</v>
      </c>
      <c r="D1314" t="s">
        <v>360</v>
      </c>
      <c r="E1314" t="s">
        <v>29</v>
      </c>
      <c r="F1314">
        <v>66</v>
      </c>
      <c r="G1314" t="str" cm="1">
        <f t="array" ref="G1314">_xlfn.IFS(F1314&lt;25,"Young Adult (18-24)",F1314&lt;35,"Early Career (25-34)",F1314&lt;45,"Mid-Career (35-44)",F1314&lt;55,"Late Career (45-54)",F1314&lt;65,"Pre-Retirement (55-64)",F1314&gt;=65,"Seniors (65+)")</f>
        <v>Seniors (65+)</v>
      </c>
      <c r="H1314">
        <v>742</v>
      </c>
      <c r="I1314">
        <v>4310</v>
      </c>
      <c r="J1314" t="s">
        <v>55</v>
      </c>
      <c r="K1314" t="s">
        <v>113</v>
      </c>
      <c r="L1314" t="s">
        <v>125</v>
      </c>
      <c r="M1314" t="s">
        <v>1306</v>
      </c>
      <c r="N1314" t="s">
        <v>1313</v>
      </c>
      <c r="O1314">
        <v>60</v>
      </c>
      <c r="P1314">
        <v>100</v>
      </c>
      <c r="Q1314">
        <v>3</v>
      </c>
      <c r="R1314">
        <f t="shared" si="60"/>
        <v>300</v>
      </c>
      <c r="S1314">
        <f t="shared" si="61"/>
        <v>120</v>
      </c>
      <c r="T1314" t="s">
        <v>32</v>
      </c>
      <c r="U1314" s="2">
        <v>44677.387499999997</v>
      </c>
      <c r="V1314" s="1">
        <v>44677.387499999997</v>
      </c>
      <c r="W1314" t="b">
        <v>0</v>
      </c>
      <c r="X1314" s="2"/>
      <c r="Y1314" s="1"/>
      <c r="Z1314" s="2" t="s">
        <v>1353</v>
      </c>
      <c r="AA1314" s="2">
        <v>44677.383333333331</v>
      </c>
      <c r="AB1314" s="1">
        <v>44677.383333333331</v>
      </c>
      <c r="AC1314" t="s">
        <v>1353</v>
      </c>
      <c r="AD1314" t="s">
        <v>1353</v>
      </c>
      <c r="AE1314" s="3">
        <f t="shared" si="62"/>
        <v>4.166666665696539E-3</v>
      </c>
    </row>
    <row r="1315" spans="1:31" x14ac:dyDescent="0.35">
      <c r="A1315" s="2">
        <v>44678.220833333333</v>
      </c>
      <c r="B1315" s="1">
        <v>44678.220833333333</v>
      </c>
      <c r="C1315">
        <v>1391</v>
      </c>
      <c r="D1315" t="s">
        <v>498</v>
      </c>
      <c r="E1315" t="s">
        <v>29</v>
      </c>
      <c r="F1315">
        <v>21</v>
      </c>
      <c r="G1315" t="str" cm="1">
        <f t="array" ref="G1315">_xlfn.IFS(F1315&lt;25,"Young Adult (18-24)",F1315&lt;35,"Early Career (25-34)",F1315&lt;45,"Mid-Career (35-44)",F1315&lt;55,"Late Career (45-54)",F1315&lt;65,"Pre-Retirement (55-64)",F1315&gt;=65,"Seniors (65+)")</f>
        <v>Young Adult (18-24)</v>
      </c>
      <c r="H1315">
        <v>625</v>
      </c>
      <c r="I1315">
        <v>5462</v>
      </c>
      <c r="J1315" t="s">
        <v>55</v>
      </c>
      <c r="K1315" t="s">
        <v>56</v>
      </c>
      <c r="L1315" t="s">
        <v>57</v>
      </c>
      <c r="M1315" t="s">
        <v>1309</v>
      </c>
      <c r="N1315" t="s">
        <v>1316</v>
      </c>
      <c r="O1315">
        <v>20</v>
      </c>
      <c r="P1315">
        <v>35</v>
      </c>
      <c r="Q1315">
        <v>3</v>
      </c>
      <c r="R1315">
        <f t="shared" si="60"/>
        <v>105</v>
      </c>
      <c r="S1315">
        <f t="shared" si="61"/>
        <v>45</v>
      </c>
      <c r="T1315" t="s">
        <v>38</v>
      </c>
      <c r="U1315" s="2">
        <v>44678.238888888889</v>
      </c>
      <c r="V1315" s="1">
        <v>44678.238888888889</v>
      </c>
      <c r="W1315" t="b">
        <v>1</v>
      </c>
      <c r="X1315" s="2">
        <v>44678.248611111114</v>
      </c>
      <c r="Y1315" s="1">
        <v>44678.248611111114</v>
      </c>
      <c r="Z1315" s="2" t="s">
        <v>33</v>
      </c>
      <c r="AA1315" s="2">
        <v>44678.240972222222</v>
      </c>
      <c r="AB1315" s="1">
        <v>44678.240972222222</v>
      </c>
      <c r="AC1315" t="b">
        <v>0</v>
      </c>
      <c r="AD1315" t="s">
        <v>1355</v>
      </c>
      <c r="AE1315" s="3">
        <f t="shared" si="62"/>
        <v>2.0138888889050577E-2</v>
      </c>
    </row>
    <row r="1316" spans="1:31" x14ac:dyDescent="0.35">
      <c r="A1316" s="2">
        <v>44679.112500000003</v>
      </c>
      <c r="B1316" s="1">
        <v>44679.112500000003</v>
      </c>
      <c r="C1316">
        <v>1925</v>
      </c>
      <c r="D1316" t="s">
        <v>1022</v>
      </c>
      <c r="E1316" t="s">
        <v>29</v>
      </c>
      <c r="F1316">
        <v>66</v>
      </c>
      <c r="G1316" t="str" cm="1">
        <f t="array" ref="G1316">_xlfn.IFS(F1316&lt;25,"Young Adult (18-24)",F1316&lt;35,"Early Career (25-34)",F1316&lt;45,"Mid-Career (35-44)",F1316&lt;55,"Late Career (45-54)",F1316&lt;65,"Pre-Retirement (55-64)",F1316&gt;=65,"Seniors (65+)")</f>
        <v>Seniors (65+)</v>
      </c>
      <c r="H1316">
        <v>767</v>
      </c>
      <c r="I1316">
        <v>5000</v>
      </c>
      <c r="J1316" t="s">
        <v>55</v>
      </c>
      <c r="K1316" t="s">
        <v>56</v>
      </c>
      <c r="L1316" t="s">
        <v>249</v>
      </c>
      <c r="M1316" t="s">
        <v>1305</v>
      </c>
      <c r="N1316" t="s">
        <v>1328</v>
      </c>
      <c r="O1316">
        <v>1000</v>
      </c>
      <c r="P1316">
        <v>1500</v>
      </c>
      <c r="Q1316">
        <v>2</v>
      </c>
      <c r="R1316">
        <f t="shared" si="60"/>
        <v>3000</v>
      </c>
      <c r="S1316">
        <f t="shared" si="61"/>
        <v>1000</v>
      </c>
      <c r="T1316" t="s">
        <v>78</v>
      </c>
      <c r="U1316" s="2">
        <v>44679.130555555559</v>
      </c>
      <c r="V1316" s="1">
        <v>44679.130555555559</v>
      </c>
      <c r="W1316" t="b">
        <v>1</v>
      </c>
      <c r="X1316" s="2">
        <v>44679.135416666664</v>
      </c>
      <c r="Y1316" s="1">
        <v>44679.135416666664</v>
      </c>
      <c r="Z1316" s="2" t="s">
        <v>116</v>
      </c>
      <c r="AA1316" s="2">
        <v>44679.134027777778</v>
      </c>
      <c r="AB1316" s="1">
        <v>44679.134027777778</v>
      </c>
      <c r="AC1316" t="b">
        <v>0</v>
      </c>
      <c r="AD1316" t="s">
        <v>1355</v>
      </c>
      <c r="AE1316" s="3">
        <f t="shared" si="62"/>
        <v>2.1527777775190771E-2</v>
      </c>
    </row>
    <row r="1317" spans="1:31" x14ac:dyDescent="0.35">
      <c r="A1317" s="2">
        <v>44679.932638888888</v>
      </c>
      <c r="B1317" s="1">
        <v>44679.932638888888</v>
      </c>
      <c r="C1317">
        <v>1623</v>
      </c>
      <c r="D1317" t="s">
        <v>729</v>
      </c>
      <c r="E1317" t="s">
        <v>29</v>
      </c>
      <c r="F1317">
        <v>23</v>
      </c>
      <c r="G1317" t="str" cm="1">
        <f t="array" ref="G1317">_xlfn.IFS(F1317&lt;25,"Young Adult (18-24)",F1317&lt;35,"Early Career (25-34)",F1317&lt;45,"Mid-Career (35-44)",F1317&lt;55,"Late Career (45-54)",F1317&lt;65,"Pre-Retirement (55-64)",F1317&gt;=65,"Seniors (65+)")</f>
        <v>Young Adult (18-24)</v>
      </c>
      <c r="H1317">
        <v>703</v>
      </c>
      <c r="I1317">
        <v>7909</v>
      </c>
      <c r="J1317" t="s">
        <v>55</v>
      </c>
      <c r="K1317" t="s">
        <v>113</v>
      </c>
      <c r="L1317" t="s">
        <v>114</v>
      </c>
      <c r="M1317" t="s">
        <v>1308</v>
      </c>
      <c r="N1317" t="s">
        <v>1315</v>
      </c>
      <c r="O1317">
        <v>300</v>
      </c>
      <c r="P1317">
        <v>500</v>
      </c>
      <c r="Q1317">
        <v>4</v>
      </c>
      <c r="R1317">
        <f t="shared" si="60"/>
        <v>2000</v>
      </c>
      <c r="S1317">
        <f t="shared" si="61"/>
        <v>800</v>
      </c>
      <c r="T1317" t="s">
        <v>32</v>
      </c>
      <c r="U1317" s="2">
        <v>44679.941666666666</v>
      </c>
      <c r="V1317" s="1">
        <v>44679.941666666666</v>
      </c>
      <c r="W1317" t="b">
        <v>1</v>
      </c>
      <c r="X1317" s="2">
        <v>44679.946527777778</v>
      </c>
      <c r="Y1317" s="1">
        <v>44679.946527777778</v>
      </c>
      <c r="Z1317" s="2" t="s">
        <v>47</v>
      </c>
      <c r="AA1317" s="2">
        <v>44679.943749999999</v>
      </c>
      <c r="AB1317" s="1">
        <v>44679.943749999999</v>
      </c>
      <c r="AC1317" t="b">
        <v>0</v>
      </c>
      <c r="AD1317" t="s">
        <v>1355</v>
      </c>
      <c r="AE1317" s="3">
        <f t="shared" si="62"/>
        <v>1.1111111110949423E-2</v>
      </c>
    </row>
    <row r="1318" spans="1:31" x14ac:dyDescent="0.35">
      <c r="A1318" s="2">
        <v>44681.155555555553</v>
      </c>
      <c r="B1318" s="1">
        <v>44681.155555555553</v>
      </c>
      <c r="C1318">
        <v>1765</v>
      </c>
      <c r="D1318" t="s">
        <v>867</v>
      </c>
      <c r="E1318" t="s">
        <v>22</v>
      </c>
      <c r="F1318">
        <v>65</v>
      </c>
      <c r="G1318" t="str" cm="1">
        <f t="array" ref="G1318">_xlfn.IFS(F1318&lt;25,"Young Adult (18-24)",F1318&lt;35,"Early Career (25-34)",F1318&lt;45,"Mid-Career (35-44)",F1318&lt;55,"Late Career (45-54)",F1318&lt;65,"Pre-Retirement (55-64)",F1318&gt;=65,"Seniors (65+)")</f>
        <v>Seniors (65+)</v>
      </c>
      <c r="H1318">
        <v>718</v>
      </c>
      <c r="I1318">
        <v>6871</v>
      </c>
      <c r="J1318" t="s">
        <v>44</v>
      </c>
      <c r="K1318" t="s">
        <v>45</v>
      </c>
      <c r="L1318" t="s">
        <v>81</v>
      </c>
      <c r="M1318" t="s">
        <v>1308</v>
      </c>
      <c r="N1318" t="s">
        <v>1319</v>
      </c>
      <c r="O1318">
        <v>60</v>
      </c>
      <c r="P1318">
        <v>90</v>
      </c>
      <c r="Q1318">
        <v>5</v>
      </c>
      <c r="R1318">
        <f t="shared" si="60"/>
        <v>450</v>
      </c>
      <c r="S1318">
        <f t="shared" si="61"/>
        <v>150</v>
      </c>
      <c r="T1318" t="s">
        <v>40</v>
      </c>
      <c r="U1318" s="2">
        <v>44681.175694444442</v>
      </c>
      <c r="V1318" s="1">
        <v>44681.175694444442</v>
      </c>
      <c r="W1318" t="b">
        <v>0</v>
      </c>
      <c r="X1318" s="2"/>
      <c r="Y1318" s="1"/>
      <c r="Z1318" s="2" t="s">
        <v>1353</v>
      </c>
      <c r="AA1318" s="2">
        <v>44681.168749999997</v>
      </c>
      <c r="AB1318" s="1">
        <v>44681.168749999997</v>
      </c>
      <c r="AC1318" t="s">
        <v>1353</v>
      </c>
      <c r="AD1318" t="s">
        <v>1353</v>
      </c>
      <c r="AE1318" s="3">
        <f t="shared" si="62"/>
        <v>1.3194444443797693E-2</v>
      </c>
    </row>
    <row r="1319" spans="1:31" x14ac:dyDescent="0.35">
      <c r="A1319" s="2">
        <v>44682.813194444447</v>
      </c>
      <c r="B1319" s="1">
        <v>44682.813194444447</v>
      </c>
      <c r="C1319">
        <v>1184</v>
      </c>
      <c r="D1319" t="s">
        <v>1336</v>
      </c>
      <c r="E1319" t="s">
        <v>29</v>
      </c>
      <c r="F1319">
        <v>57</v>
      </c>
      <c r="G1319" t="str" cm="1">
        <f t="array" ref="G1319">_xlfn.IFS(F1319&lt;25,"Young Adult (18-24)",F1319&lt;35,"Early Career (25-34)",F1319&lt;45,"Mid-Career (35-44)",F1319&lt;55,"Late Career (45-54)",F1319&lt;65,"Pre-Retirement (55-64)",F1319&gt;=65,"Seniors (65+)")</f>
        <v>Pre-Retirement (55-64)</v>
      </c>
      <c r="H1319">
        <v>722</v>
      </c>
      <c r="I1319">
        <v>5117</v>
      </c>
      <c r="J1319" t="s">
        <v>61</v>
      </c>
      <c r="K1319" t="s">
        <v>87</v>
      </c>
      <c r="L1319" t="s">
        <v>88</v>
      </c>
      <c r="M1319" t="s">
        <v>1308</v>
      </c>
      <c r="N1319" t="s">
        <v>1324</v>
      </c>
      <c r="O1319">
        <v>40</v>
      </c>
      <c r="P1319">
        <v>60</v>
      </c>
      <c r="Q1319">
        <v>2</v>
      </c>
      <c r="R1319">
        <f t="shared" si="60"/>
        <v>120</v>
      </c>
      <c r="S1319">
        <f t="shared" si="61"/>
        <v>40</v>
      </c>
      <c r="T1319" t="s">
        <v>32</v>
      </c>
      <c r="U1319" s="2">
        <v>44682.82708333333</v>
      </c>
      <c r="V1319" s="1">
        <v>44682.82708333333</v>
      </c>
      <c r="W1319" t="b">
        <v>1</v>
      </c>
      <c r="X1319" s="2">
        <v>44682.836805555555</v>
      </c>
      <c r="Y1319" s="1">
        <v>44682.836805555555</v>
      </c>
      <c r="Z1319" s="2" t="s">
        <v>47</v>
      </c>
      <c r="AA1319" s="2">
        <v>44682.828472222223</v>
      </c>
      <c r="AB1319" s="1">
        <v>44682.828472222223</v>
      </c>
      <c r="AC1319" t="b">
        <v>1</v>
      </c>
      <c r="AD1319" t="s">
        <v>58</v>
      </c>
      <c r="AE1319" s="3">
        <f t="shared" si="62"/>
        <v>1.5277777776645962E-2</v>
      </c>
    </row>
    <row r="1320" spans="1:31" x14ac:dyDescent="0.35">
      <c r="A1320" s="2">
        <v>44683.135416666664</v>
      </c>
      <c r="B1320" s="1">
        <v>44683.135416666664</v>
      </c>
      <c r="C1320">
        <v>2083</v>
      </c>
      <c r="D1320" t="s">
        <v>1178</v>
      </c>
      <c r="E1320" t="s">
        <v>22</v>
      </c>
      <c r="F1320">
        <v>72</v>
      </c>
      <c r="G1320" t="str" cm="1">
        <f t="array" ref="G1320">_xlfn.IFS(F1320&lt;25,"Young Adult (18-24)",F1320&lt;35,"Early Career (25-34)",F1320&lt;45,"Mid-Career (35-44)",F1320&lt;55,"Late Career (45-54)",F1320&lt;65,"Pre-Retirement (55-64)",F1320&gt;=65,"Seniors (65+)")</f>
        <v>Seniors (65+)</v>
      </c>
      <c r="H1320">
        <v>712</v>
      </c>
      <c r="I1320">
        <v>3131</v>
      </c>
      <c r="J1320" t="s">
        <v>44</v>
      </c>
      <c r="K1320" t="s">
        <v>45</v>
      </c>
      <c r="L1320" t="s">
        <v>53</v>
      </c>
      <c r="M1320" t="s">
        <v>1306</v>
      </c>
      <c r="N1320" t="s">
        <v>1313</v>
      </c>
      <c r="O1320">
        <v>60</v>
      </c>
      <c r="P1320">
        <v>100</v>
      </c>
      <c r="Q1320">
        <v>5</v>
      </c>
      <c r="R1320">
        <f t="shared" si="60"/>
        <v>500</v>
      </c>
      <c r="S1320">
        <f t="shared" si="61"/>
        <v>200</v>
      </c>
      <c r="T1320" t="s">
        <v>38</v>
      </c>
      <c r="U1320" s="2">
        <v>44683.143750000003</v>
      </c>
      <c r="V1320" s="1">
        <v>44683.143750000003</v>
      </c>
      <c r="W1320" t="b">
        <v>1</v>
      </c>
      <c r="X1320" s="2">
        <v>44683.147222222222</v>
      </c>
      <c r="Y1320" s="1">
        <v>44683.147222222222</v>
      </c>
      <c r="Z1320" s="2" t="s">
        <v>33</v>
      </c>
      <c r="AA1320" s="2">
        <v>44683.145833333336</v>
      </c>
      <c r="AB1320" s="1">
        <v>44683.145833333336</v>
      </c>
      <c r="AC1320" t="b">
        <v>0</v>
      </c>
      <c r="AD1320" t="s">
        <v>1355</v>
      </c>
      <c r="AE1320" s="3">
        <f t="shared" si="62"/>
        <v>1.0416666671517305E-2</v>
      </c>
    </row>
    <row r="1321" spans="1:31" x14ac:dyDescent="0.35">
      <c r="A1321" s="2">
        <v>44683.830555555556</v>
      </c>
      <c r="B1321" s="1">
        <v>44683.830555555556</v>
      </c>
      <c r="C1321">
        <v>1576</v>
      </c>
      <c r="D1321" t="s">
        <v>682</v>
      </c>
      <c r="E1321" t="s">
        <v>22</v>
      </c>
      <c r="F1321">
        <v>56</v>
      </c>
      <c r="G1321" t="str" cm="1">
        <f t="array" ref="G1321">_xlfn.IFS(F1321&lt;25,"Young Adult (18-24)",F1321&lt;35,"Early Career (25-34)",F1321&lt;45,"Mid-Career (35-44)",F1321&lt;55,"Late Career (45-54)",F1321&lt;65,"Pre-Retirement (55-64)",F1321&gt;=65,"Seniors (65+)")</f>
        <v>Pre-Retirement (55-64)</v>
      </c>
      <c r="H1321">
        <v>670</v>
      </c>
      <c r="I1321">
        <v>5863</v>
      </c>
      <c r="J1321" t="s">
        <v>83</v>
      </c>
      <c r="K1321" t="s">
        <v>90</v>
      </c>
      <c r="L1321" t="s">
        <v>152</v>
      </c>
      <c r="M1321" t="s">
        <v>1305</v>
      </c>
      <c r="N1321" t="s">
        <v>1329</v>
      </c>
      <c r="O1321">
        <v>25</v>
      </c>
      <c r="P1321">
        <v>40</v>
      </c>
      <c r="Q1321">
        <v>1</v>
      </c>
      <c r="R1321">
        <f t="shared" si="60"/>
        <v>40</v>
      </c>
      <c r="S1321">
        <f t="shared" si="61"/>
        <v>15</v>
      </c>
      <c r="T1321" t="s">
        <v>42</v>
      </c>
      <c r="U1321" s="2">
        <v>44683.849305555559</v>
      </c>
      <c r="V1321" s="1">
        <v>44683.849305555559</v>
      </c>
      <c r="W1321" t="b">
        <v>1</v>
      </c>
      <c r="X1321" s="2">
        <v>44683.857638888891</v>
      </c>
      <c r="Y1321" s="1">
        <v>44683.857638888891</v>
      </c>
      <c r="Z1321" s="2" t="s">
        <v>47</v>
      </c>
      <c r="AA1321" s="2">
        <v>44683.852777777778</v>
      </c>
      <c r="AB1321" s="1">
        <v>44683.852777777778</v>
      </c>
      <c r="AC1321" t="b">
        <v>0</v>
      </c>
      <c r="AD1321" t="s">
        <v>1355</v>
      </c>
      <c r="AE1321" s="3">
        <f t="shared" si="62"/>
        <v>2.2222222221898846E-2</v>
      </c>
    </row>
    <row r="1322" spans="1:31" x14ac:dyDescent="0.35">
      <c r="A1322" s="2">
        <v>44684.375</v>
      </c>
      <c r="B1322" s="1">
        <v>44684.375</v>
      </c>
      <c r="C1322">
        <v>1127</v>
      </c>
      <c r="D1322" t="s">
        <v>234</v>
      </c>
      <c r="E1322" t="s">
        <v>22</v>
      </c>
      <c r="F1322">
        <v>25</v>
      </c>
      <c r="G1322" t="str" cm="1">
        <f t="array" ref="G1322">_xlfn.IFS(F1322&lt;25,"Young Adult (18-24)",F1322&lt;35,"Early Career (25-34)",F1322&lt;45,"Mid-Career (35-44)",F1322&lt;55,"Late Career (45-54)",F1322&lt;65,"Pre-Retirement (55-64)",F1322&gt;=65,"Seniors (65+)")</f>
        <v>Early Career (25-34)</v>
      </c>
      <c r="H1322">
        <v>715</v>
      </c>
      <c r="I1322">
        <v>7772</v>
      </c>
      <c r="J1322" t="s">
        <v>61</v>
      </c>
      <c r="K1322" t="s">
        <v>87</v>
      </c>
      <c r="L1322" t="s">
        <v>88</v>
      </c>
      <c r="M1322" t="s">
        <v>1305</v>
      </c>
      <c r="N1322" t="s">
        <v>1323</v>
      </c>
      <c r="O1322">
        <v>800</v>
      </c>
      <c r="P1322">
        <v>1200</v>
      </c>
      <c r="Q1322">
        <v>4</v>
      </c>
      <c r="R1322">
        <f t="shared" si="60"/>
        <v>4800</v>
      </c>
      <c r="S1322">
        <f t="shared" si="61"/>
        <v>1600</v>
      </c>
      <c r="T1322" t="s">
        <v>40</v>
      </c>
      <c r="U1322" s="2">
        <v>44684.390277777777</v>
      </c>
      <c r="V1322" s="1">
        <v>44684.390277777777</v>
      </c>
      <c r="W1322" t="b">
        <v>1</v>
      </c>
      <c r="X1322" s="2">
        <v>44684.393750000003</v>
      </c>
      <c r="Y1322" s="1">
        <v>44684.393750000003</v>
      </c>
      <c r="Z1322" s="2" t="s">
        <v>116</v>
      </c>
      <c r="AA1322" s="2">
        <v>44684.393750000003</v>
      </c>
      <c r="AB1322" s="1">
        <v>44684.393750000003</v>
      </c>
      <c r="AC1322" t="b">
        <v>0</v>
      </c>
      <c r="AD1322" t="s">
        <v>1355</v>
      </c>
      <c r="AE1322" s="3">
        <f t="shared" si="62"/>
        <v>1.8750000002910383E-2</v>
      </c>
    </row>
    <row r="1323" spans="1:31" x14ac:dyDescent="0.35">
      <c r="A1323" s="2">
        <v>44685.556250000001</v>
      </c>
      <c r="B1323" s="1">
        <v>44685.556250000001</v>
      </c>
      <c r="C1323">
        <v>1557</v>
      </c>
      <c r="D1323" t="s">
        <v>663</v>
      </c>
      <c r="E1323" t="s">
        <v>22</v>
      </c>
      <c r="F1323">
        <v>24</v>
      </c>
      <c r="G1323" t="str" cm="1">
        <f t="array" ref="G1323">_xlfn.IFS(F1323&lt;25,"Young Adult (18-24)",F1323&lt;35,"Early Career (25-34)",F1323&lt;45,"Mid-Career (35-44)",F1323&lt;55,"Late Career (45-54)",F1323&lt;65,"Pre-Retirement (55-64)",F1323&gt;=65,"Seniors (65+)")</f>
        <v>Young Adult (18-24)</v>
      </c>
      <c r="H1323">
        <v>723</v>
      </c>
      <c r="I1323">
        <v>7440</v>
      </c>
      <c r="J1323" t="s">
        <v>35</v>
      </c>
      <c r="K1323" t="s">
        <v>49</v>
      </c>
      <c r="L1323" t="s">
        <v>207</v>
      </c>
      <c r="M1323" t="s">
        <v>1309</v>
      </c>
      <c r="N1323" t="s">
        <v>1318</v>
      </c>
      <c r="O1323">
        <v>10</v>
      </c>
      <c r="P1323">
        <v>18</v>
      </c>
      <c r="Q1323">
        <v>3</v>
      </c>
      <c r="R1323">
        <f t="shared" si="60"/>
        <v>54</v>
      </c>
      <c r="S1323">
        <f t="shared" si="61"/>
        <v>24</v>
      </c>
      <c r="T1323" t="s">
        <v>26</v>
      </c>
      <c r="U1323" s="2">
        <v>44685.565972222219</v>
      </c>
      <c r="V1323" s="1">
        <v>44685.565972222219</v>
      </c>
      <c r="W1323" t="b">
        <v>1</v>
      </c>
      <c r="X1323" s="2">
        <v>44685.574999999997</v>
      </c>
      <c r="Y1323" s="1">
        <v>44685.574999999997</v>
      </c>
      <c r="Z1323" s="2" t="s">
        <v>116</v>
      </c>
      <c r="AA1323" s="2">
        <v>44685.568749999999</v>
      </c>
      <c r="AB1323" s="1">
        <v>44685.568749999999</v>
      </c>
      <c r="AC1323" t="b">
        <v>0</v>
      </c>
      <c r="AD1323" t="s">
        <v>1355</v>
      </c>
      <c r="AE1323" s="3">
        <f t="shared" si="62"/>
        <v>1.2499999997089617E-2</v>
      </c>
    </row>
    <row r="1324" spans="1:31" x14ac:dyDescent="0.35">
      <c r="A1324" s="2">
        <v>44686.318055555559</v>
      </c>
      <c r="B1324" s="1">
        <v>44686.318055555559</v>
      </c>
      <c r="C1324">
        <v>2166</v>
      </c>
      <c r="D1324" t="s">
        <v>1261</v>
      </c>
      <c r="E1324" t="s">
        <v>22</v>
      </c>
      <c r="F1324">
        <v>40</v>
      </c>
      <c r="G1324" t="str" cm="1">
        <f t="array" ref="G1324">_xlfn.IFS(F1324&lt;25,"Young Adult (18-24)",F1324&lt;35,"Early Career (25-34)",F1324&lt;45,"Mid-Career (35-44)",F1324&lt;55,"Late Career (45-54)",F1324&lt;65,"Pre-Retirement (55-64)",F1324&gt;=65,"Seniors (65+)")</f>
        <v>Mid-Career (35-44)</v>
      </c>
      <c r="H1324">
        <v>722</v>
      </c>
      <c r="I1324">
        <v>6225</v>
      </c>
      <c r="J1324" t="s">
        <v>107</v>
      </c>
      <c r="K1324" t="s">
        <v>122</v>
      </c>
      <c r="L1324" t="s">
        <v>272</v>
      </c>
      <c r="M1324" t="s">
        <v>1305</v>
      </c>
      <c r="N1324" t="s">
        <v>1323</v>
      </c>
      <c r="O1324">
        <v>800</v>
      </c>
      <c r="P1324">
        <v>1200</v>
      </c>
      <c r="Q1324">
        <v>4</v>
      </c>
      <c r="R1324">
        <f t="shared" si="60"/>
        <v>4800</v>
      </c>
      <c r="S1324">
        <f t="shared" si="61"/>
        <v>1600</v>
      </c>
      <c r="T1324" t="s">
        <v>26</v>
      </c>
      <c r="U1324" s="2">
        <v>44686.327777777777</v>
      </c>
      <c r="V1324" s="1">
        <v>44686.327777777777</v>
      </c>
      <c r="W1324" t="b">
        <v>1</v>
      </c>
      <c r="X1324" s="2">
        <v>44686.332638888889</v>
      </c>
      <c r="Y1324" s="1">
        <v>44686.332638888889</v>
      </c>
      <c r="Z1324" s="2" t="s">
        <v>47</v>
      </c>
      <c r="AA1324" s="2">
        <v>44686.331250000003</v>
      </c>
      <c r="AB1324" s="1">
        <v>44686.331250000003</v>
      </c>
      <c r="AC1324" t="b">
        <v>0</v>
      </c>
      <c r="AD1324" t="s">
        <v>1355</v>
      </c>
      <c r="AE1324" s="3">
        <f t="shared" si="62"/>
        <v>1.3194444443797693E-2</v>
      </c>
    </row>
    <row r="1325" spans="1:31" x14ac:dyDescent="0.35">
      <c r="A1325" s="2">
        <v>44687.050694444442</v>
      </c>
      <c r="B1325" s="1">
        <v>44687.050694444442</v>
      </c>
      <c r="C1325">
        <v>1580</v>
      </c>
      <c r="D1325" t="s">
        <v>686</v>
      </c>
      <c r="E1325" t="s">
        <v>29</v>
      </c>
      <c r="F1325">
        <v>40</v>
      </c>
      <c r="G1325" t="str" cm="1">
        <f t="array" ref="G1325">_xlfn.IFS(F1325&lt;25,"Young Adult (18-24)",F1325&lt;35,"Early Career (25-34)",F1325&lt;45,"Mid-Career (35-44)",F1325&lt;55,"Late Career (45-54)",F1325&lt;65,"Pre-Retirement (55-64)",F1325&gt;=65,"Seniors (65+)")</f>
        <v>Mid-Career (35-44)</v>
      </c>
      <c r="H1325">
        <v>626</v>
      </c>
      <c r="I1325">
        <v>7997</v>
      </c>
      <c r="J1325" t="s">
        <v>23</v>
      </c>
      <c r="K1325" t="s">
        <v>30</v>
      </c>
      <c r="L1325" t="s">
        <v>154</v>
      </c>
      <c r="M1325" t="s">
        <v>1308</v>
      </c>
      <c r="N1325" t="s">
        <v>1319</v>
      </c>
      <c r="O1325">
        <v>60</v>
      </c>
      <c r="P1325">
        <v>90</v>
      </c>
      <c r="Q1325">
        <v>5</v>
      </c>
      <c r="R1325">
        <f t="shared" si="60"/>
        <v>450</v>
      </c>
      <c r="S1325">
        <f t="shared" si="61"/>
        <v>150</v>
      </c>
      <c r="T1325" t="s">
        <v>42</v>
      </c>
      <c r="U1325" s="2">
        <v>44687.067361111112</v>
      </c>
      <c r="V1325" s="1">
        <v>44687.067361111112</v>
      </c>
      <c r="W1325" t="b">
        <v>1</v>
      </c>
      <c r="X1325" s="2">
        <v>44687.071527777778</v>
      </c>
      <c r="Y1325" s="1">
        <v>44687.071527777778</v>
      </c>
      <c r="Z1325" s="2" t="s">
        <v>27</v>
      </c>
      <c r="AA1325" s="2">
        <v>44687.070833333331</v>
      </c>
      <c r="AB1325" s="1">
        <v>44687.070833333331</v>
      </c>
      <c r="AC1325" t="b">
        <v>0</v>
      </c>
      <c r="AD1325" t="s">
        <v>1355</v>
      </c>
      <c r="AE1325" s="3">
        <f t="shared" si="62"/>
        <v>2.0138888889050577E-2</v>
      </c>
    </row>
    <row r="1326" spans="1:31" x14ac:dyDescent="0.35">
      <c r="A1326" s="2">
        <v>44687.50277777778</v>
      </c>
      <c r="B1326" s="1">
        <v>44687.50277777778</v>
      </c>
      <c r="C1326">
        <v>1764</v>
      </c>
      <c r="D1326" t="s">
        <v>866</v>
      </c>
      <c r="E1326" t="s">
        <v>29</v>
      </c>
      <c r="F1326">
        <v>20</v>
      </c>
      <c r="G1326" t="str" cm="1">
        <f t="array" ref="G1326">_xlfn.IFS(F1326&lt;25,"Young Adult (18-24)",F1326&lt;35,"Early Career (25-34)",F1326&lt;45,"Mid-Career (35-44)",F1326&lt;55,"Late Career (45-54)",F1326&lt;65,"Pre-Retirement (55-64)",F1326&gt;=65,"Seniors (65+)")</f>
        <v>Young Adult (18-24)</v>
      </c>
      <c r="H1326">
        <v>663</v>
      </c>
      <c r="I1326">
        <v>6911</v>
      </c>
      <c r="J1326" t="s">
        <v>44</v>
      </c>
      <c r="K1326" t="s">
        <v>45</v>
      </c>
      <c r="L1326" t="s">
        <v>46</v>
      </c>
      <c r="M1326" t="s">
        <v>1307</v>
      </c>
      <c r="N1326" t="s">
        <v>1326</v>
      </c>
      <c r="O1326">
        <v>20</v>
      </c>
      <c r="P1326">
        <v>35</v>
      </c>
      <c r="Q1326">
        <v>3</v>
      </c>
      <c r="R1326">
        <f t="shared" si="60"/>
        <v>105</v>
      </c>
      <c r="S1326">
        <f t="shared" si="61"/>
        <v>45</v>
      </c>
      <c r="T1326" t="s">
        <v>40</v>
      </c>
      <c r="U1326" s="2">
        <v>44687.509722222225</v>
      </c>
      <c r="V1326" s="1">
        <v>44687.509722222225</v>
      </c>
      <c r="W1326" t="b">
        <v>1</v>
      </c>
      <c r="X1326" s="2">
        <v>44687.520138888889</v>
      </c>
      <c r="Y1326" s="1">
        <v>44687.520138888889</v>
      </c>
      <c r="Z1326" s="2" t="s">
        <v>27</v>
      </c>
      <c r="AA1326" s="2">
        <v>44687.512499999997</v>
      </c>
      <c r="AB1326" s="1">
        <v>44687.512499999997</v>
      </c>
      <c r="AC1326" t="b">
        <v>0</v>
      </c>
      <c r="AD1326" t="s">
        <v>1355</v>
      </c>
      <c r="AE1326" s="3">
        <f t="shared" si="62"/>
        <v>9.7222222175332718E-3</v>
      </c>
    </row>
    <row r="1327" spans="1:31" x14ac:dyDescent="0.35">
      <c r="A1327" s="2">
        <v>44687.655555555553</v>
      </c>
      <c r="B1327" s="1">
        <v>44687.655555555553</v>
      </c>
      <c r="C1327">
        <v>2148</v>
      </c>
      <c r="D1327" t="s">
        <v>1243</v>
      </c>
      <c r="E1327" t="s">
        <v>29</v>
      </c>
      <c r="F1327">
        <v>19</v>
      </c>
      <c r="G1327" t="str" cm="1">
        <f t="array" ref="G1327">_xlfn.IFS(F1327&lt;25,"Young Adult (18-24)",F1327&lt;35,"Early Career (25-34)",F1327&lt;45,"Mid-Career (35-44)",F1327&lt;55,"Late Career (45-54)",F1327&lt;65,"Pre-Retirement (55-64)",F1327&gt;=65,"Seniors (65+)")</f>
        <v>Young Adult (18-24)</v>
      </c>
      <c r="H1327">
        <v>711</v>
      </c>
      <c r="I1327">
        <v>7806</v>
      </c>
      <c r="J1327" t="s">
        <v>61</v>
      </c>
      <c r="K1327" t="s">
        <v>62</v>
      </c>
      <c r="L1327" t="s">
        <v>63</v>
      </c>
      <c r="M1327" t="s">
        <v>1305</v>
      </c>
      <c r="N1327" t="s">
        <v>1323</v>
      </c>
      <c r="O1327">
        <v>800</v>
      </c>
      <c r="P1327">
        <v>1200</v>
      </c>
      <c r="Q1327">
        <v>3</v>
      </c>
      <c r="R1327">
        <f t="shared" si="60"/>
        <v>3600</v>
      </c>
      <c r="S1327">
        <f t="shared" si="61"/>
        <v>1200</v>
      </c>
      <c r="T1327" t="s">
        <v>42</v>
      </c>
      <c r="U1327" s="2">
        <v>44687.671527777777</v>
      </c>
      <c r="V1327" s="1">
        <v>44687.671527777777</v>
      </c>
      <c r="W1327" t="b">
        <v>1</v>
      </c>
      <c r="X1327" s="2">
        <v>44687.681944444441</v>
      </c>
      <c r="Y1327" s="1">
        <v>44687.681944444441</v>
      </c>
      <c r="Z1327" s="2" t="s">
        <v>33</v>
      </c>
      <c r="AA1327" s="2">
        <v>44687.67291666667</v>
      </c>
      <c r="AB1327" s="1">
        <v>44687.67291666667</v>
      </c>
      <c r="AC1327" t="b">
        <v>0</v>
      </c>
      <c r="AD1327" t="s">
        <v>1355</v>
      </c>
      <c r="AE1327" s="3">
        <f t="shared" si="62"/>
        <v>1.7361111116770189E-2</v>
      </c>
    </row>
    <row r="1328" spans="1:31" x14ac:dyDescent="0.35">
      <c r="A1328" s="2">
        <v>44687.777083333334</v>
      </c>
      <c r="B1328" s="1">
        <v>44687.777083333334</v>
      </c>
      <c r="C1328">
        <v>1926</v>
      </c>
      <c r="D1328" t="s">
        <v>1023</v>
      </c>
      <c r="E1328" t="s">
        <v>22</v>
      </c>
      <c r="F1328">
        <v>71</v>
      </c>
      <c r="G1328" t="str" cm="1">
        <f t="array" ref="G1328">_xlfn.IFS(F1328&lt;25,"Young Adult (18-24)",F1328&lt;35,"Early Career (25-34)",F1328&lt;45,"Mid-Career (35-44)",F1328&lt;55,"Late Career (45-54)",F1328&lt;65,"Pre-Retirement (55-64)",F1328&gt;=65,"Seniors (65+)")</f>
        <v>Seniors (65+)</v>
      </c>
      <c r="H1328">
        <v>715</v>
      </c>
      <c r="I1328">
        <v>3649</v>
      </c>
      <c r="J1328" t="s">
        <v>55</v>
      </c>
      <c r="K1328" t="s">
        <v>56</v>
      </c>
      <c r="L1328" t="s">
        <v>249</v>
      </c>
      <c r="M1328" t="s">
        <v>1305</v>
      </c>
      <c r="N1328" t="s">
        <v>1328</v>
      </c>
      <c r="O1328">
        <v>1000</v>
      </c>
      <c r="P1328">
        <v>1500</v>
      </c>
      <c r="Q1328">
        <v>3</v>
      </c>
      <c r="R1328">
        <f t="shared" si="60"/>
        <v>4500</v>
      </c>
      <c r="S1328">
        <f t="shared" si="61"/>
        <v>1500</v>
      </c>
      <c r="T1328" t="s">
        <v>42</v>
      </c>
      <c r="U1328" s="2">
        <v>44687.792361111111</v>
      </c>
      <c r="V1328" s="1">
        <v>44687.792361111111</v>
      </c>
      <c r="W1328" t="b">
        <v>1</v>
      </c>
      <c r="X1328" s="2">
        <v>44687.802777777775</v>
      </c>
      <c r="Y1328" s="1">
        <v>44687.802777777775</v>
      </c>
      <c r="Z1328" s="2" t="s">
        <v>27</v>
      </c>
      <c r="AA1328" s="2">
        <v>44687.794444444444</v>
      </c>
      <c r="AB1328" s="1">
        <v>44687.794444444444</v>
      </c>
      <c r="AC1328" t="b">
        <v>0</v>
      </c>
      <c r="AD1328" t="s">
        <v>1355</v>
      </c>
      <c r="AE1328" s="3">
        <f t="shared" si="62"/>
        <v>1.7361111109494232E-2</v>
      </c>
    </row>
    <row r="1329" spans="1:31" x14ac:dyDescent="0.35">
      <c r="A1329" s="2">
        <v>44688.34097222222</v>
      </c>
      <c r="B1329" s="1">
        <v>44688.34097222222</v>
      </c>
      <c r="C1329">
        <v>1276</v>
      </c>
      <c r="D1329" t="s">
        <v>384</v>
      </c>
      <c r="E1329" t="s">
        <v>29</v>
      </c>
      <c r="F1329">
        <v>55</v>
      </c>
      <c r="G1329" t="str" cm="1">
        <f t="array" ref="G1329">_xlfn.IFS(F1329&lt;25,"Young Adult (18-24)",F1329&lt;35,"Early Career (25-34)",F1329&lt;45,"Mid-Career (35-44)",F1329&lt;55,"Late Career (45-54)",F1329&lt;65,"Pre-Retirement (55-64)",F1329&gt;=65,"Seniors (65+)")</f>
        <v>Pre-Retirement (55-64)</v>
      </c>
      <c r="H1329">
        <v>612</v>
      </c>
      <c r="I1329">
        <v>3074</v>
      </c>
      <c r="J1329" t="s">
        <v>44</v>
      </c>
      <c r="K1329" t="s">
        <v>133</v>
      </c>
      <c r="L1329" t="s">
        <v>195</v>
      </c>
      <c r="M1329" t="s">
        <v>1308</v>
      </c>
      <c r="N1329" t="s">
        <v>1319</v>
      </c>
      <c r="O1329">
        <v>60</v>
      </c>
      <c r="P1329">
        <v>90</v>
      </c>
      <c r="Q1329">
        <v>5</v>
      </c>
      <c r="R1329">
        <f t="shared" si="60"/>
        <v>450</v>
      </c>
      <c r="S1329">
        <f t="shared" si="61"/>
        <v>150</v>
      </c>
      <c r="T1329" t="s">
        <v>78</v>
      </c>
      <c r="U1329" s="2">
        <v>44688.354166666664</v>
      </c>
      <c r="V1329" s="1">
        <v>44688.354166666664</v>
      </c>
      <c r="W1329" t="b">
        <v>1</v>
      </c>
      <c r="X1329" s="2">
        <v>44688.361805555556</v>
      </c>
      <c r="Y1329" s="1">
        <v>44688.361805555556</v>
      </c>
      <c r="Z1329" s="2" t="s">
        <v>27</v>
      </c>
      <c r="AA1329" s="2">
        <v>44688.356249999997</v>
      </c>
      <c r="AB1329" s="1">
        <v>44688.356249999997</v>
      </c>
      <c r="AC1329" t="b">
        <v>0</v>
      </c>
      <c r="AD1329" t="s">
        <v>1355</v>
      </c>
      <c r="AE1329" s="3">
        <f t="shared" si="62"/>
        <v>1.5277777776645962E-2</v>
      </c>
    </row>
    <row r="1330" spans="1:31" x14ac:dyDescent="0.35">
      <c r="A1330" s="2">
        <v>44689.099305555559</v>
      </c>
      <c r="B1330" s="1">
        <v>44689.099305555559</v>
      </c>
      <c r="C1330">
        <v>1452</v>
      </c>
      <c r="D1330" t="s">
        <v>558</v>
      </c>
      <c r="E1330" t="s">
        <v>22</v>
      </c>
      <c r="F1330">
        <v>71</v>
      </c>
      <c r="G1330" t="str" cm="1">
        <f t="array" ref="G1330">_xlfn.IFS(F1330&lt;25,"Young Adult (18-24)",F1330&lt;35,"Early Career (25-34)",F1330&lt;45,"Mid-Career (35-44)",F1330&lt;55,"Late Career (45-54)",F1330&lt;65,"Pre-Retirement (55-64)",F1330&gt;=65,"Seniors (65+)")</f>
        <v>Seniors (65+)</v>
      </c>
      <c r="H1330">
        <v>741</v>
      </c>
      <c r="I1330">
        <v>3090</v>
      </c>
      <c r="J1330" t="s">
        <v>44</v>
      </c>
      <c r="K1330" t="s">
        <v>133</v>
      </c>
      <c r="L1330" t="s">
        <v>134</v>
      </c>
      <c r="M1330" t="s">
        <v>1308</v>
      </c>
      <c r="N1330" t="s">
        <v>1315</v>
      </c>
      <c r="O1330">
        <v>300</v>
      </c>
      <c r="P1330">
        <v>500</v>
      </c>
      <c r="Q1330">
        <v>5</v>
      </c>
      <c r="R1330">
        <f t="shared" si="60"/>
        <v>2500</v>
      </c>
      <c r="S1330">
        <f t="shared" si="61"/>
        <v>1000</v>
      </c>
      <c r="T1330" t="s">
        <v>78</v>
      </c>
      <c r="U1330" s="2">
        <v>44689.109722222223</v>
      </c>
      <c r="V1330" s="1">
        <v>44689.109722222223</v>
      </c>
      <c r="W1330" t="b">
        <v>1</v>
      </c>
      <c r="X1330" s="2">
        <v>44689.115972222222</v>
      </c>
      <c r="Y1330" s="1">
        <v>44689.115972222222</v>
      </c>
      <c r="Z1330" s="2" t="s">
        <v>33</v>
      </c>
      <c r="AA1330" s="2">
        <v>44689.113194444442</v>
      </c>
      <c r="AB1330" s="1">
        <v>44689.113194444442</v>
      </c>
      <c r="AC1330" t="b">
        <v>0</v>
      </c>
      <c r="AD1330" t="s">
        <v>1355</v>
      </c>
      <c r="AE1330" s="3">
        <f t="shared" si="62"/>
        <v>1.3888888883229811E-2</v>
      </c>
    </row>
    <row r="1331" spans="1:31" x14ac:dyDescent="0.35">
      <c r="A1331" s="2">
        <v>44691.109722222223</v>
      </c>
      <c r="B1331" s="1">
        <v>44691.109722222223</v>
      </c>
      <c r="C1331">
        <v>1886</v>
      </c>
      <c r="D1331" t="s">
        <v>985</v>
      </c>
      <c r="E1331" t="s">
        <v>22</v>
      </c>
      <c r="F1331">
        <v>71</v>
      </c>
      <c r="G1331" t="str" cm="1">
        <f t="array" ref="G1331">_xlfn.IFS(F1331&lt;25,"Young Adult (18-24)",F1331&lt;35,"Early Career (25-34)",F1331&lt;45,"Mid-Career (35-44)",F1331&lt;55,"Late Career (45-54)",F1331&lt;65,"Pre-Retirement (55-64)",F1331&gt;=65,"Seniors (65+)")</f>
        <v>Seniors (65+)</v>
      </c>
      <c r="H1331">
        <v>696</v>
      </c>
      <c r="I1331">
        <v>3966</v>
      </c>
      <c r="J1331" t="s">
        <v>71</v>
      </c>
      <c r="K1331" t="s">
        <v>72</v>
      </c>
      <c r="L1331" t="s">
        <v>219</v>
      </c>
      <c r="M1331" t="s">
        <v>1309</v>
      </c>
      <c r="N1331" t="s">
        <v>1318</v>
      </c>
      <c r="O1331">
        <v>10</v>
      </c>
      <c r="P1331">
        <v>18</v>
      </c>
      <c r="Q1331">
        <v>1</v>
      </c>
      <c r="R1331">
        <f t="shared" si="60"/>
        <v>18</v>
      </c>
      <c r="S1331">
        <f t="shared" si="61"/>
        <v>8</v>
      </c>
      <c r="T1331" t="s">
        <v>42</v>
      </c>
      <c r="U1331" s="2">
        <v>44691.119444444441</v>
      </c>
      <c r="V1331" s="1">
        <v>44691.119444444441</v>
      </c>
      <c r="W1331" t="b">
        <v>0</v>
      </c>
      <c r="X1331" s="2"/>
      <c r="Y1331" s="1"/>
      <c r="Z1331" s="2" t="s">
        <v>1353</v>
      </c>
      <c r="AA1331" s="2">
        <v>44691.12222222222</v>
      </c>
      <c r="AB1331" s="1">
        <v>44691.12222222222</v>
      </c>
      <c r="AC1331" t="s">
        <v>1353</v>
      </c>
      <c r="AD1331" t="s">
        <v>1353</v>
      </c>
      <c r="AE1331" s="3">
        <f t="shared" si="62"/>
        <v>1.2499999997089617E-2</v>
      </c>
    </row>
    <row r="1332" spans="1:31" x14ac:dyDescent="0.35">
      <c r="A1332" s="2">
        <v>44692.629861111112</v>
      </c>
      <c r="B1332" s="1">
        <v>44692.629861111112</v>
      </c>
      <c r="C1332">
        <v>1890</v>
      </c>
      <c r="D1332" t="s">
        <v>989</v>
      </c>
      <c r="E1332" t="s">
        <v>22</v>
      </c>
      <c r="F1332">
        <v>65</v>
      </c>
      <c r="G1332" t="str" cm="1">
        <f t="array" ref="G1332">_xlfn.IFS(F1332&lt;25,"Young Adult (18-24)",F1332&lt;35,"Early Career (25-34)",F1332&lt;45,"Mid-Career (35-44)",F1332&lt;55,"Late Career (45-54)",F1332&lt;65,"Pre-Retirement (55-64)",F1332&gt;=65,"Seniors (65+)")</f>
        <v>Seniors (65+)</v>
      </c>
      <c r="H1332">
        <v>694</v>
      </c>
      <c r="I1332">
        <v>3061</v>
      </c>
      <c r="J1332" t="s">
        <v>83</v>
      </c>
      <c r="K1332" t="s">
        <v>90</v>
      </c>
      <c r="L1332" t="s">
        <v>244</v>
      </c>
      <c r="M1332" t="s">
        <v>1308</v>
      </c>
      <c r="N1332" t="s">
        <v>1315</v>
      </c>
      <c r="O1332">
        <v>300</v>
      </c>
      <c r="P1332">
        <v>500</v>
      </c>
      <c r="Q1332">
        <v>2</v>
      </c>
      <c r="R1332">
        <f t="shared" si="60"/>
        <v>1000</v>
      </c>
      <c r="S1332">
        <f t="shared" si="61"/>
        <v>400</v>
      </c>
      <c r="T1332" t="s">
        <v>42</v>
      </c>
      <c r="U1332" s="2">
        <v>44692.644444444442</v>
      </c>
      <c r="V1332" s="1">
        <v>44692.644444444442</v>
      </c>
      <c r="W1332" t="b">
        <v>1</v>
      </c>
      <c r="X1332" s="2">
        <v>44692.650694444441</v>
      </c>
      <c r="Y1332" s="1">
        <v>44692.650694444441</v>
      </c>
      <c r="Z1332" s="2" t="s">
        <v>27</v>
      </c>
      <c r="AA1332" s="2">
        <v>44692.647916666669</v>
      </c>
      <c r="AB1332" s="1">
        <v>44692.647916666669</v>
      </c>
      <c r="AC1332" t="b">
        <v>0</v>
      </c>
      <c r="AD1332" t="s">
        <v>1355</v>
      </c>
      <c r="AE1332" s="3">
        <f t="shared" si="62"/>
        <v>1.8055555556202307E-2</v>
      </c>
    </row>
    <row r="1333" spans="1:31" x14ac:dyDescent="0.35">
      <c r="A1333" s="2">
        <v>44695.319444444445</v>
      </c>
      <c r="B1333" s="1">
        <v>44695.319444444445</v>
      </c>
      <c r="C1333">
        <v>1013</v>
      </c>
      <c r="D1333" t="s">
        <v>66</v>
      </c>
      <c r="E1333" t="s">
        <v>29</v>
      </c>
      <c r="F1333">
        <v>46</v>
      </c>
      <c r="G1333" t="str" cm="1">
        <f t="array" ref="G1333">_xlfn.IFS(F1333&lt;25,"Young Adult (18-24)",F1333&lt;35,"Early Career (25-34)",F1333&lt;45,"Mid-Career (35-44)",F1333&lt;55,"Late Career (45-54)",F1333&lt;65,"Pre-Retirement (55-64)",F1333&gt;=65,"Seniors (65+)")</f>
        <v>Late Career (45-54)</v>
      </c>
      <c r="H1333">
        <v>659</v>
      </c>
      <c r="I1333">
        <v>4287</v>
      </c>
      <c r="J1333" t="s">
        <v>67</v>
      </c>
      <c r="K1333" t="s">
        <v>68</v>
      </c>
      <c r="L1333" t="s">
        <v>69</v>
      </c>
      <c r="M1333" t="s">
        <v>1309</v>
      </c>
      <c r="N1333" t="s">
        <v>1327</v>
      </c>
      <c r="O1333">
        <v>5</v>
      </c>
      <c r="P1333">
        <v>8</v>
      </c>
      <c r="Q1333">
        <v>1</v>
      </c>
      <c r="R1333">
        <f t="shared" si="60"/>
        <v>8</v>
      </c>
      <c r="S1333">
        <f t="shared" si="61"/>
        <v>3</v>
      </c>
      <c r="T1333" t="s">
        <v>32</v>
      </c>
      <c r="U1333" s="2">
        <v>44695.333333333336</v>
      </c>
      <c r="V1333" s="1">
        <v>44695.333333333336</v>
      </c>
      <c r="W1333" t="b">
        <v>0</v>
      </c>
      <c r="X1333" s="2"/>
      <c r="Y1333" s="1"/>
      <c r="Z1333" s="2" t="s">
        <v>1353</v>
      </c>
      <c r="AA1333" s="2">
        <v>44695.322916666664</v>
      </c>
      <c r="AB1333" s="1">
        <v>44695.322916666664</v>
      </c>
      <c r="AC1333" t="s">
        <v>1353</v>
      </c>
      <c r="AD1333" t="s">
        <v>1353</v>
      </c>
      <c r="AE1333" s="3">
        <f t="shared" si="62"/>
        <v>3.4722222189884633E-3</v>
      </c>
    </row>
    <row r="1334" spans="1:31" x14ac:dyDescent="0.35">
      <c r="A1334" s="2">
        <v>44695.95</v>
      </c>
      <c r="B1334" s="1">
        <v>44695.95</v>
      </c>
      <c r="C1334">
        <v>2095</v>
      </c>
      <c r="D1334" t="s">
        <v>1190</v>
      </c>
      <c r="E1334" t="s">
        <v>29</v>
      </c>
      <c r="F1334">
        <v>55</v>
      </c>
      <c r="G1334" t="str" cm="1">
        <f t="array" ref="G1334">_xlfn.IFS(F1334&lt;25,"Young Adult (18-24)",F1334&lt;35,"Early Career (25-34)",F1334&lt;45,"Mid-Career (35-44)",F1334&lt;55,"Late Career (45-54)",F1334&lt;65,"Pre-Retirement (55-64)",F1334&gt;=65,"Seniors (65+)")</f>
        <v>Pre-Retirement (55-64)</v>
      </c>
      <c r="H1334">
        <v>718</v>
      </c>
      <c r="I1334">
        <v>5527</v>
      </c>
      <c r="J1334" t="s">
        <v>83</v>
      </c>
      <c r="K1334" t="s">
        <v>84</v>
      </c>
      <c r="L1334" t="s">
        <v>85</v>
      </c>
      <c r="M1334" t="s">
        <v>1308</v>
      </c>
      <c r="N1334" t="s">
        <v>1315</v>
      </c>
      <c r="O1334">
        <v>300</v>
      </c>
      <c r="P1334">
        <v>500</v>
      </c>
      <c r="Q1334">
        <v>4</v>
      </c>
      <c r="R1334">
        <f t="shared" si="60"/>
        <v>2000</v>
      </c>
      <c r="S1334">
        <f t="shared" si="61"/>
        <v>800</v>
      </c>
      <c r="T1334" t="s">
        <v>32</v>
      </c>
      <c r="U1334" s="2">
        <v>44695.970138888886</v>
      </c>
      <c r="V1334" s="1">
        <v>44695.970138888886</v>
      </c>
      <c r="W1334" t="b">
        <v>1</v>
      </c>
      <c r="X1334" s="2">
        <v>44695.974999999999</v>
      </c>
      <c r="Y1334" s="1">
        <v>44695.974999999999</v>
      </c>
      <c r="Z1334" s="2" t="s">
        <v>27</v>
      </c>
      <c r="AA1334" s="2">
        <v>44695.972916666666</v>
      </c>
      <c r="AB1334" s="1">
        <v>44695.972916666666</v>
      </c>
      <c r="AC1334" t="b">
        <v>1</v>
      </c>
      <c r="AD1334" t="s">
        <v>64</v>
      </c>
      <c r="AE1334" s="3">
        <f t="shared" si="62"/>
        <v>2.2916666668606922E-2</v>
      </c>
    </row>
    <row r="1335" spans="1:31" x14ac:dyDescent="0.35">
      <c r="A1335" s="2">
        <v>44699.152777777781</v>
      </c>
      <c r="B1335" s="1">
        <v>44699.152777777781</v>
      </c>
      <c r="C1335">
        <v>1309</v>
      </c>
      <c r="D1335" t="s">
        <v>417</v>
      </c>
      <c r="E1335" t="s">
        <v>29</v>
      </c>
      <c r="F1335">
        <v>19</v>
      </c>
      <c r="G1335" t="str" cm="1">
        <f t="array" ref="G1335">_xlfn.IFS(F1335&lt;25,"Young Adult (18-24)",F1335&lt;35,"Early Career (25-34)",F1335&lt;45,"Mid-Career (35-44)",F1335&lt;55,"Late Career (45-54)",F1335&lt;65,"Pre-Retirement (55-64)",F1335&gt;=65,"Seniors (65+)")</f>
        <v>Young Adult (18-24)</v>
      </c>
      <c r="H1335">
        <v>697</v>
      </c>
      <c r="I1335">
        <v>4604</v>
      </c>
      <c r="J1335" t="s">
        <v>107</v>
      </c>
      <c r="K1335" t="s">
        <v>108</v>
      </c>
      <c r="L1335" t="s">
        <v>111</v>
      </c>
      <c r="M1335" t="s">
        <v>1309</v>
      </c>
      <c r="N1335" t="s">
        <v>1320</v>
      </c>
      <c r="O1335">
        <v>30</v>
      </c>
      <c r="P1335">
        <v>50</v>
      </c>
      <c r="Q1335">
        <v>1</v>
      </c>
      <c r="R1335">
        <f t="shared" si="60"/>
        <v>50</v>
      </c>
      <c r="S1335">
        <f t="shared" si="61"/>
        <v>20</v>
      </c>
      <c r="T1335" t="s">
        <v>42</v>
      </c>
      <c r="U1335" s="2">
        <v>44699.17291666667</v>
      </c>
      <c r="V1335" s="1">
        <v>44699.17291666667</v>
      </c>
      <c r="W1335" t="b">
        <v>1</v>
      </c>
      <c r="X1335" s="2">
        <v>44699.180555555555</v>
      </c>
      <c r="Y1335" s="1">
        <v>44699.180555555555</v>
      </c>
      <c r="Z1335" s="2" t="s">
        <v>47</v>
      </c>
      <c r="AA1335" s="2">
        <v>44699.176388888889</v>
      </c>
      <c r="AB1335" s="1">
        <v>44699.176388888889</v>
      </c>
      <c r="AC1335" t="b">
        <v>0</v>
      </c>
      <c r="AD1335" t="s">
        <v>1355</v>
      </c>
      <c r="AE1335" s="3">
        <f t="shared" si="62"/>
        <v>2.361111110803904E-2</v>
      </c>
    </row>
    <row r="1336" spans="1:31" x14ac:dyDescent="0.35">
      <c r="A1336" s="2">
        <v>44701.84652777778</v>
      </c>
      <c r="B1336" s="1">
        <v>44701.84652777778</v>
      </c>
      <c r="C1336">
        <v>2147</v>
      </c>
      <c r="D1336" t="s">
        <v>1242</v>
      </c>
      <c r="E1336" t="s">
        <v>29</v>
      </c>
      <c r="F1336">
        <v>41</v>
      </c>
      <c r="G1336" t="str" cm="1">
        <f t="array" ref="G1336">_xlfn.IFS(F1336&lt;25,"Young Adult (18-24)",F1336&lt;35,"Early Career (25-34)",F1336&lt;45,"Mid-Career (35-44)",F1336&lt;55,"Late Career (45-54)",F1336&lt;65,"Pre-Retirement (55-64)",F1336&gt;=65,"Seniors (65+)")</f>
        <v>Mid-Career (35-44)</v>
      </c>
      <c r="H1336">
        <v>706</v>
      </c>
      <c r="I1336">
        <v>7386</v>
      </c>
      <c r="J1336" t="s">
        <v>61</v>
      </c>
      <c r="K1336" t="s">
        <v>62</v>
      </c>
      <c r="L1336" t="s">
        <v>103</v>
      </c>
      <c r="M1336" t="s">
        <v>1307</v>
      </c>
      <c r="N1336" t="s">
        <v>1326</v>
      </c>
      <c r="O1336">
        <v>20</v>
      </c>
      <c r="P1336">
        <v>35</v>
      </c>
      <c r="Q1336">
        <v>4</v>
      </c>
      <c r="R1336">
        <f t="shared" si="60"/>
        <v>140</v>
      </c>
      <c r="S1336">
        <f t="shared" si="61"/>
        <v>60</v>
      </c>
      <c r="T1336" t="s">
        <v>38</v>
      </c>
      <c r="U1336" s="2">
        <v>44701.864583333336</v>
      </c>
      <c r="V1336" s="1">
        <v>44701.864583333336</v>
      </c>
      <c r="W1336" t="b">
        <v>0</v>
      </c>
      <c r="X1336" s="2"/>
      <c r="Y1336" s="1"/>
      <c r="Z1336" s="2" t="s">
        <v>1353</v>
      </c>
      <c r="AA1336" s="2">
        <v>44701.865277777775</v>
      </c>
      <c r="AB1336" s="1">
        <v>44701.865277777775</v>
      </c>
      <c r="AC1336" t="s">
        <v>1353</v>
      </c>
      <c r="AD1336" t="s">
        <v>1353</v>
      </c>
      <c r="AE1336" s="3">
        <f t="shared" si="62"/>
        <v>1.8749999995634425E-2</v>
      </c>
    </row>
    <row r="1337" spans="1:31" x14ac:dyDescent="0.35">
      <c r="A1337" s="2">
        <v>44702.129861111112</v>
      </c>
      <c r="B1337" s="1">
        <v>44702.129861111112</v>
      </c>
      <c r="C1337">
        <v>1132</v>
      </c>
      <c r="D1337" t="s">
        <v>239</v>
      </c>
      <c r="E1337" t="s">
        <v>29</v>
      </c>
      <c r="F1337">
        <v>69</v>
      </c>
      <c r="G1337" t="str" cm="1">
        <f t="array" ref="G1337">_xlfn.IFS(F1337&lt;25,"Young Adult (18-24)",F1337&lt;35,"Early Career (25-34)",F1337&lt;45,"Mid-Career (35-44)",F1337&lt;55,"Late Career (45-54)",F1337&lt;65,"Pre-Retirement (55-64)",F1337&gt;=65,"Seniors (65+)")</f>
        <v>Seniors (65+)</v>
      </c>
      <c r="H1337">
        <v>624</v>
      </c>
      <c r="I1337">
        <v>5719</v>
      </c>
      <c r="J1337" t="s">
        <v>71</v>
      </c>
      <c r="K1337" t="s">
        <v>72</v>
      </c>
      <c r="L1337" t="s">
        <v>141</v>
      </c>
      <c r="M1337" t="s">
        <v>1308</v>
      </c>
      <c r="N1337" t="s">
        <v>1324</v>
      </c>
      <c r="O1337">
        <v>40</v>
      </c>
      <c r="P1337">
        <v>60</v>
      </c>
      <c r="Q1337">
        <v>2</v>
      </c>
      <c r="R1337">
        <f t="shared" si="60"/>
        <v>120</v>
      </c>
      <c r="S1337">
        <f t="shared" si="61"/>
        <v>40</v>
      </c>
      <c r="T1337" t="s">
        <v>78</v>
      </c>
      <c r="U1337" s="2">
        <v>44702.143750000003</v>
      </c>
      <c r="V1337" s="1">
        <v>44702.143750000003</v>
      </c>
      <c r="W1337" t="b">
        <v>1</v>
      </c>
      <c r="X1337" s="2">
        <v>44702.150694444441</v>
      </c>
      <c r="Y1337" s="1">
        <v>44702.150694444441</v>
      </c>
      <c r="Z1337" s="2" t="s">
        <v>33</v>
      </c>
      <c r="AA1337" s="2">
        <v>44702.147222222222</v>
      </c>
      <c r="AB1337" s="1">
        <v>44702.147222222222</v>
      </c>
      <c r="AC1337" t="b">
        <v>0</v>
      </c>
      <c r="AD1337" t="s">
        <v>1355</v>
      </c>
      <c r="AE1337" s="3">
        <f t="shared" si="62"/>
        <v>1.7361111109494232E-2</v>
      </c>
    </row>
    <row r="1338" spans="1:31" x14ac:dyDescent="0.35">
      <c r="A1338" s="2">
        <v>44702.479861111111</v>
      </c>
      <c r="B1338" s="1">
        <v>44702.479861111111</v>
      </c>
      <c r="C1338">
        <v>1715</v>
      </c>
      <c r="D1338" t="s">
        <v>818</v>
      </c>
      <c r="E1338" t="s">
        <v>22</v>
      </c>
      <c r="F1338">
        <v>60</v>
      </c>
      <c r="G1338" t="str" cm="1">
        <f t="array" ref="G1338">_xlfn.IFS(F1338&lt;25,"Young Adult (18-24)",F1338&lt;35,"Early Career (25-34)",F1338&lt;45,"Mid-Career (35-44)",F1338&lt;55,"Late Career (45-54)",F1338&lt;65,"Pre-Retirement (55-64)",F1338&gt;=65,"Seniors (65+)")</f>
        <v>Pre-Retirement (55-64)</v>
      </c>
      <c r="H1338">
        <v>774</v>
      </c>
      <c r="I1338">
        <v>7058</v>
      </c>
      <c r="J1338" t="s">
        <v>55</v>
      </c>
      <c r="K1338" t="s">
        <v>56</v>
      </c>
      <c r="L1338" t="s">
        <v>129</v>
      </c>
      <c r="M1338" t="s">
        <v>1307</v>
      </c>
      <c r="N1338" t="s">
        <v>1322</v>
      </c>
      <c r="O1338">
        <v>8</v>
      </c>
      <c r="P1338">
        <v>15</v>
      </c>
      <c r="Q1338">
        <v>1</v>
      </c>
      <c r="R1338">
        <f t="shared" si="60"/>
        <v>15</v>
      </c>
      <c r="S1338">
        <f t="shared" si="61"/>
        <v>7</v>
      </c>
      <c r="T1338" t="s">
        <v>42</v>
      </c>
      <c r="U1338" s="2">
        <v>44702.490972222222</v>
      </c>
      <c r="V1338" s="1">
        <v>44702.490972222222</v>
      </c>
      <c r="W1338" t="b">
        <v>1</v>
      </c>
      <c r="X1338" s="2">
        <v>44702.495833333334</v>
      </c>
      <c r="Y1338" s="1">
        <v>44702.495833333334</v>
      </c>
      <c r="Z1338" s="2" t="s">
        <v>27</v>
      </c>
      <c r="AA1338" s="2">
        <v>44702.494444444441</v>
      </c>
      <c r="AB1338" s="1">
        <v>44702.494444444441</v>
      </c>
      <c r="AC1338" t="b">
        <v>0</v>
      </c>
      <c r="AD1338" t="s">
        <v>1355</v>
      </c>
      <c r="AE1338" s="3">
        <f t="shared" si="62"/>
        <v>1.4583333329937886E-2</v>
      </c>
    </row>
    <row r="1339" spans="1:31" x14ac:dyDescent="0.35">
      <c r="A1339" s="2">
        <v>44703.03402777778</v>
      </c>
      <c r="B1339" s="1">
        <v>44703.03402777778</v>
      </c>
      <c r="C1339">
        <v>1846</v>
      </c>
      <c r="D1339" t="s">
        <v>946</v>
      </c>
      <c r="E1339" t="s">
        <v>22</v>
      </c>
      <c r="F1339">
        <v>50</v>
      </c>
      <c r="G1339" t="str" cm="1">
        <f t="array" ref="G1339">_xlfn.IFS(F1339&lt;25,"Young Adult (18-24)",F1339&lt;35,"Early Career (25-34)",F1339&lt;45,"Mid-Career (35-44)",F1339&lt;55,"Late Career (45-54)",F1339&lt;65,"Pre-Retirement (55-64)",F1339&gt;=65,"Seniors (65+)")</f>
        <v>Late Career (45-54)</v>
      </c>
      <c r="H1339">
        <v>729</v>
      </c>
      <c r="I1339">
        <v>6450</v>
      </c>
      <c r="J1339" t="s">
        <v>67</v>
      </c>
      <c r="K1339" t="s">
        <v>119</v>
      </c>
      <c r="L1339" t="s">
        <v>98</v>
      </c>
      <c r="M1339" t="s">
        <v>1305</v>
      </c>
      <c r="N1339" t="s">
        <v>1329</v>
      </c>
      <c r="O1339">
        <v>25</v>
      </c>
      <c r="P1339">
        <v>40</v>
      </c>
      <c r="Q1339">
        <v>4</v>
      </c>
      <c r="R1339">
        <f t="shared" si="60"/>
        <v>160</v>
      </c>
      <c r="S1339">
        <f t="shared" si="61"/>
        <v>60</v>
      </c>
      <c r="T1339" t="s">
        <v>40</v>
      </c>
      <c r="U1339" s="2">
        <v>44703.048611111109</v>
      </c>
      <c r="V1339" s="1">
        <v>44703.048611111109</v>
      </c>
      <c r="W1339" t="b">
        <v>1</v>
      </c>
      <c r="X1339" s="2">
        <v>44703.052083333336</v>
      </c>
      <c r="Y1339" s="1">
        <v>44703.052083333336</v>
      </c>
      <c r="Z1339" s="2" t="s">
        <v>116</v>
      </c>
      <c r="AA1339" s="2">
        <v>44703.050694444442</v>
      </c>
      <c r="AB1339" s="1">
        <v>44703.050694444442</v>
      </c>
      <c r="AC1339" t="b">
        <v>0</v>
      </c>
      <c r="AD1339" t="s">
        <v>1355</v>
      </c>
      <c r="AE1339" s="3">
        <f t="shared" si="62"/>
        <v>1.6666666662786156E-2</v>
      </c>
    </row>
    <row r="1340" spans="1:31" x14ac:dyDescent="0.35">
      <c r="A1340" s="2">
        <v>44705.85</v>
      </c>
      <c r="B1340" s="1">
        <v>44705.85</v>
      </c>
      <c r="C1340">
        <v>1891</v>
      </c>
      <c r="D1340" t="s">
        <v>990</v>
      </c>
      <c r="E1340" t="s">
        <v>29</v>
      </c>
      <c r="F1340">
        <v>51</v>
      </c>
      <c r="G1340" t="str" cm="1">
        <f t="array" ref="G1340">_xlfn.IFS(F1340&lt;25,"Young Adult (18-24)",F1340&lt;35,"Early Career (25-34)",F1340&lt;45,"Mid-Career (35-44)",F1340&lt;55,"Late Career (45-54)",F1340&lt;65,"Pre-Retirement (55-64)",F1340&gt;=65,"Seniors (65+)")</f>
        <v>Late Career (45-54)</v>
      </c>
      <c r="H1340">
        <v>678</v>
      </c>
      <c r="I1340">
        <v>5654</v>
      </c>
      <c r="J1340" t="s">
        <v>55</v>
      </c>
      <c r="K1340" t="s">
        <v>56</v>
      </c>
      <c r="L1340" t="s">
        <v>57</v>
      </c>
      <c r="M1340" t="s">
        <v>1307</v>
      </c>
      <c r="N1340" t="s">
        <v>1326</v>
      </c>
      <c r="O1340">
        <v>20</v>
      </c>
      <c r="P1340">
        <v>35</v>
      </c>
      <c r="Q1340">
        <v>1</v>
      </c>
      <c r="R1340">
        <f t="shared" si="60"/>
        <v>35</v>
      </c>
      <c r="S1340">
        <f t="shared" si="61"/>
        <v>15</v>
      </c>
      <c r="T1340" t="s">
        <v>42</v>
      </c>
      <c r="U1340" s="2">
        <v>44705.868055555555</v>
      </c>
      <c r="V1340" s="1">
        <v>44705.868055555555</v>
      </c>
      <c r="W1340" t="b">
        <v>1</v>
      </c>
      <c r="X1340" s="2">
        <v>44705.872916666667</v>
      </c>
      <c r="Y1340" s="1">
        <v>44705.872916666667</v>
      </c>
      <c r="Z1340" s="2" t="s">
        <v>47</v>
      </c>
      <c r="AA1340" s="2">
        <v>44705.871527777781</v>
      </c>
      <c r="AB1340" s="1">
        <v>44705.871527777781</v>
      </c>
      <c r="AC1340" t="b">
        <v>0</v>
      </c>
      <c r="AD1340" t="s">
        <v>1355</v>
      </c>
      <c r="AE1340" s="3">
        <f t="shared" si="62"/>
        <v>2.1527777782466728E-2</v>
      </c>
    </row>
    <row r="1341" spans="1:31" x14ac:dyDescent="0.35">
      <c r="A1341" s="2">
        <v>44706.862500000003</v>
      </c>
      <c r="B1341" s="1">
        <v>44706.862500000003</v>
      </c>
      <c r="C1341">
        <v>1393</v>
      </c>
      <c r="D1341" t="s">
        <v>500</v>
      </c>
      <c r="E1341" t="s">
        <v>22</v>
      </c>
      <c r="F1341">
        <v>45</v>
      </c>
      <c r="G1341" t="str" cm="1">
        <f t="array" ref="G1341">_xlfn.IFS(F1341&lt;25,"Young Adult (18-24)",F1341&lt;35,"Early Career (25-34)",F1341&lt;45,"Mid-Career (35-44)",F1341&lt;55,"Late Career (45-54)",F1341&lt;65,"Pre-Retirement (55-64)",F1341&gt;=65,"Seniors (65+)")</f>
        <v>Late Career (45-54)</v>
      </c>
      <c r="H1341">
        <v>731</v>
      </c>
      <c r="I1341">
        <v>3557</v>
      </c>
      <c r="J1341" t="s">
        <v>35</v>
      </c>
      <c r="K1341" t="s">
        <v>49</v>
      </c>
      <c r="L1341" t="s">
        <v>207</v>
      </c>
      <c r="M1341" t="s">
        <v>1305</v>
      </c>
      <c r="N1341" t="s">
        <v>1310</v>
      </c>
      <c r="O1341">
        <v>30</v>
      </c>
      <c r="P1341">
        <v>50</v>
      </c>
      <c r="Q1341">
        <v>4</v>
      </c>
      <c r="R1341">
        <f t="shared" si="60"/>
        <v>200</v>
      </c>
      <c r="S1341">
        <f t="shared" si="61"/>
        <v>80</v>
      </c>
      <c r="T1341" t="s">
        <v>78</v>
      </c>
      <c r="U1341" s="2">
        <v>44706.870833333334</v>
      </c>
      <c r="V1341" s="1">
        <v>44706.870833333334</v>
      </c>
      <c r="W1341" t="b">
        <v>1</v>
      </c>
      <c r="X1341" s="2">
        <v>44706.879861111112</v>
      </c>
      <c r="Y1341" s="1">
        <v>44706.879861111112</v>
      </c>
      <c r="Z1341" s="2" t="s">
        <v>47</v>
      </c>
      <c r="AA1341" s="2">
        <v>44706.873611111114</v>
      </c>
      <c r="AB1341" s="1">
        <v>44706.873611111114</v>
      </c>
      <c r="AC1341" t="b">
        <v>0</v>
      </c>
      <c r="AD1341" t="s">
        <v>1355</v>
      </c>
      <c r="AE1341" s="3">
        <f t="shared" si="62"/>
        <v>1.1111111110949423E-2</v>
      </c>
    </row>
    <row r="1342" spans="1:31" x14ac:dyDescent="0.35">
      <c r="A1342" s="2">
        <v>44707.637499999997</v>
      </c>
      <c r="B1342" s="1">
        <v>44707.637499999997</v>
      </c>
      <c r="C1342">
        <v>1664</v>
      </c>
      <c r="D1342" t="s">
        <v>767</v>
      </c>
      <c r="E1342" t="s">
        <v>22</v>
      </c>
      <c r="F1342">
        <v>21</v>
      </c>
      <c r="G1342" t="str" cm="1">
        <f t="array" ref="G1342">_xlfn.IFS(F1342&lt;25,"Young Adult (18-24)",F1342&lt;35,"Early Career (25-34)",F1342&lt;45,"Mid-Career (35-44)",F1342&lt;55,"Late Career (45-54)",F1342&lt;65,"Pre-Retirement (55-64)",F1342&gt;=65,"Seniors (65+)")</f>
        <v>Young Adult (18-24)</v>
      </c>
      <c r="H1342">
        <v>742</v>
      </c>
      <c r="I1342">
        <v>5855</v>
      </c>
      <c r="J1342" t="s">
        <v>44</v>
      </c>
      <c r="K1342" t="s">
        <v>133</v>
      </c>
      <c r="L1342" t="s">
        <v>202</v>
      </c>
      <c r="M1342" t="s">
        <v>1309</v>
      </c>
      <c r="N1342" t="s">
        <v>1316</v>
      </c>
      <c r="O1342">
        <v>20</v>
      </c>
      <c r="P1342">
        <v>35</v>
      </c>
      <c r="Q1342">
        <v>5</v>
      </c>
      <c r="R1342">
        <f t="shared" si="60"/>
        <v>175</v>
      </c>
      <c r="S1342">
        <f t="shared" si="61"/>
        <v>75</v>
      </c>
      <c r="T1342" t="s">
        <v>32</v>
      </c>
      <c r="U1342" s="2">
        <v>44707.654861111114</v>
      </c>
      <c r="V1342" s="1">
        <v>44707.654861111114</v>
      </c>
      <c r="W1342" t="b">
        <v>1</v>
      </c>
      <c r="X1342" s="2">
        <v>44707.663888888892</v>
      </c>
      <c r="Y1342" s="1">
        <v>44707.663888888892</v>
      </c>
      <c r="Z1342" s="2" t="s">
        <v>47</v>
      </c>
      <c r="AA1342" s="2">
        <v>44707.658333333333</v>
      </c>
      <c r="AB1342" s="1">
        <v>44707.658333333333</v>
      </c>
      <c r="AC1342" t="b">
        <v>0</v>
      </c>
      <c r="AD1342" t="s">
        <v>1355</v>
      </c>
      <c r="AE1342" s="3">
        <f t="shared" si="62"/>
        <v>2.0833333335758653E-2</v>
      </c>
    </row>
    <row r="1343" spans="1:31" x14ac:dyDescent="0.35">
      <c r="A1343" s="2">
        <v>44709.35833333333</v>
      </c>
      <c r="B1343" s="1">
        <v>44709.35833333333</v>
      </c>
      <c r="C1343">
        <v>1039</v>
      </c>
      <c r="D1343" t="s">
        <v>124</v>
      </c>
      <c r="E1343" t="s">
        <v>22</v>
      </c>
      <c r="F1343">
        <v>70</v>
      </c>
      <c r="G1343" t="str" cm="1">
        <f t="array" ref="G1343">_xlfn.IFS(F1343&lt;25,"Young Adult (18-24)",F1343&lt;35,"Early Career (25-34)",F1343&lt;45,"Mid-Career (35-44)",F1343&lt;55,"Late Career (45-54)",F1343&lt;65,"Pre-Retirement (55-64)",F1343&gt;=65,"Seniors (65+)")</f>
        <v>Seniors (65+)</v>
      </c>
      <c r="H1343">
        <v>645</v>
      </c>
      <c r="I1343">
        <v>5642</v>
      </c>
      <c r="J1343" t="s">
        <v>55</v>
      </c>
      <c r="K1343" t="s">
        <v>113</v>
      </c>
      <c r="L1343" t="s">
        <v>125</v>
      </c>
      <c r="M1343" t="s">
        <v>1309</v>
      </c>
      <c r="N1343" t="s">
        <v>1320</v>
      </c>
      <c r="O1343">
        <v>30</v>
      </c>
      <c r="P1343">
        <v>50</v>
      </c>
      <c r="Q1343">
        <v>3</v>
      </c>
      <c r="R1343">
        <f t="shared" si="60"/>
        <v>150</v>
      </c>
      <c r="S1343">
        <f t="shared" si="61"/>
        <v>60</v>
      </c>
      <c r="T1343" t="s">
        <v>40</v>
      </c>
      <c r="U1343" s="2">
        <v>44709.365972222222</v>
      </c>
      <c r="V1343" s="1">
        <v>44709.365972222222</v>
      </c>
      <c r="W1343" t="b">
        <v>1</v>
      </c>
      <c r="X1343" s="2">
        <v>44709.369444444441</v>
      </c>
      <c r="Y1343" s="1">
        <v>44709.369444444441</v>
      </c>
      <c r="Z1343" s="2" t="s">
        <v>27</v>
      </c>
      <c r="AA1343" s="2">
        <v>44709.369444444441</v>
      </c>
      <c r="AB1343" s="1">
        <v>44709.369444444441</v>
      </c>
      <c r="AC1343" t="b">
        <v>0</v>
      </c>
      <c r="AD1343" t="s">
        <v>1355</v>
      </c>
      <c r="AE1343" s="3">
        <f t="shared" si="62"/>
        <v>1.1111111110949423E-2</v>
      </c>
    </row>
    <row r="1344" spans="1:31" x14ac:dyDescent="0.35">
      <c r="A1344" s="2">
        <v>44710.23333333333</v>
      </c>
      <c r="B1344" s="1">
        <v>44710.23333333333</v>
      </c>
      <c r="C1344">
        <v>1292</v>
      </c>
      <c r="D1344" t="s">
        <v>400</v>
      </c>
      <c r="E1344" t="s">
        <v>22</v>
      </c>
      <c r="F1344">
        <v>25</v>
      </c>
      <c r="G1344" t="str" cm="1">
        <f t="array" ref="G1344">_xlfn.IFS(F1344&lt;25,"Young Adult (18-24)",F1344&lt;35,"Early Career (25-34)",F1344&lt;45,"Mid-Career (35-44)",F1344&lt;55,"Late Career (45-54)",F1344&lt;65,"Pre-Retirement (55-64)",F1344&gt;=65,"Seniors (65+)")</f>
        <v>Early Career (25-34)</v>
      </c>
      <c r="H1344">
        <v>608</v>
      </c>
      <c r="I1344">
        <v>7887</v>
      </c>
      <c r="J1344" t="s">
        <v>71</v>
      </c>
      <c r="K1344" t="s">
        <v>72</v>
      </c>
      <c r="L1344" t="s">
        <v>141</v>
      </c>
      <c r="M1344" t="s">
        <v>1306</v>
      </c>
      <c r="N1344" t="s">
        <v>1313</v>
      </c>
      <c r="O1344">
        <v>60</v>
      </c>
      <c r="P1344">
        <v>100</v>
      </c>
      <c r="Q1344">
        <v>6</v>
      </c>
      <c r="R1344">
        <f t="shared" si="60"/>
        <v>600</v>
      </c>
      <c r="S1344">
        <f t="shared" si="61"/>
        <v>240</v>
      </c>
      <c r="T1344" t="s">
        <v>26</v>
      </c>
      <c r="U1344" s="2">
        <v>44710.25</v>
      </c>
      <c r="V1344" s="1">
        <v>44710.25</v>
      </c>
      <c r="W1344" t="b">
        <v>1</v>
      </c>
      <c r="X1344" s="2">
        <v>44710.259027777778</v>
      </c>
      <c r="Y1344" s="1">
        <v>44710.259027777778</v>
      </c>
      <c r="Z1344" s="2" t="s">
        <v>27</v>
      </c>
      <c r="AA1344" s="2">
        <v>44710.25277777778</v>
      </c>
      <c r="AB1344" s="1">
        <v>44710.25277777778</v>
      </c>
      <c r="AC1344" t="b">
        <v>0</v>
      </c>
      <c r="AD1344" t="s">
        <v>1355</v>
      </c>
      <c r="AE1344" s="3">
        <f t="shared" si="62"/>
        <v>1.9444444449618459E-2</v>
      </c>
    </row>
    <row r="1345" spans="1:31" x14ac:dyDescent="0.35">
      <c r="A1345" s="2">
        <v>44711.025694444441</v>
      </c>
      <c r="B1345" s="1">
        <v>44711.025694444441</v>
      </c>
      <c r="C1345">
        <v>1561</v>
      </c>
      <c r="D1345" t="s">
        <v>667</v>
      </c>
      <c r="E1345" t="s">
        <v>22</v>
      </c>
      <c r="F1345">
        <v>23</v>
      </c>
      <c r="G1345" t="str" cm="1">
        <f t="array" ref="G1345">_xlfn.IFS(F1345&lt;25,"Young Adult (18-24)",F1345&lt;35,"Early Career (25-34)",F1345&lt;45,"Mid-Career (35-44)",F1345&lt;55,"Late Career (45-54)",F1345&lt;65,"Pre-Retirement (55-64)",F1345&gt;=65,"Seniors (65+)")</f>
        <v>Young Adult (18-24)</v>
      </c>
      <c r="H1345">
        <v>663</v>
      </c>
      <c r="I1345">
        <v>3779</v>
      </c>
      <c r="J1345" t="s">
        <v>67</v>
      </c>
      <c r="K1345" t="s">
        <v>119</v>
      </c>
      <c r="L1345" t="s">
        <v>120</v>
      </c>
      <c r="M1345" t="s">
        <v>1306</v>
      </c>
      <c r="N1345" t="s">
        <v>1311</v>
      </c>
      <c r="O1345">
        <v>50</v>
      </c>
      <c r="P1345">
        <v>80</v>
      </c>
      <c r="Q1345">
        <v>5</v>
      </c>
      <c r="R1345">
        <f t="shared" si="60"/>
        <v>400</v>
      </c>
      <c r="S1345">
        <f t="shared" si="61"/>
        <v>150</v>
      </c>
      <c r="T1345" t="s">
        <v>38</v>
      </c>
      <c r="U1345" s="2">
        <v>44711.041666666664</v>
      </c>
      <c r="V1345" s="1">
        <v>44711.041666666664</v>
      </c>
      <c r="W1345" t="b">
        <v>1</v>
      </c>
      <c r="X1345" s="2">
        <v>44711.04583333333</v>
      </c>
      <c r="Y1345" s="1">
        <v>44711.04583333333</v>
      </c>
      <c r="Z1345" s="2" t="s">
        <v>33</v>
      </c>
      <c r="AA1345" s="2">
        <v>44711.045138888891</v>
      </c>
      <c r="AB1345" s="1">
        <v>44711.045138888891</v>
      </c>
      <c r="AC1345" t="b">
        <v>0</v>
      </c>
      <c r="AD1345" t="s">
        <v>1355</v>
      </c>
      <c r="AE1345" s="3">
        <f t="shared" si="62"/>
        <v>1.9444444449618459E-2</v>
      </c>
    </row>
    <row r="1346" spans="1:31" x14ac:dyDescent="0.35">
      <c r="A1346" s="2">
        <v>44711.191666666666</v>
      </c>
      <c r="B1346" s="1">
        <v>44711.191666666666</v>
      </c>
      <c r="C1346">
        <v>1978</v>
      </c>
      <c r="D1346" t="s">
        <v>1075</v>
      </c>
      <c r="E1346" t="s">
        <v>29</v>
      </c>
      <c r="F1346">
        <v>18</v>
      </c>
      <c r="G1346" t="str" cm="1">
        <f t="array" ref="G1346">_xlfn.IFS(F1346&lt;25,"Young Adult (18-24)",F1346&lt;35,"Early Career (25-34)",F1346&lt;45,"Mid-Career (35-44)",F1346&lt;55,"Late Career (45-54)",F1346&lt;65,"Pre-Retirement (55-64)",F1346&gt;=65,"Seniors (65+)")</f>
        <v>Young Adult (18-24)</v>
      </c>
      <c r="H1346">
        <v>730</v>
      </c>
      <c r="I1346">
        <v>4842</v>
      </c>
      <c r="J1346" t="s">
        <v>35</v>
      </c>
      <c r="K1346" t="s">
        <v>49</v>
      </c>
      <c r="L1346" t="s">
        <v>50</v>
      </c>
      <c r="M1346" t="s">
        <v>1306</v>
      </c>
      <c r="N1346" t="s">
        <v>1313</v>
      </c>
      <c r="O1346">
        <v>60</v>
      </c>
      <c r="P1346">
        <v>100</v>
      </c>
      <c r="Q1346">
        <v>6</v>
      </c>
      <c r="R1346">
        <f t="shared" ref="R1346:R1409" si="63">P1346*Q1346</f>
        <v>600</v>
      </c>
      <c r="S1346">
        <f t="shared" ref="S1346:S1409" si="64">R1346-(O1346*Q1346)</f>
        <v>240</v>
      </c>
      <c r="T1346" t="s">
        <v>42</v>
      </c>
      <c r="U1346" s="2">
        <v>44711.199305555558</v>
      </c>
      <c r="V1346" s="1">
        <v>44711.199305555558</v>
      </c>
      <c r="W1346" t="b">
        <v>0</v>
      </c>
      <c r="X1346" s="2"/>
      <c r="Y1346" s="1"/>
      <c r="Z1346" s="2" t="s">
        <v>1353</v>
      </c>
      <c r="AA1346" s="2">
        <v>44711.208333333336</v>
      </c>
      <c r="AB1346" s="1">
        <v>44711.208333333336</v>
      </c>
      <c r="AC1346" t="s">
        <v>1353</v>
      </c>
      <c r="AD1346" t="s">
        <v>1353</v>
      </c>
      <c r="AE1346" s="3">
        <f t="shared" ref="AE1346:AE1409" si="65">AB1346-B1346</f>
        <v>1.6666666670062114E-2</v>
      </c>
    </row>
    <row r="1347" spans="1:31" x14ac:dyDescent="0.35">
      <c r="A1347" s="2">
        <v>44711.21875</v>
      </c>
      <c r="B1347" s="1">
        <v>44711.21875</v>
      </c>
      <c r="C1347">
        <v>2157</v>
      </c>
      <c r="D1347" t="s">
        <v>1252</v>
      </c>
      <c r="E1347" t="s">
        <v>29</v>
      </c>
      <c r="F1347">
        <v>23</v>
      </c>
      <c r="G1347" t="str" cm="1">
        <f t="array" ref="G1347">_xlfn.IFS(F1347&lt;25,"Young Adult (18-24)",F1347&lt;35,"Early Career (25-34)",F1347&lt;45,"Mid-Career (35-44)",F1347&lt;55,"Late Career (45-54)",F1347&lt;65,"Pre-Retirement (55-64)",F1347&gt;=65,"Seniors (65+)")</f>
        <v>Young Adult (18-24)</v>
      </c>
      <c r="H1347">
        <v>672</v>
      </c>
      <c r="I1347">
        <v>3349</v>
      </c>
      <c r="J1347" t="s">
        <v>83</v>
      </c>
      <c r="K1347" t="s">
        <v>84</v>
      </c>
      <c r="L1347" t="s">
        <v>173</v>
      </c>
      <c r="M1347" t="s">
        <v>1309</v>
      </c>
      <c r="N1347" t="s">
        <v>1316</v>
      </c>
      <c r="O1347">
        <v>20</v>
      </c>
      <c r="P1347">
        <v>35</v>
      </c>
      <c r="Q1347">
        <v>6</v>
      </c>
      <c r="R1347">
        <f t="shared" si="63"/>
        <v>210</v>
      </c>
      <c r="S1347">
        <f t="shared" si="64"/>
        <v>90</v>
      </c>
      <c r="T1347" t="s">
        <v>78</v>
      </c>
      <c r="U1347" s="2">
        <v>44711.231249999997</v>
      </c>
      <c r="V1347" s="1">
        <v>44711.231249999997</v>
      </c>
      <c r="W1347" t="b">
        <v>0</v>
      </c>
      <c r="X1347" s="2"/>
      <c r="Y1347" s="1"/>
      <c r="Z1347" s="2" t="s">
        <v>1353</v>
      </c>
      <c r="AA1347" s="2">
        <v>44711.238888888889</v>
      </c>
      <c r="AB1347" s="1">
        <v>44711.238888888889</v>
      </c>
      <c r="AC1347" t="s">
        <v>1353</v>
      </c>
      <c r="AD1347" t="s">
        <v>1353</v>
      </c>
      <c r="AE1347" s="3">
        <f t="shared" si="65"/>
        <v>2.0138888889050577E-2</v>
      </c>
    </row>
    <row r="1348" spans="1:31" x14ac:dyDescent="0.35">
      <c r="A1348" s="2">
        <v>44713.338194444441</v>
      </c>
      <c r="B1348" s="1">
        <v>44713.338194444441</v>
      </c>
      <c r="C1348">
        <v>2122</v>
      </c>
      <c r="D1348" t="s">
        <v>1217</v>
      </c>
      <c r="E1348" t="s">
        <v>29</v>
      </c>
      <c r="F1348">
        <v>66</v>
      </c>
      <c r="G1348" t="str" cm="1">
        <f t="array" ref="G1348">_xlfn.IFS(F1348&lt;25,"Young Adult (18-24)",F1348&lt;35,"Early Career (25-34)",F1348&lt;45,"Mid-Career (35-44)",F1348&lt;55,"Late Career (45-54)",F1348&lt;65,"Pre-Retirement (55-64)",F1348&gt;=65,"Seniors (65+)")</f>
        <v>Seniors (65+)</v>
      </c>
      <c r="H1348">
        <v>670</v>
      </c>
      <c r="I1348">
        <v>7030</v>
      </c>
      <c r="J1348" t="s">
        <v>71</v>
      </c>
      <c r="K1348" t="s">
        <v>72</v>
      </c>
      <c r="L1348" t="s">
        <v>141</v>
      </c>
      <c r="M1348" t="s">
        <v>1307</v>
      </c>
      <c r="N1348" t="s">
        <v>1325</v>
      </c>
      <c r="O1348">
        <v>15</v>
      </c>
      <c r="P1348">
        <v>25</v>
      </c>
      <c r="Q1348">
        <v>3</v>
      </c>
      <c r="R1348">
        <f t="shared" si="63"/>
        <v>75</v>
      </c>
      <c r="S1348">
        <f t="shared" si="64"/>
        <v>30</v>
      </c>
      <c r="T1348" t="s">
        <v>26</v>
      </c>
      <c r="U1348" s="2">
        <v>44713.352777777778</v>
      </c>
      <c r="V1348" s="1">
        <v>44713.352777777778</v>
      </c>
      <c r="W1348" t="b">
        <v>1</v>
      </c>
      <c r="X1348" s="2">
        <v>44713.361111111109</v>
      </c>
      <c r="Y1348" s="1">
        <v>44713.361111111109</v>
      </c>
      <c r="Z1348" s="2" t="s">
        <v>27</v>
      </c>
      <c r="AA1348" s="2">
        <v>44713.355555555558</v>
      </c>
      <c r="AB1348" s="1">
        <v>44713.355555555558</v>
      </c>
      <c r="AC1348" t="b">
        <v>0</v>
      </c>
      <c r="AD1348" t="s">
        <v>1355</v>
      </c>
      <c r="AE1348" s="3">
        <f t="shared" si="65"/>
        <v>1.7361111116770189E-2</v>
      </c>
    </row>
    <row r="1349" spans="1:31" x14ac:dyDescent="0.35">
      <c r="A1349" s="2">
        <v>44713.506249999999</v>
      </c>
      <c r="B1349" s="1">
        <v>44713.506249999999</v>
      </c>
      <c r="C1349">
        <v>2038</v>
      </c>
      <c r="D1349" t="s">
        <v>1134</v>
      </c>
      <c r="E1349" t="s">
        <v>22</v>
      </c>
      <c r="F1349">
        <v>58</v>
      </c>
      <c r="G1349" t="str" cm="1">
        <f t="array" ref="G1349">_xlfn.IFS(F1349&lt;25,"Young Adult (18-24)",F1349&lt;35,"Early Career (25-34)",F1349&lt;45,"Mid-Career (35-44)",F1349&lt;55,"Late Career (45-54)",F1349&lt;65,"Pre-Retirement (55-64)",F1349&gt;=65,"Seniors (65+)")</f>
        <v>Pre-Retirement (55-64)</v>
      </c>
      <c r="H1349">
        <v>741</v>
      </c>
      <c r="I1349">
        <v>3790</v>
      </c>
      <c r="J1349" t="s">
        <v>83</v>
      </c>
      <c r="K1349" t="s">
        <v>84</v>
      </c>
      <c r="L1349" t="s">
        <v>85</v>
      </c>
      <c r="M1349" t="s">
        <v>1307</v>
      </c>
      <c r="N1349" t="s">
        <v>1325</v>
      </c>
      <c r="O1349">
        <v>15</v>
      </c>
      <c r="P1349">
        <v>25</v>
      </c>
      <c r="Q1349">
        <v>1</v>
      </c>
      <c r="R1349">
        <f t="shared" si="63"/>
        <v>25</v>
      </c>
      <c r="S1349">
        <f t="shared" si="64"/>
        <v>10</v>
      </c>
      <c r="T1349" t="s">
        <v>38</v>
      </c>
      <c r="U1349" s="2">
        <v>44713.522916666669</v>
      </c>
      <c r="V1349" s="1">
        <v>44713.522916666669</v>
      </c>
      <c r="W1349" t="b">
        <v>1</v>
      </c>
      <c r="X1349" s="2">
        <v>44713.527083333334</v>
      </c>
      <c r="Y1349" s="1">
        <v>44713.527083333334</v>
      </c>
      <c r="Z1349" s="2" t="s">
        <v>33</v>
      </c>
      <c r="AA1349" s="2">
        <v>44713.526388888888</v>
      </c>
      <c r="AB1349" s="1">
        <v>44713.526388888888</v>
      </c>
      <c r="AC1349" t="b">
        <v>0</v>
      </c>
      <c r="AD1349" t="s">
        <v>1355</v>
      </c>
      <c r="AE1349" s="3">
        <f t="shared" si="65"/>
        <v>2.0138888889050577E-2</v>
      </c>
    </row>
    <row r="1350" spans="1:31" x14ac:dyDescent="0.35">
      <c r="A1350" s="2">
        <v>44714.67291666667</v>
      </c>
      <c r="B1350" s="1">
        <v>44714.67291666667</v>
      </c>
      <c r="C1350">
        <v>2067</v>
      </c>
      <c r="D1350" t="s">
        <v>1162</v>
      </c>
      <c r="E1350" t="s">
        <v>29</v>
      </c>
      <c r="F1350">
        <v>58</v>
      </c>
      <c r="G1350" t="str" cm="1">
        <f t="array" ref="G1350">_xlfn.IFS(F1350&lt;25,"Young Adult (18-24)",F1350&lt;35,"Early Career (25-34)",F1350&lt;45,"Mid-Career (35-44)",F1350&lt;55,"Late Career (45-54)",F1350&lt;65,"Pre-Retirement (55-64)",F1350&gt;=65,"Seniors (65+)")</f>
        <v>Pre-Retirement (55-64)</v>
      </c>
      <c r="H1350">
        <v>762</v>
      </c>
      <c r="I1350">
        <v>7408</v>
      </c>
      <c r="J1350" t="s">
        <v>67</v>
      </c>
      <c r="K1350" t="s">
        <v>119</v>
      </c>
      <c r="L1350" t="s">
        <v>119</v>
      </c>
      <c r="M1350" t="s">
        <v>1308</v>
      </c>
      <c r="N1350" t="s">
        <v>1317</v>
      </c>
      <c r="O1350">
        <v>250</v>
      </c>
      <c r="P1350">
        <v>400</v>
      </c>
      <c r="Q1350">
        <v>3</v>
      </c>
      <c r="R1350">
        <f t="shared" si="63"/>
        <v>1200</v>
      </c>
      <c r="S1350">
        <f t="shared" si="64"/>
        <v>450</v>
      </c>
      <c r="T1350" t="s">
        <v>38</v>
      </c>
      <c r="U1350" s="2">
        <v>44714.678472222222</v>
      </c>
      <c r="V1350" s="1">
        <v>44714.678472222222</v>
      </c>
      <c r="W1350" t="b">
        <v>1</v>
      </c>
      <c r="X1350" s="2">
        <v>44714.685416666667</v>
      </c>
      <c r="Y1350" s="1">
        <v>44714.685416666667</v>
      </c>
      <c r="Z1350" s="2" t="s">
        <v>47</v>
      </c>
      <c r="AA1350" s="2">
        <v>44714.681250000001</v>
      </c>
      <c r="AB1350" s="1">
        <v>44714.681250000001</v>
      </c>
      <c r="AC1350" t="b">
        <v>0</v>
      </c>
      <c r="AD1350" t="s">
        <v>1355</v>
      </c>
      <c r="AE1350" s="3">
        <f t="shared" si="65"/>
        <v>8.333333331393078E-3</v>
      </c>
    </row>
    <row r="1351" spans="1:31" x14ac:dyDescent="0.35">
      <c r="A1351" s="2">
        <v>44716.218055555553</v>
      </c>
      <c r="B1351" s="1">
        <v>44716.218055555553</v>
      </c>
      <c r="C1351">
        <v>1818</v>
      </c>
      <c r="D1351" t="s">
        <v>919</v>
      </c>
      <c r="E1351" t="s">
        <v>29</v>
      </c>
      <c r="F1351">
        <v>45</v>
      </c>
      <c r="G1351" t="str" cm="1">
        <f t="array" ref="G1351">_xlfn.IFS(F1351&lt;25,"Young Adult (18-24)",F1351&lt;35,"Early Career (25-34)",F1351&lt;45,"Mid-Career (35-44)",F1351&lt;55,"Late Career (45-54)",F1351&lt;65,"Pre-Retirement (55-64)",F1351&gt;=65,"Seniors (65+)")</f>
        <v>Late Career (45-54)</v>
      </c>
      <c r="H1351">
        <v>617</v>
      </c>
      <c r="I1351">
        <v>6830</v>
      </c>
      <c r="J1351" t="s">
        <v>107</v>
      </c>
      <c r="K1351" t="s">
        <v>122</v>
      </c>
      <c r="L1351" t="s">
        <v>123</v>
      </c>
      <c r="M1351" t="s">
        <v>1306</v>
      </c>
      <c r="N1351" t="s">
        <v>1313</v>
      </c>
      <c r="O1351">
        <v>60</v>
      </c>
      <c r="P1351">
        <v>100</v>
      </c>
      <c r="Q1351">
        <v>2</v>
      </c>
      <c r="R1351">
        <f t="shared" si="63"/>
        <v>200</v>
      </c>
      <c r="S1351">
        <f t="shared" si="64"/>
        <v>80</v>
      </c>
      <c r="T1351" t="s">
        <v>26</v>
      </c>
      <c r="U1351" s="2">
        <v>44716.229166666664</v>
      </c>
      <c r="V1351" s="1">
        <v>44716.229166666664</v>
      </c>
      <c r="W1351" t="b">
        <v>1</v>
      </c>
      <c r="X1351" s="2">
        <v>44716.238194444442</v>
      </c>
      <c r="Y1351" s="1">
        <v>44716.238194444442</v>
      </c>
      <c r="Z1351" s="2" t="s">
        <v>47</v>
      </c>
      <c r="AA1351" s="2">
        <v>44716.232638888891</v>
      </c>
      <c r="AB1351" s="1">
        <v>44716.232638888891</v>
      </c>
      <c r="AC1351" t="b">
        <v>0</v>
      </c>
      <c r="AD1351" t="s">
        <v>1355</v>
      </c>
      <c r="AE1351" s="3">
        <f t="shared" si="65"/>
        <v>1.4583333337213844E-2</v>
      </c>
    </row>
    <row r="1352" spans="1:31" x14ac:dyDescent="0.35">
      <c r="A1352" s="2">
        <v>44717.405555555553</v>
      </c>
      <c r="B1352" s="1">
        <v>44717.405555555553</v>
      </c>
      <c r="C1352">
        <v>1844</v>
      </c>
      <c r="D1352" t="s">
        <v>944</v>
      </c>
      <c r="E1352" t="s">
        <v>29</v>
      </c>
      <c r="F1352">
        <v>22</v>
      </c>
      <c r="G1352" t="str" cm="1">
        <f t="array" ref="G1352">_xlfn.IFS(F1352&lt;25,"Young Adult (18-24)",F1352&lt;35,"Early Career (25-34)",F1352&lt;45,"Mid-Career (35-44)",F1352&lt;55,"Late Career (45-54)",F1352&lt;65,"Pre-Retirement (55-64)",F1352&gt;=65,"Seniors (65+)")</f>
        <v>Young Adult (18-24)</v>
      </c>
      <c r="H1352">
        <v>639</v>
      </c>
      <c r="I1352">
        <v>6882</v>
      </c>
      <c r="J1352" t="s">
        <v>44</v>
      </c>
      <c r="K1352" t="s">
        <v>45</v>
      </c>
      <c r="L1352" t="s">
        <v>81</v>
      </c>
      <c r="M1352" t="s">
        <v>1308</v>
      </c>
      <c r="N1352" t="s">
        <v>1324</v>
      </c>
      <c r="O1352">
        <v>40</v>
      </c>
      <c r="P1352">
        <v>60</v>
      </c>
      <c r="Q1352">
        <v>3</v>
      </c>
      <c r="R1352">
        <f t="shared" si="63"/>
        <v>180</v>
      </c>
      <c r="S1352">
        <f t="shared" si="64"/>
        <v>60</v>
      </c>
      <c r="T1352" t="s">
        <v>26</v>
      </c>
      <c r="U1352" s="2">
        <v>44717.423611111109</v>
      </c>
      <c r="V1352" s="1">
        <v>44717.423611111109</v>
      </c>
      <c r="W1352" t="b">
        <v>1</v>
      </c>
      <c r="X1352" s="2">
        <v>44717.432638888888</v>
      </c>
      <c r="Y1352" s="1">
        <v>44717.432638888888</v>
      </c>
      <c r="Z1352" s="2" t="s">
        <v>27</v>
      </c>
      <c r="AA1352" s="2">
        <v>44717.427083333336</v>
      </c>
      <c r="AB1352" s="1">
        <v>44717.427083333336</v>
      </c>
      <c r="AC1352" t="b">
        <v>0</v>
      </c>
      <c r="AD1352" t="s">
        <v>1355</v>
      </c>
      <c r="AE1352" s="3">
        <f t="shared" si="65"/>
        <v>2.1527777782466728E-2</v>
      </c>
    </row>
    <row r="1353" spans="1:31" x14ac:dyDescent="0.35">
      <c r="A1353" s="2">
        <v>44718.465277777781</v>
      </c>
      <c r="B1353" s="1">
        <v>44718.465277777781</v>
      </c>
      <c r="C1353">
        <v>1943</v>
      </c>
      <c r="D1353" t="s">
        <v>1040</v>
      </c>
      <c r="E1353" t="s">
        <v>29</v>
      </c>
      <c r="F1353">
        <v>23</v>
      </c>
      <c r="G1353" t="str" cm="1">
        <f t="array" ref="G1353">_xlfn.IFS(F1353&lt;25,"Young Adult (18-24)",F1353&lt;35,"Early Career (25-34)",F1353&lt;45,"Mid-Career (35-44)",F1353&lt;55,"Late Career (45-54)",F1353&lt;65,"Pre-Retirement (55-64)",F1353&gt;=65,"Seniors (65+)")</f>
        <v>Young Adult (18-24)</v>
      </c>
      <c r="H1353">
        <v>703</v>
      </c>
      <c r="I1353">
        <v>5148</v>
      </c>
      <c r="J1353" t="s">
        <v>55</v>
      </c>
      <c r="K1353" t="s">
        <v>113</v>
      </c>
      <c r="L1353" t="s">
        <v>125</v>
      </c>
      <c r="M1353" t="s">
        <v>1305</v>
      </c>
      <c r="N1353" t="s">
        <v>1310</v>
      </c>
      <c r="O1353">
        <v>30</v>
      </c>
      <c r="P1353">
        <v>50</v>
      </c>
      <c r="Q1353">
        <v>3</v>
      </c>
      <c r="R1353">
        <f t="shared" si="63"/>
        <v>150</v>
      </c>
      <c r="S1353">
        <f t="shared" si="64"/>
        <v>60</v>
      </c>
      <c r="T1353" t="s">
        <v>78</v>
      </c>
      <c r="U1353" s="2">
        <v>44718.482638888891</v>
      </c>
      <c r="V1353" s="1">
        <v>44718.482638888891</v>
      </c>
      <c r="W1353" t="b">
        <v>0</v>
      </c>
      <c r="X1353" s="2"/>
      <c r="Y1353" s="1"/>
      <c r="Z1353" s="2" t="s">
        <v>1353</v>
      </c>
      <c r="AA1353" s="2">
        <v>44718.490972222222</v>
      </c>
      <c r="AB1353" s="1">
        <v>44718.490972222222</v>
      </c>
      <c r="AC1353" t="s">
        <v>1353</v>
      </c>
      <c r="AD1353" t="s">
        <v>1353</v>
      </c>
      <c r="AE1353" s="3">
        <f t="shared" si="65"/>
        <v>2.569444444088731E-2</v>
      </c>
    </row>
    <row r="1354" spans="1:31" x14ac:dyDescent="0.35">
      <c r="A1354" s="2">
        <v>44719.95</v>
      </c>
      <c r="B1354" s="1">
        <v>44719.95</v>
      </c>
      <c r="C1354">
        <v>2160</v>
      </c>
      <c r="D1354" t="s">
        <v>1255</v>
      </c>
      <c r="E1354" t="s">
        <v>22</v>
      </c>
      <c r="F1354">
        <v>49</v>
      </c>
      <c r="G1354" t="str" cm="1">
        <f t="array" ref="G1354">_xlfn.IFS(F1354&lt;25,"Young Adult (18-24)",F1354&lt;35,"Early Career (25-34)",F1354&lt;45,"Mid-Career (35-44)",F1354&lt;55,"Late Career (45-54)",F1354&lt;65,"Pre-Retirement (55-64)",F1354&gt;=65,"Seniors (65+)")</f>
        <v>Late Career (45-54)</v>
      </c>
      <c r="H1354">
        <v>765</v>
      </c>
      <c r="I1354">
        <v>6802</v>
      </c>
      <c r="J1354" t="s">
        <v>71</v>
      </c>
      <c r="K1354" t="s">
        <v>72</v>
      </c>
      <c r="L1354" t="s">
        <v>219</v>
      </c>
      <c r="M1354" t="s">
        <v>1309</v>
      </c>
      <c r="N1354" t="s">
        <v>1320</v>
      </c>
      <c r="O1354">
        <v>30</v>
      </c>
      <c r="P1354">
        <v>50</v>
      </c>
      <c r="Q1354">
        <v>4</v>
      </c>
      <c r="R1354">
        <f t="shared" si="63"/>
        <v>200</v>
      </c>
      <c r="S1354">
        <f t="shared" si="64"/>
        <v>80</v>
      </c>
      <c r="T1354" t="s">
        <v>26</v>
      </c>
      <c r="U1354" s="2">
        <v>44719.963888888888</v>
      </c>
      <c r="V1354" s="1">
        <v>44719.963888888888</v>
      </c>
      <c r="W1354" t="b">
        <v>1</v>
      </c>
      <c r="X1354" s="2">
        <v>44719.973611111112</v>
      </c>
      <c r="Y1354" s="1">
        <v>44719.973611111112</v>
      </c>
      <c r="Z1354" s="2" t="s">
        <v>47</v>
      </c>
      <c r="AA1354" s="2">
        <v>44719.967361111114</v>
      </c>
      <c r="AB1354" s="1">
        <v>44719.967361111114</v>
      </c>
      <c r="AC1354" t="b">
        <v>0</v>
      </c>
      <c r="AD1354" t="s">
        <v>1355</v>
      </c>
      <c r="AE1354" s="3">
        <f t="shared" si="65"/>
        <v>1.7361111116770189E-2</v>
      </c>
    </row>
    <row r="1355" spans="1:31" x14ac:dyDescent="0.35">
      <c r="A1355" s="2">
        <v>44720.229166666664</v>
      </c>
      <c r="B1355" s="1">
        <v>44720.229166666664</v>
      </c>
      <c r="C1355">
        <v>1818</v>
      </c>
      <c r="D1355" t="s">
        <v>919</v>
      </c>
      <c r="E1355" t="s">
        <v>29</v>
      </c>
      <c r="F1355">
        <v>45</v>
      </c>
      <c r="G1355" t="str" cm="1">
        <f t="array" ref="G1355">_xlfn.IFS(F1355&lt;25,"Young Adult (18-24)",F1355&lt;35,"Early Career (25-34)",F1355&lt;45,"Mid-Career (35-44)",F1355&lt;55,"Late Career (45-54)",F1355&lt;65,"Pre-Retirement (55-64)",F1355&gt;=65,"Seniors (65+)")</f>
        <v>Late Career (45-54)</v>
      </c>
      <c r="H1355">
        <v>617</v>
      </c>
      <c r="I1355">
        <v>6830</v>
      </c>
      <c r="J1355" t="s">
        <v>107</v>
      </c>
      <c r="K1355" t="s">
        <v>122</v>
      </c>
      <c r="L1355" t="s">
        <v>123</v>
      </c>
      <c r="M1355" t="s">
        <v>1307</v>
      </c>
      <c r="N1355" t="s">
        <v>1325</v>
      </c>
      <c r="O1355">
        <v>15</v>
      </c>
      <c r="P1355">
        <v>25</v>
      </c>
      <c r="Q1355">
        <v>1</v>
      </c>
      <c r="R1355">
        <f t="shared" si="63"/>
        <v>25</v>
      </c>
      <c r="S1355">
        <f t="shared" si="64"/>
        <v>10</v>
      </c>
      <c r="T1355" t="s">
        <v>38</v>
      </c>
      <c r="U1355" s="2">
        <v>44720.240277777775</v>
      </c>
      <c r="V1355" s="1">
        <v>44720.240277777775</v>
      </c>
      <c r="W1355" t="b">
        <v>0</v>
      </c>
      <c r="X1355" s="2"/>
      <c r="Y1355" s="1"/>
      <c r="Z1355" s="2" t="s">
        <v>1353</v>
      </c>
      <c r="AA1355" s="2">
        <v>44720.253472222219</v>
      </c>
      <c r="AB1355" s="1">
        <v>44720.253472222219</v>
      </c>
      <c r="AC1355" t="s">
        <v>1353</v>
      </c>
      <c r="AD1355" t="s">
        <v>1353</v>
      </c>
      <c r="AE1355" s="3">
        <f t="shared" si="65"/>
        <v>2.4305555554747116E-2</v>
      </c>
    </row>
    <row r="1356" spans="1:31" x14ac:dyDescent="0.35">
      <c r="A1356" s="2">
        <v>44720.908333333333</v>
      </c>
      <c r="B1356" s="1">
        <v>44720.908333333333</v>
      </c>
      <c r="C1356">
        <v>1751</v>
      </c>
      <c r="D1356" t="s">
        <v>853</v>
      </c>
      <c r="E1356" t="s">
        <v>29</v>
      </c>
      <c r="F1356">
        <v>58</v>
      </c>
      <c r="G1356" t="str" cm="1">
        <f t="array" ref="G1356">_xlfn.IFS(F1356&lt;25,"Young Adult (18-24)",F1356&lt;35,"Early Career (25-34)",F1356&lt;45,"Mid-Career (35-44)",F1356&lt;55,"Late Career (45-54)",F1356&lt;65,"Pre-Retirement (55-64)",F1356&gt;=65,"Seniors (65+)")</f>
        <v>Pre-Retirement (55-64)</v>
      </c>
      <c r="H1356">
        <v>674</v>
      </c>
      <c r="I1356">
        <v>6494</v>
      </c>
      <c r="J1356" t="s">
        <v>107</v>
      </c>
      <c r="K1356" t="s">
        <v>108</v>
      </c>
      <c r="L1356" t="s">
        <v>109</v>
      </c>
      <c r="M1356" t="s">
        <v>1308</v>
      </c>
      <c r="N1356" t="s">
        <v>1317</v>
      </c>
      <c r="O1356">
        <v>250</v>
      </c>
      <c r="P1356">
        <v>400</v>
      </c>
      <c r="Q1356">
        <v>4</v>
      </c>
      <c r="R1356">
        <f t="shared" si="63"/>
        <v>1600</v>
      </c>
      <c r="S1356">
        <f t="shared" si="64"/>
        <v>600</v>
      </c>
      <c r="T1356" t="s">
        <v>32</v>
      </c>
      <c r="U1356" s="2">
        <v>44720.923611111109</v>
      </c>
      <c r="V1356" s="1">
        <v>44720.923611111109</v>
      </c>
      <c r="W1356" t="b">
        <v>1</v>
      </c>
      <c r="X1356" s="2">
        <v>44720.933333333334</v>
      </c>
      <c r="Y1356" s="1">
        <v>44720.933333333334</v>
      </c>
      <c r="Z1356" s="2" t="s">
        <v>27</v>
      </c>
      <c r="AA1356" s="2">
        <v>44720.926388888889</v>
      </c>
      <c r="AB1356" s="1">
        <v>44720.926388888889</v>
      </c>
      <c r="AC1356" t="b">
        <v>0</v>
      </c>
      <c r="AD1356" t="s">
        <v>1355</v>
      </c>
      <c r="AE1356" s="3">
        <f t="shared" si="65"/>
        <v>1.8055555556202307E-2</v>
      </c>
    </row>
    <row r="1357" spans="1:31" x14ac:dyDescent="0.35">
      <c r="A1357" s="2">
        <v>44721.588888888888</v>
      </c>
      <c r="B1357" s="1">
        <v>44721.588888888888</v>
      </c>
      <c r="C1357">
        <v>1568</v>
      </c>
      <c r="D1357" t="s">
        <v>674</v>
      </c>
      <c r="E1357" t="s">
        <v>29</v>
      </c>
      <c r="F1357">
        <v>66</v>
      </c>
      <c r="G1357" t="str" cm="1">
        <f t="array" ref="G1357">_xlfn.IFS(F1357&lt;25,"Young Adult (18-24)",F1357&lt;35,"Early Career (25-34)",F1357&lt;45,"Mid-Career (35-44)",F1357&lt;55,"Late Career (45-54)",F1357&lt;65,"Pre-Retirement (55-64)",F1357&gt;=65,"Seniors (65+)")</f>
        <v>Seniors (65+)</v>
      </c>
      <c r="H1357">
        <v>686</v>
      </c>
      <c r="I1357">
        <v>3628</v>
      </c>
      <c r="J1357" t="s">
        <v>83</v>
      </c>
      <c r="K1357" t="s">
        <v>90</v>
      </c>
      <c r="L1357" t="s">
        <v>91</v>
      </c>
      <c r="M1357" t="s">
        <v>1306</v>
      </c>
      <c r="N1357" t="s">
        <v>1311</v>
      </c>
      <c r="O1357">
        <v>50</v>
      </c>
      <c r="P1357">
        <v>80</v>
      </c>
      <c r="Q1357">
        <v>2</v>
      </c>
      <c r="R1357">
        <f t="shared" si="63"/>
        <v>160</v>
      </c>
      <c r="S1357">
        <f t="shared" si="64"/>
        <v>60</v>
      </c>
      <c r="T1357" t="s">
        <v>40</v>
      </c>
      <c r="U1357" s="2">
        <v>44721.598611111112</v>
      </c>
      <c r="V1357" s="1">
        <v>44721.598611111112</v>
      </c>
      <c r="W1357" t="b">
        <v>1</v>
      </c>
      <c r="X1357" s="2">
        <v>44721.605555555558</v>
      </c>
      <c r="Y1357" s="1">
        <v>44721.605555555558</v>
      </c>
      <c r="Z1357" s="2" t="s">
        <v>27</v>
      </c>
      <c r="AA1357" s="2">
        <v>44721.601388888892</v>
      </c>
      <c r="AB1357" s="1">
        <v>44721.601388888892</v>
      </c>
      <c r="AC1357" t="b">
        <v>1</v>
      </c>
      <c r="AD1357" t="s">
        <v>131</v>
      </c>
      <c r="AE1357" s="3">
        <f t="shared" si="65"/>
        <v>1.2500000004365575E-2</v>
      </c>
    </row>
    <row r="1358" spans="1:31" x14ac:dyDescent="0.35">
      <c r="A1358" s="2">
        <v>44723.486805555556</v>
      </c>
      <c r="B1358" s="1">
        <v>44723.486805555556</v>
      </c>
      <c r="C1358">
        <v>1687</v>
      </c>
      <c r="D1358" t="s">
        <v>790</v>
      </c>
      <c r="E1358" t="s">
        <v>29</v>
      </c>
      <c r="F1358">
        <v>32</v>
      </c>
      <c r="G1358" t="str" cm="1">
        <f t="array" ref="G1358">_xlfn.IFS(F1358&lt;25,"Young Adult (18-24)",F1358&lt;35,"Early Career (25-34)",F1358&lt;45,"Mid-Career (35-44)",F1358&lt;55,"Late Career (45-54)",F1358&lt;65,"Pre-Retirement (55-64)",F1358&gt;=65,"Seniors (65+)")</f>
        <v>Early Career (25-34)</v>
      </c>
      <c r="H1358">
        <v>626</v>
      </c>
      <c r="I1358">
        <v>7670</v>
      </c>
      <c r="J1358" t="s">
        <v>83</v>
      </c>
      <c r="K1358" t="s">
        <v>84</v>
      </c>
      <c r="L1358" t="s">
        <v>85</v>
      </c>
      <c r="M1358" t="s">
        <v>1309</v>
      </c>
      <c r="N1358" t="s">
        <v>1316</v>
      </c>
      <c r="O1358">
        <v>20</v>
      </c>
      <c r="P1358">
        <v>35</v>
      </c>
      <c r="Q1358">
        <v>1</v>
      </c>
      <c r="R1358">
        <f t="shared" si="63"/>
        <v>35</v>
      </c>
      <c r="S1358">
        <f t="shared" si="64"/>
        <v>15</v>
      </c>
      <c r="T1358" t="s">
        <v>42</v>
      </c>
      <c r="U1358" s="2">
        <v>44723.506944444445</v>
      </c>
      <c r="V1358" s="1">
        <v>44723.506944444445</v>
      </c>
      <c r="W1358" t="b">
        <v>1</v>
      </c>
      <c r="X1358" s="2">
        <v>44723.513888888891</v>
      </c>
      <c r="Y1358" s="1">
        <v>44723.513888888891</v>
      </c>
      <c r="Z1358" s="2" t="s">
        <v>116</v>
      </c>
      <c r="AA1358" s="2">
        <v>44723.509027777778</v>
      </c>
      <c r="AB1358" s="1">
        <v>44723.509027777778</v>
      </c>
      <c r="AC1358" t="b">
        <v>1</v>
      </c>
      <c r="AD1358" t="s">
        <v>131</v>
      </c>
      <c r="AE1358" s="3">
        <f t="shared" si="65"/>
        <v>2.2222222221898846E-2</v>
      </c>
    </row>
    <row r="1359" spans="1:31" x14ac:dyDescent="0.35">
      <c r="A1359" s="2">
        <v>44724.330555555556</v>
      </c>
      <c r="B1359" s="1">
        <v>44724.330555555556</v>
      </c>
      <c r="C1359">
        <v>1368</v>
      </c>
      <c r="D1359" t="s">
        <v>475</v>
      </c>
      <c r="E1359" t="s">
        <v>29</v>
      </c>
      <c r="F1359">
        <v>31</v>
      </c>
      <c r="G1359" t="str" cm="1">
        <f t="array" ref="G1359">_xlfn.IFS(F1359&lt;25,"Young Adult (18-24)",F1359&lt;35,"Early Career (25-34)",F1359&lt;45,"Mid-Career (35-44)",F1359&lt;55,"Late Career (45-54)",F1359&lt;65,"Pre-Retirement (55-64)",F1359&gt;=65,"Seniors (65+)")</f>
        <v>Early Career (25-34)</v>
      </c>
      <c r="H1359">
        <v>747</v>
      </c>
      <c r="I1359">
        <v>5787</v>
      </c>
      <c r="J1359" t="s">
        <v>44</v>
      </c>
      <c r="K1359" t="s">
        <v>45</v>
      </c>
      <c r="L1359" t="s">
        <v>53</v>
      </c>
      <c r="M1359" t="s">
        <v>1309</v>
      </c>
      <c r="N1359" t="s">
        <v>1320</v>
      </c>
      <c r="O1359">
        <v>30</v>
      </c>
      <c r="P1359">
        <v>50</v>
      </c>
      <c r="Q1359">
        <v>1</v>
      </c>
      <c r="R1359">
        <f t="shared" si="63"/>
        <v>50</v>
      </c>
      <c r="S1359">
        <f t="shared" si="64"/>
        <v>20</v>
      </c>
      <c r="T1359" t="s">
        <v>26</v>
      </c>
      <c r="U1359" s="2">
        <v>44724.348611111112</v>
      </c>
      <c r="V1359" s="1">
        <v>44724.348611111112</v>
      </c>
      <c r="W1359" t="b">
        <v>0</v>
      </c>
      <c r="X1359" s="2"/>
      <c r="Y1359" s="1"/>
      <c r="Z1359" s="2" t="s">
        <v>1353</v>
      </c>
      <c r="AA1359" s="2">
        <v>44724.349305555559</v>
      </c>
      <c r="AB1359" s="1">
        <v>44724.349305555559</v>
      </c>
      <c r="AC1359" t="s">
        <v>1353</v>
      </c>
      <c r="AD1359" t="s">
        <v>1353</v>
      </c>
      <c r="AE1359" s="3">
        <f t="shared" si="65"/>
        <v>1.8750000002910383E-2</v>
      </c>
    </row>
    <row r="1360" spans="1:31" x14ac:dyDescent="0.35">
      <c r="A1360" s="2">
        <v>44724.46875</v>
      </c>
      <c r="B1360" s="1">
        <v>44724.46875</v>
      </c>
      <c r="C1360">
        <v>1900</v>
      </c>
      <c r="D1360" t="s">
        <v>998</v>
      </c>
      <c r="E1360" t="s">
        <v>22</v>
      </c>
      <c r="F1360">
        <v>70</v>
      </c>
      <c r="G1360" t="str" cm="1">
        <f t="array" ref="G1360">_xlfn.IFS(F1360&lt;25,"Young Adult (18-24)",F1360&lt;35,"Early Career (25-34)",F1360&lt;45,"Mid-Career (35-44)",F1360&lt;55,"Late Career (45-54)",F1360&lt;65,"Pre-Retirement (55-64)",F1360&gt;=65,"Seniors (65+)")</f>
        <v>Seniors (65+)</v>
      </c>
      <c r="H1360">
        <v>635</v>
      </c>
      <c r="I1360">
        <v>3717</v>
      </c>
      <c r="J1360" t="s">
        <v>61</v>
      </c>
      <c r="K1360" t="s">
        <v>62</v>
      </c>
      <c r="L1360" t="s">
        <v>103</v>
      </c>
      <c r="M1360" t="s">
        <v>1309</v>
      </c>
      <c r="N1360" t="s">
        <v>1320</v>
      </c>
      <c r="O1360">
        <v>30</v>
      </c>
      <c r="P1360">
        <v>50</v>
      </c>
      <c r="Q1360">
        <v>6</v>
      </c>
      <c r="R1360">
        <f t="shared" si="63"/>
        <v>300</v>
      </c>
      <c r="S1360">
        <f t="shared" si="64"/>
        <v>120</v>
      </c>
      <c r="T1360" t="s">
        <v>78</v>
      </c>
      <c r="U1360" s="2">
        <v>44724.474305555559</v>
      </c>
      <c r="V1360" s="1">
        <v>44724.474305555559</v>
      </c>
      <c r="W1360" t="b">
        <v>0</v>
      </c>
      <c r="X1360" s="2"/>
      <c r="Y1360" s="1"/>
      <c r="Z1360" s="2" t="s">
        <v>1353</v>
      </c>
      <c r="AA1360" s="2">
        <v>44724.475694444445</v>
      </c>
      <c r="AB1360" s="1">
        <v>44724.475694444445</v>
      </c>
      <c r="AC1360" t="s">
        <v>1353</v>
      </c>
      <c r="AD1360" t="s">
        <v>1353</v>
      </c>
      <c r="AE1360" s="3">
        <f t="shared" si="65"/>
        <v>6.9444444452528842E-3</v>
      </c>
    </row>
    <row r="1361" spans="1:31" x14ac:dyDescent="0.35">
      <c r="A1361" s="2">
        <v>44724.518055555556</v>
      </c>
      <c r="B1361" s="1">
        <v>44724.518055555556</v>
      </c>
      <c r="C1361">
        <v>1312</v>
      </c>
      <c r="D1361" t="s">
        <v>420</v>
      </c>
      <c r="E1361" t="s">
        <v>29</v>
      </c>
      <c r="F1361">
        <v>21</v>
      </c>
      <c r="G1361" t="str" cm="1">
        <f t="array" ref="G1361">_xlfn.IFS(F1361&lt;25,"Young Adult (18-24)",F1361&lt;35,"Early Career (25-34)",F1361&lt;45,"Mid-Career (35-44)",F1361&lt;55,"Late Career (45-54)",F1361&lt;65,"Pre-Retirement (55-64)",F1361&gt;=65,"Seniors (65+)")</f>
        <v>Young Adult (18-24)</v>
      </c>
      <c r="H1361">
        <v>697</v>
      </c>
      <c r="I1361">
        <v>5127</v>
      </c>
      <c r="J1361" t="s">
        <v>83</v>
      </c>
      <c r="K1361" t="s">
        <v>90</v>
      </c>
      <c r="L1361" t="s">
        <v>91</v>
      </c>
      <c r="M1361" t="s">
        <v>1309</v>
      </c>
      <c r="N1361" t="s">
        <v>1320</v>
      </c>
      <c r="O1361">
        <v>30</v>
      </c>
      <c r="P1361">
        <v>50</v>
      </c>
      <c r="Q1361">
        <v>5</v>
      </c>
      <c r="R1361">
        <f t="shared" si="63"/>
        <v>250</v>
      </c>
      <c r="S1361">
        <f t="shared" si="64"/>
        <v>100</v>
      </c>
      <c r="T1361" t="s">
        <v>42</v>
      </c>
      <c r="U1361" s="2">
        <v>44724.530555555553</v>
      </c>
      <c r="V1361" s="1">
        <v>44724.530555555553</v>
      </c>
      <c r="W1361" t="b">
        <v>1</v>
      </c>
      <c r="X1361" s="2">
        <v>44724.539583333331</v>
      </c>
      <c r="Y1361" s="1">
        <v>44724.539583333331</v>
      </c>
      <c r="Z1361" s="2" t="s">
        <v>47</v>
      </c>
      <c r="AA1361" s="2">
        <v>44724.532638888886</v>
      </c>
      <c r="AB1361" s="1">
        <v>44724.532638888886</v>
      </c>
      <c r="AC1361" t="b">
        <v>0</v>
      </c>
      <c r="AD1361" t="s">
        <v>1355</v>
      </c>
      <c r="AE1361" s="3">
        <f t="shared" si="65"/>
        <v>1.4583333329937886E-2</v>
      </c>
    </row>
    <row r="1362" spans="1:31" x14ac:dyDescent="0.35">
      <c r="A1362" s="2">
        <v>44726.381944444445</v>
      </c>
      <c r="B1362" s="1">
        <v>44726.381944444445</v>
      </c>
      <c r="C1362">
        <v>1792</v>
      </c>
      <c r="D1362" t="s">
        <v>893</v>
      </c>
      <c r="E1362" t="s">
        <v>29</v>
      </c>
      <c r="F1362">
        <v>47</v>
      </c>
      <c r="G1362" t="str" cm="1">
        <f t="array" ref="G1362">_xlfn.IFS(F1362&lt;25,"Young Adult (18-24)",F1362&lt;35,"Early Career (25-34)",F1362&lt;45,"Mid-Career (35-44)",F1362&lt;55,"Late Career (45-54)",F1362&lt;65,"Pre-Retirement (55-64)",F1362&gt;=65,"Seniors (65+)")</f>
        <v>Late Career (45-54)</v>
      </c>
      <c r="H1362">
        <v>628</v>
      </c>
      <c r="I1362">
        <v>5556</v>
      </c>
      <c r="J1362" t="s">
        <v>107</v>
      </c>
      <c r="K1362" t="s">
        <v>122</v>
      </c>
      <c r="L1362" t="s">
        <v>144</v>
      </c>
      <c r="M1362" t="s">
        <v>1309</v>
      </c>
      <c r="N1362" t="s">
        <v>1327</v>
      </c>
      <c r="O1362">
        <v>5</v>
      </c>
      <c r="P1362">
        <v>8</v>
      </c>
      <c r="Q1362">
        <v>5</v>
      </c>
      <c r="R1362">
        <f t="shared" si="63"/>
        <v>40</v>
      </c>
      <c r="S1362">
        <f t="shared" si="64"/>
        <v>15</v>
      </c>
      <c r="T1362" t="s">
        <v>26</v>
      </c>
      <c r="U1362" s="2">
        <v>44726.397222222222</v>
      </c>
      <c r="V1362" s="1">
        <v>44726.397222222222</v>
      </c>
      <c r="W1362" t="b">
        <v>1</v>
      </c>
      <c r="X1362" s="2">
        <v>44726.404166666667</v>
      </c>
      <c r="Y1362" s="1">
        <v>44726.404166666667</v>
      </c>
      <c r="Z1362" s="2" t="s">
        <v>116</v>
      </c>
      <c r="AA1362" s="2">
        <v>44726.398611111108</v>
      </c>
      <c r="AB1362" s="1">
        <v>44726.398611111108</v>
      </c>
      <c r="AC1362" t="b">
        <v>1</v>
      </c>
      <c r="AD1362" t="s">
        <v>75</v>
      </c>
      <c r="AE1362" s="3">
        <f t="shared" si="65"/>
        <v>1.6666666662786156E-2</v>
      </c>
    </row>
    <row r="1363" spans="1:31" x14ac:dyDescent="0.35">
      <c r="A1363" s="2">
        <v>44726.387499999997</v>
      </c>
      <c r="B1363" s="1">
        <v>44726.387499999997</v>
      </c>
      <c r="C1363">
        <v>1657</v>
      </c>
      <c r="D1363" t="s">
        <v>762</v>
      </c>
      <c r="E1363" t="s">
        <v>22</v>
      </c>
      <c r="F1363">
        <v>44</v>
      </c>
      <c r="G1363" t="str" cm="1">
        <f t="array" ref="G1363">_xlfn.IFS(F1363&lt;25,"Young Adult (18-24)",F1363&lt;35,"Early Career (25-34)",F1363&lt;45,"Mid-Career (35-44)",F1363&lt;55,"Late Career (45-54)",F1363&lt;65,"Pre-Retirement (55-64)",F1363&gt;=65,"Seniors (65+)")</f>
        <v>Mid-Career (35-44)</v>
      </c>
      <c r="H1363">
        <v>641</v>
      </c>
      <c r="I1363">
        <v>3251</v>
      </c>
      <c r="J1363" t="s">
        <v>71</v>
      </c>
      <c r="K1363" t="s">
        <v>160</v>
      </c>
      <c r="L1363" t="s">
        <v>163</v>
      </c>
      <c r="M1363" t="s">
        <v>1308</v>
      </c>
      <c r="N1363" t="s">
        <v>1324</v>
      </c>
      <c r="O1363">
        <v>40</v>
      </c>
      <c r="P1363">
        <v>60</v>
      </c>
      <c r="Q1363">
        <v>1</v>
      </c>
      <c r="R1363">
        <f t="shared" si="63"/>
        <v>60</v>
      </c>
      <c r="S1363">
        <f t="shared" si="64"/>
        <v>20</v>
      </c>
      <c r="T1363" t="s">
        <v>38</v>
      </c>
      <c r="U1363" s="2">
        <v>44726.395138888889</v>
      </c>
      <c r="V1363" s="1">
        <v>44726.395138888889</v>
      </c>
      <c r="W1363" t="b">
        <v>0</v>
      </c>
      <c r="X1363" s="2"/>
      <c r="Y1363" s="1"/>
      <c r="Z1363" s="2" t="s">
        <v>1353</v>
      </c>
      <c r="AA1363" s="2">
        <v>44726.393750000003</v>
      </c>
      <c r="AB1363" s="1">
        <v>44726.393750000003</v>
      </c>
      <c r="AC1363" t="s">
        <v>1353</v>
      </c>
      <c r="AD1363" t="s">
        <v>1353</v>
      </c>
      <c r="AE1363" s="3">
        <f t="shared" si="65"/>
        <v>6.2500000058207661E-3</v>
      </c>
    </row>
    <row r="1364" spans="1:31" x14ac:dyDescent="0.35">
      <c r="A1364" s="2">
        <v>44726.957638888889</v>
      </c>
      <c r="B1364" s="1">
        <v>44726.957638888889</v>
      </c>
      <c r="C1364">
        <v>2085</v>
      </c>
      <c r="D1364" t="s">
        <v>1180</v>
      </c>
      <c r="E1364" t="s">
        <v>29</v>
      </c>
      <c r="F1364">
        <v>31</v>
      </c>
      <c r="G1364" t="str" cm="1">
        <f t="array" ref="G1364">_xlfn.IFS(F1364&lt;25,"Young Adult (18-24)",F1364&lt;35,"Early Career (25-34)",F1364&lt;45,"Mid-Career (35-44)",F1364&lt;55,"Late Career (45-54)",F1364&lt;65,"Pre-Retirement (55-64)",F1364&gt;=65,"Seniors (65+)")</f>
        <v>Early Career (25-34)</v>
      </c>
      <c r="H1364">
        <v>765</v>
      </c>
      <c r="I1364">
        <v>3343</v>
      </c>
      <c r="J1364" t="s">
        <v>55</v>
      </c>
      <c r="K1364" t="s">
        <v>56</v>
      </c>
      <c r="L1364" t="s">
        <v>57</v>
      </c>
      <c r="M1364" t="s">
        <v>1308</v>
      </c>
      <c r="N1364" t="s">
        <v>1317</v>
      </c>
      <c r="O1364">
        <v>250</v>
      </c>
      <c r="P1364">
        <v>400</v>
      </c>
      <c r="Q1364">
        <v>5</v>
      </c>
      <c r="R1364">
        <f t="shared" si="63"/>
        <v>2000</v>
      </c>
      <c r="S1364">
        <f t="shared" si="64"/>
        <v>750</v>
      </c>
      <c r="T1364" t="s">
        <v>42</v>
      </c>
      <c r="U1364" s="2">
        <v>44726.970833333333</v>
      </c>
      <c r="V1364" s="1">
        <v>44726.970833333333</v>
      </c>
      <c r="W1364" t="b">
        <v>1</v>
      </c>
      <c r="X1364" s="2">
        <v>44726.976388888892</v>
      </c>
      <c r="Y1364" s="1">
        <v>44726.976388888892</v>
      </c>
      <c r="Z1364" s="2" t="s">
        <v>47</v>
      </c>
      <c r="AA1364" s="2">
        <v>44726.973611111112</v>
      </c>
      <c r="AB1364" s="1">
        <v>44726.973611111112</v>
      </c>
      <c r="AC1364" t="b">
        <v>0</v>
      </c>
      <c r="AD1364" t="s">
        <v>1355</v>
      </c>
      <c r="AE1364" s="3">
        <f t="shared" si="65"/>
        <v>1.5972222223354038E-2</v>
      </c>
    </row>
    <row r="1365" spans="1:31" x14ac:dyDescent="0.35">
      <c r="A1365" s="2">
        <v>44727.28402777778</v>
      </c>
      <c r="B1365" s="1">
        <v>44727.28402777778</v>
      </c>
      <c r="C1365">
        <v>1842</v>
      </c>
      <c r="D1365" t="s">
        <v>942</v>
      </c>
      <c r="E1365" t="s">
        <v>22</v>
      </c>
      <c r="F1365">
        <v>42</v>
      </c>
      <c r="G1365" t="str" cm="1">
        <f t="array" ref="G1365">_xlfn.IFS(F1365&lt;25,"Young Adult (18-24)",F1365&lt;35,"Early Career (25-34)",F1365&lt;45,"Mid-Career (35-44)",F1365&lt;55,"Late Career (45-54)",F1365&lt;65,"Pre-Retirement (55-64)",F1365&gt;=65,"Seniors (65+)")</f>
        <v>Mid-Career (35-44)</v>
      </c>
      <c r="H1365">
        <v>693</v>
      </c>
      <c r="I1365">
        <v>6878</v>
      </c>
      <c r="J1365" t="s">
        <v>71</v>
      </c>
      <c r="K1365" t="s">
        <v>72</v>
      </c>
      <c r="L1365" t="s">
        <v>219</v>
      </c>
      <c r="M1365" t="s">
        <v>1307</v>
      </c>
      <c r="N1365" t="s">
        <v>1325</v>
      </c>
      <c r="O1365">
        <v>15</v>
      </c>
      <c r="P1365">
        <v>25</v>
      </c>
      <c r="Q1365">
        <v>5</v>
      </c>
      <c r="R1365">
        <f t="shared" si="63"/>
        <v>125</v>
      </c>
      <c r="S1365">
        <f t="shared" si="64"/>
        <v>50</v>
      </c>
      <c r="T1365" t="s">
        <v>32</v>
      </c>
      <c r="U1365" s="2">
        <v>44727.299305555556</v>
      </c>
      <c r="V1365" s="1">
        <v>44727.299305555556</v>
      </c>
      <c r="W1365" t="b">
        <v>1</v>
      </c>
      <c r="X1365" s="2">
        <v>44727.306250000001</v>
      </c>
      <c r="Y1365" s="1">
        <v>44727.306250000001</v>
      </c>
      <c r="Z1365" s="2" t="s">
        <v>27</v>
      </c>
      <c r="AA1365" s="2">
        <v>44727.302777777775</v>
      </c>
      <c r="AB1365" s="1">
        <v>44727.302777777775</v>
      </c>
      <c r="AC1365" t="b">
        <v>0</v>
      </c>
      <c r="AD1365" t="s">
        <v>1355</v>
      </c>
      <c r="AE1365" s="3">
        <f t="shared" si="65"/>
        <v>1.8749999995634425E-2</v>
      </c>
    </row>
    <row r="1366" spans="1:31" x14ac:dyDescent="0.35">
      <c r="A1366" s="2">
        <v>44728.343055555553</v>
      </c>
      <c r="B1366" s="1">
        <v>44728.343055555553</v>
      </c>
      <c r="C1366">
        <v>1893</v>
      </c>
      <c r="D1366" t="s">
        <v>992</v>
      </c>
      <c r="E1366" t="s">
        <v>22</v>
      </c>
      <c r="F1366">
        <v>48</v>
      </c>
      <c r="G1366" t="str" cm="1">
        <f t="array" ref="G1366">_xlfn.IFS(F1366&lt;25,"Young Adult (18-24)",F1366&lt;35,"Early Career (25-34)",F1366&lt;45,"Mid-Career (35-44)",F1366&lt;55,"Late Career (45-54)",F1366&lt;65,"Pre-Retirement (55-64)",F1366&gt;=65,"Seniors (65+)")</f>
        <v>Late Career (45-54)</v>
      </c>
      <c r="H1366">
        <v>763</v>
      </c>
      <c r="I1366">
        <v>4994</v>
      </c>
      <c r="J1366" t="s">
        <v>61</v>
      </c>
      <c r="K1366" t="s">
        <v>62</v>
      </c>
      <c r="L1366" t="s">
        <v>182</v>
      </c>
      <c r="M1366" t="s">
        <v>1305</v>
      </c>
      <c r="N1366" t="s">
        <v>1328</v>
      </c>
      <c r="O1366">
        <v>1000</v>
      </c>
      <c r="P1366">
        <v>1500</v>
      </c>
      <c r="Q1366">
        <v>5</v>
      </c>
      <c r="R1366">
        <f t="shared" si="63"/>
        <v>7500</v>
      </c>
      <c r="S1366">
        <f t="shared" si="64"/>
        <v>2500</v>
      </c>
      <c r="T1366" t="s">
        <v>26</v>
      </c>
      <c r="U1366" s="2">
        <v>44728.353472222225</v>
      </c>
      <c r="V1366" s="1">
        <v>44728.353472222225</v>
      </c>
      <c r="W1366" t="b">
        <v>1</v>
      </c>
      <c r="X1366" s="2">
        <v>44728.363194444442</v>
      </c>
      <c r="Y1366" s="1">
        <v>44728.363194444442</v>
      </c>
      <c r="Z1366" s="2" t="s">
        <v>116</v>
      </c>
      <c r="AA1366" s="2">
        <v>44728.356249999997</v>
      </c>
      <c r="AB1366" s="1">
        <v>44728.356249999997</v>
      </c>
      <c r="AC1366" t="b">
        <v>0</v>
      </c>
      <c r="AD1366" t="s">
        <v>1355</v>
      </c>
      <c r="AE1366" s="3">
        <f t="shared" si="65"/>
        <v>1.3194444443797693E-2</v>
      </c>
    </row>
    <row r="1367" spans="1:31" x14ac:dyDescent="0.35">
      <c r="A1367" s="2">
        <v>44728.356944444444</v>
      </c>
      <c r="B1367" s="1">
        <v>44728.356944444444</v>
      </c>
      <c r="C1367">
        <v>1246</v>
      </c>
      <c r="D1367" t="s">
        <v>356</v>
      </c>
      <c r="E1367" t="s">
        <v>22</v>
      </c>
      <c r="F1367">
        <v>20</v>
      </c>
      <c r="G1367" t="str" cm="1">
        <f t="array" ref="G1367">_xlfn.IFS(F1367&lt;25,"Young Adult (18-24)",F1367&lt;35,"Early Career (25-34)",F1367&lt;45,"Mid-Career (35-44)",F1367&lt;55,"Late Career (45-54)",F1367&lt;65,"Pre-Retirement (55-64)",F1367&gt;=65,"Seniors (65+)")</f>
        <v>Young Adult (18-24)</v>
      </c>
      <c r="H1367">
        <v>755</v>
      </c>
      <c r="I1367">
        <v>4777</v>
      </c>
      <c r="J1367" t="s">
        <v>107</v>
      </c>
      <c r="K1367" t="s">
        <v>108</v>
      </c>
      <c r="L1367" t="s">
        <v>109</v>
      </c>
      <c r="M1367" t="s">
        <v>1309</v>
      </c>
      <c r="N1367" t="s">
        <v>1316</v>
      </c>
      <c r="O1367">
        <v>20</v>
      </c>
      <c r="P1367">
        <v>35</v>
      </c>
      <c r="Q1367">
        <v>4</v>
      </c>
      <c r="R1367">
        <f t="shared" si="63"/>
        <v>140</v>
      </c>
      <c r="S1367">
        <f t="shared" si="64"/>
        <v>60</v>
      </c>
      <c r="T1367" t="s">
        <v>26</v>
      </c>
      <c r="U1367" s="2">
        <v>44728.363194444442</v>
      </c>
      <c r="V1367" s="1">
        <v>44728.363194444442</v>
      </c>
      <c r="W1367" t="b">
        <v>1</v>
      </c>
      <c r="X1367" s="2">
        <v>44728.371527777781</v>
      </c>
      <c r="Y1367" s="1">
        <v>44728.371527777781</v>
      </c>
      <c r="Z1367" s="2" t="s">
        <v>47</v>
      </c>
      <c r="AA1367" s="2">
        <v>44728.365972222222</v>
      </c>
      <c r="AB1367" s="1">
        <v>44728.365972222222</v>
      </c>
      <c r="AC1367" t="b">
        <v>0</v>
      </c>
      <c r="AD1367" t="s">
        <v>1355</v>
      </c>
      <c r="AE1367" s="3">
        <f t="shared" si="65"/>
        <v>9.0277777781011537E-3</v>
      </c>
    </row>
    <row r="1368" spans="1:31" x14ac:dyDescent="0.35">
      <c r="A1368" s="2">
        <v>44728.6875</v>
      </c>
      <c r="B1368" s="1">
        <v>44728.6875</v>
      </c>
      <c r="C1368">
        <v>1635</v>
      </c>
      <c r="D1368" t="s">
        <v>741</v>
      </c>
      <c r="E1368" t="s">
        <v>29</v>
      </c>
      <c r="F1368">
        <v>59</v>
      </c>
      <c r="G1368" t="str" cm="1">
        <f t="array" ref="G1368">_xlfn.IFS(F1368&lt;25,"Young Adult (18-24)",F1368&lt;35,"Early Career (25-34)",F1368&lt;45,"Mid-Career (35-44)",F1368&lt;55,"Late Career (45-54)",F1368&lt;65,"Pre-Retirement (55-64)",F1368&gt;=65,"Seniors (65+)")</f>
        <v>Pre-Retirement (55-64)</v>
      </c>
      <c r="H1368">
        <v>764</v>
      </c>
      <c r="I1368">
        <v>7346</v>
      </c>
      <c r="J1368" t="s">
        <v>67</v>
      </c>
      <c r="K1368" t="s">
        <v>68</v>
      </c>
      <c r="L1368" t="s">
        <v>120</v>
      </c>
      <c r="M1368" t="s">
        <v>1306</v>
      </c>
      <c r="N1368" t="s">
        <v>1314</v>
      </c>
      <c r="O1368">
        <v>40</v>
      </c>
      <c r="P1368">
        <v>70</v>
      </c>
      <c r="Q1368">
        <v>2</v>
      </c>
      <c r="R1368">
        <f t="shared" si="63"/>
        <v>140</v>
      </c>
      <c r="S1368">
        <f t="shared" si="64"/>
        <v>60</v>
      </c>
      <c r="T1368" t="s">
        <v>26</v>
      </c>
      <c r="U1368" s="2">
        <v>44728.693749999999</v>
      </c>
      <c r="V1368" s="1">
        <v>44728.693749999999</v>
      </c>
      <c r="W1368" t="b">
        <v>1</v>
      </c>
      <c r="X1368" s="2">
        <v>44728.698611111111</v>
      </c>
      <c r="Y1368" s="1">
        <v>44728.698611111111</v>
      </c>
      <c r="Z1368" s="2" t="s">
        <v>27</v>
      </c>
      <c r="AA1368" s="2">
        <v>44728.697222222225</v>
      </c>
      <c r="AB1368" s="1">
        <v>44728.697222222225</v>
      </c>
      <c r="AC1368" t="b">
        <v>0</v>
      </c>
      <c r="AD1368" t="s">
        <v>1355</v>
      </c>
      <c r="AE1368" s="3">
        <f t="shared" si="65"/>
        <v>9.7222222248092294E-3</v>
      </c>
    </row>
    <row r="1369" spans="1:31" x14ac:dyDescent="0.35">
      <c r="A1369" s="2">
        <v>44729.05</v>
      </c>
      <c r="B1369" s="1">
        <v>44729.05</v>
      </c>
      <c r="C1369">
        <v>1445</v>
      </c>
      <c r="D1369" t="s">
        <v>551</v>
      </c>
      <c r="E1369" t="s">
        <v>22</v>
      </c>
      <c r="F1369">
        <v>62</v>
      </c>
      <c r="G1369" t="str" cm="1">
        <f t="array" ref="G1369">_xlfn.IFS(F1369&lt;25,"Young Adult (18-24)",F1369&lt;35,"Early Career (25-34)",F1369&lt;45,"Mid-Career (35-44)",F1369&lt;55,"Late Career (45-54)",F1369&lt;65,"Pre-Retirement (55-64)",F1369&gt;=65,"Seniors (65+)")</f>
        <v>Pre-Retirement (55-64)</v>
      </c>
      <c r="H1369">
        <v>614</v>
      </c>
      <c r="I1369">
        <v>7330</v>
      </c>
      <c r="J1369" t="s">
        <v>35</v>
      </c>
      <c r="K1369" t="s">
        <v>49</v>
      </c>
      <c r="L1369" t="s">
        <v>207</v>
      </c>
      <c r="M1369" t="s">
        <v>1306</v>
      </c>
      <c r="N1369" t="s">
        <v>1313</v>
      </c>
      <c r="O1369">
        <v>60</v>
      </c>
      <c r="P1369">
        <v>100</v>
      </c>
      <c r="Q1369">
        <v>1</v>
      </c>
      <c r="R1369">
        <f t="shared" si="63"/>
        <v>100</v>
      </c>
      <c r="S1369">
        <f t="shared" si="64"/>
        <v>40</v>
      </c>
      <c r="T1369" t="s">
        <v>78</v>
      </c>
      <c r="U1369" s="2">
        <v>44729.053472222222</v>
      </c>
      <c r="V1369" s="1">
        <v>44729.053472222222</v>
      </c>
      <c r="W1369" t="b">
        <v>1</v>
      </c>
      <c r="X1369" s="2">
        <v>44729.063888888886</v>
      </c>
      <c r="Y1369" s="1">
        <v>44729.063888888886</v>
      </c>
      <c r="Z1369" s="2" t="s">
        <v>116</v>
      </c>
      <c r="AA1369" s="2">
        <v>44729.055555555555</v>
      </c>
      <c r="AB1369" s="1">
        <v>44729.055555555555</v>
      </c>
      <c r="AC1369" t="b">
        <v>0</v>
      </c>
      <c r="AD1369" t="s">
        <v>1355</v>
      </c>
      <c r="AE1369" s="3">
        <f t="shared" si="65"/>
        <v>5.5555555518367328E-3</v>
      </c>
    </row>
    <row r="1370" spans="1:31" x14ac:dyDescent="0.35">
      <c r="A1370" s="2">
        <v>44729.254166666666</v>
      </c>
      <c r="B1370" s="1">
        <v>44729.254166666666</v>
      </c>
      <c r="C1370">
        <v>1808</v>
      </c>
      <c r="D1370" t="s">
        <v>909</v>
      </c>
      <c r="E1370" t="s">
        <v>22</v>
      </c>
      <c r="F1370">
        <v>33</v>
      </c>
      <c r="G1370" t="str" cm="1">
        <f t="array" ref="G1370">_xlfn.IFS(F1370&lt;25,"Young Adult (18-24)",F1370&lt;35,"Early Career (25-34)",F1370&lt;45,"Mid-Career (35-44)",F1370&lt;55,"Late Career (45-54)",F1370&lt;65,"Pre-Retirement (55-64)",F1370&gt;=65,"Seniors (65+)")</f>
        <v>Early Career (25-34)</v>
      </c>
      <c r="H1370">
        <v>762</v>
      </c>
      <c r="I1370">
        <v>7666</v>
      </c>
      <c r="J1370" t="s">
        <v>44</v>
      </c>
      <c r="K1370" t="s">
        <v>133</v>
      </c>
      <c r="L1370" t="s">
        <v>195</v>
      </c>
      <c r="M1370" t="s">
        <v>1308</v>
      </c>
      <c r="N1370" t="s">
        <v>1319</v>
      </c>
      <c r="O1370">
        <v>60</v>
      </c>
      <c r="P1370">
        <v>90</v>
      </c>
      <c r="Q1370">
        <v>1</v>
      </c>
      <c r="R1370">
        <f t="shared" si="63"/>
        <v>90</v>
      </c>
      <c r="S1370">
        <f t="shared" si="64"/>
        <v>30</v>
      </c>
      <c r="T1370" t="s">
        <v>42</v>
      </c>
      <c r="U1370" s="2">
        <v>44729.257638888892</v>
      </c>
      <c r="V1370" s="1">
        <v>44729.257638888892</v>
      </c>
      <c r="W1370" t="b">
        <v>1</v>
      </c>
      <c r="X1370" s="2">
        <v>44729.26458333333</v>
      </c>
      <c r="Y1370" s="1">
        <v>44729.26458333333</v>
      </c>
      <c r="Z1370" s="2" t="s">
        <v>47</v>
      </c>
      <c r="AA1370" s="2">
        <v>44729.261111111111</v>
      </c>
      <c r="AB1370" s="1">
        <v>44729.261111111111</v>
      </c>
      <c r="AC1370" t="b">
        <v>0</v>
      </c>
      <c r="AD1370" t="s">
        <v>1355</v>
      </c>
      <c r="AE1370" s="3">
        <f t="shared" si="65"/>
        <v>6.9444444452528842E-3</v>
      </c>
    </row>
    <row r="1371" spans="1:31" x14ac:dyDescent="0.35">
      <c r="A1371" s="2">
        <v>44731.26458333333</v>
      </c>
      <c r="B1371" s="1">
        <v>44731.26458333333</v>
      </c>
      <c r="C1371">
        <v>2159</v>
      </c>
      <c r="D1371" t="s">
        <v>1254</v>
      </c>
      <c r="E1371" t="s">
        <v>29</v>
      </c>
      <c r="F1371">
        <v>54</v>
      </c>
      <c r="G1371" t="str" cm="1">
        <f t="array" ref="G1371">_xlfn.IFS(F1371&lt;25,"Young Adult (18-24)",F1371&lt;35,"Early Career (25-34)",F1371&lt;45,"Mid-Career (35-44)",F1371&lt;55,"Late Career (45-54)",F1371&lt;65,"Pre-Retirement (55-64)",F1371&gt;=65,"Seniors (65+)")</f>
        <v>Late Career (45-54)</v>
      </c>
      <c r="H1371">
        <v>633</v>
      </c>
      <c r="I1371">
        <v>6125</v>
      </c>
      <c r="J1371" t="s">
        <v>44</v>
      </c>
      <c r="K1371" t="s">
        <v>45</v>
      </c>
      <c r="L1371" t="s">
        <v>53</v>
      </c>
      <c r="M1371" t="s">
        <v>1309</v>
      </c>
      <c r="N1371" t="s">
        <v>1320</v>
      </c>
      <c r="O1371">
        <v>30</v>
      </c>
      <c r="P1371">
        <v>50</v>
      </c>
      <c r="Q1371">
        <v>6</v>
      </c>
      <c r="R1371">
        <f t="shared" si="63"/>
        <v>300</v>
      </c>
      <c r="S1371">
        <f t="shared" si="64"/>
        <v>120</v>
      </c>
      <c r="T1371" t="s">
        <v>40</v>
      </c>
      <c r="U1371" s="2">
        <v>44731.27847222222</v>
      </c>
      <c r="V1371" s="1">
        <v>44731.27847222222</v>
      </c>
      <c r="W1371" t="b">
        <v>1</v>
      </c>
      <c r="X1371" s="2">
        <v>44731.28402777778</v>
      </c>
      <c r="Y1371" s="1">
        <v>44731.28402777778</v>
      </c>
      <c r="Z1371" s="2" t="s">
        <v>33</v>
      </c>
      <c r="AA1371" s="2">
        <v>44731.28125</v>
      </c>
      <c r="AB1371" s="1">
        <v>44731.28125</v>
      </c>
      <c r="AC1371" t="b">
        <v>0</v>
      </c>
      <c r="AD1371" t="s">
        <v>1355</v>
      </c>
      <c r="AE1371" s="3">
        <f t="shared" si="65"/>
        <v>1.6666666670062114E-2</v>
      </c>
    </row>
    <row r="1372" spans="1:31" x14ac:dyDescent="0.35">
      <c r="A1372" s="2">
        <v>44731.486111111109</v>
      </c>
      <c r="B1372" s="1">
        <v>44731.486111111109</v>
      </c>
      <c r="C1372">
        <v>1718</v>
      </c>
      <c r="D1372" t="s">
        <v>821</v>
      </c>
      <c r="E1372" t="s">
        <v>29</v>
      </c>
      <c r="F1372">
        <v>55</v>
      </c>
      <c r="G1372" t="str" cm="1">
        <f t="array" ref="G1372">_xlfn.IFS(F1372&lt;25,"Young Adult (18-24)",F1372&lt;35,"Early Career (25-34)",F1372&lt;45,"Mid-Career (35-44)",F1372&lt;55,"Late Career (45-54)",F1372&lt;65,"Pre-Retirement (55-64)",F1372&gt;=65,"Seniors (65+)")</f>
        <v>Pre-Retirement (55-64)</v>
      </c>
      <c r="H1372">
        <v>649</v>
      </c>
      <c r="I1372">
        <v>7955</v>
      </c>
      <c r="J1372" t="s">
        <v>107</v>
      </c>
      <c r="K1372" t="s">
        <v>122</v>
      </c>
      <c r="L1372" t="s">
        <v>272</v>
      </c>
      <c r="M1372" t="s">
        <v>1306</v>
      </c>
      <c r="N1372" t="s">
        <v>1314</v>
      </c>
      <c r="O1372">
        <v>40</v>
      </c>
      <c r="P1372">
        <v>70</v>
      </c>
      <c r="Q1372">
        <v>2</v>
      </c>
      <c r="R1372">
        <f t="shared" si="63"/>
        <v>140</v>
      </c>
      <c r="S1372">
        <f t="shared" si="64"/>
        <v>60</v>
      </c>
      <c r="T1372" t="s">
        <v>40</v>
      </c>
      <c r="U1372" s="2">
        <v>44731.505555555559</v>
      </c>
      <c r="V1372" s="1">
        <v>44731.505555555559</v>
      </c>
      <c r="W1372" t="b">
        <v>1</v>
      </c>
      <c r="X1372" s="2">
        <v>44731.515277777777</v>
      </c>
      <c r="Y1372" s="1">
        <v>44731.515277777777</v>
      </c>
      <c r="Z1372" s="2" t="s">
        <v>33</v>
      </c>
      <c r="AA1372" s="2">
        <v>44731.508333333331</v>
      </c>
      <c r="AB1372" s="1">
        <v>44731.508333333331</v>
      </c>
      <c r="AC1372" t="b">
        <v>1</v>
      </c>
      <c r="AD1372" t="s">
        <v>58</v>
      </c>
      <c r="AE1372" s="3">
        <f t="shared" si="65"/>
        <v>2.2222222221898846E-2</v>
      </c>
    </row>
    <row r="1373" spans="1:31" x14ac:dyDescent="0.35">
      <c r="A1373" s="2">
        <v>44732.847916666666</v>
      </c>
      <c r="B1373" s="1">
        <v>44732.847916666666</v>
      </c>
      <c r="C1373">
        <v>1680</v>
      </c>
      <c r="D1373" t="s">
        <v>783</v>
      </c>
      <c r="E1373" t="s">
        <v>29</v>
      </c>
      <c r="F1373">
        <v>65</v>
      </c>
      <c r="G1373" t="str" cm="1">
        <f t="array" ref="G1373">_xlfn.IFS(F1373&lt;25,"Young Adult (18-24)",F1373&lt;35,"Early Career (25-34)",F1373&lt;45,"Mid-Career (35-44)",F1373&lt;55,"Late Career (45-54)",F1373&lt;65,"Pre-Retirement (55-64)",F1373&gt;=65,"Seniors (65+)")</f>
        <v>Seniors (65+)</v>
      </c>
      <c r="H1373">
        <v>670</v>
      </c>
      <c r="I1373">
        <v>6780</v>
      </c>
      <c r="J1373" t="s">
        <v>67</v>
      </c>
      <c r="K1373" t="s">
        <v>68</v>
      </c>
      <c r="L1373" t="s">
        <v>120</v>
      </c>
      <c r="M1373" t="s">
        <v>1306</v>
      </c>
      <c r="N1373" t="s">
        <v>1314</v>
      </c>
      <c r="O1373">
        <v>40</v>
      </c>
      <c r="P1373">
        <v>70</v>
      </c>
      <c r="Q1373">
        <v>2</v>
      </c>
      <c r="R1373">
        <f t="shared" si="63"/>
        <v>140</v>
      </c>
      <c r="S1373">
        <f t="shared" si="64"/>
        <v>60</v>
      </c>
      <c r="T1373" t="s">
        <v>32</v>
      </c>
      <c r="U1373" s="2">
        <v>44732.851388888892</v>
      </c>
      <c r="V1373" s="1">
        <v>44732.851388888892</v>
      </c>
      <c r="W1373" t="b">
        <v>1</v>
      </c>
      <c r="X1373" s="2">
        <v>44732.859722222223</v>
      </c>
      <c r="Y1373" s="1">
        <v>44732.859722222223</v>
      </c>
      <c r="Z1373" s="2" t="s">
        <v>27</v>
      </c>
      <c r="AA1373" s="2">
        <v>44732.852777777778</v>
      </c>
      <c r="AB1373" s="1">
        <v>44732.852777777778</v>
      </c>
      <c r="AC1373" t="b">
        <v>0</v>
      </c>
      <c r="AD1373" t="s">
        <v>1355</v>
      </c>
      <c r="AE1373" s="3">
        <f t="shared" si="65"/>
        <v>4.8611111124046147E-3</v>
      </c>
    </row>
    <row r="1374" spans="1:31" x14ac:dyDescent="0.35">
      <c r="A1374" s="2">
        <v>44732.942361111112</v>
      </c>
      <c r="B1374" s="1">
        <v>44732.942361111112</v>
      </c>
      <c r="C1374">
        <v>1045</v>
      </c>
      <c r="D1374" t="s">
        <v>135</v>
      </c>
      <c r="E1374" t="s">
        <v>29</v>
      </c>
      <c r="F1374">
        <v>60</v>
      </c>
      <c r="G1374" t="str" cm="1">
        <f t="array" ref="G1374">_xlfn.IFS(F1374&lt;25,"Young Adult (18-24)",F1374&lt;35,"Early Career (25-34)",F1374&lt;45,"Mid-Career (35-44)",F1374&lt;55,"Late Career (45-54)",F1374&lt;65,"Pre-Retirement (55-64)",F1374&gt;=65,"Seniors (65+)")</f>
        <v>Pre-Retirement (55-64)</v>
      </c>
      <c r="H1374">
        <v>718</v>
      </c>
      <c r="I1374">
        <v>6745</v>
      </c>
      <c r="J1374" t="s">
        <v>44</v>
      </c>
      <c r="K1374" t="s">
        <v>45</v>
      </c>
      <c r="L1374" t="s">
        <v>46</v>
      </c>
      <c r="M1374" t="s">
        <v>1306</v>
      </c>
      <c r="N1374" t="s">
        <v>1311</v>
      </c>
      <c r="O1374">
        <v>50</v>
      </c>
      <c r="P1374">
        <v>80</v>
      </c>
      <c r="Q1374">
        <v>1</v>
      </c>
      <c r="R1374">
        <f t="shared" si="63"/>
        <v>80</v>
      </c>
      <c r="S1374">
        <f t="shared" si="64"/>
        <v>30</v>
      </c>
      <c r="T1374" t="s">
        <v>42</v>
      </c>
      <c r="U1374" s="2">
        <v>44732.956250000003</v>
      </c>
      <c r="V1374" s="1">
        <v>44732.956250000003</v>
      </c>
      <c r="W1374" t="b">
        <v>1</v>
      </c>
      <c r="X1374" s="2">
        <v>44732.966666666667</v>
      </c>
      <c r="Y1374" s="1">
        <v>44732.966666666667</v>
      </c>
      <c r="Z1374" s="2" t="s">
        <v>47</v>
      </c>
      <c r="AA1374" s="2">
        <v>44732.958333333336</v>
      </c>
      <c r="AB1374" s="1">
        <v>44732.958333333336</v>
      </c>
      <c r="AC1374" t="b">
        <v>0</v>
      </c>
      <c r="AD1374" t="s">
        <v>1355</v>
      </c>
      <c r="AE1374" s="3">
        <f t="shared" si="65"/>
        <v>1.5972222223354038E-2</v>
      </c>
    </row>
    <row r="1375" spans="1:31" x14ac:dyDescent="0.35">
      <c r="A1375" s="2">
        <v>44734.609722222223</v>
      </c>
      <c r="B1375" s="1">
        <v>44734.609722222223</v>
      </c>
      <c r="C1375">
        <v>1389</v>
      </c>
      <c r="D1375" t="s">
        <v>496</v>
      </c>
      <c r="E1375" t="s">
        <v>22</v>
      </c>
      <c r="F1375">
        <v>34</v>
      </c>
      <c r="G1375" t="str" cm="1">
        <f t="array" ref="G1375">_xlfn.IFS(F1375&lt;25,"Young Adult (18-24)",F1375&lt;35,"Early Career (25-34)",F1375&lt;45,"Mid-Career (35-44)",F1375&lt;55,"Late Career (45-54)",F1375&lt;65,"Pre-Retirement (55-64)",F1375&gt;=65,"Seniors (65+)")</f>
        <v>Early Career (25-34)</v>
      </c>
      <c r="H1375">
        <v>736</v>
      </c>
      <c r="I1375">
        <v>4038</v>
      </c>
      <c r="J1375" t="s">
        <v>83</v>
      </c>
      <c r="K1375" t="s">
        <v>84</v>
      </c>
      <c r="L1375" t="s">
        <v>173</v>
      </c>
      <c r="M1375" t="s">
        <v>1306</v>
      </c>
      <c r="N1375" t="s">
        <v>1321</v>
      </c>
      <c r="O1375">
        <v>15</v>
      </c>
      <c r="P1375">
        <v>25</v>
      </c>
      <c r="Q1375">
        <v>1</v>
      </c>
      <c r="R1375">
        <f t="shared" si="63"/>
        <v>25</v>
      </c>
      <c r="S1375">
        <f t="shared" si="64"/>
        <v>10</v>
      </c>
      <c r="T1375" t="s">
        <v>42</v>
      </c>
      <c r="U1375" s="2">
        <v>44734.622916666667</v>
      </c>
      <c r="V1375" s="1">
        <v>44734.622916666667</v>
      </c>
      <c r="W1375" t="b">
        <v>1</v>
      </c>
      <c r="X1375" s="2">
        <v>44734.629861111112</v>
      </c>
      <c r="Y1375" s="1">
        <v>44734.629861111112</v>
      </c>
      <c r="Z1375" s="2" t="s">
        <v>47</v>
      </c>
      <c r="AA1375" s="2">
        <v>44734.624305555553</v>
      </c>
      <c r="AB1375" s="1">
        <v>44734.624305555553</v>
      </c>
      <c r="AC1375" t="b">
        <v>0</v>
      </c>
      <c r="AD1375" t="s">
        <v>1355</v>
      </c>
      <c r="AE1375" s="3">
        <f t="shared" si="65"/>
        <v>1.4583333329937886E-2</v>
      </c>
    </row>
    <row r="1376" spans="1:31" x14ac:dyDescent="0.35">
      <c r="A1376" s="2">
        <v>44735.620833333334</v>
      </c>
      <c r="B1376" s="1">
        <v>44735.620833333334</v>
      </c>
      <c r="C1376">
        <v>1320</v>
      </c>
      <c r="D1376" t="s">
        <v>427</v>
      </c>
      <c r="E1376" t="s">
        <v>29</v>
      </c>
      <c r="F1376">
        <v>36</v>
      </c>
      <c r="G1376" t="str" cm="1">
        <f t="array" ref="G1376">_xlfn.IFS(F1376&lt;25,"Young Adult (18-24)",F1376&lt;35,"Early Career (25-34)",F1376&lt;45,"Mid-Career (35-44)",F1376&lt;55,"Late Career (45-54)",F1376&lt;65,"Pre-Retirement (55-64)",F1376&gt;=65,"Seniors (65+)")</f>
        <v>Mid-Career (35-44)</v>
      </c>
      <c r="H1376">
        <v>700</v>
      </c>
      <c r="I1376">
        <v>4538</v>
      </c>
      <c r="J1376" t="s">
        <v>35</v>
      </c>
      <c r="K1376" t="s">
        <v>36</v>
      </c>
      <c r="L1376" t="s">
        <v>286</v>
      </c>
      <c r="M1376" t="s">
        <v>1308</v>
      </c>
      <c r="N1376" t="s">
        <v>1324</v>
      </c>
      <c r="O1376">
        <v>40</v>
      </c>
      <c r="P1376">
        <v>60</v>
      </c>
      <c r="Q1376">
        <v>4</v>
      </c>
      <c r="R1376">
        <f t="shared" si="63"/>
        <v>240</v>
      </c>
      <c r="S1376">
        <f t="shared" si="64"/>
        <v>80</v>
      </c>
      <c r="T1376" t="s">
        <v>42</v>
      </c>
      <c r="U1376" s="2">
        <v>44735.629861111112</v>
      </c>
      <c r="V1376" s="1">
        <v>44735.629861111112</v>
      </c>
      <c r="W1376" t="b">
        <v>1</v>
      </c>
      <c r="X1376" s="2">
        <v>44735.635416666664</v>
      </c>
      <c r="Y1376" s="1">
        <v>44735.635416666664</v>
      </c>
      <c r="Z1376" s="2" t="s">
        <v>47</v>
      </c>
      <c r="AA1376" s="2">
        <v>44735.632638888892</v>
      </c>
      <c r="AB1376" s="1">
        <v>44735.632638888892</v>
      </c>
      <c r="AC1376" t="b">
        <v>0</v>
      </c>
      <c r="AD1376" t="s">
        <v>1355</v>
      </c>
      <c r="AE1376" s="3">
        <f t="shared" si="65"/>
        <v>1.1805555557657499E-2</v>
      </c>
    </row>
    <row r="1377" spans="1:31" x14ac:dyDescent="0.35">
      <c r="A1377" s="2">
        <v>44736.310416666667</v>
      </c>
      <c r="B1377" s="1">
        <v>44736.310416666667</v>
      </c>
      <c r="C1377">
        <v>1806</v>
      </c>
      <c r="D1377" t="s">
        <v>907</v>
      </c>
      <c r="E1377" t="s">
        <v>29</v>
      </c>
      <c r="F1377">
        <v>38</v>
      </c>
      <c r="G1377" t="str" cm="1">
        <f t="array" ref="G1377">_xlfn.IFS(F1377&lt;25,"Young Adult (18-24)",F1377&lt;35,"Early Career (25-34)",F1377&lt;45,"Mid-Career (35-44)",F1377&lt;55,"Late Career (45-54)",F1377&lt;65,"Pre-Retirement (55-64)",F1377&gt;=65,"Seniors (65+)")</f>
        <v>Mid-Career (35-44)</v>
      </c>
      <c r="H1377">
        <v>666</v>
      </c>
      <c r="I1377">
        <v>6055</v>
      </c>
      <c r="J1377" t="s">
        <v>55</v>
      </c>
      <c r="K1377" t="s">
        <v>56</v>
      </c>
      <c r="L1377" t="s">
        <v>129</v>
      </c>
      <c r="M1377" t="s">
        <v>1307</v>
      </c>
      <c r="N1377" t="s">
        <v>1325</v>
      </c>
      <c r="O1377">
        <v>15</v>
      </c>
      <c r="P1377">
        <v>25</v>
      </c>
      <c r="Q1377">
        <v>4</v>
      </c>
      <c r="R1377">
        <f t="shared" si="63"/>
        <v>100</v>
      </c>
      <c r="S1377">
        <f t="shared" si="64"/>
        <v>40</v>
      </c>
      <c r="T1377" t="s">
        <v>42</v>
      </c>
      <c r="U1377" s="2">
        <v>44736.324999999997</v>
      </c>
      <c r="V1377" s="1">
        <v>44736.324999999997</v>
      </c>
      <c r="W1377" t="b">
        <v>1</v>
      </c>
      <c r="X1377" s="2">
        <v>44736.334027777775</v>
      </c>
      <c r="Y1377" s="1">
        <v>44736.334027777775</v>
      </c>
      <c r="Z1377" s="2" t="s">
        <v>47</v>
      </c>
      <c r="AA1377" s="2">
        <v>44736.326388888891</v>
      </c>
      <c r="AB1377" s="1">
        <v>44736.326388888891</v>
      </c>
      <c r="AC1377" t="b">
        <v>0</v>
      </c>
      <c r="AD1377" t="s">
        <v>1355</v>
      </c>
      <c r="AE1377" s="3">
        <f t="shared" si="65"/>
        <v>1.5972222223354038E-2</v>
      </c>
    </row>
    <row r="1378" spans="1:31" x14ac:dyDescent="0.35">
      <c r="A1378" s="2">
        <v>44736.547222222223</v>
      </c>
      <c r="B1378" s="1">
        <v>44736.547222222223</v>
      </c>
      <c r="C1378">
        <v>1032</v>
      </c>
      <c r="D1378" t="s">
        <v>106</v>
      </c>
      <c r="E1378" t="s">
        <v>29</v>
      </c>
      <c r="F1378">
        <v>66</v>
      </c>
      <c r="G1378" t="str" cm="1">
        <f t="array" ref="G1378">_xlfn.IFS(F1378&lt;25,"Young Adult (18-24)",F1378&lt;35,"Early Career (25-34)",F1378&lt;45,"Mid-Career (35-44)",F1378&lt;55,"Late Career (45-54)",F1378&lt;65,"Pre-Retirement (55-64)",F1378&gt;=65,"Seniors (65+)")</f>
        <v>Seniors (65+)</v>
      </c>
      <c r="H1378">
        <v>737</v>
      </c>
      <c r="I1378">
        <v>7470</v>
      </c>
      <c r="J1378" t="s">
        <v>107</v>
      </c>
      <c r="K1378" t="s">
        <v>108</v>
      </c>
      <c r="L1378" t="s">
        <v>109</v>
      </c>
      <c r="M1378" t="s">
        <v>1307</v>
      </c>
      <c r="N1378" t="s">
        <v>1325</v>
      </c>
      <c r="O1378">
        <v>15</v>
      </c>
      <c r="P1378">
        <v>25</v>
      </c>
      <c r="Q1378">
        <v>4</v>
      </c>
      <c r="R1378">
        <f t="shared" si="63"/>
        <v>100</v>
      </c>
      <c r="S1378">
        <f t="shared" si="64"/>
        <v>40</v>
      </c>
      <c r="T1378" t="s">
        <v>38</v>
      </c>
      <c r="U1378" s="2">
        <v>44736.557638888888</v>
      </c>
      <c r="V1378" s="1">
        <v>44736.557638888888</v>
      </c>
      <c r="W1378" t="b">
        <v>1</v>
      </c>
      <c r="X1378" s="2">
        <v>44736.561805555553</v>
      </c>
      <c r="Y1378" s="1">
        <v>44736.561805555553</v>
      </c>
      <c r="Z1378" s="2" t="s">
        <v>33</v>
      </c>
      <c r="AA1378" s="2">
        <v>44736.55972222222</v>
      </c>
      <c r="AB1378" s="1">
        <v>44736.55972222222</v>
      </c>
      <c r="AC1378" t="b">
        <v>0</v>
      </c>
      <c r="AD1378" t="s">
        <v>1355</v>
      </c>
      <c r="AE1378" s="3">
        <f t="shared" si="65"/>
        <v>1.2499999997089617E-2</v>
      </c>
    </row>
    <row r="1379" spans="1:31" x14ac:dyDescent="0.35">
      <c r="A1379" s="2">
        <v>44737.038194444445</v>
      </c>
      <c r="B1379" s="1">
        <v>44737.038194444445</v>
      </c>
      <c r="C1379">
        <v>2150</v>
      </c>
      <c r="D1379" t="s">
        <v>1245</v>
      </c>
      <c r="E1379" t="s">
        <v>29</v>
      </c>
      <c r="F1379">
        <v>25</v>
      </c>
      <c r="G1379" t="str" cm="1">
        <f t="array" ref="G1379">_xlfn.IFS(F1379&lt;25,"Young Adult (18-24)",F1379&lt;35,"Early Career (25-34)",F1379&lt;45,"Mid-Career (35-44)",F1379&lt;55,"Late Career (45-54)",F1379&lt;65,"Pre-Retirement (55-64)",F1379&gt;=65,"Seniors (65+)")</f>
        <v>Early Career (25-34)</v>
      </c>
      <c r="H1379">
        <v>746</v>
      </c>
      <c r="I1379">
        <v>6983</v>
      </c>
      <c r="J1379" t="s">
        <v>23</v>
      </c>
      <c r="K1379" t="s">
        <v>30</v>
      </c>
      <c r="L1379" t="s">
        <v>154</v>
      </c>
      <c r="M1379" t="s">
        <v>1309</v>
      </c>
      <c r="N1379" t="s">
        <v>1316</v>
      </c>
      <c r="O1379">
        <v>20</v>
      </c>
      <c r="P1379">
        <v>35</v>
      </c>
      <c r="Q1379">
        <v>4</v>
      </c>
      <c r="R1379">
        <f t="shared" si="63"/>
        <v>140</v>
      </c>
      <c r="S1379">
        <f t="shared" si="64"/>
        <v>60</v>
      </c>
      <c r="T1379" t="s">
        <v>40</v>
      </c>
      <c r="U1379" s="2">
        <v>44737.048611111109</v>
      </c>
      <c r="V1379" s="1">
        <v>44737.048611111109</v>
      </c>
      <c r="W1379" t="b">
        <v>1</v>
      </c>
      <c r="X1379" s="2">
        <v>44737.053472222222</v>
      </c>
      <c r="Y1379" s="1">
        <v>44737.053472222222</v>
      </c>
      <c r="Z1379" s="2" t="s">
        <v>27</v>
      </c>
      <c r="AA1379" s="2">
        <v>44737.05</v>
      </c>
      <c r="AB1379" s="1">
        <v>44737.05</v>
      </c>
      <c r="AC1379" t="b">
        <v>0</v>
      </c>
      <c r="AD1379" t="s">
        <v>1355</v>
      </c>
      <c r="AE1379" s="3">
        <f t="shared" si="65"/>
        <v>1.1805555557657499E-2</v>
      </c>
    </row>
    <row r="1380" spans="1:31" x14ac:dyDescent="0.35">
      <c r="A1380" s="2">
        <v>44738.415277777778</v>
      </c>
      <c r="B1380" s="1">
        <v>44738.415277777778</v>
      </c>
      <c r="C1380">
        <v>1335</v>
      </c>
      <c r="D1380" t="s">
        <v>442</v>
      </c>
      <c r="E1380" t="s">
        <v>22</v>
      </c>
      <c r="F1380">
        <v>44</v>
      </c>
      <c r="G1380" t="str" cm="1">
        <f t="array" ref="G1380">_xlfn.IFS(F1380&lt;25,"Young Adult (18-24)",F1380&lt;35,"Early Career (25-34)",F1380&lt;45,"Mid-Career (35-44)",F1380&lt;55,"Late Career (45-54)",F1380&lt;65,"Pre-Retirement (55-64)",F1380&gt;=65,"Seniors (65+)")</f>
        <v>Mid-Career (35-44)</v>
      </c>
      <c r="H1380">
        <v>629</v>
      </c>
      <c r="I1380">
        <v>3990</v>
      </c>
      <c r="J1380" t="s">
        <v>44</v>
      </c>
      <c r="K1380" t="s">
        <v>45</v>
      </c>
      <c r="L1380" t="s">
        <v>53</v>
      </c>
      <c r="M1380" t="s">
        <v>1305</v>
      </c>
      <c r="N1380" t="s">
        <v>1328</v>
      </c>
      <c r="O1380">
        <v>1000</v>
      </c>
      <c r="P1380">
        <v>1500</v>
      </c>
      <c r="Q1380">
        <v>3</v>
      </c>
      <c r="R1380">
        <f t="shared" si="63"/>
        <v>4500</v>
      </c>
      <c r="S1380">
        <f t="shared" si="64"/>
        <v>1500</v>
      </c>
      <c r="T1380" t="s">
        <v>26</v>
      </c>
      <c r="U1380" s="2">
        <v>44738.430555555555</v>
      </c>
      <c r="V1380" s="1">
        <v>44738.430555555555</v>
      </c>
      <c r="W1380" t="b">
        <v>1</v>
      </c>
      <c r="X1380" s="2">
        <v>44738.434027777781</v>
      </c>
      <c r="Y1380" s="1">
        <v>44738.434027777781</v>
      </c>
      <c r="Z1380" s="2" t="s">
        <v>47</v>
      </c>
      <c r="AA1380" s="2">
        <v>44738.432638888888</v>
      </c>
      <c r="AB1380" s="1">
        <v>44738.432638888888</v>
      </c>
      <c r="AC1380" t="b">
        <v>0</v>
      </c>
      <c r="AD1380" t="s">
        <v>1355</v>
      </c>
      <c r="AE1380" s="3">
        <f t="shared" si="65"/>
        <v>1.7361111109494232E-2</v>
      </c>
    </row>
    <row r="1381" spans="1:31" x14ac:dyDescent="0.35">
      <c r="A1381" s="2">
        <v>44738.56527777778</v>
      </c>
      <c r="B1381" s="1">
        <v>44738.56527777778</v>
      </c>
      <c r="C1381">
        <v>1679</v>
      </c>
      <c r="D1381" t="s">
        <v>782</v>
      </c>
      <c r="E1381" t="s">
        <v>22</v>
      </c>
      <c r="F1381">
        <v>54</v>
      </c>
      <c r="G1381" t="str" cm="1">
        <f t="array" ref="G1381">_xlfn.IFS(F1381&lt;25,"Young Adult (18-24)",F1381&lt;35,"Early Career (25-34)",F1381&lt;45,"Mid-Career (35-44)",F1381&lt;55,"Late Career (45-54)",F1381&lt;65,"Pre-Retirement (55-64)",F1381&gt;=65,"Seniors (65+)")</f>
        <v>Late Career (45-54)</v>
      </c>
      <c r="H1381">
        <v>730</v>
      </c>
      <c r="I1381">
        <v>7351</v>
      </c>
      <c r="J1381" t="s">
        <v>67</v>
      </c>
      <c r="K1381" t="s">
        <v>68</v>
      </c>
      <c r="L1381" t="s">
        <v>98</v>
      </c>
      <c r="M1381" t="s">
        <v>1308</v>
      </c>
      <c r="N1381" t="s">
        <v>1324</v>
      </c>
      <c r="O1381">
        <v>40</v>
      </c>
      <c r="P1381">
        <v>60</v>
      </c>
      <c r="Q1381">
        <v>3</v>
      </c>
      <c r="R1381">
        <f t="shared" si="63"/>
        <v>180</v>
      </c>
      <c r="S1381">
        <f t="shared" si="64"/>
        <v>60</v>
      </c>
      <c r="T1381" t="s">
        <v>26</v>
      </c>
      <c r="U1381" s="2">
        <v>44738.574999999997</v>
      </c>
      <c r="V1381" s="1">
        <v>44738.574999999997</v>
      </c>
      <c r="W1381" t="b">
        <v>0</v>
      </c>
      <c r="X1381" s="2"/>
      <c r="Y1381" s="1"/>
      <c r="Z1381" s="2" t="s">
        <v>1353</v>
      </c>
      <c r="AA1381" s="2">
        <v>44738.573611111111</v>
      </c>
      <c r="AB1381" s="1">
        <v>44738.573611111111</v>
      </c>
      <c r="AC1381" t="s">
        <v>1353</v>
      </c>
      <c r="AD1381" t="s">
        <v>1353</v>
      </c>
      <c r="AE1381" s="3">
        <f t="shared" si="65"/>
        <v>8.333333331393078E-3</v>
      </c>
    </row>
    <row r="1382" spans="1:31" x14ac:dyDescent="0.35">
      <c r="A1382" s="2">
        <v>44739.831944444442</v>
      </c>
      <c r="B1382" s="1">
        <v>44739.831944444442</v>
      </c>
      <c r="C1382">
        <v>1693</v>
      </c>
      <c r="D1382" t="s">
        <v>796</v>
      </c>
      <c r="E1382" t="s">
        <v>29</v>
      </c>
      <c r="F1382">
        <v>21</v>
      </c>
      <c r="G1382" t="str" cm="1">
        <f t="array" ref="G1382">_xlfn.IFS(F1382&lt;25,"Young Adult (18-24)",F1382&lt;35,"Early Career (25-34)",F1382&lt;45,"Mid-Career (35-44)",F1382&lt;55,"Late Career (45-54)",F1382&lt;65,"Pre-Retirement (55-64)",F1382&gt;=65,"Seniors (65+)")</f>
        <v>Young Adult (18-24)</v>
      </c>
      <c r="H1382">
        <v>665</v>
      </c>
      <c r="I1382">
        <v>7376</v>
      </c>
      <c r="J1382" t="s">
        <v>107</v>
      </c>
      <c r="K1382" t="s">
        <v>108</v>
      </c>
      <c r="L1382" t="s">
        <v>150</v>
      </c>
      <c r="M1382" t="s">
        <v>1305</v>
      </c>
      <c r="N1382" t="s">
        <v>1329</v>
      </c>
      <c r="O1382">
        <v>25</v>
      </c>
      <c r="P1382">
        <v>40</v>
      </c>
      <c r="Q1382">
        <v>1</v>
      </c>
      <c r="R1382">
        <f t="shared" si="63"/>
        <v>40</v>
      </c>
      <c r="S1382">
        <f t="shared" si="64"/>
        <v>15</v>
      </c>
      <c r="T1382" t="s">
        <v>32</v>
      </c>
      <c r="U1382" s="2">
        <v>44739.852083333331</v>
      </c>
      <c r="V1382" s="1">
        <v>44739.852083333331</v>
      </c>
      <c r="W1382" t="b">
        <v>0</v>
      </c>
      <c r="X1382" s="2"/>
      <c r="Y1382" s="1"/>
      <c r="Z1382" s="2" t="s">
        <v>1353</v>
      </c>
      <c r="AA1382" s="2">
        <v>44739.838888888888</v>
      </c>
      <c r="AB1382" s="1">
        <v>44739.838888888888</v>
      </c>
      <c r="AC1382" t="s">
        <v>1353</v>
      </c>
      <c r="AD1382" t="s">
        <v>1353</v>
      </c>
      <c r="AE1382" s="3">
        <f t="shared" si="65"/>
        <v>6.9444444452528842E-3</v>
      </c>
    </row>
    <row r="1383" spans="1:31" x14ac:dyDescent="0.35">
      <c r="A1383" s="2">
        <v>44739.972222222219</v>
      </c>
      <c r="B1383" s="1">
        <v>44739.972222222219</v>
      </c>
      <c r="C1383">
        <v>1165</v>
      </c>
      <c r="D1383" t="s">
        <v>276</v>
      </c>
      <c r="E1383" t="s">
        <v>29</v>
      </c>
      <c r="F1383">
        <v>28</v>
      </c>
      <c r="G1383" t="str" cm="1">
        <f t="array" ref="G1383">_xlfn.IFS(F1383&lt;25,"Young Adult (18-24)",F1383&lt;35,"Early Career (25-34)",F1383&lt;45,"Mid-Career (35-44)",F1383&lt;55,"Late Career (45-54)",F1383&lt;65,"Pre-Retirement (55-64)",F1383&gt;=65,"Seniors (65+)")</f>
        <v>Early Career (25-34)</v>
      </c>
      <c r="H1383">
        <v>746</v>
      </c>
      <c r="I1383">
        <v>6410</v>
      </c>
      <c r="J1383" t="s">
        <v>55</v>
      </c>
      <c r="K1383" t="s">
        <v>113</v>
      </c>
      <c r="L1383" t="s">
        <v>277</v>
      </c>
      <c r="M1383" t="s">
        <v>1306</v>
      </c>
      <c r="N1383" t="s">
        <v>1321</v>
      </c>
      <c r="O1383">
        <v>15</v>
      </c>
      <c r="P1383">
        <v>25</v>
      </c>
      <c r="Q1383">
        <v>5</v>
      </c>
      <c r="R1383">
        <f t="shared" si="63"/>
        <v>125</v>
      </c>
      <c r="S1383">
        <f t="shared" si="64"/>
        <v>50</v>
      </c>
      <c r="T1383" t="s">
        <v>78</v>
      </c>
      <c r="U1383" s="2">
        <v>44739.982638888891</v>
      </c>
      <c r="V1383" s="1">
        <v>44739.982638888891</v>
      </c>
      <c r="W1383" t="b">
        <v>1</v>
      </c>
      <c r="X1383" s="2">
        <v>44739.990277777775</v>
      </c>
      <c r="Y1383" s="1">
        <v>44739.990277777775</v>
      </c>
      <c r="Z1383" s="2" t="s">
        <v>27</v>
      </c>
      <c r="AA1383" s="2">
        <v>44739.984027777777</v>
      </c>
      <c r="AB1383" s="1">
        <v>44739.984027777777</v>
      </c>
      <c r="AC1383" t="b">
        <v>0</v>
      </c>
      <c r="AD1383" t="s">
        <v>1355</v>
      </c>
      <c r="AE1383" s="3">
        <f t="shared" si="65"/>
        <v>1.1805555557657499E-2</v>
      </c>
    </row>
    <row r="1384" spans="1:31" x14ac:dyDescent="0.35">
      <c r="A1384" s="2">
        <v>44740.78125</v>
      </c>
      <c r="B1384" s="1">
        <v>44740.78125</v>
      </c>
      <c r="C1384">
        <v>1905</v>
      </c>
      <c r="D1384" t="s">
        <v>1003</v>
      </c>
      <c r="E1384" t="s">
        <v>22</v>
      </c>
      <c r="F1384">
        <v>63</v>
      </c>
      <c r="G1384" t="str" cm="1">
        <f t="array" ref="G1384">_xlfn.IFS(F1384&lt;25,"Young Adult (18-24)",F1384&lt;35,"Early Career (25-34)",F1384&lt;45,"Mid-Career (35-44)",F1384&lt;55,"Late Career (45-54)",F1384&lt;65,"Pre-Retirement (55-64)",F1384&gt;=65,"Seniors (65+)")</f>
        <v>Pre-Retirement (55-64)</v>
      </c>
      <c r="H1384">
        <v>691</v>
      </c>
      <c r="I1384">
        <v>7546</v>
      </c>
      <c r="J1384" t="s">
        <v>35</v>
      </c>
      <c r="K1384" t="s">
        <v>36</v>
      </c>
      <c r="L1384" t="s">
        <v>329</v>
      </c>
      <c r="M1384" t="s">
        <v>1307</v>
      </c>
      <c r="N1384" t="s">
        <v>1312</v>
      </c>
      <c r="O1384">
        <v>12</v>
      </c>
      <c r="P1384">
        <v>20</v>
      </c>
      <c r="Q1384">
        <v>4</v>
      </c>
      <c r="R1384">
        <f t="shared" si="63"/>
        <v>80</v>
      </c>
      <c r="S1384">
        <f t="shared" si="64"/>
        <v>32</v>
      </c>
      <c r="T1384" t="s">
        <v>26</v>
      </c>
      <c r="U1384" s="2">
        <v>44740.800694444442</v>
      </c>
      <c r="V1384" s="1">
        <v>44740.800694444442</v>
      </c>
      <c r="W1384" t="b">
        <v>1</v>
      </c>
      <c r="X1384" s="2">
        <v>44740.807638888888</v>
      </c>
      <c r="Y1384" s="1">
        <v>44740.807638888888</v>
      </c>
      <c r="Z1384" s="2" t="s">
        <v>116</v>
      </c>
      <c r="AA1384" s="2">
        <v>44740.803472222222</v>
      </c>
      <c r="AB1384" s="1">
        <v>44740.803472222222</v>
      </c>
      <c r="AC1384" t="b">
        <v>0</v>
      </c>
      <c r="AD1384" t="s">
        <v>1355</v>
      </c>
      <c r="AE1384" s="3">
        <f t="shared" si="65"/>
        <v>2.2222222221898846E-2</v>
      </c>
    </row>
    <row r="1385" spans="1:31" x14ac:dyDescent="0.35">
      <c r="A1385" s="2">
        <v>44741.10833333333</v>
      </c>
      <c r="B1385" s="1">
        <v>44741.10833333333</v>
      </c>
      <c r="C1385">
        <v>1981</v>
      </c>
      <c r="D1385" t="s">
        <v>1077</v>
      </c>
      <c r="E1385" t="s">
        <v>22</v>
      </c>
      <c r="F1385">
        <v>19</v>
      </c>
      <c r="G1385" t="str" cm="1">
        <f t="array" ref="G1385">_xlfn.IFS(F1385&lt;25,"Young Adult (18-24)",F1385&lt;35,"Early Career (25-34)",F1385&lt;45,"Mid-Career (35-44)",F1385&lt;55,"Late Career (45-54)",F1385&lt;65,"Pre-Retirement (55-64)",F1385&gt;=65,"Seniors (65+)")</f>
        <v>Young Adult (18-24)</v>
      </c>
      <c r="H1385">
        <v>741</v>
      </c>
      <c r="I1385">
        <v>3551</v>
      </c>
      <c r="J1385" t="s">
        <v>67</v>
      </c>
      <c r="K1385" t="s">
        <v>68</v>
      </c>
      <c r="L1385" t="s">
        <v>120</v>
      </c>
      <c r="M1385" t="s">
        <v>1305</v>
      </c>
      <c r="N1385" t="s">
        <v>1328</v>
      </c>
      <c r="O1385">
        <v>1000</v>
      </c>
      <c r="P1385">
        <v>1500</v>
      </c>
      <c r="Q1385">
        <v>1</v>
      </c>
      <c r="R1385">
        <f t="shared" si="63"/>
        <v>1500</v>
      </c>
      <c r="S1385">
        <f t="shared" si="64"/>
        <v>500</v>
      </c>
      <c r="T1385" t="s">
        <v>78</v>
      </c>
      <c r="U1385" s="2">
        <v>44741.124305555553</v>
      </c>
      <c r="V1385" s="1">
        <v>44741.124305555553</v>
      </c>
      <c r="W1385" t="b">
        <v>1</v>
      </c>
      <c r="X1385" s="2">
        <v>44741.131249999999</v>
      </c>
      <c r="Y1385" s="1">
        <v>44741.131249999999</v>
      </c>
      <c r="Z1385" s="2" t="s">
        <v>33</v>
      </c>
      <c r="AA1385" s="2">
        <v>44741.12777777778</v>
      </c>
      <c r="AB1385" s="1">
        <v>44741.12777777778</v>
      </c>
      <c r="AC1385" t="b">
        <v>0</v>
      </c>
      <c r="AD1385" t="s">
        <v>1355</v>
      </c>
      <c r="AE1385" s="3">
        <f t="shared" si="65"/>
        <v>1.9444444449618459E-2</v>
      </c>
    </row>
    <row r="1386" spans="1:31" x14ac:dyDescent="0.35">
      <c r="A1386" s="2">
        <v>44741.786805555559</v>
      </c>
      <c r="B1386" s="1">
        <v>44741.786805555559</v>
      </c>
      <c r="C1386">
        <v>1203</v>
      </c>
      <c r="D1386" t="s">
        <v>314</v>
      </c>
      <c r="E1386" t="s">
        <v>29</v>
      </c>
      <c r="F1386">
        <v>67</v>
      </c>
      <c r="G1386" t="str" cm="1">
        <f t="array" ref="G1386">_xlfn.IFS(F1386&lt;25,"Young Adult (18-24)",F1386&lt;35,"Early Career (25-34)",F1386&lt;45,"Mid-Career (35-44)",F1386&lt;55,"Late Career (45-54)",F1386&lt;65,"Pre-Retirement (55-64)",F1386&gt;=65,"Seniors (65+)")</f>
        <v>Seniors (65+)</v>
      </c>
      <c r="H1386">
        <v>673</v>
      </c>
      <c r="I1386">
        <v>7209</v>
      </c>
      <c r="J1386" t="s">
        <v>107</v>
      </c>
      <c r="K1386" t="s">
        <v>122</v>
      </c>
      <c r="L1386" t="s">
        <v>123</v>
      </c>
      <c r="M1386" t="s">
        <v>1307</v>
      </c>
      <c r="N1386" t="s">
        <v>1325</v>
      </c>
      <c r="O1386">
        <v>15</v>
      </c>
      <c r="P1386">
        <v>25</v>
      </c>
      <c r="Q1386">
        <v>6</v>
      </c>
      <c r="R1386">
        <f t="shared" si="63"/>
        <v>150</v>
      </c>
      <c r="S1386">
        <f t="shared" si="64"/>
        <v>60</v>
      </c>
      <c r="T1386" t="s">
        <v>38</v>
      </c>
      <c r="U1386" s="2">
        <v>44741.806250000001</v>
      </c>
      <c r="V1386" s="1">
        <v>44741.806250000001</v>
      </c>
      <c r="W1386" t="b">
        <v>1</v>
      </c>
      <c r="X1386" s="2">
        <v>44741.81527777778</v>
      </c>
      <c r="Y1386" s="1">
        <v>44741.81527777778</v>
      </c>
      <c r="Z1386" s="2" t="s">
        <v>27</v>
      </c>
      <c r="AA1386" s="2">
        <v>44741.80972222222</v>
      </c>
      <c r="AB1386" s="1">
        <v>44741.80972222222</v>
      </c>
      <c r="AC1386" t="b">
        <v>0</v>
      </c>
      <c r="AD1386" t="s">
        <v>1355</v>
      </c>
      <c r="AE1386" s="3">
        <f t="shared" si="65"/>
        <v>2.2916666661330964E-2</v>
      </c>
    </row>
    <row r="1387" spans="1:31" x14ac:dyDescent="0.35">
      <c r="A1387" s="2">
        <v>44743.283333333333</v>
      </c>
      <c r="B1387" s="1">
        <v>44743.283333333333</v>
      </c>
      <c r="C1387">
        <v>2033</v>
      </c>
      <c r="D1387" t="s">
        <v>1129</v>
      </c>
      <c r="E1387" t="s">
        <v>22</v>
      </c>
      <c r="F1387">
        <v>72</v>
      </c>
      <c r="G1387" t="str" cm="1">
        <f t="array" ref="G1387">_xlfn.IFS(F1387&lt;25,"Young Adult (18-24)",F1387&lt;35,"Early Career (25-34)",F1387&lt;45,"Mid-Career (35-44)",F1387&lt;55,"Late Career (45-54)",F1387&lt;65,"Pre-Retirement (55-64)",F1387&gt;=65,"Seniors (65+)")</f>
        <v>Seniors (65+)</v>
      </c>
      <c r="H1387">
        <v>650</v>
      </c>
      <c r="I1387">
        <v>5832</v>
      </c>
      <c r="J1387" t="s">
        <v>71</v>
      </c>
      <c r="K1387" t="s">
        <v>72</v>
      </c>
      <c r="L1387" t="s">
        <v>141</v>
      </c>
      <c r="M1387" t="s">
        <v>1308</v>
      </c>
      <c r="N1387" t="s">
        <v>1324</v>
      </c>
      <c r="O1387">
        <v>40</v>
      </c>
      <c r="P1387">
        <v>60</v>
      </c>
      <c r="Q1387">
        <v>1</v>
      </c>
      <c r="R1387">
        <f t="shared" si="63"/>
        <v>60</v>
      </c>
      <c r="S1387">
        <f t="shared" si="64"/>
        <v>20</v>
      </c>
      <c r="T1387" t="s">
        <v>42</v>
      </c>
      <c r="U1387" s="2">
        <v>44743.29791666667</v>
      </c>
      <c r="V1387" s="1">
        <v>44743.29791666667</v>
      </c>
      <c r="W1387" t="b">
        <v>1</v>
      </c>
      <c r="X1387" s="2">
        <v>44743.304166666669</v>
      </c>
      <c r="Y1387" s="1">
        <v>44743.304166666669</v>
      </c>
      <c r="Z1387" s="2" t="s">
        <v>47</v>
      </c>
      <c r="AA1387" s="2">
        <v>44743.299305555556</v>
      </c>
      <c r="AB1387" s="1">
        <v>44743.299305555556</v>
      </c>
      <c r="AC1387" t="b">
        <v>0</v>
      </c>
      <c r="AD1387" t="s">
        <v>1355</v>
      </c>
      <c r="AE1387" s="3">
        <f t="shared" si="65"/>
        <v>1.5972222223354038E-2</v>
      </c>
    </row>
    <row r="1388" spans="1:31" x14ac:dyDescent="0.35">
      <c r="A1388" s="2">
        <v>44743.443055555559</v>
      </c>
      <c r="B1388" s="1">
        <v>44743.443055555559</v>
      </c>
      <c r="C1388">
        <v>1905</v>
      </c>
      <c r="D1388" t="s">
        <v>1003</v>
      </c>
      <c r="E1388" t="s">
        <v>22</v>
      </c>
      <c r="F1388">
        <v>63</v>
      </c>
      <c r="G1388" t="str" cm="1">
        <f t="array" ref="G1388">_xlfn.IFS(F1388&lt;25,"Young Adult (18-24)",F1388&lt;35,"Early Career (25-34)",F1388&lt;45,"Mid-Career (35-44)",F1388&lt;55,"Late Career (45-54)",F1388&lt;65,"Pre-Retirement (55-64)",F1388&gt;=65,"Seniors (65+)")</f>
        <v>Pre-Retirement (55-64)</v>
      </c>
      <c r="H1388">
        <v>691</v>
      </c>
      <c r="I1388">
        <v>7546</v>
      </c>
      <c r="J1388" t="s">
        <v>35</v>
      </c>
      <c r="K1388" t="s">
        <v>36</v>
      </c>
      <c r="L1388" t="s">
        <v>329</v>
      </c>
      <c r="M1388" t="s">
        <v>1307</v>
      </c>
      <c r="N1388" t="s">
        <v>1325</v>
      </c>
      <c r="O1388">
        <v>15</v>
      </c>
      <c r="P1388">
        <v>25</v>
      </c>
      <c r="Q1388">
        <v>4</v>
      </c>
      <c r="R1388">
        <f t="shared" si="63"/>
        <v>100</v>
      </c>
      <c r="S1388">
        <f t="shared" si="64"/>
        <v>40</v>
      </c>
      <c r="T1388" t="s">
        <v>40</v>
      </c>
      <c r="U1388" s="2">
        <v>44743.463888888888</v>
      </c>
      <c r="V1388" s="1">
        <v>44743.463888888888</v>
      </c>
      <c r="W1388" t="b">
        <v>1</v>
      </c>
      <c r="X1388" s="2">
        <v>44743.46875</v>
      </c>
      <c r="Y1388" s="1">
        <v>44743.46875</v>
      </c>
      <c r="Z1388" s="2" t="s">
        <v>47</v>
      </c>
      <c r="AA1388" s="2">
        <v>44743.467361111114</v>
      </c>
      <c r="AB1388" s="1">
        <v>44743.467361111114</v>
      </c>
      <c r="AC1388" t="b">
        <v>0</v>
      </c>
      <c r="AD1388" t="s">
        <v>1355</v>
      </c>
      <c r="AE1388" s="3">
        <f t="shared" si="65"/>
        <v>2.4305555554747116E-2</v>
      </c>
    </row>
    <row r="1389" spans="1:31" x14ac:dyDescent="0.35">
      <c r="A1389" s="2">
        <v>44743.586111111108</v>
      </c>
      <c r="B1389" s="1">
        <v>44743.586111111108</v>
      </c>
      <c r="C1389">
        <v>1095</v>
      </c>
      <c r="D1389" t="s">
        <v>199</v>
      </c>
      <c r="E1389" t="s">
        <v>22</v>
      </c>
      <c r="F1389">
        <v>30</v>
      </c>
      <c r="G1389" t="str" cm="1">
        <f t="array" ref="G1389">_xlfn.IFS(F1389&lt;25,"Young Adult (18-24)",F1389&lt;35,"Early Career (25-34)",F1389&lt;45,"Mid-Career (35-44)",F1389&lt;55,"Late Career (45-54)",F1389&lt;65,"Pre-Retirement (55-64)",F1389&gt;=65,"Seniors (65+)")</f>
        <v>Early Career (25-34)</v>
      </c>
      <c r="H1389">
        <v>646</v>
      </c>
      <c r="I1389">
        <v>5498</v>
      </c>
      <c r="J1389" t="s">
        <v>23</v>
      </c>
      <c r="K1389" t="s">
        <v>30</v>
      </c>
      <c r="L1389" t="s">
        <v>31</v>
      </c>
      <c r="M1389" t="s">
        <v>1307</v>
      </c>
      <c r="N1389" t="s">
        <v>1322</v>
      </c>
      <c r="O1389">
        <v>8</v>
      </c>
      <c r="P1389">
        <v>15</v>
      </c>
      <c r="Q1389">
        <v>1</v>
      </c>
      <c r="R1389">
        <f t="shared" si="63"/>
        <v>15</v>
      </c>
      <c r="S1389">
        <f t="shared" si="64"/>
        <v>7</v>
      </c>
      <c r="T1389" t="s">
        <v>40</v>
      </c>
      <c r="U1389" s="2">
        <v>44743.595138888886</v>
      </c>
      <c r="V1389" s="1">
        <v>44743.595138888886</v>
      </c>
      <c r="W1389" t="b">
        <v>1</v>
      </c>
      <c r="X1389" s="2">
        <v>44743.6</v>
      </c>
      <c r="Y1389" s="1">
        <v>44743.6</v>
      </c>
      <c r="Z1389" s="2" t="s">
        <v>116</v>
      </c>
      <c r="AA1389" s="2">
        <v>44743.597916666666</v>
      </c>
      <c r="AB1389" s="1">
        <v>44743.597916666666</v>
      </c>
      <c r="AC1389" t="b">
        <v>0</v>
      </c>
      <c r="AD1389" t="s">
        <v>1355</v>
      </c>
      <c r="AE1389" s="3">
        <f t="shared" si="65"/>
        <v>1.1805555557657499E-2</v>
      </c>
    </row>
    <row r="1390" spans="1:31" x14ac:dyDescent="0.35">
      <c r="A1390" s="2">
        <v>44743.819444444445</v>
      </c>
      <c r="B1390" s="1">
        <v>44743.819444444445</v>
      </c>
      <c r="C1390">
        <v>1568</v>
      </c>
      <c r="D1390" t="s">
        <v>674</v>
      </c>
      <c r="E1390" t="s">
        <v>29</v>
      </c>
      <c r="F1390">
        <v>66</v>
      </c>
      <c r="G1390" t="str" cm="1">
        <f t="array" ref="G1390">_xlfn.IFS(F1390&lt;25,"Young Adult (18-24)",F1390&lt;35,"Early Career (25-34)",F1390&lt;45,"Mid-Career (35-44)",F1390&lt;55,"Late Career (45-54)",F1390&lt;65,"Pre-Retirement (55-64)",F1390&gt;=65,"Seniors (65+)")</f>
        <v>Seniors (65+)</v>
      </c>
      <c r="H1390">
        <v>686</v>
      </c>
      <c r="I1390">
        <v>3628</v>
      </c>
      <c r="J1390" t="s">
        <v>83</v>
      </c>
      <c r="K1390" t="s">
        <v>90</v>
      </c>
      <c r="L1390" t="s">
        <v>91</v>
      </c>
      <c r="M1390" t="s">
        <v>1307</v>
      </c>
      <c r="N1390" t="s">
        <v>1326</v>
      </c>
      <c r="O1390">
        <v>20</v>
      </c>
      <c r="P1390">
        <v>35</v>
      </c>
      <c r="Q1390">
        <v>3</v>
      </c>
      <c r="R1390">
        <f t="shared" si="63"/>
        <v>105</v>
      </c>
      <c r="S1390">
        <f t="shared" si="64"/>
        <v>45</v>
      </c>
      <c r="T1390" t="s">
        <v>26</v>
      </c>
      <c r="U1390" s="2">
        <v>44743.834722222222</v>
      </c>
      <c r="V1390" s="1">
        <v>44743.834722222222</v>
      </c>
      <c r="W1390" t="b">
        <v>1</v>
      </c>
      <c r="X1390" s="2">
        <v>44743.842361111114</v>
      </c>
      <c r="Y1390" s="1">
        <v>44743.842361111114</v>
      </c>
      <c r="Z1390" s="2" t="s">
        <v>33</v>
      </c>
      <c r="AA1390" s="2">
        <v>44743.837500000001</v>
      </c>
      <c r="AB1390" s="1">
        <v>44743.837500000001</v>
      </c>
      <c r="AC1390" t="b">
        <v>0</v>
      </c>
      <c r="AD1390" t="s">
        <v>1355</v>
      </c>
      <c r="AE1390" s="3">
        <f t="shared" si="65"/>
        <v>1.8055555556202307E-2</v>
      </c>
    </row>
    <row r="1391" spans="1:31" x14ac:dyDescent="0.35">
      <c r="A1391" s="2">
        <v>44744.754861111112</v>
      </c>
      <c r="B1391" s="1">
        <v>44744.754861111112</v>
      </c>
      <c r="C1391">
        <v>1128</v>
      </c>
      <c r="D1391" t="s">
        <v>235</v>
      </c>
      <c r="E1391" t="s">
        <v>22</v>
      </c>
      <c r="F1391">
        <v>44</v>
      </c>
      <c r="G1391" t="str" cm="1">
        <f t="array" ref="G1391">_xlfn.IFS(F1391&lt;25,"Young Adult (18-24)",F1391&lt;35,"Early Career (25-34)",F1391&lt;45,"Mid-Career (35-44)",F1391&lt;55,"Late Career (45-54)",F1391&lt;65,"Pre-Retirement (55-64)",F1391&gt;=65,"Seniors (65+)")</f>
        <v>Mid-Career (35-44)</v>
      </c>
      <c r="H1391">
        <v>759</v>
      </c>
      <c r="I1391">
        <v>4749</v>
      </c>
      <c r="J1391" t="s">
        <v>83</v>
      </c>
      <c r="K1391" t="s">
        <v>84</v>
      </c>
      <c r="L1391" t="s">
        <v>85</v>
      </c>
      <c r="M1391" t="s">
        <v>1307</v>
      </c>
      <c r="N1391" t="s">
        <v>1325</v>
      </c>
      <c r="O1391">
        <v>15</v>
      </c>
      <c r="P1391">
        <v>25</v>
      </c>
      <c r="Q1391">
        <v>1</v>
      </c>
      <c r="R1391">
        <f t="shared" si="63"/>
        <v>25</v>
      </c>
      <c r="S1391">
        <f t="shared" si="64"/>
        <v>10</v>
      </c>
      <c r="T1391" t="s">
        <v>32</v>
      </c>
      <c r="U1391" s="2">
        <v>44744.768750000003</v>
      </c>
      <c r="V1391" s="1">
        <v>44744.768750000003</v>
      </c>
      <c r="W1391" t="b">
        <v>1</v>
      </c>
      <c r="X1391" s="2">
        <v>44744.772916666669</v>
      </c>
      <c r="Y1391" s="1">
        <v>44744.772916666669</v>
      </c>
      <c r="Z1391" s="2" t="s">
        <v>116</v>
      </c>
      <c r="AA1391" s="2">
        <v>44744.772222222222</v>
      </c>
      <c r="AB1391" s="1">
        <v>44744.772222222222</v>
      </c>
      <c r="AC1391" t="b">
        <v>0</v>
      </c>
      <c r="AD1391" t="s">
        <v>1355</v>
      </c>
      <c r="AE1391" s="3">
        <f t="shared" si="65"/>
        <v>1.7361111109494232E-2</v>
      </c>
    </row>
    <row r="1392" spans="1:31" x14ac:dyDescent="0.35">
      <c r="A1392" s="2">
        <v>44746.731249999997</v>
      </c>
      <c r="B1392" s="1">
        <v>44746.731249999997</v>
      </c>
      <c r="C1392">
        <v>1342</v>
      </c>
      <c r="D1392" t="s">
        <v>449</v>
      </c>
      <c r="E1392" t="s">
        <v>29</v>
      </c>
      <c r="F1392">
        <v>66</v>
      </c>
      <c r="G1392" t="str" cm="1">
        <f t="array" ref="G1392">_xlfn.IFS(F1392&lt;25,"Young Adult (18-24)",F1392&lt;35,"Early Career (25-34)",F1392&lt;45,"Mid-Career (35-44)",F1392&lt;55,"Late Career (45-54)",F1392&lt;65,"Pre-Retirement (55-64)",F1392&gt;=65,"Seniors (65+)")</f>
        <v>Seniors (65+)</v>
      </c>
      <c r="H1392">
        <v>694</v>
      </c>
      <c r="I1392">
        <v>6589</v>
      </c>
      <c r="J1392" t="s">
        <v>61</v>
      </c>
      <c r="K1392" t="s">
        <v>87</v>
      </c>
      <c r="L1392" t="s">
        <v>94</v>
      </c>
      <c r="M1392" t="s">
        <v>1305</v>
      </c>
      <c r="N1392" t="s">
        <v>1328</v>
      </c>
      <c r="O1392">
        <v>1000</v>
      </c>
      <c r="P1392">
        <v>1500</v>
      </c>
      <c r="Q1392">
        <v>2</v>
      </c>
      <c r="R1392">
        <f t="shared" si="63"/>
        <v>3000</v>
      </c>
      <c r="S1392">
        <f t="shared" si="64"/>
        <v>1000</v>
      </c>
      <c r="T1392" t="s">
        <v>26</v>
      </c>
      <c r="U1392" s="2">
        <v>44746.745138888888</v>
      </c>
      <c r="V1392" s="1">
        <v>44746.745138888888</v>
      </c>
      <c r="W1392" t="b">
        <v>1</v>
      </c>
      <c r="X1392" s="2">
        <v>44746.75277777778</v>
      </c>
      <c r="Y1392" s="1">
        <v>44746.75277777778</v>
      </c>
      <c r="Z1392" s="2" t="s">
        <v>33</v>
      </c>
      <c r="AA1392" s="2">
        <v>44746.74722222222</v>
      </c>
      <c r="AB1392" s="1">
        <v>44746.74722222222</v>
      </c>
      <c r="AC1392" t="b">
        <v>0</v>
      </c>
      <c r="AD1392" t="s">
        <v>1355</v>
      </c>
      <c r="AE1392" s="3">
        <f t="shared" si="65"/>
        <v>1.5972222223354038E-2</v>
      </c>
    </row>
    <row r="1393" spans="1:31" x14ac:dyDescent="0.35">
      <c r="A1393" s="2">
        <v>44747.761111111111</v>
      </c>
      <c r="B1393" s="1">
        <v>44747.761111111111</v>
      </c>
      <c r="C1393">
        <v>1311</v>
      </c>
      <c r="D1393" t="s">
        <v>419</v>
      </c>
      <c r="E1393" t="s">
        <v>22</v>
      </c>
      <c r="F1393">
        <v>34</v>
      </c>
      <c r="G1393" t="str" cm="1">
        <f t="array" ref="G1393">_xlfn.IFS(F1393&lt;25,"Young Adult (18-24)",F1393&lt;35,"Early Career (25-34)",F1393&lt;45,"Mid-Career (35-44)",F1393&lt;55,"Late Career (45-54)",F1393&lt;65,"Pre-Retirement (55-64)",F1393&gt;=65,"Seniors (65+)")</f>
        <v>Early Career (25-34)</v>
      </c>
      <c r="H1393">
        <v>723</v>
      </c>
      <c r="I1393">
        <v>3989</v>
      </c>
      <c r="J1393" t="s">
        <v>55</v>
      </c>
      <c r="K1393" t="s">
        <v>56</v>
      </c>
      <c r="L1393" t="s">
        <v>57</v>
      </c>
      <c r="M1393" t="s">
        <v>1307</v>
      </c>
      <c r="N1393" t="s">
        <v>1325</v>
      </c>
      <c r="O1393">
        <v>15</v>
      </c>
      <c r="P1393">
        <v>25</v>
      </c>
      <c r="Q1393">
        <v>2</v>
      </c>
      <c r="R1393">
        <f t="shared" si="63"/>
        <v>50</v>
      </c>
      <c r="S1393">
        <f t="shared" si="64"/>
        <v>20</v>
      </c>
      <c r="T1393" t="s">
        <v>40</v>
      </c>
      <c r="U1393" s="2">
        <v>44747.765277777777</v>
      </c>
      <c r="V1393" s="1">
        <v>44747.765277777777</v>
      </c>
      <c r="W1393" t="b">
        <v>1</v>
      </c>
      <c r="X1393" s="2">
        <v>44747.772222222222</v>
      </c>
      <c r="Y1393" s="1">
        <v>44747.772222222222</v>
      </c>
      <c r="Z1393" s="2" t="s">
        <v>47</v>
      </c>
      <c r="AA1393" s="2">
        <v>44747.76666666667</v>
      </c>
      <c r="AB1393" s="1">
        <v>44747.76666666667</v>
      </c>
      <c r="AC1393" t="b">
        <v>0</v>
      </c>
      <c r="AD1393" t="s">
        <v>1355</v>
      </c>
      <c r="AE1393" s="3">
        <f t="shared" si="65"/>
        <v>5.5555555591126904E-3</v>
      </c>
    </row>
    <row r="1394" spans="1:31" x14ac:dyDescent="0.35">
      <c r="A1394" s="2">
        <v>44748.184027777781</v>
      </c>
      <c r="B1394" s="1">
        <v>44748.184027777781</v>
      </c>
      <c r="C1394">
        <v>1114</v>
      </c>
      <c r="D1394" t="s">
        <v>221</v>
      </c>
      <c r="E1394" t="s">
        <v>22</v>
      </c>
      <c r="F1394">
        <v>49</v>
      </c>
      <c r="G1394" t="str" cm="1">
        <f t="array" ref="G1394">_xlfn.IFS(F1394&lt;25,"Young Adult (18-24)",F1394&lt;35,"Early Career (25-34)",F1394&lt;45,"Mid-Career (35-44)",F1394&lt;55,"Late Career (45-54)",F1394&lt;65,"Pre-Retirement (55-64)",F1394&gt;=65,"Seniors (65+)")</f>
        <v>Late Career (45-54)</v>
      </c>
      <c r="H1394">
        <v>747</v>
      </c>
      <c r="I1394">
        <v>6854</v>
      </c>
      <c r="J1394" t="s">
        <v>107</v>
      </c>
      <c r="K1394" t="s">
        <v>122</v>
      </c>
      <c r="L1394" t="s">
        <v>144</v>
      </c>
      <c r="M1394" t="s">
        <v>1305</v>
      </c>
      <c r="N1394" t="s">
        <v>1323</v>
      </c>
      <c r="O1394">
        <v>800</v>
      </c>
      <c r="P1394">
        <v>1200</v>
      </c>
      <c r="Q1394">
        <v>6</v>
      </c>
      <c r="R1394">
        <f t="shared" si="63"/>
        <v>7200</v>
      </c>
      <c r="S1394">
        <f t="shared" si="64"/>
        <v>2400</v>
      </c>
      <c r="T1394" t="s">
        <v>38</v>
      </c>
      <c r="U1394" s="2">
        <v>44748.202777777777</v>
      </c>
      <c r="V1394" s="1">
        <v>44748.202777777777</v>
      </c>
      <c r="W1394" t="b">
        <v>1</v>
      </c>
      <c r="X1394" s="2">
        <v>44748.208333333336</v>
      </c>
      <c r="Y1394" s="1">
        <v>44748.208333333336</v>
      </c>
      <c r="Z1394" s="2" t="s">
        <v>27</v>
      </c>
      <c r="AA1394" s="2">
        <v>44748.205555555556</v>
      </c>
      <c r="AB1394" s="1">
        <v>44748.205555555556</v>
      </c>
      <c r="AC1394" t="b">
        <v>0</v>
      </c>
      <c r="AD1394" t="s">
        <v>1355</v>
      </c>
      <c r="AE1394" s="3">
        <f t="shared" si="65"/>
        <v>2.1527777775190771E-2</v>
      </c>
    </row>
    <row r="1395" spans="1:31" x14ac:dyDescent="0.35">
      <c r="A1395" s="2">
        <v>44748.44027777778</v>
      </c>
      <c r="B1395" s="1">
        <v>44748.44027777778</v>
      </c>
      <c r="C1395">
        <v>1384</v>
      </c>
      <c r="D1395" t="s">
        <v>491</v>
      </c>
      <c r="E1395" t="s">
        <v>29</v>
      </c>
      <c r="F1395">
        <v>54</v>
      </c>
      <c r="G1395" t="str" cm="1">
        <f t="array" ref="G1395">_xlfn.IFS(F1395&lt;25,"Young Adult (18-24)",F1395&lt;35,"Early Career (25-34)",F1395&lt;45,"Mid-Career (35-44)",F1395&lt;55,"Late Career (45-54)",F1395&lt;65,"Pre-Retirement (55-64)",F1395&gt;=65,"Seniors (65+)")</f>
        <v>Late Career (45-54)</v>
      </c>
      <c r="H1395">
        <v>635</v>
      </c>
      <c r="I1395">
        <v>6975</v>
      </c>
      <c r="J1395" t="s">
        <v>23</v>
      </c>
      <c r="K1395" t="s">
        <v>30</v>
      </c>
      <c r="L1395" t="s">
        <v>154</v>
      </c>
      <c r="M1395" t="s">
        <v>1308</v>
      </c>
      <c r="N1395" t="s">
        <v>1319</v>
      </c>
      <c r="O1395">
        <v>60</v>
      </c>
      <c r="P1395">
        <v>90</v>
      </c>
      <c r="Q1395">
        <v>2</v>
      </c>
      <c r="R1395">
        <f t="shared" si="63"/>
        <v>180</v>
      </c>
      <c r="S1395">
        <f t="shared" si="64"/>
        <v>60</v>
      </c>
      <c r="T1395" t="s">
        <v>38</v>
      </c>
      <c r="U1395" s="2">
        <v>44748.454861111109</v>
      </c>
      <c r="V1395" s="1">
        <v>44748.454861111109</v>
      </c>
      <c r="W1395" t="b">
        <v>1</v>
      </c>
      <c r="X1395" s="2">
        <v>44748.465277777781</v>
      </c>
      <c r="Y1395" s="1">
        <v>44748.465277777781</v>
      </c>
      <c r="Z1395" s="2" t="s">
        <v>27</v>
      </c>
      <c r="AA1395" s="2">
        <v>44748.458333333336</v>
      </c>
      <c r="AB1395" s="1">
        <v>44748.458333333336</v>
      </c>
      <c r="AC1395" t="b">
        <v>1</v>
      </c>
      <c r="AD1395" t="s">
        <v>131</v>
      </c>
      <c r="AE1395" s="3">
        <f t="shared" si="65"/>
        <v>1.8055555556202307E-2</v>
      </c>
    </row>
    <row r="1396" spans="1:31" x14ac:dyDescent="0.35">
      <c r="A1396" s="2">
        <v>44748.813888888886</v>
      </c>
      <c r="B1396" s="1">
        <v>44748.813888888886</v>
      </c>
      <c r="C1396">
        <v>2088</v>
      </c>
      <c r="D1396" t="s">
        <v>1183</v>
      </c>
      <c r="E1396" t="s">
        <v>22</v>
      </c>
      <c r="F1396">
        <v>36</v>
      </c>
      <c r="G1396" t="str" cm="1">
        <f t="array" ref="G1396">_xlfn.IFS(F1396&lt;25,"Young Adult (18-24)",F1396&lt;35,"Early Career (25-34)",F1396&lt;45,"Mid-Career (35-44)",F1396&lt;55,"Late Career (45-54)",F1396&lt;65,"Pre-Retirement (55-64)",F1396&gt;=65,"Seniors (65+)")</f>
        <v>Mid-Career (35-44)</v>
      </c>
      <c r="H1396">
        <v>613</v>
      </c>
      <c r="I1396">
        <v>4462</v>
      </c>
      <c r="J1396" t="s">
        <v>83</v>
      </c>
      <c r="K1396" t="s">
        <v>84</v>
      </c>
      <c r="L1396" t="s">
        <v>156</v>
      </c>
      <c r="M1396" t="s">
        <v>1307</v>
      </c>
      <c r="N1396" t="s">
        <v>1322</v>
      </c>
      <c r="O1396">
        <v>8</v>
      </c>
      <c r="P1396">
        <v>15</v>
      </c>
      <c r="Q1396">
        <v>1</v>
      </c>
      <c r="R1396">
        <f t="shared" si="63"/>
        <v>15</v>
      </c>
      <c r="S1396">
        <f t="shared" si="64"/>
        <v>7</v>
      </c>
      <c r="T1396" t="s">
        <v>38</v>
      </c>
      <c r="U1396" s="2">
        <v>44748.817361111112</v>
      </c>
      <c r="V1396" s="1">
        <v>44748.817361111112</v>
      </c>
      <c r="W1396" t="b">
        <v>1</v>
      </c>
      <c r="X1396" s="2">
        <v>44748.824305555558</v>
      </c>
      <c r="Y1396" s="1">
        <v>44748.824305555558</v>
      </c>
      <c r="Z1396" s="2" t="s">
        <v>27</v>
      </c>
      <c r="AA1396" s="2">
        <v>44748.819444444445</v>
      </c>
      <c r="AB1396" s="1">
        <v>44748.819444444445</v>
      </c>
      <c r="AC1396" t="b">
        <v>0</v>
      </c>
      <c r="AD1396" t="s">
        <v>1355</v>
      </c>
      <c r="AE1396" s="3">
        <f t="shared" si="65"/>
        <v>5.5555555591126904E-3</v>
      </c>
    </row>
    <row r="1397" spans="1:31" x14ac:dyDescent="0.35">
      <c r="A1397" s="2">
        <v>44749.359027777777</v>
      </c>
      <c r="B1397" s="1">
        <v>44749.359027777777</v>
      </c>
      <c r="C1397">
        <v>1878</v>
      </c>
      <c r="D1397" t="s">
        <v>977</v>
      </c>
      <c r="E1397" t="s">
        <v>22</v>
      </c>
      <c r="F1397">
        <v>36</v>
      </c>
      <c r="G1397" t="str" cm="1">
        <f t="array" ref="G1397">_xlfn.IFS(F1397&lt;25,"Young Adult (18-24)",F1397&lt;35,"Early Career (25-34)",F1397&lt;45,"Mid-Career (35-44)",F1397&lt;55,"Late Career (45-54)",F1397&lt;65,"Pre-Retirement (55-64)",F1397&gt;=65,"Seniors (65+)")</f>
        <v>Mid-Career (35-44)</v>
      </c>
      <c r="H1397">
        <v>661</v>
      </c>
      <c r="I1397">
        <v>5548</v>
      </c>
      <c r="J1397" t="s">
        <v>23</v>
      </c>
      <c r="K1397" t="s">
        <v>24</v>
      </c>
      <c r="L1397" t="s">
        <v>96</v>
      </c>
      <c r="M1397" t="s">
        <v>1308</v>
      </c>
      <c r="N1397" t="s">
        <v>1324</v>
      </c>
      <c r="O1397">
        <v>40</v>
      </c>
      <c r="P1397">
        <v>60</v>
      </c>
      <c r="Q1397">
        <v>4</v>
      </c>
      <c r="R1397">
        <f t="shared" si="63"/>
        <v>240</v>
      </c>
      <c r="S1397">
        <f t="shared" si="64"/>
        <v>80</v>
      </c>
      <c r="T1397" t="s">
        <v>38</v>
      </c>
      <c r="U1397" s="2">
        <v>44749.369444444441</v>
      </c>
      <c r="V1397" s="1">
        <v>44749.369444444441</v>
      </c>
      <c r="W1397" t="b">
        <v>1</v>
      </c>
      <c r="X1397" s="2">
        <v>44749.374305555553</v>
      </c>
      <c r="Y1397" s="1">
        <v>44749.374305555553</v>
      </c>
      <c r="Z1397" s="2" t="s">
        <v>47</v>
      </c>
      <c r="AA1397" s="2">
        <v>44749.371527777781</v>
      </c>
      <c r="AB1397" s="1">
        <v>44749.371527777781</v>
      </c>
      <c r="AC1397" t="b">
        <v>0</v>
      </c>
      <c r="AD1397" t="s">
        <v>1355</v>
      </c>
      <c r="AE1397" s="3">
        <f t="shared" si="65"/>
        <v>1.2500000004365575E-2</v>
      </c>
    </row>
    <row r="1398" spans="1:31" x14ac:dyDescent="0.35">
      <c r="A1398" s="2">
        <v>44750.009027777778</v>
      </c>
      <c r="B1398" s="1">
        <v>44750.009027777778</v>
      </c>
      <c r="C1398">
        <v>1560</v>
      </c>
      <c r="D1398" t="s">
        <v>666</v>
      </c>
      <c r="E1398" t="s">
        <v>22</v>
      </c>
      <c r="F1398">
        <v>53</v>
      </c>
      <c r="G1398" t="str" cm="1">
        <f t="array" ref="G1398">_xlfn.IFS(F1398&lt;25,"Young Adult (18-24)",F1398&lt;35,"Early Career (25-34)",F1398&lt;45,"Mid-Career (35-44)",F1398&lt;55,"Late Career (45-54)",F1398&lt;65,"Pre-Retirement (55-64)",F1398&gt;=65,"Seniors (65+)")</f>
        <v>Late Career (45-54)</v>
      </c>
      <c r="H1398">
        <v>725</v>
      </c>
      <c r="I1398">
        <v>3365</v>
      </c>
      <c r="J1398" t="s">
        <v>23</v>
      </c>
      <c r="K1398" t="s">
        <v>30</v>
      </c>
      <c r="L1398" t="s">
        <v>77</v>
      </c>
      <c r="M1398" t="s">
        <v>1305</v>
      </c>
      <c r="N1398" t="s">
        <v>1328</v>
      </c>
      <c r="O1398">
        <v>1000</v>
      </c>
      <c r="P1398">
        <v>1500</v>
      </c>
      <c r="Q1398">
        <v>1</v>
      </c>
      <c r="R1398">
        <f t="shared" si="63"/>
        <v>1500</v>
      </c>
      <c r="S1398">
        <f t="shared" si="64"/>
        <v>500</v>
      </c>
      <c r="T1398" t="s">
        <v>42</v>
      </c>
      <c r="U1398" s="2">
        <v>44750.029166666667</v>
      </c>
      <c r="V1398" s="1">
        <v>44750.029166666667</v>
      </c>
      <c r="W1398" t="b">
        <v>1</v>
      </c>
      <c r="X1398" s="2">
        <v>44750.032638888886</v>
      </c>
      <c r="Y1398" s="1">
        <v>44750.032638888886</v>
      </c>
      <c r="Z1398" s="2" t="s">
        <v>33</v>
      </c>
      <c r="AA1398" s="2">
        <v>44750.032638888886</v>
      </c>
      <c r="AB1398" s="1">
        <v>44750.032638888886</v>
      </c>
      <c r="AC1398" t="b">
        <v>1</v>
      </c>
      <c r="AD1398" t="s">
        <v>51</v>
      </c>
      <c r="AE1398" s="3">
        <f t="shared" si="65"/>
        <v>2.361111110803904E-2</v>
      </c>
    </row>
    <row r="1399" spans="1:31" x14ac:dyDescent="0.35">
      <c r="A1399" s="2">
        <v>44750.084722222222</v>
      </c>
      <c r="B1399" s="1">
        <v>44750.084722222222</v>
      </c>
      <c r="C1399">
        <v>1935</v>
      </c>
      <c r="D1399" t="s">
        <v>1032</v>
      </c>
      <c r="E1399" t="s">
        <v>22</v>
      </c>
      <c r="F1399">
        <v>28</v>
      </c>
      <c r="G1399" t="str" cm="1">
        <f t="array" ref="G1399">_xlfn.IFS(F1399&lt;25,"Young Adult (18-24)",F1399&lt;35,"Early Career (25-34)",F1399&lt;45,"Mid-Career (35-44)",F1399&lt;55,"Late Career (45-54)",F1399&lt;65,"Pre-Retirement (55-64)",F1399&gt;=65,"Seniors (65+)")</f>
        <v>Early Career (25-34)</v>
      </c>
      <c r="H1399">
        <v>699</v>
      </c>
      <c r="I1399">
        <v>3355</v>
      </c>
      <c r="J1399" t="s">
        <v>83</v>
      </c>
      <c r="K1399" t="s">
        <v>84</v>
      </c>
      <c r="L1399" t="s">
        <v>173</v>
      </c>
      <c r="M1399" t="s">
        <v>1307</v>
      </c>
      <c r="N1399" t="s">
        <v>1325</v>
      </c>
      <c r="O1399">
        <v>15</v>
      </c>
      <c r="P1399">
        <v>25</v>
      </c>
      <c r="Q1399">
        <v>5</v>
      </c>
      <c r="R1399">
        <f t="shared" si="63"/>
        <v>125</v>
      </c>
      <c r="S1399">
        <f t="shared" si="64"/>
        <v>50</v>
      </c>
      <c r="T1399" t="s">
        <v>26</v>
      </c>
      <c r="U1399" s="2">
        <v>44750.095833333333</v>
      </c>
      <c r="V1399" s="1">
        <v>44750.095833333333</v>
      </c>
      <c r="W1399" t="b">
        <v>1</v>
      </c>
      <c r="X1399" s="2">
        <v>44750.099305555559</v>
      </c>
      <c r="Y1399" s="1">
        <v>44750.099305555559</v>
      </c>
      <c r="Z1399" s="2" t="s">
        <v>47</v>
      </c>
      <c r="AA1399" s="2">
        <v>44750.097916666666</v>
      </c>
      <c r="AB1399" s="1">
        <v>44750.097916666666</v>
      </c>
      <c r="AC1399" t="b">
        <v>0</v>
      </c>
      <c r="AD1399" t="s">
        <v>1355</v>
      </c>
      <c r="AE1399" s="3">
        <f t="shared" si="65"/>
        <v>1.3194444443797693E-2</v>
      </c>
    </row>
    <row r="1400" spans="1:31" x14ac:dyDescent="0.35">
      <c r="A1400" s="2">
        <v>44750.911805555559</v>
      </c>
      <c r="B1400" s="1">
        <v>44750.911805555559</v>
      </c>
      <c r="C1400">
        <v>1160</v>
      </c>
      <c r="D1400" t="s">
        <v>270</v>
      </c>
      <c r="E1400" t="s">
        <v>29</v>
      </c>
      <c r="F1400">
        <v>53</v>
      </c>
      <c r="G1400" t="str" cm="1">
        <f t="array" ref="G1400">_xlfn.IFS(F1400&lt;25,"Young Adult (18-24)",F1400&lt;35,"Early Career (25-34)",F1400&lt;45,"Mid-Career (35-44)",F1400&lt;55,"Late Career (45-54)",F1400&lt;65,"Pre-Retirement (55-64)",F1400&gt;=65,"Seniors (65+)")</f>
        <v>Late Career (45-54)</v>
      </c>
      <c r="H1400">
        <v>654</v>
      </c>
      <c r="I1400">
        <v>3618</v>
      </c>
      <c r="J1400" t="s">
        <v>35</v>
      </c>
      <c r="K1400" t="s">
        <v>36</v>
      </c>
      <c r="L1400" t="s">
        <v>37</v>
      </c>
      <c r="M1400" t="s">
        <v>1306</v>
      </c>
      <c r="N1400" t="s">
        <v>1313</v>
      </c>
      <c r="O1400">
        <v>60</v>
      </c>
      <c r="P1400">
        <v>100</v>
      </c>
      <c r="Q1400">
        <v>1</v>
      </c>
      <c r="R1400">
        <f t="shared" si="63"/>
        <v>100</v>
      </c>
      <c r="S1400">
        <f t="shared" si="64"/>
        <v>40</v>
      </c>
      <c r="T1400" t="s">
        <v>32</v>
      </c>
      <c r="U1400" s="2">
        <v>44750.930555555555</v>
      </c>
      <c r="V1400" s="1">
        <v>44750.930555555555</v>
      </c>
      <c r="W1400" t="b">
        <v>1</v>
      </c>
      <c r="X1400" s="2">
        <v>44750.936805555553</v>
      </c>
      <c r="Y1400" s="1">
        <v>44750.936805555553</v>
      </c>
      <c r="Z1400" s="2" t="s">
        <v>47</v>
      </c>
      <c r="AA1400" s="2">
        <v>44750.933333333334</v>
      </c>
      <c r="AB1400" s="1">
        <v>44750.933333333334</v>
      </c>
      <c r="AC1400" t="b">
        <v>0</v>
      </c>
      <c r="AD1400" t="s">
        <v>1355</v>
      </c>
      <c r="AE1400" s="3">
        <f t="shared" si="65"/>
        <v>2.1527777775190771E-2</v>
      </c>
    </row>
    <row r="1401" spans="1:31" x14ac:dyDescent="0.35">
      <c r="A1401" s="2">
        <v>44752.205555555556</v>
      </c>
      <c r="B1401" s="1">
        <v>44752.205555555556</v>
      </c>
      <c r="C1401">
        <v>1206</v>
      </c>
      <c r="D1401" t="s">
        <v>317</v>
      </c>
      <c r="E1401" t="s">
        <v>22</v>
      </c>
      <c r="F1401">
        <v>32</v>
      </c>
      <c r="G1401" t="str" cm="1">
        <f t="array" ref="G1401">_xlfn.IFS(F1401&lt;25,"Young Adult (18-24)",F1401&lt;35,"Early Career (25-34)",F1401&lt;45,"Mid-Career (35-44)",F1401&lt;55,"Late Career (45-54)",F1401&lt;65,"Pre-Retirement (55-64)",F1401&gt;=65,"Seniors (65+)")</f>
        <v>Early Career (25-34)</v>
      </c>
      <c r="H1401">
        <v>679</v>
      </c>
      <c r="I1401">
        <v>3346</v>
      </c>
      <c r="J1401" t="s">
        <v>83</v>
      </c>
      <c r="K1401" t="s">
        <v>84</v>
      </c>
      <c r="L1401" t="s">
        <v>173</v>
      </c>
      <c r="M1401" t="s">
        <v>1307</v>
      </c>
      <c r="N1401" t="s">
        <v>1322</v>
      </c>
      <c r="O1401">
        <v>8</v>
      </c>
      <c r="P1401">
        <v>15</v>
      </c>
      <c r="Q1401">
        <v>3</v>
      </c>
      <c r="R1401">
        <f t="shared" si="63"/>
        <v>45</v>
      </c>
      <c r="S1401">
        <f t="shared" si="64"/>
        <v>21</v>
      </c>
      <c r="T1401" t="s">
        <v>40</v>
      </c>
      <c r="U1401" s="2">
        <v>44752.219444444447</v>
      </c>
      <c r="V1401" s="1">
        <v>44752.219444444447</v>
      </c>
      <c r="W1401" t="b">
        <v>1</v>
      </c>
      <c r="X1401" s="2">
        <v>44752.223611111112</v>
      </c>
      <c r="Y1401" s="1">
        <v>44752.223611111112</v>
      </c>
      <c r="Z1401" s="2" t="s">
        <v>27</v>
      </c>
      <c r="AA1401" s="2">
        <v>44752.222222222219</v>
      </c>
      <c r="AB1401" s="1">
        <v>44752.222222222219</v>
      </c>
      <c r="AC1401" t="b">
        <v>0</v>
      </c>
      <c r="AD1401" t="s">
        <v>1355</v>
      </c>
      <c r="AE1401" s="3">
        <f t="shared" si="65"/>
        <v>1.6666666662786156E-2</v>
      </c>
    </row>
    <row r="1402" spans="1:31" x14ac:dyDescent="0.35">
      <c r="A1402" s="2">
        <v>44752.763194444444</v>
      </c>
      <c r="B1402" s="1">
        <v>44752.763194444444</v>
      </c>
      <c r="C1402">
        <v>1888</v>
      </c>
      <c r="D1402" t="s">
        <v>987</v>
      </c>
      <c r="E1402" t="s">
        <v>29</v>
      </c>
      <c r="F1402">
        <v>36</v>
      </c>
      <c r="G1402" t="str" cm="1">
        <f t="array" ref="G1402">_xlfn.IFS(F1402&lt;25,"Young Adult (18-24)",F1402&lt;35,"Early Career (25-34)",F1402&lt;45,"Mid-Career (35-44)",F1402&lt;55,"Late Career (45-54)",F1402&lt;65,"Pre-Retirement (55-64)",F1402&gt;=65,"Seniors (65+)")</f>
        <v>Mid-Career (35-44)</v>
      </c>
      <c r="H1402">
        <v>648</v>
      </c>
      <c r="I1402">
        <v>7627</v>
      </c>
      <c r="J1402" t="s">
        <v>67</v>
      </c>
      <c r="K1402" t="s">
        <v>68</v>
      </c>
      <c r="L1402" t="s">
        <v>120</v>
      </c>
      <c r="M1402" t="s">
        <v>1309</v>
      </c>
      <c r="N1402" t="s">
        <v>1316</v>
      </c>
      <c r="O1402">
        <v>20</v>
      </c>
      <c r="P1402">
        <v>35</v>
      </c>
      <c r="Q1402">
        <v>3</v>
      </c>
      <c r="R1402">
        <f t="shared" si="63"/>
        <v>105</v>
      </c>
      <c r="S1402">
        <f t="shared" si="64"/>
        <v>45</v>
      </c>
      <c r="T1402" t="s">
        <v>32</v>
      </c>
      <c r="U1402" s="2">
        <v>44752.777777777781</v>
      </c>
      <c r="V1402" s="1">
        <v>44752.777777777781</v>
      </c>
      <c r="W1402" t="b">
        <v>1</v>
      </c>
      <c r="X1402" s="2">
        <v>44752.783333333333</v>
      </c>
      <c r="Y1402" s="1">
        <v>44752.783333333333</v>
      </c>
      <c r="Z1402" s="2" t="s">
        <v>47</v>
      </c>
      <c r="AA1402" s="2">
        <v>44752.779166666667</v>
      </c>
      <c r="AB1402" s="1">
        <v>44752.779166666667</v>
      </c>
      <c r="AC1402" t="b">
        <v>0</v>
      </c>
      <c r="AD1402" t="s">
        <v>1355</v>
      </c>
      <c r="AE1402" s="3">
        <f t="shared" si="65"/>
        <v>1.5972222223354038E-2</v>
      </c>
    </row>
    <row r="1403" spans="1:31" x14ac:dyDescent="0.35">
      <c r="A1403" s="2">
        <v>44753.030555555553</v>
      </c>
      <c r="B1403" s="1">
        <v>44753.030555555553</v>
      </c>
      <c r="C1403">
        <v>1762</v>
      </c>
      <c r="D1403" t="s">
        <v>864</v>
      </c>
      <c r="E1403" t="s">
        <v>22</v>
      </c>
      <c r="F1403">
        <v>50</v>
      </c>
      <c r="G1403" t="str" cm="1">
        <f t="array" ref="G1403">_xlfn.IFS(F1403&lt;25,"Young Adult (18-24)",F1403&lt;35,"Early Career (25-34)",F1403&lt;45,"Mid-Career (35-44)",F1403&lt;55,"Late Career (45-54)",F1403&lt;65,"Pre-Retirement (55-64)",F1403&gt;=65,"Seniors (65+)")</f>
        <v>Late Career (45-54)</v>
      </c>
      <c r="H1403">
        <v>642</v>
      </c>
      <c r="I1403">
        <v>7802</v>
      </c>
      <c r="J1403" t="s">
        <v>71</v>
      </c>
      <c r="K1403" t="s">
        <v>72</v>
      </c>
      <c r="L1403" t="s">
        <v>141</v>
      </c>
      <c r="M1403" t="s">
        <v>1308</v>
      </c>
      <c r="N1403" t="s">
        <v>1315</v>
      </c>
      <c r="O1403">
        <v>300</v>
      </c>
      <c r="P1403">
        <v>500</v>
      </c>
      <c r="Q1403">
        <v>3</v>
      </c>
      <c r="R1403">
        <f t="shared" si="63"/>
        <v>1500</v>
      </c>
      <c r="S1403">
        <f t="shared" si="64"/>
        <v>600</v>
      </c>
      <c r="T1403" t="s">
        <v>38</v>
      </c>
      <c r="U1403" s="2">
        <v>44753.046527777777</v>
      </c>
      <c r="V1403" s="1">
        <v>44753.046527777777</v>
      </c>
      <c r="W1403" t="b">
        <v>0</v>
      </c>
      <c r="X1403" s="2"/>
      <c r="Y1403" s="1"/>
      <c r="Z1403" s="2" t="s">
        <v>1353</v>
      </c>
      <c r="AA1403" s="2">
        <v>44753.038194444445</v>
      </c>
      <c r="AB1403" s="1">
        <v>44753.038194444445</v>
      </c>
      <c r="AC1403" t="s">
        <v>1353</v>
      </c>
      <c r="AD1403" t="s">
        <v>1353</v>
      </c>
      <c r="AE1403" s="3">
        <f t="shared" si="65"/>
        <v>7.6388888919609599E-3</v>
      </c>
    </row>
    <row r="1404" spans="1:31" x14ac:dyDescent="0.35">
      <c r="A1404" s="2">
        <v>44753.165972222225</v>
      </c>
      <c r="B1404" s="1">
        <v>44753.165972222225</v>
      </c>
      <c r="C1404">
        <v>2144</v>
      </c>
      <c r="D1404" t="s">
        <v>1239</v>
      </c>
      <c r="E1404" t="s">
        <v>29</v>
      </c>
      <c r="F1404">
        <v>30</v>
      </c>
      <c r="G1404" t="str" cm="1">
        <f t="array" ref="G1404">_xlfn.IFS(F1404&lt;25,"Young Adult (18-24)",F1404&lt;35,"Early Career (25-34)",F1404&lt;45,"Mid-Career (35-44)",F1404&lt;55,"Late Career (45-54)",F1404&lt;65,"Pre-Retirement (55-64)",F1404&gt;=65,"Seniors (65+)")</f>
        <v>Early Career (25-34)</v>
      </c>
      <c r="H1404">
        <v>640</v>
      </c>
      <c r="I1404">
        <v>5267</v>
      </c>
      <c r="J1404" t="s">
        <v>71</v>
      </c>
      <c r="K1404" t="s">
        <v>72</v>
      </c>
      <c r="L1404" t="s">
        <v>219</v>
      </c>
      <c r="M1404" t="s">
        <v>1308</v>
      </c>
      <c r="N1404" t="s">
        <v>1319</v>
      </c>
      <c r="O1404">
        <v>60</v>
      </c>
      <c r="P1404">
        <v>90</v>
      </c>
      <c r="Q1404">
        <v>1</v>
      </c>
      <c r="R1404">
        <f t="shared" si="63"/>
        <v>90</v>
      </c>
      <c r="S1404">
        <f t="shared" si="64"/>
        <v>30</v>
      </c>
      <c r="T1404" t="s">
        <v>26</v>
      </c>
      <c r="U1404" s="2">
        <v>44753.181944444441</v>
      </c>
      <c r="V1404" s="1">
        <v>44753.181944444441</v>
      </c>
      <c r="W1404" t="b">
        <v>1</v>
      </c>
      <c r="X1404" s="2">
        <v>44753.188194444447</v>
      </c>
      <c r="Y1404" s="1">
        <v>44753.188194444447</v>
      </c>
      <c r="Z1404" s="2" t="s">
        <v>27</v>
      </c>
      <c r="AA1404" s="2">
        <v>44753.184027777781</v>
      </c>
      <c r="AB1404" s="1">
        <v>44753.184027777781</v>
      </c>
      <c r="AC1404" t="b">
        <v>0</v>
      </c>
      <c r="AD1404" t="s">
        <v>1355</v>
      </c>
      <c r="AE1404" s="3">
        <f t="shared" si="65"/>
        <v>1.8055555556202307E-2</v>
      </c>
    </row>
    <row r="1405" spans="1:31" x14ac:dyDescent="0.35">
      <c r="A1405" s="2">
        <v>44753.352777777778</v>
      </c>
      <c r="B1405" s="1">
        <v>44753.352777777778</v>
      </c>
      <c r="C1405">
        <v>1284</v>
      </c>
      <c r="D1405" t="s">
        <v>392</v>
      </c>
      <c r="E1405" t="s">
        <v>22</v>
      </c>
      <c r="F1405">
        <v>47</v>
      </c>
      <c r="G1405" t="str" cm="1">
        <f t="array" ref="G1405">_xlfn.IFS(F1405&lt;25,"Young Adult (18-24)",F1405&lt;35,"Early Career (25-34)",F1405&lt;45,"Mid-Career (35-44)",F1405&lt;55,"Late Career (45-54)",F1405&lt;65,"Pre-Retirement (55-64)",F1405&gt;=65,"Seniors (65+)")</f>
        <v>Late Career (45-54)</v>
      </c>
      <c r="H1405">
        <v>603</v>
      </c>
      <c r="I1405">
        <v>6578</v>
      </c>
      <c r="J1405" t="s">
        <v>67</v>
      </c>
      <c r="K1405" t="s">
        <v>119</v>
      </c>
      <c r="L1405" t="s">
        <v>98</v>
      </c>
      <c r="M1405" t="s">
        <v>1308</v>
      </c>
      <c r="N1405" t="s">
        <v>1317</v>
      </c>
      <c r="O1405">
        <v>250</v>
      </c>
      <c r="P1405">
        <v>400</v>
      </c>
      <c r="Q1405">
        <v>1</v>
      </c>
      <c r="R1405">
        <f t="shared" si="63"/>
        <v>400</v>
      </c>
      <c r="S1405">
        <f t="shared" si="64"/>
        <v>150</v>
      </c>
      <c r="T1405" t="s">
        <v>42</v>
      </c>
      <c r="U1405" s="2">
        <v>44753.359027777777</v>
      </c>
      <c r="V1405" s="1">
        <v>44753.359027777777</v>
      </c>
      <c r="W1405" t="b">
        <v>1</v>
      </c>
      <c r="X1405" s="2">
        <v>44753.368055555555</v>
      </c>
      <c r="Y1405" s="1">
        <v>44753.368055555555</v>
      </c>
      <c r="Z1405" s="2" t="s">
        <v>27</v>
      </c>
      <c r="AA1405" s="2">
        <v>44753.362500000003</v>
      </c>
      <c r="AB1405" s="1">
        <v>44753.362500000003</v>
      </c>
      <c r="AC1405" t="b">
        <v>0</v>
      </c>
      <c r="AD1405" t="s">
        <v>1355</v>
      </c>
      <c r="AE1405" s="3">
        <f t="shared" si="65"/>
        <v>9.7222222248092294E-3</v>
      </c>
    </row>
    <row r="1406" spans="1:31" x14ac:dyDescent="0.35">
      <c r="A1406" s="2">
        <v>44757.055555555555</v>
      </c>
      <c r="B1406" s="1">
        <v>44757.055555555555</v>
      </c>
      <c r="C1406">
        <v>1928</v>
      </c>
      <c r="D1406" t="s">
        <v>1025</v>
      </c>
      <c r="E1406" t="s">
        <v>22</v>
      </c>
      <c r="F1406">
        <v>48</v>
      </c>
      <c r="G1406" t="str" cm="1">
        <f t="array" ref="G1406">_xlfn.IFS(F1406&lt;25,"Young Adult (18-24)",F1406&lt;35,"Early Career (25-34)",F1406&lt;45,"Mid-Career (35-44)",F1406&lt;55,"Late Career (45-54)",F1406&lt;65,"Pre-Retirement (55-64)",F1406&gt;=65,"Seniors (65+)")</f>
        <v>Late Career (45-54)</v>
      </c>
      <c r="H1406">
        <v>659</v>
      </c>
      <c r="I1406">
        <v>7592</v>
      </c>
      <c r="J1406" t="s">
        <v>67</v>
      </c>
      <c r="K1406" t="s">
        <v>68</v>
      </c>
      <c r="L1406" t="s">
        <v>69</v>
      </c>
      <c r="M1406" t="s">
        <v>1308</v>
      </c>
      <c r="N1406" t="s">
        <v>1315</v>
      </c>
      <c r="O1406">
        <v>300</v>
      </c>
      <c r="P1406">
        <v>500</v>
      </c>
      <c r="Q1406">
        <v>5</v>
      </c>
      <c r="R1406">
        <f t="shared" si="63"/>
        <v>2500</v>
      </c>
      <c r="S1406">
        <f t="shared" si="64"/>
        <v>1000</v>
      </c>
      <c r="T1406" t="s">
        <v>78</v>
      </c>
      <c r="U1406" s="2">
        <v>44757.068749999999</v>
      </c>
      <c r="V1406" s="1">
        <v>44757.068749999999</v>
      </c>
      <c r="W1406" t="b">
        <v>1</v>
      </c>
      <c r="X1406" s="2">
        <v>44757.07916666667</v>
      </c>
      <c r="Y1406" s="1">
        <v>44757.07916666667</v>
      </c>
      <c r="Z1406" s="2" t="s">
        <v>27</v>
      </c>
      <c r="AA1406" s="2">
        <v>44757.071527777778</v>
      </c>
      <c r="AB1406" s="1">
        <v>44757.071527777778</v>
      </c>
      <c r="AC1406" t="b">
        <v>0</v>
      </c>
      <c r="AD1406" t="s">
        <v>1355</v>
      </c>
      <c r="AE1406" s="3">
        <f t="shared" si="65"/>
        <v>1.5972222223354038E-2</v>
      </c>
    </row>
    <row r="1407" spans="1:31" x14ac:dyDescent="0.35">
      <c r="A1407" s="2">
        <v>44758.081944444442</v>
      </c>
      <c r="B1407" s="1">
        <v>44758.081944444442</v>
      </c>
      <c r="C1407">
        <v>2020</v>
      </c>
      <c r="D1407" t="s">
        <v>1116</v>
      </c>
      <c r="E1407" t="s">
        <v>22</v>
      </c>
      <c r="F1407">
        <v>21</v>
      </c>
      <c r="G1407" t="str" cm="1">
        <f t="array" ref="G1407">_xlfn.IFS(F1407&lt;25,"Young Adult (18-24)",F1407&lt;35,"Early Career (25-34)",F1407&lt;45,"Mid-Career (35-44)",F1407&lt;55,"Late Career (45-54)",F1407&lt;65,"Pre-Retirement (55-64)",F1407&gt;=65,"Seniors (65+)")</f>
        <v>Young Adult (18-24)</v>
      </c>
      <c r="H1407">
        <v>631</v>
      </c>
      <c r="I1407">
        <v>5669</v>
      </c>
      <c r="J1407" t="s">
        <v>35</v>
      </c>
      <c r="K1407" t="s">
        <v>36</v>
      </c>
      <c r="L1407" t="s">
        <v>329</v>
      </c>
      <c r="M1407" t="s">
        <v>1308</v>
      </c>
      <c r="N1407" t="s">
        <v>1315</v>
      </c>
      <c r="O1407">
        <v>300</v>
      </c>
      <c r="P1407">
        <v>500</v>
      </c>
      <c r="Q1407">
        <v>1</v>
      </c>
      <c r="R1407">
        <f t="shared" si="63"/>
        <v>500</v>
      </c>
      <c r="S1407">
        <f t="shared" si="64"/>
        <v>200</v>
      </c>
      <c r="T1407" t="s">
        <v>38</v>
      </c>
      <c r="U1407" s="2">
        <v>44758.09652777778</v>
      </c>
      <c r="V1407" s="1">
        <v>44758.09652777778</v>
      </c>
      <c r="W1407" t="b">
        <v>1</v>
      </c>
      <c r="X1407" s="2">
        <v>44758.106944444444</v>
      </c>
      <c r="Y1407" s="1">
        <v>44758.106944444444</v>
      </c>
      <c r="Z1407" s="2" t="s">
        <v>33</v>
      </c>
      <c r="AA1407" s="2">
        <v>44758.098611111112</v>
      </c>
      <c r="AB1407" s="1">
        <v>44758.098611111112</v>
      </c>
      <c r="AC1407" t="b">
        <v>0</v>
      </c>
      <c r="AD1407" t="s">
        <v>1355</v>
      </c>
      <c r="AE1407" s="3">
        <f t="shared" si="65"/>
        <v>1.6666666670062114E-2</v>
      </c>
    </row>
    <row r="1408" spans="1:31" x14ac:dyDescent="0.35">
      <c r="A1408" s="2">
        <v>44758.294444444444</v>
      </c>
      <c r="B1408" s="1">
        <v>44758.294444444444</v>
      </c>
      <c r="C1408">
        <v>1755</v>
      </c>
      <c r="D1408" t="s">
        <v>857</v>
      </c>
      <c r="E1408" t="s">
        <v>29</v>
      </c>
      <c r="F1408">
        <v>60</v>
      </c>
      <c r="G1408" t="str" cm="1">
        <f t="array" ref="G1408">_xlfn.IFS(F1408&lt;25,"Young Adult (18-24)",F1408&lt;35,"Early Career (25-34)",F1408&lt;45,"Mid-Career (35-44)",F1408&lt;55,"Late Career (45-54)",F1408&lt;65,"Pre-Retirement (55-64)",F1408&gt;=65,"Seniors (65+)")</f>
        <v>Pre-Retirement (55-64)</v>
      </c>
      <c r="H1408">
        <v>636</v>
      </c>
      <c r="I1408">
        <v>3476</v>
      </c>
      <c r="J1408" t="s">
        <v>107</v>
      </c>
      <c r="K1408" t="s">
        <v>122</v>
      </c>
      <c r="L1408" t="s">
        <v>123</v>
      </c>
      <c r="M1408" t="s">
        <v>1306</v>
      </c>
      <c r="N1408" t="s">
        <v>1314</v>
      </c>
      <c r="O1408">
        <v>40</v>
      </c>
      <c r="P1408">
        <v>70</v>
      </c>
      <c r="Q1408">
        <v>3</v>
      </c>
      <c r="R1408">
        <f t="shared" si="63"/>
        <v>210</v>
      </c>
      <c r="S1408">
        <f t="shared" si="64"/>
        <v>90</v>
      </c>
      <c r="T1408" t="s">
        <v>78</v>
      </c>
      <c r="U1408" s="2">
        <v>44758.302777777775</v>
      </c>
      <c r="V1408" s="1">
        <v>44758.302777777775</v>
      </c>
      <c r="W1408" t="b">
        <v>1</v>
      </c>
      <c r="X1408" s="2">
        <v>44758.30972222222</v>
      </c>
      <c r="Y1408" s="1">
        <v>44758.30972222222</v>
      </c>
      <c r="Z1408" s="2" t="s">
        <v>47</v>
      </c>
      <c r="AA1408" s="2">
        <v>44758.304861111108</v>
      </c>
      <c r="AB1408" s="1">
        <v>44758.304861111108</v>
      </c>
      <c r="AC1408" t="b">
        <v>0</v>
      </c>
      <c r="AD1408" t="s">
        <v>1355</v>
      </c>
      <c r="AE1408" s="3">
        <f t="shared" si="65"/>
        <v>1.0416666664241347E-2</v>
      </c>
    </row>
    <row r="1409" spans="1:31" x14ac:dyDescent="0.35">
      <c r="A1409" s="2">
        <v>44758.857638888891</v>
      </c>
      <c r="B1409" s="1">
        <v>44758.857638888891</v>
      </c>
      <c r="C1409">
        <v>1648</v>
      </c>
      <c r="D1409" t="s">
        <v>753</v>
      </c>
      <c r="E1409" t="s">
        <v>22</v>
      </c>
      <c r="F1409">
        <v>24</v>
      </c>
      <c r="G1409" t="str" cm="1">
        <f t="array" ref="G1409">_xlfn.IFS(F1409&lt;25,"Young Adult (18-24)",F1409&lt;35,"Early Career (25-34)",F1409&lt;45,"Mid-Career (35-44)",F1409&lt;55,"Late Career (45-54)",F1409&lt;65,"Pre-Retirement (55-64)",F1409&gt;=65,"Seniors (65+)")</f>
        <v>Young Adult (18-24)</v>
      </c>
      <c r="H1409">
        <v>767</v>
      </c>
      <c r="I1409">
        <v>5928</v>
      </c>
      <c r="J1409" t="s">
        <v>83</v>
      </c>
      <c r="K1409" t="s">
        <v>84</v>
      </c>
      <c r="L1409" t="s">
        <v>156</v>
      </c>
      <c r="M1409" t="s">
        <v>1308</v>
      </c>
      <c r="N1409" t="s">
        <v>1319</v>
      </c>
      <c r="O1409">
        <v>60</v>
      </c>
      <c r="P1409">
        <v>90</v>
      </c>
      <c r="Q1409">
        <v>5</v>
      </c>
      <c r="R1409">
        <f t="shared" si="63"/>
        <v>450</v>
      </c>
      <c r="S1409">
        <f t="shared" si="64"/>
        <v>150</v>
      </c>
      <c r="T1409" t="s">
        <v>78</v>
      </c>
      <c r="U1409" s="2">
        <v>44758.878472222219</v>
      </c>
      <c r="V1409" s="1">
        <v>44758.878472222219</v>
      </c>
      <c r="W1409" t="b">
        <v>0</v>
      </c>
      <c r="X1409" s="2"/>
      <c r="Y1409" s="1"/>
      <c r="Z1409" s="2" t="s">
        <v>1353</v>
      </c>
      <c r="AA1409" s="2">
        <v>44758.880555555559</v>
      </c>
      <c r="AB1409" s="1">
        <v>44758.880555555559</v>
      </c>
      <c r="AC1409" t="s">
        <v>1353</v>
      </c>
      <c r="AD1409" t="s">
        <v>1353</v>
      </c>
      <c r="AE1409" s="3">
        <f t="shared" si="65"/>
        <v>2.2916666668606922E-2</v>
      </c>
    </row>
    <row r="1410" spans="1:31" x14ac:dyDescent="0.35">
      <c r="A1410" s="2">
        <v>44761.063888888886</v>
      </c>
      <c r="B1410" s="1">
        <v>44761.063888888886</v>
      </c>
      <c r="C1410">
        <v>1463</v>
      </c>
      <c r="D1410" t="s">
        <v>569</v>
      </c>
      <c r="E1410" t="s">
        <v>29</v>
      </c>
      <c r="F1410">
        <v>42</v>
      </c>
      <c r="G1410" t="str" cm="1">
        <f t="array" ref="G1410">_xlfn.IFS(F1410&lt;25,"Young Adult (18-24)",F1410&lt;35,"Early Career (25-34)",F1410&lt;45,"Mid-Career (35-44)",F1410&lt;55,"Late Career (45-54)",F1410&lt;65,"Pre-Retirement (55-64)",F1410&gt;=65,"Seniors (65+)")</f>
        <v>Mid-Career (35-44)</v>
      </c>
      <c r="H1410">
        <v>663</v>
      </c>
      <c r="I1410">
        <v>5016</v>
      </c>
      <c r="J1410" t="s">
        <v>67</v>
      </c>
      <c r="K1410" t="s">
        <v>119</v>
      </c>
      <c r="L1410" t="s">
        <v>98</v>
      </c>
      <c r="M1410" t="s">
        <v>1306</v>
      </c>
      <c r="N1410" t="s">
        <v>1311</v>
      </c>
      <c r="O1410">
        <v>50</v>
      </c>
      <c r="P1410">
        <v>80</v>
      </c>
      <c r="Q1410">
        <v>5</v>
      </c>
      <c r="R1410">
        <f t="shared" ref="R1410:R1473" si="66">P1410*Q1410</f>
        <v>400</v>
      </c>
      <c r="S1410">
        <f t="shared" ref="S1410:S1473" si="67">R1410-(O1410*Q1410)</f>
        <v>150</v>
      </c>
      <c r="T1410" t="s">
        <v>32</v>
      </c>
      <c r="U1410" s="2">
        <v>44761.080555555556</v>
      </c>
      <c r="V1410" s="1">
        <v>44761.080555555556</v>
      </c>
      <c r="W1410" t="b">
        <v>1</v>
      </c>
      <c r="X1410" s="2">
        <v>44761.09097222222</v>
      </c>
      <c r="Y1410" s="1">
        <v>44761.09097222222</v>
      </c>
      <c r="Z1410" s="2" t="s">
        <v>116</v>
      </c>
      <c r="AA1410" s="2">
        <v>44761.083333333336</v>
      </c>
      <c r="AB1410" s="1">
        <v>44761.083333333336</v>
      </c>
      <c r="AC1410" t="b">
        <v>0</v>
      </c>
      <c r="AD1410" t="s">
        <v>1355</v>
      </c>
      <c r="AE1410" s="3">
        <f t="shared" ref="AE1410:AE1473" si="68">AB1410-B1410</f>
        <v>1.9444444449618459E-2</v>
      </c>
    </row>
    <row r="1411" spans="1:31" x14ac:dyDescent="0.35">
      <c r="A1411" s="2">
        <v>44762.103472222225</v>
      </c>
      <c r="B1411" s="1">
        <v>44762.103472222225</v>
      </c>
      <c r="C1411">
        <v>1571</v>
      </c>
      <c r="D1411" t="s">
        <v>677</v>
      </c>
      <c r="E1411" t="s">
        <v>22</v>
      </c>
      <c r="F1411">
        <v>58</v>
      </c>
      <c r="G1411" t="str" cm="1">
        <f t="array" ref="G1411">_xlfn.IFS(F1411&lt;25,"Young Adult (18-24)",F1411&lt;35,"Early Career (25-34)",F1411&lt;45,"Mid-Career (35-44)",F1411&lt;55,"Late Career (45-54)",F1411&lt;65,"Pre-Retirement (55-64)",F1411&gt;=65,"Seniors (65+)")</f>
        <v>Pre-Retirement (55-64)</v>
      </c>
      <c r="H1411">
        <v>613</v>
      </c>
      <c r="I1411">
        <v>3775</v>
      </c>
      <c r="J1411" t="s">
        <v>71</v>
      </c>
      <c r="K1411" t="s">
        <v>160</v>
      </c>
      <c r="L1411" t="s">
        <v>408</v>
      </c>
      <c r="M1411" t="s">
        <v>1308</v>
      </c>
      <c r="N1411" t="s">
        <v>1315</v>
      </c>
      <c r="O1411">
        <v>300</v>
      </c>
      <c r="P1411">
        <v>500</v>
      </c>
      <c r="Q1411">
        <v>3</v>
      </c>
      <c r="R1411">
        <f t="shared" si="66"/>
        <v>1500</v>
      </c>
      <c r="S1411">
        <f t="shared" si="67"/>
        <v>600</v>
      </c>
      <c r="T1411" t="s">
        <v>42</v>
      </c>
      <c r="U1411" s="2">
        <v>44762.118055555555</v>
      </c>
      <c r="V1411" s="1">
        <v>44762.118055555555</v>
      </c>
      <c r="W1411" t="b">
        <v>1</v>
      </c>
      <c r="X1411" s="2">
        <v>44762.122916666667</v>
      </c>
      <c r="Y1411" s="1">
        <v>44762.122916666667</v>
      </c>
      <c r="Z1411" s="2" t="s">
        <v>47</v>
      </c>
      <c r="AA1411" s="2">
        <v>44762.120833333334</v>
      </c>
      <c r="AB1411" s="1">
        <v>44762.120833333334</v>
      </c>
      <c r="AC1411" t="b">
        <v>0</v>
      </c>
      <c r="AD1411" t="s">
        <v>1355</v>
      </c>
      <c r="AE1411" s="3">
        <f t="shared" si="68"/>
        <v>1.7361111109494232E-2</v>
      </c>
    </row>
    <row r="1412" spans="1:31" x14ac:dyDescent="0.35">
      <c r="A1412" s="2">
        <v>44762.593055555553</v>
      </c>
      <c r="B1412" s="1">
        <v>44762.593055555553</v>
      </c>
      <c r="C1412">
        <v>1543</v>
      </c>
      <c r="D1412" t="s">
        <v>649</v>
      </c>
      <c r="E1412" t="s">
        <v>29</v>
      </c>
      <c r="F1412">
        <v>27</v>
      </c>
      <c r="G1412" t="str" cm="1">
        <f t="array" ref="G1412">_xlfn.IFS(F1412&lt;25,"Young Adult (18-24)",F1412&lt;35,"Early Career (25-34)",F1412&lt;45,"Mid-Career (35-44)",F1412&lt;55,"Late Career (45-54)",F1412&lt;65,"Pre-Retirement (55-64)",F1412&gt;=65,"Seniors (65+)")</f>
        <v>Early Career (25-34)</v>
      </c>
      <c r="H1412">
        <v>747</v>
      </c>
      <c r="I1412">
        <v>7207</v>
      </c>
      <c r="J1412" t="s">
        <v>44</v>
      </c>
      <c r="K1412" t="s">
        <v>133</v>
      </c>
      <c r="L1412" t="s">
        <v>134</v>
      </c>
      <c r="M1412" t="s">
        <v>1307</v>
      </c>
      <c r="N1412" t="s">
        <v>1322</v>
      </c>
      <c r="O1412">
        <v>8</v>
      </c>
      <c r="P1412">
        <v>15</v>
      </c>
      <c r="Q1412">
        <v>6</v>
      </c>
      <c r="R1412">
        <f t="shared" si="66"/>
        <v>90</v>
      </c>
      <c r="S1412">
        <f t="shared" si="67"/>
        <v>42</v>
      </c>
      <c r="T1412" t="s">
        <v>42</v>
      </c>
      <c r="U1412" s="2">
        <v>44762.604861111111</v>
      </c>
      <c r="V1412" s="1">
        <v>44762.604861111111</v>
      </c>
      <c r="W1412" t="b">
        <v>1</v>
      </c>
      <c r="X1412" s="2">
        <v>44762.613194444442</v>
      </c>
      <c r="Y1412" s="1">
        <v>44762.613194444442</v>
      </c>
      <c r="Z1412" s="2" t="s">
        <v>33</v>
      </c>
      <c r="AA1412" s="2">
        <v>44762.606249999997</v>
      </c>
      <c r="AB1412" s="1">
        <v>44762.606249999997</v>
      </c>
      <c r="AC1412" t="b">
        <v>0</v>
      </c>
      <c r="AD1412" t="s">
        <v>1355</v>
      </c>
      <c r="AE1412" s="3">
        <f t="shared" si="68"/>
        <v>1.3194444443797693E-2</v>
      </c>
    </row>
    <row r="1413" spans="1:31" x14ac:dyDescent="0.35">
      <c r="A1413" s="2">
        <v>44762.827777777777</v>
      </c>
      <c r="B1413" s="1">
        <v>44762.827777777777</v>
      </c>
      <c r="C1413">
        <v>1867</v>
      </c>
      <c r="D1413" t="s">
        <v>966</v>
      </c>
      <c r="E1413" t="s">
        <v>29</v>
      </c>
      <c r="F1413">
        <v>68</v>
      </c>
      <c r="G1413" t="str" cm="1">
        <f t="array" ref="G1413">_xlfn.IFS(F1413&lt;25,"Young Adult (18-24)",F1413&lt;35,"Early Career (25-34)",F1413&lt;45,"Mid-Career (35-44)",F1413&lt;55,"Late Career (45-54)",F1413&lt;65,"Pre-Retirement (55-64)",F1413&gt;=65,"Seniors (65+)")</f>
        <v>Seniors (65+)</v>
      </c>
      <c r="H1413">
        <v>623</v>
      </c>
      <c r="I1413">
        <v>6116</v>
      </c>
      <c r="J1413" t="s">
        <v>107</v>
      </c>
      <c r="K1413" t="s">
        <v>108</v>
      </c>
      <c r="L1413" t="s">
        <v>111</v>
      </c>
      <c r="M1413" t="s">
        <v>1307</v>
      </c>
      <c r="N1413" t="s">
        <v>1325</v>
      </c>
      <c r="O1413">
        <v>15</v>
      </c>
      <c r="P1413">
        <v>25</v>
      </c>
      <c r="Q1413">
        <v>3</v>
      </c>
      <c r="R1413">
        <f t="shared" si="66"/>
        <v>75</v>
      </c>
      <c r="S1413">
        <f t="shared" si="67"/>
        <v>30</v>
      </c>
      <c r="T1413" t="s">
        <v>78</v>
      </c>
      <c r="U1413" s="2">
        <v>44762.848611111112</v>
      </c>
      <c r="V1413" s="1">
        <v>44762.848611111112</v>
      </c>
      <c r="W1413" t="b">
        <v>1</v>
      </c>
      <c r="X1413" s="2">
        <v>44762.852083333331</v>
      </c>
      <c r="Y1413" s="1">
        <v>44762.852083333331</v>
      </c>
      <c r="Z1413" s="2" t="s">
        <v>47</v>
      </c>
      <c r="AA1413" s="2">
        <v>44762.851388888892</v>
      </c>
      <c r="AB1413" s="1">
        <v>44762.851388888892</v>
      </c>
      <c r="AC1413" t="b">
        <v>0</v>
      </c>
      <c r="AD1413" t="s">
        <v>1355</v>
      </c>
      <c r="AE1413" s="3">
        <f t="shared" si="68"/>
        <v>2.3611111115314998E-2</v>
      </c>
    </row>
    <row r="1414" spans="1:31" x14ac:dyDescent="0.35">
      <c r="A1414" s="2">
        <v>44763.449305555558</v>
      </c>
      <c r="B1414" s="1">
        <v>44763.449305555558</v>
      </c>
      <c r="C1414">
        <v>1025</v>
      </c>
      <c r="D1414" t="s">
        <v>97</v>
      </c>
      <c r="E1414" t="s">
        <v>29</v>
      </c>
      <c r="F1414">
        <v>69</v>
      </c>
      <c r="G1414" t="str" cm="1">
        <f t="array" ref="G1414">_xlfn.IFS(F1414&lt;25,"Young Adult (18-24)",F1414&lt;35,"Early Career (25-34)",F1414&lt;45,"Mid-Career (35-44)",F1414&lt;55,"Late Career (45-54)",F1414&lt;65,"Pre-Retirement (55-64)",F1414&gt;=65,"Seniors (65+)")</f>
        <v>Seniors (65+)</v>
      </c>
      <c r="H1414">
        <v>640</v>
      </c>
      <c r="I1414">
        <v>3757</v>
      </c>
      <c r="J1414" t="s">
        <v>67</v>
      </c>
      <c r="K1414" t="s">
        <v>68</v>
      </c>
      <c r="L1414" t="s">
        <v>98</v>
      </c>
      <c r="M1414" t="s">
        <v>1308</v>
      </c>
      <c r="N1414" t="s">
        <v>1324</v>
      </c>
      <c r="O1414">
        <v>40</v>
      </c>
      <c r="P1414">
        <v>60</v>
      </c>
      <c r="Q1414">
        <v>1</v>
      </c>
      <c r="R1414">
        <f t="shared" si="66"/>
        <v>60</v>
      </c>
      <c r="S1414">
        <f t="shared" si="67"/>
        <v>20</v>
      </c>
      <c r="T1414" t="s">
        <v>42</v>
      </c>
      <c r="U1414" s="2">
        <v>44763.46875</v>
      </c>
      <c r="V1414" s="1">
        <v>44763.46875</v>
      </c>
      <c r="W1414" t="b">
        <v>1</v>
      </c>
      <c r="X1414" s="2">
        <v>44763.476388888892</v>
      </c>
      <c r="Y1414" s="1">
        <v>44763.476388888892</v>
      </c>
      <c r="Z1414" s="2" t="s">
        <v>33</v>
      </c>
      <c r="AA1414" s="2">
        <v>44763.472222222219</v>
      </c>
      <c r="AB1414" s="1">
        <v>44763.472222222219</v>
      </c>
      <c r="AC1414" t="b">
        <v>0</v>
      </c>
      <c r="AD1414" t="s">
        <v>1355</v>
      </c>
      <c r="AE1414" s="3">
        <f t="shared" si="68"/>
        <v>2.2916666661330964E-2</v>
      </c>
    </row>
    <row r="1415" spans="1:31" x14ac:dyDescent="0.35">
      <c r="A1415" s="2">
        <v>44766.76666666667</v>
      </c>
      <c r="B1415" s="1">
        <v>44766.76666666667</v>
      </c>
      <c r="C1415">
        <v>1450</v>
      </c>
      <c r="D1415" t="s">
        <v>556</v>
      </c>
      <c r="E1415" t="s">
        <v>22</v>
      </c>
      <c r="F1415">
        <v>20</v>
      </c>
      <c r="G1415" t="str" cm="1">
        <f t="array" ref="G1415">_xlfn.IFS(F1415&lt;25,"Young Adult (18-24)",F1415&lt;35,"Early Career (25-34)",F1415&lt;45,"Mid-Career (35-44)",F1415&lt;55,"Late Career (45-54)",F1415&lt;65,"Pre-Retirement (55-64)",F1415&gt;=65,"Seniors (65+)")</f>
        <v>Young Adult (18-24)</v>
      </c>
      <c r="H1415">
        <v>673</v>
      </c>
      <c r="I1415">
        <v>5031</v>
      </c>
      <c r="J1415" t="s">
        <v>83</v>
      </c>
      <c r="K1415" t="s">
        <v>84</v>
      </c>
      <c r="L1415" t="s">
        <v>173</v>
      </c>
      <c r="M1415" t="s">
        <v>1309</v>
      </c>
      <c r="N1415" t="s">
        <v>1316</v>
      </c>
      <c r="O1415">
        <v>20</v>
      </c>
      <c r="P1415">
        <v>35</v>
      </c>
      <c r="Q1415">
        <v>3</v>
      </c>
      <c r="R1415">
        <f t="shared" si="66"/>
        <v>105</v>
      </c>
      <c r="S1415">
        <f t="shared" si="67"/>
        <v>45</v>
      </c>
      <c r="T1415" t="s">
        <v>26</v>
      </c>
      <c r="U1415" s="2">
        <v>44766.777083333334</v>
      </c>
      <c r="V1415" s="1">
        <v>44766.777083333334</v>
      </c>
      <c r="W1415" t="b">
        <v>1</v>
      </c>
      <c r="X1415" s="2">
        <v>44766.786805555559</v>
      </c>
      <c r="Y1415" s="1">
        <v>44766.786805555559</v>
      </c>
      <c r="Z1415" s="2" t="s">
        <v>27</v>
      </c>
      <c r="AA1415" s="2">
        <v>44766.77847222222</v>
      </c>
      <c r="AB1415" s="1">
        <v>44766.77847222222</v>
      </c>
      <c r="AC1415" t="b">
        <v>0</v>
      </c>
      <c r="AD1415" t="s">
        <v>1355</v>
      </c>
      <c r="AE1415" s="3">
        <f t="shared" si="68"/>
        <v>1.1805555550381541E-2</v>
      </c>
    </row>
    <row r="1416" spans="1:31" x14ac:dyDescent="0.35">
      <c r="A1416" s="2">
        <v>44766.773611111108</v>
      </c>
      <c r="B1416" s="1">
        <v>44766.773611111108</v>
      </c>
      <c r="C1416">
        <v>1346</v>
      </c>
      <c r="D1416" t="s">
        <v>453</v>
      </c>
      <c r="E1416" t="s">
        <v>22</v>
      </c>
      <c r="F1416">
        <v>69</v>
      </c>
      <c r="G1416" t="str" cm="1">
        <f t="array" ref="G1416">_xlfn.IFS(F1416&lt;25,"Young Adult (18-24)",F1416&lt;35,"Early Career (25-34)",F1416&lt;45,"Mid-Career (35-44)",F1416&lt;55,"Late Career (45-54)",F1416&lt;65,"Pre-Retirement (55-64)",F1416&gt;=65,"Seniors (65+)")</f>
        <v>Seniors (65+)</v>
      </c>
      <c r="H1416">
        <v>740</v>
      </c>
      <c r="I1416">
        <v>7213</v>
      </c>
      <c r="J1416" t="s">
        <v>71</v>
      </c>
      <c r="K1416" t="s">
        <v>160</v>
      </c>
      <c r="L1416" t="s">
        <v>408</v>
      </c>
      <c r="M1416" t="s">
        <v>1307</v>
      </c>
      <c r="N1416" t="s">
        <v>1322</v>
      </c>
      <c r="O1416">
        <v>8</v>
      </c>
      <c r="P1416">
        <v>15</v>
      </c>
      <c r="Q1416">
        <v>3</v>
      </c>
      <c r="R1416">
        <f t="shared" si="66"/>
        <v>45</v>
      </c>
      <c r="S1416">
        <f t="shared" si="67"/>
        <v>21</v>
      </c>
      <c r="T1416" t="s">
        <v>78</v>
      </c>
      <c r="U1416" s="2">
        <v>44766.780555555553</v>
      </c>
      <c r="V1416" s="1">
        <v>44766.780555555553</v>
      </c>
      <c r="W1416" t="b">
        <v>0</v>
      </c>
      <c r="X1416" s="2"/>
      <c r="Y1416" s="1"/>
      <c r="Z1416" s="2" t="s">
        <v>1353</v>
      </c>
      <c r="AA1416" s="2">
        <v>44766.777083333334</v>
      </c>
      <c r="AB1416" s="1">
        <v>44766.777083333334</v>
      </c>
      <c r="AC1416" t="s">
        <v>1353</v>
      </c>
      <c r="AD1416" t="s">
        <v>1353</v>
      </c>
      <c r="AE1416" s="3">
        <f t="shared" si="68"/>
        <v>3.4722222262644209E-3</v>
      </c>
    </row>
    <row r="1417" spans="1:31" x14ac:dyDescent="0.35">
      <c r="A1417" s="2">
        <v>44767.707638888889</v>
      </c>
      <c r="B1417" s="1">
        <v>44767.707638888889</v>
      </c>
      <c r="C1417">
        <v>1489</v>
      </c>
      <c r="D1417" t="s">
        <v>595</v>
      </c>
      <c r="E1417" t="s">
        <v>29</v>
      </c>
      <c r="F1417">
        <v>21</v>
      </c>
      <c r="G1417" t="str" cm="1">
        <f t="array" ref="G1417">_xlfn.IFS(F1417&lt;25,"Young Adult (18-24)",F1417&lt;35,"Early Career (25-34)",F1417&lt;45,"Mid-Career (35-44)",F1417&lt;55,"Late Career (45-54)",F1417&lt;65,"Pre-Retirement (55-64)",F1417&gt;=65,"Seniors (65+)")</f>
        <v>Young Adult (18-24)</v>
      </c>
      <c r="H1417">
        <v>767</v>
      </c>
      <c r="I1417">
        <v>4929</v>
      </c>
      <c r="J1417" t="s">
        <v>107</v>
      </c>
      <c r="K1417" t="s">
        <v>108</v>
      </c>
      <c r="L1417" t="s">
        <v>111</v>
      </c>
      <c r="M1417" t="s">
        <v>1309</v>
      </c>
      <c r="N1417" t="s">
        <v>1318</v>
      </c>
      <c r="O1417">
        <v>10</v>
      </c>
      <c r="P1417">
        <v>18</v>
      </c>
      <c r="Q1417">
        <v>1</v>
      </c>
      <c r="R1417">
        <f t="shared" si="66"/>
        <v>18</v>
      </c>
      <c r="S1417">
        <f t="shared" si="67"/>
        <v>8</v>
      </c>
      <c r="T1417" t="s">
        <v>38</v>
      </c>
      <c r="U1417" s="2">
        <v>44767.713888888888</v>
      </c>
      <c r="V1417" s="1">
        <v>44767.713888888888</v>
      </c>
      <c r="W1417" t="b">
        <v>1</v>
      </c>
      <c r="X1417" s="2">
        <v>44767.71875</v>
      </c>
      <c r="Y1417" s="1">
        <v>44767.71875</v>
      </c>
      <c r="Z1417" s="2" t="s">
        <v>47</v>
      </c>
      <c r="AA1417" s="2">
        <v>44767.716666666667</v>
      </c>
      <c r="AB1417" s="1">
        <v>44767.716666666667</v>
      </c>
      <c r="AC1417" t="b">
        <v>0</v>
      </c>
      <c r="AD1417" t="s">
        <v>1355</v>
      </c>
      <c r="AE1417" s="3">
        <f t="shared" si="68"/>
        <v>9.0277777781011537E-3</v>
      </c>
    </row>
    <row r="1418" spans="1:31" x14ac:dyDescent="0.35">
      <c r="A1418" s="2">
        <v>44768.107638888891</v>
      </c>
      <c r="B1418" s="1">
        <v>44768.107638888891</v>
      </c>
      <c r="C1418">
        <v>1137</v>
      </c>
      <c r="D1418" t="s">
        <v>245</v>
      </c>
      <c r="E1418" t="s">
        <v>22</v>
      </c>
      <c r="F1418">
        <v>36</v>
      </c>
      <c r="G1418" t="str" cm="1">
        <f t="array" ref="G1418">_xlfn.IFS(F1418&lt;25,"Young Adult (18-24)",F1418&lt;35,"Early Career (25-34)",F1418&lt;45,"Mid-Career (35-44)",F1418&lt;55,"Late Career (45-54)",F1418&lt;65,"Pre-Retirement (55-64)",F1418&gt;=65,"Seniors (65+)")</f>
        <v>Mid-Career (35-44)</v>
      </c>
      <c r="H1418">
        <v>758</v>
      </c>
      <c r="I1418">
        <v>6694</v>
      </c>
      <c r="J1418" t="s">
        <v>107</v>
      </c>
      <c r="K1418" t="s">
        <v>108</v>
      </c>
      <c r="L1418" t="s">
        <v>109</v>
      </c>
      <c r="M1418" t="s">
        <v>1308</v>
      </c>
      <c r="N1418" t="s">
        <v>1319</v>
      </c>
      <c r="O1418">
        <v>60</v>
      </c>
      <c r="P1418">
        <v>90</v>
      </c>
      <c r="Q1418">
        <v>1</v>
      </c>
      <c r="R1418">
        <f t="shared" si="66"/>
        <v>90</v>
      </c>
      <c r="S1418">
        <f t="shared" si="67"/>
        <v>30</v>
      </c>
      <c r="T1418" t="s">
        <v>42</v>
      </c>
      <c r="U1418" s="2">
        <v>44768.126388888886</v>
      </c>
      <c r="V1418" s="1">
        <v>44768.126388888886</v>
      </c>
      <c r="W1418" t="b">
        <v>1</v>
      </c>
      <c r="X1418" s="2">
        <v>44768.136111111111</v>
      </c>
      <c r="Y1418" s="1">
        <v>44768.136111111111</v>
      </c>
      <c r="Z1418" s="2" t="s">
        <v>33</v>
      </c>
      <c r="AA1418" s="2">
        <v>44768.12777777778</v>
      </c>
      <c r="AB1418" s="1">
        <v>44768.12777777778</v>
      </c>
      <c r="AC1418" t="b">
        <v>0</v>
      </c>
      <c r="AD1418" t="s">
        <v>1355</v>
      </c>
      <c r="AE1418" s="3">
        <f t="shared" si="68"/>
        <v>2.0138888889050577E-2</v>
      </c>
    </row>
    <row r="1419" spans="1:31" x14ac:dyDescent="0.35">
      <c r="A1419" s="2">
        <v>44768.421527777777</v>
      </c>
      <c r="B1419" s="1">
        <v>44768.421527777777</v>
      </c>
      <c r="C1419">
        <v>1527</v>
      </c>
      <c r="D1419" t="s">
        <v>633</v>
      </c>
      <c r="E1419" t="s">
        <v>22</v>
      </c>
      <c r="F1419">
        <v>43</v>
      </c>
      <c r="G1419" t="str" cm="1">
        <f t="array" ref="G1419">_xlfn.IFS(F1419&lt;25,"Young Adult (18-24)",F1419&lt;35,"Early Career (25-34)",F1419&lt;45,"Mid-Career (35-44)",F1419&lt;55,"Late Career (45-54)",F1419&lt;65,"Pre-Retirement (55-64)",F1419&gt;=65,"Seniors (65+)")</f>
        <v>Mid-Career (35-44)</v>
      </c>
      <c r="H1419">
        <v>766</v>
      </c>
      <c r="I1419">
        <v>5062</v>
      </c>
      <c r="J1419" t="s">
        <v>107</v>
      </c>
      <c r="K1419" t="s">
        <v>122</v>
      </c>
      <c r="L1419" t="s">
        <v>123</v>
      </c>
      <c r="M1419" t="s">
        <v>1305</v>
      </c>
      <c r="N1419" t="s">
        <v>1328</v>
      </c>
      <c r="O1419">
        <v>1000</v>
      </c>
      <c r="P1419">
        <v>1500</v>
      </c>
      <c r="Q1419">
        <v>4</v>
      </c>
      <c r="R1419">
        <f t="shared" si="66"/>
        <v>6000</v>
      </c>
      <c r="S1419">
        <f t="shared" si="67"/>
        <v>2000</v>
      </c>
      <c r="T1419" t="s">
        <v>32</v>
      </c>
      <c r="U1419" s="2">
        <v>44768.441666666666</v>
      </c>
      <c r="V1419" s="1">
        <v>44768.441666666666</v>
      </c>
      <c r="W1419" t="b">
        <v>0</v>
      </c>
      <c r="X1419" s="2"/>
      <c r="Y1419" s="1"/>
      <c r="Z1419" s="2" t="s">
        <v>1353</v>
      </c>
      <c r="AA1419" s="2">
        <v>44768.429166666669</v>
      </c>
      <c r="AB1419" s="1">
        <v>44768.429166666669</v>
      </c>
      <c r="AC1419" t="s">
        <v>1353</v>
      </c>
      <c r="AD1419" t="s">
        <v>1353</v>
      </c>
      <c r="AE1419" s="3">
        <f t="shared" si="68"/>
        <v>7.6388888919609599E-3</v>
      </c>
    </row>
    <row r="1420" spans="1:31" x14ac:dyDescent="0.35">
      <c r="A1420" s="2">
        <v>44768.813888888886</v>
      </c>
      <c r="B1420" s="1">
        <v>44768.813888888886</v>
      </c>
      <c r="C1420">
        <v>1754</v>
      </c>
      <c r="D1420" t="s">
        <v>856</v>
      </c>
      <c r="E1420" t="s">
        <v>22</v>
      </c>
      <c r="F1420">
        <v>68</v>
      </c>
      <c r="G1420" t="str" cm="1">
        <f t="array" ref="G1420">_xlfn.IFS(F1420&lt;25,"Young Adult (18-24)",F1420&lt;35,"Early Career (25-34)",F1420&lt;45,"Mid-Career (35-44)",F1420&lt;55,"Late Career (45-54)",F1420&lt;65,"Pre-Retirement (55-64)",F1420&gt;=65,"Seniors (65+)")</f>
        <v>Seniors (65+)</v>
      </c>
      <c r="H1420">
        <v>641</v>
      </c>
      <c r="I1420">
        <v>6562</v>
      </c>
      <c r="J1420" t="s">
        <v>55</v>
      </c>
      <c r="K1420" t="s">
        <v>56</v>
      </c>
      <c r="L1420" t="s">
        <v>57</v>
      </c>
      <c r="M1420" t="s">
        <v>1308</v>
      </c>
      <c r="N1420" t="s">
        <v>1315</v>
      </c>
      <c r="O1420">
        <v>300</v>
      </c>
      <c r="P1420">
        <v>500</v>
      </c>
      <c r="Q1420">
        <v>3</v>
      </c>
      <c r="R1420">
        <f t="shared" si="66"/>
        <v>1500</v>
      </c>
      <c r="S1420">
        <f t="shared" si="67"/>
        <v>600</v>
      </c>
      <c r="T1420" t="s">
        <v>42</v>
      </c>
      <c r="U1420" s="2">
        <v>44768.822222222225</v>
      </c>
      <c r="V1420" s="1">
        <v>44768.822222222225</v>
      </c>
      <c r="W1420" t="b">
        <v>1</v>
      </c>
      <c r="X1420" s="2">
        <v>44768.826388888891</v>
      </c>
      <c r="Y1420" s="1">
        <v>44768.826388888891</v>
      </c>
      <c r="Z1420" s="2" t="s">
        <v>116</v>
      </c>
      <c r="AA1420" s="2">
        <v>44768.823611111111</v>
      </c>
      <c r="AB1420" s="1">
        <v>44768.823611111111</v>
      </c>
      <c r="AC1420" t="b">
        <v>0</v>
      </c>
      <c r="AD1420" t="s">
        <v>1355</v>
      </c>
      <c r="AE1420" s="3">
        <f t="shared" si="68"/>
        <v>9.7222222248092294E-3</v>
      </c>
    </row>
    <row r="1421" spans="1:31" x14ac:dyDescent="0.35">
      <c r="A1421" s="2">
        <v>44769.304166666669</v>
      </c>
      <c r="B1421" s="1">
        <v>44769.304166666669</v>
      </c>
      <c r="C1421">
        <v>1849</v>
      </c>
      <c r="D1421" t="s">
        <v>949</v>
      </c>
      <c r="E1421" t="s">
        <v>22</v>
      </c>
      <c r="F1421">
        <v>40</v>
      </c>
      <c r="G1421" t="str" cm="1">
        <f t="array" ref="G1421">_xlfn.IFS(F1421&lt;25,"Young Adult (18-24)",F1421&lt;35,"Early Career (25-34)",F1421&lt;45,"Mid-Career (35-44)",F1421&lt;55,"Late Career (45-54)",F1421&lt;65,"Pre-Retirement (55-64)",F1421&gt;=65,"Seniors (65+)")</f>
        <v>Mid-Career (35-44)</v>
      </c>
      <c r="H1421">
        <v>630</v>
      </c>
      <c r="I1421">
        <v>5124</v>
      </c>
      <c r="J1421" t="s">
        <v>44</v>
      </c>
      <c r="K1421" t="s">
        <v>133</v>
      </c>
      <c r="L1421" t="s">
        <v>134</v>
      </c>
      <c r="M1421" t="s">
        <v>1308</v>
      </c>
      <c r="N1421" t="s">
        <v>1324</v>
      </c>
      <c r="O1421">
        <v>40</v>
      </c>
      <c r="P1421">
        <v>60</v>
      </c>
      <c r="Q1421">
        <v>5</v>
      </c>
      <c r="R1421">
        <f t="shared" si="66"/>
        <v>300</v>
      </c>
      <c r="S1421">
        <f t="shared" si="67"/>
        <v>100</v>
      </c>
      <c r="T1421" t="s">
        <v>78</v>
      </c>
      <c r="U1421" s="2">
        <v>44769.311111111114</v>
      </c>
      <c r="V1421" s="1">
        <v>44769.311111111114</v>
      </c>
      <c r="W1421" t="b">
        <v>1</v>
      </c>
      <c r="X1421" s="2">
        <v>44769.320833333331</v>
      </c>
      <c r="Y1421" s="1">
        <v>44769.320833333331</v>
      </c>
      <c r="Z1421" s="2" t="s">
        <v>27</v>
      </c>
      <c r="AA1421" s="2">
        <v>44769.313194444447</v>
      </c>
      <c r="AB1421" s="1">
        <v>44769.313194444447</v>
      </c>
      <c r="AC1421" t="b">
        <v>0</v>
      </c>
      <c r="AD1421" t="s">
        <v>1355</v>
      </c>
      <c r="AE1421" s="3">
        <f t="shared" si="68"/>
        <v>9.0277777781011537E-3</v>
      </c>
    </row>
    <row r="1422" spans="1:31" x14ac:dyDescent="0.35">
      <c r="A1422" s="2">
        <v>44769.529861111114</v>
      </c>
      <c r="B1422" s="1">
        <v>44769.529861111114</v>
      </c>
      <c r="C1422">
        <v>1004</v>
      </c>
      <c r="D1422" t="s">
        <v>39</v>
      </c>
      <c r="E1422" t="s">
        <v>29</v>
      </c>
      <c r="F1422">
        <v>67</v>
      </c>
      <c r="G1422" t="str" cm="1">
        <f t="array" ref="G1422">_xlfn.IFS(F1422&lt;25,"Young Adult (18-24)",F1422&lt;35,"Early Career (25-34)",F1422&lt;45,"Mid-Career (35-44)",F1422&lt;55,"Late Career (45-54)",F1422&lt;65,"Pre-Retirement (55-64)",F1422&gt;=65,"Seniors (65+)")</f>
        <v>Seniors (65+)</v>
      </c>
      <c r="H1422">
        <v>631</v>
      </c>
      <c r="I1422">
        <v>4765</v>
      </c>
      <c r="J1422" t="s">
        <v>35</v>
      </c>
      <c r="K1422" t="s">
        <v>36</v>
      </c>
      <c r="L1422" t="s">
        <v>37</v>
      </c>
      <c r="M1422" t="s">
        <v>1308</v>
      </c>
      <c r="N1422" t="s">
        <v>1315</v>
      </c>
      <c r="O1422">
        <v>300</v>
      </c>
      <c r="P1422">
        <v>500</v>
      </c>
      <c r="Q1422">
        <v>4</v>
      </c>
      <c r="R1422">
        <f t="shared" si="66"/>
        <v>2000</v>
      </c>
      <c r="S1422">
        <f t="shared" si="67"/>
        <v>800</v>
      </c>
      <c r="T1422" t="s">
        <v>40</v>
      </c>
      <c r="U1422" s="2">
        <v>44769.534722222219</v>
      </c>
      <c r="V1422" s="1">
        <v>44769.534722222219</v>
      </c>
      <c r="W1422" t="b">
        <v>1</v>
      </c>
      <c r="X1422" s="2">
        <v>44769.543749999997</v>
      </c>
      <c r="Y1422" s="1">
        <v>44769.543749999997</v>
      </c>
      <c r="Z1422" s="2" t="s">
        <v>116</v>
      </c>
      <c r="AA1422" s="2">
        <v>44769.538194444445</v>
      </c>
      <c r="AB1422" s="1">
        <v>44769.538194444445</v>
      </c>
      <c r="AC1422" t="b">
        <v>0</v>
      </c>
      <c r="AD1422" t="s">
        <v>1355</v>
      </c>
      <c r="AE1422" s="3">
        <f t="shared" si="68"/>
        <v>8.333333331393078E-3</v>
      </c>
    </row>
    <row r="1423" spans="1:31" x14ac:dyDescent="0.35">
      <c r="A1423" s="2">
        <v>44769.78402777778</v>
      </c>
      <c r="B1423" s="1">
        <v>44769.78402777778</v>
      </c>
      <c r="C1423">
        <v>1720</v>
      </c>
      <c r="D1423" t="s">
        <v>823</v>
      </c>
      <c r="E1423" t="s">
        <v>29</v>
      </c>
      <c r="F1423">
        <v>26</v>
      </c>
      <c r="G1423" t="str" cm="1">
        <f t="array" ref="G1423">_xlfn.IFS(F1423&lt;25,"Young Adult (18-24)",F1423&lt;35,"Early Career (25-34)",F1423&lt;45,"Mid-Career (35-44)",F1423&lt;55,"Late Career (45-54)",F1423&lt;65,"Pre-Retirement (55-64)",F1423&gt;=65,"Seniors (65+)")</f>
        <v>Early Career (25-34)</v>
      </c>
      <c r="H1423">
        <v>629</v>
      </c>
      <c r="I1423">
        <v>4516</v>
      </c>
      <c r="J1423" t="s">
        <v>83</v>
      </c>
      <c r="K1423" t="s">
        <v>84</v>
      </c>
      <c r="L1423" t="s">
        <v>85</v>
      </c>
      <c r="M1423" t="s">
        <v>1306</v>
      </c>
      <c r="N1423" t="s">
        <v>1313</v>
      </c>
      <c r="O1423">
        <v>60</v>
      </c>
      <c r="P1423">
        <v>100</v>
      </c>
      <c r="Q1423">
        <v>5</v>
      </c>
      <c r="R1423">
        <f t="shared" si="66"/>
        <v>500</v>
      </c>
      <c r="S1423">
        <f t="shared" si="67"/>
        <v>200</v>
      </c>
      <c r="T1423" t="s">
        <v>78</v>
      </c>
      <c r="U1423" s="2">
        <v>44769.796527777777</v>
      </c>
      <c r="V1423" s="1">
        <v>44769.796527777777</v>
      </c>
      <c r="W1423" t="b">
        <v>1</v>
      </c>
      <c r="X1423" s="2">
        <v>44769.804166666669</v>
      </c>
      <c r="Y1423" s="1">
        <v>44769.804166666669</v>
      </c>
      <c r="Z1423" s="2" t="s">
        <v>33</v>
      </c>
      <c r="AA1423" s="2">
        <v>44769.798611111109</v>
      </c>
      <c r="AB1423" s="1">
        <v>44769.798611111109</v>
      </c>
      <c r="AC1423" t="b">
        <v>0</v>
      </c>
      <c r="AD1423" t="s">
        <v>1355</v>
      </c>
      <c r="AE1423" s="3">
        <f t="shared" si="68"/>
        <v>1.4583333329937886E-2</v>
      </c>
    </row>
    <row r="1424" spans="1:31" x14ac:dyDescent="0.35">
      <c r="A1424" s="2">
        <v>44770.100694444445</v>
      </c>
      <c r="B1424" s="1">
        <v>44770.100694444445</v>
      </c>
      <c r="C1424">
        <v>1419</v>
      </c>
      <c r="D1424" t="s">
        <v>525</v>
      </c>
      <c r="E1424" t="s">
        <v>22</v>
      </c>
      <c r="F1424">
        <v>54</v>
      </c>
      <c r="G1424" t="str" cm="1">
        <f t="array" ref="G1424">_xlfn.IFS(F1424&lt;25,"Young Adult (18-24)",F1424&lt;35,"Early Career (25-34)",F1424&lt;45,"Mid-Career (35-44)",F1424&lt;55,"Late Career (45-54)",F1424&lt;65,"Pre-Retirement (55-64)",F1424&gt;=65,"Seniors (65+)")</f>
        <v>Late Career (45-54)</v>
      </c>
      <c r="H1424">
        <v>648</v>
      </c>
      <c r="I1424">
        <v>5887</v>
      </c>
      <c r="J1424" t="s">
        <v>55</v>
      </c>
      <c r="K1424" t="s">
        <v>113</v>
      </c>
      <c r="L1424" t="s">
        <v>125</v>
      </c>
      <c r="M1424" t="s">
        <v>1307</v>
      </c>
      <c r="N1424" t="s">
        <v>1325</v>
      </c>
      <c r="O1424">
        <v>15</v>
      </c>
      <c r="P1424">
        <v>25</v>
      </c>
      <c r="Q1424">
        <v>1</v>
      </c>
      <c r="R1424">
        <f t="shared" si="66"/>
        <v>25</v>
      </c>
      <c r="S1424">
        <f t="shared" si="67"/>
        <v>10</v>
      </c>
      <c r="T1424" t="s">
        <v>42</v>
      </c>
      <c r="U1424" s="2">
        <v>44770.111111111109</v>
      </c>
      <c r="V1424" s="1">
        <v>44770.111111111109</v>
      </c>
      <c r="W1424" t="b">
        <v>1</v>
      </c>
      <c r="X1424" s="2">
        <v>44770.114583333336</v>
      </c>
      <c r="Y1424" s="1">
        <v>44770.114583333336</v>
      </c>
      <c r="Z1424" s="2" t="s">
        <v>33</v>
      </c>
      <c r="AA1424" s="2">
        <v>44770.113194444442</v>
      </c>
      <c r="AB1424" s="1">
        <v>44770.113194444442</v>
      </c>
      <c r="AC1424" t="b">
        <v>0</v>
      </c>
      <c r="AD1424" t="s">
        <v>1355</v>
      </c>
      <c r="AE1424" s="3">
        <f t="shared" si="68"/>
        <v>1.2499999997089617E-2</v>
      </c>
    </row>
    <row r="1425" spans="1:31" x14ac:dyDescent="0.35">
      <c r="A1425" s="2">
        <v>44771.37222222222</v>
      </c>
      <c r="B1425" s="1">
        <v>44771.37222222222</v>
      </c>
      <c r="C1425">
        <v>1849</v>
      </c>
      <c r="D1425" t="s">
        <v>949</v>
      </c>
      <c r="E1425" t="s">
        <v>22</v>
      </c>
      <c r="F1425">
        <v>40</v>
      </c>
      <c r="G1425" t="str" cm="1">
        <f t="array" ref="G1425">_xlfn.IFS(F1425&lt;25,"Young Adult (18-24)",F1425&lt;35,"Early Career (25-34)",F1425&lt;45,"Mid-Career (35-44)",F1425&lt;55,"Late Career (45-54)",F1425&lt;65,"Pre-Retirement (55-64)",F1425&gt;=65,"Seniors (65+)")</f>
        <v>Mid-Career (35-44)</v>
      </c>
      <c r="H1425">
        <v>630</v>
      </c>
      <c r="I1425">
        <v>5124</v>
      </c>
      <c r="J1425" t="s">
        <v>44</v>
      </c>
      <c r="K1425" t="s">
        <v>133</v>
      </c>
      <c r="L1425" t="s">
        <v>134</v>
      </c>
      <c r="M1425" t="s">
        <v>1309</v>
      </c>
      <c r="N1425" t="s">
        <v>1327</v>
      </c>
      <c r="O1425">
        <v>5</v>
      </c>
      <c r="P1425">
        <v>8</v>
      </c>
      <c r="Q1425">
        <v>2</v>
      </c>
      <c r="R1425">
        <f t="shared" si="66"/>
        <v>16</v>
      </c>
      <c r="S1425">
        <f t="shared" si="67"/>
        <v>6</v>
      </c>
      <c r="T1425" t="s">
        <v>26</v>
      </c>
      <c r="U1425" s="2">
        <v>44771.387499999997</v>
      </c>
      <c r="V1425" s="1">
        <v>44771.387499999997</v>
      </c>
      <c r="W1425" t="b">
        <v>1</v>
      </c>
      <c r="X1425" s="2">
        <v>44771.393750000003</v>
      </c>
      <c r="Y1425" s="1">
        <v>44771.393750000003</v>
      </c>
      <c r="Z1425" s="2" t="s">
        <v>116</v>
      </c>
      <c r="AA1425" s="2">
        <v>44771.38958333333</v>
      </c>
      <c r="AB1425" s="1">
        <v>44771.38958333333</v>
      </c>
      <c r="AC1425" t="b">
        <v>1</v>
      </c>
      <c r="AD1425" t="s">
        <v>75</v>
      </c>
      <c r="AE1425" s="3">
        <f t="shared" si="68"/>
        <v>1.7361111109494232E-2</v>
      </c>
    </row>
    <row r="1426" spans="1:31" x14ac:dyDescent="0.35">
      <c r="A1426" s="2">
        <v>44771.743055555555</v>
      </c>
      <c r="B1426" s="1">
        <v>44771.743055555555</v>
      </c>
      <c r="C1426">
        <v>1557</v>
      </c>
      <c r="D1426" t="s">
        <v>663</v>
      </c>
      <c r="E1426" t="s">
        <v>22</v>
      </c>
      <c r="F1426">
        <v>24</v>
      </c>
      <c r="G1426" t="str" cm="1">
        <f t="array" ref="G1426">_xlfn.IFS(F1426&lt;25,"Young Adult (18-24)",F1426&lt;35,"Early Career (25-34)",F1426&lt;45,"Mid-Career (35-44)",F1426&lt;55,"Late Career (45-54)",F1426&lt;65,"Pre-Retirement (55-64)",F1426&gt;=65,"Seniors (65+)")</f>
        <v>Young Adult (18-24)</v>
      </c>
      <c r="H1426">
        <v>723</v>
      </c>
      <c r="I1426">
        <v>7440</v>
      </c>
      <c r="J1426" t="s">
        <v>35</v>
      </c>
      <c r="K1426" t="s">
        <v>49</v>
      </c>
      <c r="L1426" t="s">
        <v>207</v>
      </c>
      <c r="M1426" t="s">
        <v>1308</v>
      </c>
      <c r="N1426" t="s">
        <v>1319</v>
      </c>
      <c r="O1426">
        <v>60</v>
      </c>
      <c r="P1426">
        <v>90</v>
      </c>
      <c r="Q1426">
        <v>3</v>
      </c>
      <c r="R1426">
        <f t="shared" si="66"/>
        <v>270</v>
      </c>
      <c r="S1426">
        <f t="shared" si="67"/>
        <v>90</v>
      </c>
      <c r="T1426" t="s">
        <v>26</v>
      </c>
      <c r="U1426" s="2">
        <v>44771.749305555553</v>
      </c>
      <c r="V1426" s="1">
        <v>44771.749305555553</v>
      </c>
      <c r="W1426" t="b">
        <v>1</v>
      </c>
      <c r="X1426" s="2">
        <v>44771.757638888892</v>
      </c>
      <c r="Y1426" s="1">
        <v>44771.757638888892</v>
      </c>
      <c r="Z1426" s="2" t="s">
        <v>47</v>
      </c>
      <c r="AA1426" s="2">
        <v>44771.750694444447</v>
      </c>
      <c r="AB1426" s="1">
        <v>44771.750694444447</v>
      </c>
      <c r="AC1426" t="b">
        <v>1</v>
      </c>
      <c r="AD1426" t="s">
        <v>58</v>
      </c>
      <c r="AE1426" s="3">
        <f t="shared" si="68"/>
        <v>7.6388888919609599E-3</v>
      </c>
    </row>
    <row r="1427" spans="1:31" x14ac:dyDescent="0.35">
      <c r="A1427" s="2">
        <v>44772.195138888892</v>
      </c>
      <c r="B1427" s="1">
        <v>44772.195138888892</v>
      </c>
      <c r="C1427">
        <v>1479</v>
      </c>
      <c r="D1427" t="s">
        <v>585</v>
      </c>
      <c r="E1427" t="s">
        <v>22</v>
      </c>
      <c r="F1427">
        <v>24</v>
      </c>
      <c r="G1427" t="str" cm="1">
        <f t="array" ref="G1427">_xlfn.IFS(F1427&lt;25,"Young Adult (18-24)",F1427&lt;35,"Early Career (25-34)",F1427&lt;45,"Mid-Career (35-44)",F1427&lt;55,"Late Career (45-54)",F1427&lt;65,"Pre-Retirement (55-64)",F1427&gt;=65,"Seniors (65+)")</f>
        <v>Young Adult (18-24)</v>
      </c>
      <c r="H1427">
        <v>779</v>
      </c>
      <c r="I1427">
        <v>6915</v>
      </c>
      <c r="J1427" t="s">
        <v>107</v>
      </c>
      <c r="K1427" t="s">
        <v>108</v>
      </c>
      <c r="L1427" t="s">
        <v>150</v>
      </c>
      <c r="M1427" t="s">
        <v>1309</v>
      </c>
      <c r="N1427" t="s">
        <v>1318</v>
      </c>
      <c r="O1427">
        <v>10</v>
      </c>
      <c r="P1427">
        <v>18</v>
      </c>
      <c r="Q1427">
        <v>1</v>
      </c>
      <c r="R1427">
        <f t="shared" si="66"/>
        <v>18</v>
      </c>
      <c r="S1427">
        <f t="shared" si="67"/>
        <v>8</v>
      </c>
      <c r="T1427" t="s">
        <v>42</v>
      </c>
      <c r="U1427" s="2">
        <v>44772.203472222223</v>
      </c>
      <c r="V1427" s="1">
        <v>44772.203472222223</v>
      </c>
      <c r="W1427" t="b">
        <v>1</v>
      </c>
      <c r="X1427" s="2">
        <v>44772.211805555555</v>
      </c>
      <c r="Y1427" s="1">
        <v>44772.211805555555</v>
      </c>
      <c r="Z1427" s="2" t="s">
        <v>33</v>
      </c>
      <c r="AA1427" s="2">
        <v>44772.206944444442</v>
      </c>
      <c r="AB1427" s="1">
        <v>44772.206944444442</v>
      </c>
      <c r="AC1427" t="b">
        <v>0</v>
      </c>
      <c r="AD1427" t="s">
        <v>1355</v>
      </c>
      <c r="AE1427" s="3">
        <f t="shared" si="68"/>
        <v>1.1805555550381541E-2</v>
      </c>
    </row>
    <row r="1428" spans="1:31" x14ac:dyDescent="0.35">
      <c r="A1428" s="2">
        <v>44773.775694444441</v>
      </c>
      <c r="B1428" s="1">
        <v>44773.775694444441</v>
      </c>
      <c r="C1428">
        <v>1836</v>
      </c>
      <c r="D1428" t="s">
        <v>936</v>
      </c>
      <c r="E1428" t="s">
        <v>29</v>
      </c>
      <c r="F1428">
        <v>62</v>
      </c>
      <c r="G1428" t="str" cm="1">
        <f t="array" ref="G1428">_xlfn.IFS(F1428&lt;25,"Young Adult (18-24)",F1428&lt;35,"Early Career (25-34)",F1428&lt;45,"Mid-Career (35-44)",F1428&lt;55,"Late Career (45-54)",F1428&lt;65,"Pre-Retirement (55-64)",F1428&gt;=65,"Seniors (65+)")</f>
        <v>Pre-Retirement (55-64)</v>
      </c>
      <c r="H1428">
        <v>645</v>
      </c>
      <c r="I1428">
        <v>4460</v>
      </c>
      <c r="J1428" t="s">
        <v>44</v>
      </c>
      <c r="K1428" t="s">
        <v>133</v>
      </c>
      <c r="L1428" t="s">
        <v>134</v>
      </c>
      <c r="M1428" t="s">
        <v>1305</v>
      </c>
      <c r="N1428" t="s">
        <v>1323</v>
      </c>
      <c r="O1428">
        <v>800</v>
      </c>
      <c r="P1428">
        <v>1200</v>
      </c>
      <c r="Q1428">
        <v>6</v>
      </c>
      <c r="R1428">
        <f t="shared" si="66"/>
        <v>7200</v>
      </c>
      <c r="S1428">
        <f t="shared" si="67"/>
        <v>2400</v>
      </c>
      <c r="T1428" t="s">
        <v>32</v>
      </c>
      <c r="U1428" s="2">
        <v>44773.796527777777</v>
      </c>
      <c r="V1428" s="1">
        <v>44773.796527777777</v>
      </c>
      <c r="W1428" t="b">
        <v>1</v>
      </c>
      <c r="X1428" s="2">
        <v>44773.802083333336</v>
      </c>
      <c r="Y1428" s="1">
        <v>44773.802083333336</v>
      </c>
      <c r="Z1428" s="2" t="s">
        <v>27</v>
      </c>
      <c r="AA1428" s="2">
        <v>44773.799305555556</v>
      </c>
      <c r="AB1428" s="1">
        <v>44773.799305555556</v>
      </c>
      <c r="AC1428" t="b">
        <v>0</v>
      </c>
      <c r="AD1428" t="s">
        <v>1355</v>
      </c>
      <c r="AE1428" s="3">
        <f t="shared" si="68"/>
        <v>2.3611111115314998E-2</v>
      </c>
    </row>
    <row r="1429" spans="1:31" x14ac:dyDescent="0.35">
      <c r="A1429" s="2">
        <v>44779.977777777778</v>
      </c>
      <c r="B1429" s="1">
        <v>44779.977777777778</v>
      </c>
      <c r="C1429">
        <v>1865</v>
      </c>
      <c r="D1429" t="s">
        <v>964</v>
      </c>
      <c r="E1429" t="s">
        <v>22</v>
      </c>
      <c r="F1429">
        <v>50</v>
      </c>
      <c r="G1429" t="str" cm="1">
        <f t="array" ref="G1429">_xlfn.IFS(F1429&lt;25,"Young Adult (18-24)",F1429&lt;35,"Early Career (25-34)",F1429&lt;45,"Mid-Career (35-44)",F1429&lt;55,"Late Career (45-54)",F1429&lt;65,"Pre-Retirement (55-64)",F1429&gt;=65,"Seniors (65+)")</f>
        <v>Late Career (45-54)</v>
      </c>
      <c r="H1429">
        <v>675</v>
      </c>
      <c r="I1429">
        <v>4709</v>
      </c>
      <c r="J1429" t="s">
        <v>83</v>
      </c>
      <c r="K1429" t="s">
        <v>84</v>
      </c>
      <c r="L1429" t="s">
        <v>85</v>
      </c>
      <c r="M1429" t="s">
        <v>1309</v>
      </c>
      <c r="N1429" t="s">
        <v>1318</v>
      </c>
      <c r="O1429">
        <v>10</v>
      </c>
      <c r="P1429">
        <v>18</v>
      </c>
      <c r="Q1429">
        <v>5</v>
      </c>
      <c r="R1429">
        <f t="shared" si="66"/>
        <v>90</v>
      </c>
      <c r="S1429">
        <f t="shared" si="67"/>
        <v>40</v>
      </c>
      <c r="T1429" t="s">
        <v>42</v>
      </c>
      <c r="U1429" s="2">
        <v>44779.993055555555</v>
      </c>
      <c r="V1429" s="1">
        <v>44779.993055555555</v>
      </c>
      <c r="W1429" t="b">
        <v>1</v>
      </c>
      <c r="X1429" s="2">
        <v>44779.997916666667</v>
      </c>
      <c r="Y1429" s="1">
        <v>44779.997916666667</v>
      </c>
      <c r="Z1429" s="2" t="s">
        <v>27</v>
      </c>
      <c r="AA1429" s="2">
        <v>44779.995138888888</v>
      </c>
      <c r="AB1429" s="1">
        <v>44779.995138888888</v>
      </c>
      <c r="AC1429" t="b">
        <v>0</v>
      </c>
      <c r="AD1429" t="s">
        <v>1355</v>
      </c>
      <c r="AE1429" s="3">
        <f t="shared" si="68"/>
        <v>1.7361111109494232E-2</v>
      </c>
    </row>
    <row r="1430" spans="1:31" x14ac:dyDescent="0.35">
      <c r="A1430" s="2">
        <v>44780.134722222225</v>
      </c>
      <c r="B1430" s="1">
        <v>44780.134722222225</v>
      </c>
      <c r="C1430">
        <v>2107</v>
      </c>
      <c r="D1430" t="s">
        <v>1202</v>
      </c>
      <c r="E1430" t="s">
        <v>29</v>
      </c>
      <c r="F1430">
        <v>41</v>
      </c>
      <c r="G1430" t="str" cm="1">
        <f t="array" ref="G1430">_xlfn.IFS(F1430&lt;25,"Young Adult (18-24)",F1430&lt;35,"Early Career (25-34)",F1430&lt;45,"Mid-Career (35-44)",F1430&lt;55,"Late Career (45-54)",F1430&lt;65,"Pre-Retirement (55-64)",F1430&gt;=65,"Seniors (65+)")</f>
        <v>Mid-Career (35-44)</v>
      </c>
      <c r="H1430">
        <v>725</v>
      </c>
      <c r="I1430">
        <v>6211</v>
      </c>
      <c r="J1430" t="s">
        <v>71</v>
      </c>
      <c r="K1430" t="s">
        <v>160</v>
      </c>
      <c r="L1430" t="s">
        <v>163</v>
      </c>
      <c r="M1430" t="s">
        <v>1306</v>
      </c>
      <c r="N1430" t="s">
        <v>1311</v>
      </c>
      <c r="O1430">
        <v>50</v>
      </c>
      <c r="P1430">
        <v>80</v>
      </c>
      <c r="Q1430">
        <v>2</v>
      </c>
      <c r="R1430">
        <f t="shared" si="66"/>
        <v>160</v>
      </c>
      <c r="S1430">
        <f t="shared" si="67"/>
        <v>60</v>
      </c>
      <c r="T1430" t="s">
        <v>32</v>
      </c>
      <c r="U1430" s="2">
        <v>44780.15347222222</v>
      </c>
      <c r="V1430" s="1">
        <v>44780.15347222222</v>
      </c>
      <c r="W1430" t="b">
        <v>1</v>
      </c>
      <c r="X1430" s="2">
        <v>44780.158333333333</v>
      </c>
      <c r="Y1430" s="1">
        <v>44780.158333333333</v>
      </c>
      <c r="Z1430" s="2" t="s">
        <v>33</v>
      </c>
      <c r="AA1430" s="2">
        <v>44780.15625</v>
      </c>
      <c r="AB1430" s="1">
        <v>44780.15625</v>
      </c>
      <c r="AC1430" t="b">
        <v>0</v>
      </c>
      <c r="AD1430" t="s">
        <v>1355</v>
      </c>
      <c r="AE1430" s="3">
        <f t="shared" si="68"/>
        <v>2.1527777775190771E-2</v>
      </c>
    </row>
    <row r="1431" spans="1:31" x14ac:dyDescent="0.35">
      <c r="A1431" s="2">
        <v>44780.969444444447</v>
      </c>
      <c r="B1431" s="1">
        <v>44780.969444444447</v>
      </c>
      <c r="C1431">
        <v>1356</v>
      </c>
      <c r="D1431" t="s">
        <v>463</v>
      </c>
      <c r="E1431" t="s">
        <v>29</v>
      </c>
      <c r="F1431">
        <v>42</v>
      </c>
      <c r="G1431" t="str" cm="1">
        <f t="array" ref="G1431">_xlfn.IFS(F1431&lt;25,"Young Adult (18-24)",F1431&lt;35,"Early Career (25-34)",F1431&lt;45,"Mid-Career (35-44)",F1431&lt;55,"Late Career (45-54)",F1431&lt;65,"Pre-Retirement (55-64)",F1431&gt;=65,"Seniors (65+)")</f>
        <v>Mid-Career (35-44)</v>
      </c>
      <c r="H1431">
        <v>688</v>
      </c>
      <c r="I1431">
        <v>4365</v>
      </c>
      <c r="J1431" t="s">
        <v>107</v>
      </c>
      <c r="K1431" t="s">
        <v>122</v>
      </c>
      <c r="L1431" t="s">
        <v>144</v>
      </c>
      <c r="M1431" t="s">
        <v>1305</v>
      </c>
      <c r="N1431" t="s">
        <v>1329</v>
      </c>
      <c r="O1431">
        <v>25</v>
      </c>
      <c r="P1431">
        <v>40</v>
      </c>
      <c r="Q1431">
        <v>3</v>
      </c>
      <c r="R1431">
        <f t="shared" si="66"/>
        <v>120</v>
      </c>
      <c r="S1431">
        <f t="shared" si="67"/>
        <v>45</v>
      </c>
      <c r="T1431" t="s">
        <v>78</v>
      </c>
      <c r="U1431" s="2">
        <v>44780.979861111111</v>
      </c>
      <c r="V1431" s="1">
        <v>44780.979861111111</v>
      </c>
      <c r="W1431" t="b">
        <v>1</v>
      </c>
      <c r="X1431" s="2">
        <v>44780.990277777775</v>
      </c>
      <c r="Y1431" s="1">
        <v>44780.990277777775</v>
      </c>
      <c r="Z1431" s="2" t="s">
        <v>47</v>
      </c>
      <c r="AA1431" s="2">
        <v>44780.98333333333</v>
      </c>
      <c r="AB1431" s="1">
        <v>44780.98333333333</v>
      </c>
      <c r="AC1431" t="b">
        <v>0</v>
      </c>
      <c r="AD1431" t="s">
        <v>1355</v>
      </c>
      <c r="AE1431" s="3">
        <f t="shared" si="68"/>
        <v>1.3888888883229811E-2</v>
      </c>
    </row>
    <row r="1432" spans="1:31" x14ac:dyDescent="0.35">
      <c r="A1432" s="2">
        <v>44781.188888888886</v>
      </c>
      <c r="B1432" s="1">
        <v>44781.188888888886</v>
      </c>
      <c r="C1432">
        <v>1895</v>
      </c>
      <c r="D1432" t="s">
        <v>1300</v>
      </c>
      <c r="E1432" t="s">
        <v>29</v>
      </c>
      <c r="F1432">
        <v>38</v>
      </c>
      <c r="G1432" t="str" cm="1">
        <f t="array" ref="G1432">_xlfn.IFS(F1432&lt;25,"Young Adult (18-24)",F1432&lt;35,"Early Career (25-34)",F1432&lt;45,"Mid-Career (35-44)",F1432&lt;55,"Late Career (45-54)",F1432&lt;65,"Pre-Retirement (55-64)",F1432&gt;=65,"Seniors (65+)")</f>
        <v>Mid-Career (35-44)</v>
      </c>
      <c r="H1432">
        <v>617</v>
      </c>
      <c r="I1432">
        <v>5258</v>
      </c>
      <c r="J1432" t="s">
        <v>67</v>
      </c>
      <c r="K1432" t="s">
        <v>68</v>
      </c>
      <c r="L1432" t="s">
        <v>120</v>
      </c>
      <c r="M1432" t="s">
        <v>1307</v>
      </c>
      <c r="N1432" t="s">
        <v>1326</v>
      </c>
      <c r="O1432">
        <v>20</v>
      </c>
      <c r="P1432">
        <v>35</v>
      </c>
      <c r="Q1432">
        <v>2</v>
      </c>
      <c r="R1432">
        <f t="shared" si="66"/>
        <v>70</v>
      </c>
      <c r="S1432">
        <f t="shared" si="67"/>
        <v>30</v>
      </c>
      <c r="T1432" t="s">
        <v>26</v>
      </c>
      <c r="U1432" s="2">
        <v>44781.195833333331</v>
      </c>
      <c r="V1432" s="1">
        <v>44781.195833333331</v>
      </c>
      <c r="W1432" t="b">
        <v>0</v>
      </c>
      <c r="X1432" s="2"/>
      <c r="Y1432" s="1"/>
      <c r="Z1432" s="2" t="s">
        <v>1353</v>
      </c>
      <c r="AA1432" s="2">
        <v>44781.202777777777</v>
      </c>
      <c r="AB1432" s="1">
        <v>44781.202777777777</v>
      </c>
      <c r="AC1432" t="s">
        <v>1353</v>
      </c>
      <c r="AD1432" t="s">
        <v>1353</v>
      </c>
      <c r="AE1432" s="3">
        <f t="shared" si="68"/>
        <v>1.3888888890505768E-2</v>
      </c>
    </row>
    <row r="1433" spans="1:31" x14ac:dyDescent="0.35">
      <c r="A1433" s="2">
        <v>44782.40625</v>
      </c>
      <c r="B1433" s="1">
        <v>44782.40625</v>
      </c>
      <c r="C1433">
        <v>1129</v>
      </c>
      <c r="D1433" t="s">
        <v>236</v>
      </c>
      <c r="E1433" t="s">
        <v>22</v>
      </c>
      <c r="F1433">
        <v>63</v>
      </c>
      <c r="G1433" t="str" cm="1">
        <f t="array" ref="G1433">_xlfn.IFS(F1433&lt;25,"Young Adult (18-24)",F1433&lt;35,"Early Career (25-34)",F1433&lt;45,"Mid-Career (35-44)",F1433&lt;55,"Late Career (45-54)",F1433&lt;65,"Pre-Retirement (55-64)",F1433&gt;=65,"Seniors (65+)")</f>
        <v>Pre-Retirement (55-64)</v>
      </c>
      <c r="H1433">
        <v>711</v>
      </c>
      <c r="I1433">
        <v>4516</v>
      </c>
      <c r="J1433" t="s">
        <v>23</v>
      </c>
      <c r="K1433" t="s">
        <v>30</v>
      </c>
      <c r="L1433" t="s">
        <v>154</v>
      </c>
      <c r="M1433" t="s">
        <v>1306</v>
      </c>
      <c r="N1433" t="s">
        <v>1314</v>
      </c>
      <c r="O1433">
        <v>40</v>
      </c>
      <c r="P1433">
        <v>70</v>
      </c>
      <c r="Q1433">
        <v>3</v>
      </c>
      <c r="R1433">
        <f t="shared" si="66"/>
        <v>210</v>
      </c>
      <c r="S1433">
        <f t="shared" si="67"/>
        <v>90</v>
      </c>
      <c r="T1433" t="s">
        <v>38</v>
      </c>
      <c r="U1433" s="2">
        <v>44782.414583333331</v>
      </c>
      <c r="V1433" s="1">
        <v>44782.414583333331</v>
      </c>
      <c r="W1433" t="b">
        <v>1</v>
      </c>
      <c r="X1433" s="2">
        <v>44782.424305555556</v>
      </c>
      <c r="Y1433" s="1">
        <v>44782.424305555556</v>
      </c>
      <c r="Z1433" s="2" t="s">
        <v>47</v>
      </c>
      <c r="AA1433" s="2">
        <v>44782.416666666664</v>
      </c>
      <c r="AB1433" s="1">
        <v>44782.416666666664</v>
      </c>
      <c r="AC1433" t="b">
        <v>0</v>
      </c>
      <c r="AD1433" t="s">
        <v>1355</v>
      </c>
      <c r="AE1433" s="3">
        <f t="shared" si="68"/>
        <v>1.0416666664241347E-2</v>
      </c>
    </row>
    <row r="1434" spans="1:31" x14ac:dyDescent="0.35">
      <c r="A1434" s="2">
        <v>44785.060416666667</v>
      </c>
      <c r="B1434" s="1">
        <v>44785.060416666667</v>
      </c>
      <c r="C1434">
        <v>1327</v>
      </c>
      <c r="D1434" t="s">
        <v>434</v>
      </c>
      <c r="E1434" t="s">
        <v>22</v>
      </c>
      <c r="F1434">
        <v>43</v>
      </c>
      <c r="G1434" t="str" cm="1">
        <f t="array" ref="G1434">_xlfn.IFS(F1434&lt;25,"Young Adult (18-24)",F1434&lt;35,"Early Career (25-34)",F1434&lt;45,"Mid-Career (35-44)",F1434&lt;55,"Late Career (45-54)",F1434&lt;65,"Pre-Retirement (55-64)",F1434&gt;=65,"Seniors (65+)")</f>
        <v>Mid-Career (35-44)</v>
      </c>
      <c r="H1434">
        <v>694</v>
      </c>
      <c r="I1434">
        <v>4749</v>
      </c>
      <c r="J1434" t="s">
        <v>67</v>
      </c>
      <c r="K1434" t="s">
        <v>68</v>
      </c>
      <c r="L1434" t="s">
        <v>98</v>
      </c>
      <c r="M1434" t="s">
        <v>1307</v>
      </c>
      <c r="N1434" t="s">
        <v>1322</v>
      </c>
      <c r="O1434">
        <v>8</v>
      </c>
      <c r="P1434">
        <v>15</v>
      </c>
      <c r="Q1434">
        <v>3</v>
      </c>
      <c r="R1434">
        <f t="shared" si="66"/>
        <v>45</v>
      </c>
      <c r="S1434">
        <f t="shared" si="67"/>
        <v>21</v>
      </c>
      <c r="T1434" t="s">
        <v>32</v>
      </c>
      <c r="U1434" s="2">
        <v>44785.074999999997</v>
      </c>
      <c r="V1434" s="1">
        <v>44785.074999999997</v>
      </c>
      <c r="W1434" t="b">
        <v>1</v>
      </c>
      <c r="X1434" s="2">
        <v>44785.085416666669</v>
      </c>
      <c r="Y1434" s="1">
        <v>44785.085416666669</v>
      </c>
      <c r="Z1434" s="2" t="s">
        <v>33</v>
      </c>
      <c r="AA1434" s="2">
        <v>44785.07708333333</v>
      </c>
      <c r="AB1434" s="1">
        <v>44785.07708333333</v>
      </c>
      <c r="AC1434" t="b">
        <v>0</v>
      </c>
      <c r="AD1434" t="s">
        <v>1355</v>
      </c>
      <c r="AE1434" s="3">
        <f t="shared" si="68"/>
        <v>1.6666666662786156E-2</v>
      </c>
    </row>
    <row r="1435" spans="1:31" x14ac:dyDescent="0.35">
      <c r="A1435" s="2">
        <v>44785.238888888889</v>
      </c>
      <c r="B1435" s="1">
        <v>44785.238888888889</v>
      </c>
      <c r="C1435">
        <v>1528</v>
      </c>
      <c r="D1435" t="s">
        <v>634</v>
      </c>
      <c r="E1435" t="s">
        <v>29</v>
      </c>
      <c r="F1435">
        <v>33</v>
      </c>
      <c r="G1435" t="str" cm="1">
        <f t="array" ref="G1435">_xlfn.IFS(F1435&lt;25,"Young Adult (18-24)",F1435&lt;35,"Early Career (25-34)",F1435&lt;45,"Mid-Career (35-44)",F1435&lt;55,"Late Career (45-54)",F1435&lt;65,"Pre-Retirement (55-64)",F1435&gt;=65,"Seniors (65+)")</f>
        <v>Early Career (25-34)</v>
      </c>
      <c r="H1435">
        <v>651</v>
      </c>
      <c r="I1435">
        <v>4750</v>
      </c>
      <c r="J1435" t="s">
        <v>44</v>
      </c>
      <c r="K1435" t="s">
        <v>133</v>
      </c>
      <c r="L1435" t="s">
        <v>134</v>
      </c>
      <c r="M1435" t="s">
        <v>1309</v>
      </c>
      <c r="N1435" t="s">
        <v>1318</v>
      </c>
      <c r="O1435">
        <v>10</v>
      </c>
      <c r="P1435">
        <v>18</v>
      </c>
      <c r="Q1435">
        <v>3</v>
      </c>
      <c r="R1435">
        <f t="shared" si="66"/>
        <v>54</v>
      </c>
      <c r="S1435">
        <f t="shared" si="67"/>
        <v>24</v>
      </c>
      <c r="T1435" t="s">
        <v>42</v>
      </c>
      <c r="U1435" s="2">
        <v>44785.253472222219</v>
      </c>
      <c r="V1435" s="1">
        <v>44785.253472222219</v>
      </c>
      <c r="W1435" t="b">
        <v>1</v>
      </c>
      <c r="X1435" s="2">
        <v>44785.259722222225</v>
      </c>
      <c r="Y1435" s="1">
        <v>44785.259722222225</v>
      </c>
      <c r="Z1435" s="2" t="s">
        <v>116</v>
      </c>
      <c r="AA1435" s="2">
        <v>44785.255555555559</v>
      </c>
      <c r="AB1435" s="1">
        <v>44785.255555555559</v>
      </c>
      <c r="AC1435" t="b">
        <v>0</v>
      </c>
      <c r="AD1435" t="s">
        <v>1355</v>
      </c>
      <c r="AE1435" s="3">
        <f t="shared" si="68"/>
        <v>1.6666666670062114E-2</v>
      </c>
    </row>
    <row r="1436" spans="1:31" x14ac:dyDescent="0.35">
      <c r="A1436" s="2">
        <v>44786.048611111109</v>
      </c>
      <c r="B1436" s="1">
        <v>44786.048611111109</v>
      </c>
      <c r="C1436">
        <v>2076</v>
      </c>
      <c r="D1436" t="s">
        <v>1171</v>
      </c>
      <c r="E1436" t="s">
        <v>22</v>
      </c>
      <c r="F1436">
        <v>24</v>
      </c>
      <c r="G1436" t="str" cm="1">
        <f t="array" ref="G1436">_xlfn.IFS(F1436&lt;25,"Young Adult (18-24)",F1436&lt;35,"Early Career (25-34)",F1436&lt;45,"Mid-Career (35-44)",F1436&lt;55,"Late Career (45-54)",F1436&lt;65,"Pre-Retirement (55-64)",F1436&gt;=65,"Seniors (65+)")</f>
        <v>Young Adult (18-24)</v>
      </c>
      <c r="H1436">
        <v>627</v>
      </c>
      <c r="I1436">
        <v>7547</v>
      </c>
      <c r="J1436" t="s">
        <v>61</v>
      </c>
      <c r="K1436" t="s">
        <v>62</v>
      </c>
      <c r="L1436" t="s">
        <v>63</v>
      </c>
      <c r="M1436" t="s">
        <v>1308</v>
      </c>
      <c r="N1436" t="s">
        <v>1317</v>
      </c>
      <c r="O1436">
        <v>250</v>
      </c>
      <c r="P1436">
        <v>400</v>
      </c>
      <c r="Q1436">
        <v>4</v>
      </c>
      <c r="R1436">
        <f t="shared" si="66"/>
        <v>1600</v>
      </c>
      <c r="S1436">
        <f t="shared" si="67"/>
        <v>600</v>
      </c>
      <c r="T1436" t="s">
        <v>38</v>
      </c>
      <c r="U1436" s="2">
        <v>44786.057638888888</v>
      </c>
      <c r="V1436" s="1">
        <v>44786.057638888888</v>
      </c>
      <c r="W1436" t="b">
        <v>1</v>
      </c>
      <c r="X1436" s="2">
        <v>44786.066666666666</v>
      </c>
      <c r="Y1436" s="1">
        <v>44786.066666666666</v>
      </c>
      <c r="Z1436" s="2" t="s">
        <v>33</v>
      </c>
      <c r="AA1436" s="2">
        <v>44786.059027777781</v>
      </c>
      <c r="AB1436" s="1">
        <v>44786.059027777781</v>
      </c>
      <c r="AC1436" t="b">
        <v>1</v>
      </c>
      <c r="AD1436" t="s">
        <v>51</v>
      </c>
      <c r="AE1436" s="3">
        <f t="shared" si="68"/>
        <v>1.0416666671517305E-2</v>
      </c>
    </row>
    <row r="1437" spans="1:31" x14ac:dyDescent="0.35">
      <c r="A1437" s="2">
        <v>44786.138888888891</v>
      </c>
      <c r="B1437" s="1">
        <v>44786.138888888891</v>
      </c>
      <c r="C1437">
        <v>1917</v>
      </c>
      <c r="D1437" t="s">
        <v>1014</v>
      </c>
      <c r="E1437" t="s">
        <v>29</v>
      </c>
      <c r="F1437">
        <v>40</v>
      </c>
      <c r="G1437" t="str" cm="1">
        <f t="array" ref="G1437">_xlfn.IFS(F1437&lt;25,"Young Adult (18-24)",F1437&lt;35,"Early Career (25-34)",F1437&lt;45,"Mid-Career (35-44)",F1437&lt;55,"Late Career (45-54)",F1437&lt;65,"Pre-Retirement (55-64)",F1437&gt;=65,"Seniors (65+)")</f>
        <v>Mid-Career (35-44)</v>
      </c>
      <c r="H1437">
        <v>634</v>
      </c>
      <c r="I1437">
        <v>5738</v>
      </c>
      <c r="J1437" t="s">
        <v>61</v>
      </c>
      <c r="K1437" t="s">
        <v>62</v>
      </c>
      <c r="L1437" t="s">
        <v>103</v>
      </c>
      <c r="M1437" t="s">
        <v>1308</v>
      </c>
      <c r="N1437" t="s">
        <v>1317</v>
      </c>
      <c r="O1437">
        <v>250</v>
      </c>
      <c r="P1437">
        <v>400</v>
      </c>
      <c r="Q1437">
        <v>4</v>
      </c>
      <c r="R1437">
        <f t="shared" si="66"/>
        <v>1600</v>
      </c>
      <c r="S1437">
        <f t="shared" si="67"/>
        <v>600</v>
      </c>
      <c r="T1437" t="s">
        <v>38</v>
      </c>
      <c r="U1437" s="2">
        <v>44786.155555555553</v>
      </c>
      <c r="V1437" s="1">
        <v>44786.155555555553</v>
      </c>
      <c r="W1437" t="b">
        <v>1</v>
      </c>
      <c r="X1437" s="2">
        <v>44786.165972222225</v>
      </c>
      <c r="Y1437" s="1">
        <v>44786.165972222225</v>
      </c>
      <c r="Z1437" s="2" t="s">
        <v>116</v>
      </c>
      <c r="AA1437" s="2">
        <v>44786.156944444447</v>
      </c>
      <c r="AB1437" s="1">
        <v>44786.156944444447</v>
      </c>
      <c r="AC1437" t="b">
        <v>0</v>
      </c>
      <c r="AD1437" t="s">
        <v>1355</v>
      </c>
      <c r="AE1437" s="3">
        <f t="shared" si="68"/>
        <v>1.8055555556202307E-2</v>
      </c>
    </row>
    <row r="1438" spans="1:31" x14ac:dyDescent="0.35">
      <c r="A1438" s="2">
        <v>44786.715277777781</v>
      </c>
      <c r="B1438" s="1">
        <v>44786.715277777781</v>
      </c>
      <c r="C1438">
        <v>1450</v>
      </c>
      <c r="D1438" t="s">
        <v>556</v>
      </c>
      <c r="E1438" t="s">
        <v>22</v>
      </c>
      <c r="F1438">
        <v>20</v>
      </c>
      <c r="G1438" t="str" cm="1">
        <f t="array" ref="G1438">_xlfn.IFS(F1438&lt;25,"Young Adult (18-24)",F1438&lt;35,"Early Career (25-34)",F1438&lt;45,"Mid-Career (35-44)",F1438&lt;55,"Late Career (45-54)",F1438&lt;65,"Pre-Retirement (55-64)",F1438&gt;=65,"Seniors (65+)")</f>
        <v>Young Adult (18-24)</v>
      </c>
      <c r="H1438">
        <v>673</v>
      </c>
      <c r="I1438">
        <v>5031</v>
      </c>
      <c r="J1438" t="s">
        <v>83</v>
      </c>
      <c r="K1438" t="s">
        <v>84</v>
      </c>
      <c r="L1438" t="s">
        <v>173</v>
      </c>
      <c r="M1438" t="s">
        <v>1308</v>
      </c>
      <c r="N1438" t="s">
        <v>1324</v>
      </c>
      <c r="O1438">
        <v>40</v>
      </c>
      <c r="P1438">
        <v>60</v>
      </c>
      <c r="Q1438">
        <v>1</v>
      </c>
      <c r="R1438">
        <f t="shared" si="66"/>
        <v>60</v>
      </c>
      <c r="S1438">
        <f t="shared" si="67"/>
        <v>20</v>
      </c>
      <c r="T1438" t="s">
        <v>42</v>
      </c>
      <c r="U1438" s="2">
        <v>44786.723611111112</v>
      </c>
      <c r="V1438" s="1">
        <v>44786.723611111112</v>
      </c>
      <c r="W1438" t="b">
        <v>0</v>
      </c>
      <c r="X1438" s="2"/>
      <c r="Y1438" s="1"/>
      <c r="Z1438" s="2" t="s">
        <v>1353</v>
      </c>
      <c r="AA1438" s="2">
        <v>44786.743055555555</v>
      </c>
      <c r="AB1438" s="1">
        <v>44786.743055555555</v>
      </c>
      <c r="AC1438" t="s">
        <v>1353</v>
      </c>
      <c r="AD1438" t="s">
        <v>1353</v>
      </c>
      <c r="AE1438" s="3">
        <f t="shared" si="68"/>
        <v>2.7777777773735579E-2</v>
      </c>
    </row>
    <row r="1439" spans="1:31" x14ac:dyDescent="0.35">
      <c r="A1439" s="2">
        <v>44787.474999999999</v>
      </c>
      <c r="B1439" s="1">
        <v>44787.474999999999</v>
      </c>
      <c r="C1439">
        <v>2040</v>
      </c>
      <c r="D1439" t="s">
        <v>1136</v>
      </c>
      <c r="E1439" t="s">
        <v>22</v>
      </c>
      <c r="F1439">
        <v>35</v>
      </c>
      <c r="G1439" t="str" cm="1">
        <f t="array" ref="G1439">_xlfn.IFS(F1439&lt;25,"Young Adult (18-24)",F1439&lt;35,"Early Career (25-34)",F1439&lt;45,"Mid-Career (35-44)",F1439&lt;55,"Late Career (45-54)",F1439&lt;65,"Pre-Retirement (55-64)",F1439&gt;=65,"Seniors (65+)")</f>
        <v>Mid-Career (35-44)</v>
      </c>
      <c r="H1439">
        <v>695</v>
      </c>
      <c r="I1439">
        <v>5791</v>
      </c>
      <c r="J1439" t="s">
        <v>107</v>
      </c>
      <c r="K1439" t="s">
        <v>122</v>
      </c>
      <c r="L1439" t="s">
        <v>123</v>
      </c>
      <c r="M1439" t="s">
        <v>1309</v>
      </c>
      <c r="N1439" t="s">
        <v>1327</v>
      </c>
      <c r="O1439">
        <v>5</v>
      </c>
      <c r="P1439">
        <v>8</v>
      </c>
      <c r="Q1439">
        <v>6</v>
      </c>
      <c r="R1439">
        <f t="shared" si="66"/>
        <v>48</v>
      </c>
      <c r="S1439">
        <f t="shared" si="67"/>
        <v>18</v>
      </c>
      <c r="T1439" t="s">
        <v>32</v>
      </c>
      <c r="U1439" s="2">
        <v>44787.493750000001</v>
      </c>
      <c r="V1439" s="1">
        <v>44787.493750000001</v>
      </c>
      <c r="W1439" t="b">
        <v>1</v>
      </c>
      <c r="X1439" s="2">
        <v>44787.500694444447</v>
      </c>
      <c r="Y1439" s="1">
        <v>44787.500694444447</v>
      </c>
      <c r="Z1439" s="2" t="s">
        <v>33</v>
      </c>
      <c r="AA1439" s="2">
        <v>44787.495833333334</v>
      </c>
      <c r="AB1439" s="1">
        <v>44787.495833333334</v>
      </c>
      <c r="AC1439" t="b">
        <v>1</v>
      </c>
      <c r="AD1439" t="s">
        <v>75</v>
      </c>
      <c r="AE1439" s="3">
        <f t="shared" si="68"/>
        <v>2.0833333335758653E-2</v>
      </c>
    </row>
    <row r="1440" spans="1:31" x14ac:dyDescent="0.35">
      <c r="A1440" s="2">
        <v>44788.789583333331</v>
      </c>
      <c r="B1440" s="1">
        <v>44788.789583333331</v>
      </c>
      <c r="C1440">
        <v>2192</v>
      </c>
      <c r="D1440" t="s">
        <v>1287</v>
      </c>
      <c r="E1440" t="s">
        <v>22</v>
      </c>
      <c r="F1440">
        <v>29</v>
      </c>
      <c r="G1440" t="str" cm="1">
        <f t="array" ref="G1440">_xlfn.IFS(F1440&lt;25,"Young Adult (18-24)",F1440&lt;35,"Early Career (25-34)",F1440&lt;45,"Mid-Career (35-44)",F1440&lt;55,"Late Career (45-54)",F1440&lt;65,"Pre-Retirement (55-64)",F1440&gt;=65,"Seniors (65+)")</f>
        <v>Early Career (25-34)</v>
      </c>
      <c r="H1440">
        <v>739</v>
      </c>
      <c r="I1440">
        <v>4481</v>
      </c>
      <c r="J1440" t="s">
        <v>23</v>
      </c>
      <c r="K1440" t="s">
        <v>30</v>
      </c>
      <c r="L1440" t="s">
        <v>31</v>
      </c>
      <c r="M1440" t="s">
        <v>1309</v>
      </c>
      <c r="N1440" t="s">
        <v>1327</v>
      </c>
      <c r="O1440">
        <v>5</v>
      </c>
      <c r="P1440">
        <v>8</v>
      </c>
      <c r="Q1440">
        <v>4</v>
      </c>
      <c r="R1440">
        <f t="shared" si="66"/>
        <v>32</v>
      </c>
      <c r="S1440">
        <f t="shared" si="67"/>
        <v>12</v>
      </c>
      <c r="T1440" t="s">
        <v>78</v>
      </c>
      <c r="U1440" s="2">
        <v>44788.79791666667</v>
      </c>
      <c r="V1440" s="1">
        <v>44788.79791666667</v>
      </c>
      <c r="W1440" t="b">
        <v>1</v>
      </c>
      <c r="X1440" s="2">
        <v>44788.808333333334</v>
      </c>
      <c r="Y1440" s="1">
        <v>44788.808333333334</v>
      </c>
      <c r="Z1440" s="2" t="s">
        <v>47</v>
      </c>
      <c r="AA1440" s="2">
        <v>44788.800694444442</v>
      </c>
      <c r="AB1440" s="1">
        <v>44788.800694444442</v>
      </c>
      <c r="AC1440" t="b">
        <v>1</v>
      </c>
      <c r="AD1440" t="s">
        <v>58</v>
      </c>
      <c r="AE1440" s="3">
        <f t="shared" si="68"/>
        <v>1.1111111110949423E-2</v>
      </c>
    </row>
    <row r="1441" spans="1:31" x14ac:dyDescent="0.35">
      <c r="A1441" s="2">
        <v>44788.835416666669</v>
      </c>
      <c r="B1441" s="1">
        <v>44788.835416666669</v>
      </c>
      <c r="C1441">
        <v>1872</v>
      </c>
      <c r="D1441" t="s">
        <v>971</v>
      </c>
      <c r="E1441" t="s">
        <v>29</v>
      </c>
      <c r="F1441">
        <v>30</v>
      </c>
      <c r="G1441" t="str" cm="1">
        <f t="array" ref="G1441">_xlfn.IFS(F1441&lt;25,"Young Adult (18-24)",F1441&lt;35,"Early Career (25-34)",F1441&lt;45,"Mid-Career (35-44)",F1441&lt;55,"Late Career (45-54)",F1441&lt;65,"Pre-Retirement (55-64)",F1441&gt;=65,"Seniors (65+)")</f>
        <v>Early Career (25-34)</v>
      </c>
      <c r="H1441">
        <v>719</v>
      </c>
      <c r="I1441">
        <v>4438</v>
      </c>
      <c r="J1441" t="s">
        <v>67</v>
      </c>
      <c r="K1441" t="s">
        <v>68</v>
      </c>
      <c r="L1441" t="s">
        <v>98</v>
      </c>
      <c r="M1441" t="s">
        <v>1308</v>
      </c>
      <c r="N1441" t="s">
        <v>1317</v>
      </c>
      <c r="O1441">
        <v>250</v>
      </c>
      <c r="P1441">
        <v>400</v>
      </c>
      <c r="Q1441">
        <v>4</v>
      </c>
      <c r="R1441">
        <f t="shared" si="66"/>
        <v>1600</v>
      </c>
      <c r="S1441">
        <f t="shared" si="67"/>
        <v>600</v>
      </c>
      <c r="T1441" t="s">
        <v>26</v>
      </c>
      <c r="U1441" s="2">
        <v>44788.845138888886</v>
      </c>
      <c r="V1441" s="1">
        <v>44788.845138888886</v>
      </c>
      <c r="W1441" t="b">
        <v>0</v>
      </c>
      <c r="X1441" s="2"/>
      <c r="Y1441" s="1"/>
      <c r="Z1441" s="2" t="s">
        <v>1353</v>
      </c>
      <c r="AA1441" s="2">
        <v>44788.845138888886</v>
      </c>
      <c r="AB1441" s="1">
        <v>44788.845138888886</v>
      </c>
      <c r="AC1441" t="s">
        <v>1353</v>
      </c>
      <c r="AD1441" t="s">
        <v>1353</v>
      </c>
      <c r="AE1441" s="3">
        <f t="shared" si="68"/>
        <v>9.7222222175332718E-3</v>
      </c>
    </row>
    <row r="1442" spans="1:31" x14ac:dyDescent="0.35">
      <c r="A1442" s="2">
        <v>44790.309027777781</v>
      </c>
      <c r="B1442" s="1">
        <v>44790.309027777781</v>
      </c>
      <c r="C1442">
        <v>1312</v>
      </c>
      <c r="D1442" t="s">
        <v>420</v>
      </c>
      <c r="E1442" t="s">
        <v>29</v>
      </c>
      <c r="F1442">
        <v>21</v>
      </c>
      <c r="G1442" t="str" cm="1">
        <f t="array" ref="G1442">_xlfn.IFS(F1442&lt;25,"Young Adult (18-24)",F1442&lt;35,"Early Career (25-34)",F1442&lt;45,"Mid-Career (35-44)",F1442&lt;55,"Late Career (45-54)",F1442&lt;65,"Pre-Retirement (55-64)",F1442&gt;=65,"Seniors (65+)")</f>
        <v>Young Adult (18-24)</v>
      </c>
      <c r="H1442">
        <v>697</v>
      </c>
      <c r="I1442">
        <v>5127</v>
      </c>
      <c r="J1442" t="s">
        <v>83</v>
      </c>
      <c r="K1442" t="s">
        <v>90</v>
      </c>
      <c r="L1442" t="s">
        <v>91</v>
      </c>
      <c r="M1442" t="s">
        <v>1306</v>
      </c>
      <c r="N1442" t="s">
        <v>1314</v>
      </c>
      <c r="O1442">
        <v>40</v>
      </c>
      <c r="P1442">
        <v>70</v>
      </c>
      <c r="Q1442">
        <v>1</v>
      </c>
      <c r="R1442">
        <f t="shared" si="66"/>
        <v>70</v>
      </c>
      <c r="S1442">
        <f t="shared" si="67"/>
        <v>30</v>
      </c>
      <c r="T1442" t="s">
        <v>40</v>
      </c>
      <c r="U1442" s="2">
        <v>44790.32708333333</v>
      </c>
      <c r="V1442" s="1">
        <v>44790.32708333333</v>
      </c>
      <c r="W1442" t="b">
        <v>1</v>
      </c>
      <c r="X1442" s="2">
        <v>44790.334027777775</v>
      </c>
      <c r="Y1442" s="1">
        <v>44790.334027777775</v>
      </c>
      <c r="Z1442" s="2" t="s">
        <v>27</v>
      </c>
      <c r="AA1442" s="2">
        <v>44790.330555555556</v>
      </c>
      <c r="AB1442" s="1">
        <v>44790.330555555556</v>
      </c>
      <c r="AC1442" t="b">
        <v>0</v>
      </c>
      <c r="AD1442" t="s">
        <v>1355</v>
      </c>
      <c r="AE1442" s="3">
        <f t="shared" si="68"/>
        <v>2.1527777775190771E-2</v>
      </c>
    </row>
    <row r="1443" spans="1:31" x14ac:dyDescent="0.35">
      <c r="A1443" s="2">
        <v>44791.836111111108</v>
      </c>
      <c r="B1443" s="1">
        <v>44791.836111111108</v>
      </c>
      <c r="C1443">
        <v>1957</v>
      </c>
      <c r="D1443" t="s">
        <v>1054</v>
      </c>
      <c r="E1443" t="s">
        <v>22</v>
      </c>
      <c r="F1443">
        <v>46</v>
      </c>
      <c r="G1443" t="str" cm="1">
        <f t="array" ref="G1443">_xlfn.IFS(F1443&lt;25,"Young Adult (18-24)",F1443&lt;35,"Early Career (25-34)",F1443&lt;45,"Mid-Career (35-44)",F1443&lt;55,"Late Career (45-54)",F1443&lt;65,"Pre-Retirement (55-64)",F1443&gt;=65,"Seniors (65+)")</f>
        <v>Late Career (45-54)</v>
      </c>
      <c r="H1443">
        <v>699</v>
      </c>
      <c r="I1443">
        <v>4464</v>
      </c>
      <c r="J1443" t="s">
        <v>44</v>
      </c>
      <c r="K1443" t="s">
        <v>133</v>
      </c>
      <c r="L1443" t="s">
        <v>202</v>
      </c>
      <c r="M1443" t="s">
        <v>1306</v>
      </c>
      <c r="N1443" t="s">
        <v>1314</v>
      </c>
      <c r="O1443">
        <v>40</v>
      </c>
      <c r="P1443">
        <v>70</v>
      </c>
      <c r="Q1443">
        <v>1</v>
      </c>
      <c r="R1443">
        <f t="shared" si="66"/>
        <v>70</v>
      </c>
      <c r="S1443">
        <f t="shared" si="67"/>
        <v>30</v>
      </c>
      <c r="T1443" t="s">
        <v>78</v>
      </c>
      <c r="U1443" s="2">
        <v>44791.841666666667</v>
      </c>
      <c r="V1443" s="1">
        <v>44791.841666666667</v>
      </c>
      <c r="W1443" t="b">
        <v>1</v>
      </c>
      <c r="X1443" s="2">
        <v>44791.850694444445</v>
      </c>
      <c r="Y1443" s="1">
        <v>44791.850694444445</v>
      </c>
      <c r="Z1443" s="2" t="s">
        <v>47</v>
      </c>
      <c r="AA1443" s="2">
        <v>44791.843055555553</v>
      </c>
      <c r="AB1443" s="1">
        <v>44791.843055555553</v>
      </c>
      <c r="AC1443" t="b">
        <v>0</v>
      </c>
      <c r="AD1443" t="s">
        <v>1355</v>
      </c>
      <c r="AE1443" s="3">
        <f t="shared" si="68"/>
        <v>6.9444444452528842E-3</v>
      </c>
    </row>
    <row r="1444" spans="1:31" x14ac:dyDescent="0.35">
      <c r="A1444" s="2">
        <v>44792.24722222222</v>
      </c>
      <c r="B1444" s="1">
        <v>44792.24722222222</v>
      </c>
      <c r="C1444">
        <v>1405</v>
      </c>
      <c r="D1444" t="s">
        <v>511</v>
      </c>
      <c r="E1444" t="s">
        <v>29</v>
      </c>
      <c r="F1444">
        <v>47</v>
      </c>
      <c r="G1444" t="str" cm="1">
        <f t="array" ref="G1444">_xlfn.IFS(F1444&lt;25,"Young Adult (18-24)",F1444&lt;35,"Early Career (25-34)",F1444&lt;45,"Mid-Career (35-44)",F1444&lt;55,"Late Career (45-54)",F1444&lt;65,"Pre-Retirement (55-64)",F1444&gt;=65,"Seniors (65+)")</f>
        <v>Late Career (45-54)</v>
      </c>
      <c r="H1444">
        <v>605</v>
      </c>
      <c r="I1444">
        <v>7568</v>
      </c>
      <c r="J1444" t="s">
        <v>61</v>
      </c>
      <c r="K1444" t="s">
        <v>87</v>
      </c>
      <c r="L1444" t="s">
        <v>88</v>
      </c>
      <c r="M1444" t="s">
        <v>1305</v>
      </c>
      <c r="N1444" t="s">
        <v>1328</v>
      </c>
      <c r="O1444">
        <v>1000</v>
      </c>
      <c r="P1444">
        <v>1500</v>
      </c>
      <c r="Q1444">
        <v>1</v>
      </c>
      <c r="R1444">
        <f t="shared" si="66"/>
        <v>1500</v>
      </c>
      <c r="S1444">
        <f t="shared" si="67"/>
        <v>500</v>
      </c>
      <c r="T1444" t="s">
        <v>42</v>
      </c>
      <c r="U1444" s="2">
        <v>44792.252083333333</v>
      </c>
      <c r="V1444" s="1">
        <v>44792.252083333333</v>
      </c>
      <c r="W1444" t="b">
        <v>1</v>
      </c>
      <c r="X1444" s="2">
        <v>44792.262499999997</v>
      </c>
      <c r="Y1444" s="1">
        <v>44792.262499999997</v>
      </c>
      <c r="Z1444" s="2" t="s">
        <v>27</v>
      </c>
      <c r="AA1444" s="2">
        <v>44792.254166666666</v>
      </c>
      <c r="AB1444" s="1">
        <v>44792.254166666666</v>
      </c>
      <c r="AC1444" t="b">
        <v>0</v>
      </c>
      <c r="AD1444" t="s">
        <v>1355</v>
      </c>
      <c r="AE1444" s="3">
        <f t="shared" si="68"/>
        <v>6.9444444452528842E-3</v>
      </c>
    </row>
    <row r="1445" spans="1:31" x14ac:dyDescent="0.35">
      <c r="A1445" s="2">
        <v>44792.87222222222</v>
      </c>
      <c r="B1445" s="1">
        <v>44792.87222222222</v>
      </c>
      <c r="C1445">
        <v>1532</v>
      </c>
      <c r="D1445" t="s">
        <v>638</v>
      </c>
      <c r="E1445" t="s">
        <v>29</v>
      </c>
      <c r="F1445">
        <v>29</v>
      </c>
      <c r="G1445" t="str" cm="1">
        <f t="array" ref="G1445">_xlfn.IFS(F1445&lt;25,"Young Adult (18-24)",F1445&lt;35,"Early Career (25-34)",F1445&lt;45,"Mid-Career (35-44)",F1445&lt;55,"Late Career (45-54)",F1445&lt;65,"Pre-Retirement (55-64)",F1445&gt;=65,"Seniors (65+)")</f>
        <v>Early Career (25-34)</v>
      </c>
      <c r="H1445">
        <v>631</v>
      </c>
      <c r="I1445">
        <v>3106</v>
      </c>
      <c r="J1445" t="s">
        <v>23</v>
      </c>
      <c r="K1445" t="s">
        <v>24</v>
      </c>
      <c r="L1445" t="s">
        <v>96</v>
      </c>
      <c r="M1445" t="s">
        <v>1309</v>
      </c>
      <c r="N1445" t="s">
        <v>1316</v>
      </c>
      <c r="O1445">
        <v>20</v>
      </c>
      <c r="P1445">
        <v>35</v>
      </c>
      <c r="Q1445">
        <v>6</v>
      </c>
      <c r="R1445">
        <f t="shared" si="66"/>
        <v>210</v>
      </c>
      <c r="S1445">
        <f t="shared" si="67"/>
        <v>90</v>
      </c>
      <c r="T1445" t="s">
        <v>40</v>
      </c>
      <c r="U1445" s="2">
        <v>44792.884722222225</v>
      </c>
      <c r="V1445" s="1">
        <v>44792.884722222225</v>
      </c>
      <c r="W1445" t="b">
        <v>0</v>
      </c>
      <c r="X1445" s="2"/>
      <c r="Y1445" s="1"/>
      <c r="Z1445" s="2" t="s">
        <v>1353</v>
      </c>
      <c r="AA1445" s="2">
        <v>44792.884027777778</v>
      </c>
      <c r="AB1445" s="1">
        <v>44792.884027777778</v>
      </c>
      <c r="AC1445" t="s">
        <v>1353</v>
      </c>
      <c r="AD1445" t="s">
        <v>1353</v>
      </c>
      <c r="AE1445" s="3">
        <f t="shared" si="68"/>
        <v>1.1805555557657499E-2</v>
      </c>
    </row>
    <row r="1446" spans="1:31" x14ac:dyDescent="0.35">
      <c r="A1446" s="2">
        <v>44794.605555555558</v>
      </c>
      <c r="B1446" s="1">
        <v>44794.605555555558</v>
      </c>
      <c r="C1446">
        <v>1561</v>
      </c>
      <c r="D1446" t="s">
        <v>667</v>
      </c>
      <c r="E1446" t="s">
        <v>22</v>
      </c>
      <c r="F1446">
        <v>23</v>
      </c>
      <c r="G1446" t="str" cm="1">
        <f t="array" ref="G1446">_xlfn.IFS(F1446&lt;25,"Young Adult (18-24)",F1446&lt;35,"Early Career (25-34)",F1446&lt;45,"Mid-Career (35-44)",F1446&lt;55,"Late Career (45-54)",F1446&lt;65,"Pre-Retirement (55-64)",F1446&gt;=65,"Seniors (65+)")</f>
        <v>Young Adult (18-24)</v>
      </c>
      <c r="H1446">
        <v>663</v>
      </c>
      <c r="I1446">
        <v>3779</v>
      </c>
      <c r="J1446" t="s">
        <v>67</v>
      </c>
      <c r="K1446" t="s">
        <v>119</v>
      </c>
      <c r="L1446" t="s">
        <v>120</v>
      </c>
      <c r="M1446" t="s">
        <v>1305</v>
      </c>
      <c r="N1446" t="s">
        <v>1328</v>
      </c>
      <c r="O1446">
        <v>1000</v>
      </c>
      <c r="P1446">
        <v>1500</v>
      </c>
      <c r="Q1446">
        <v>1</v>
      </c>
      <c r="R1446">
        <f t="shared" si="66"/>
        <v>1500</v>
      </c>
      <c r="S1446">
        <f t="shared" si="67"/>
        <v>500</v>
      </c>
      <c r="T1446" t="s">
        <v>42</v>
      </c>
      <c r="U1446" s="2">
        <v>44794.613888888889</v>
      </c>
      <c r="V1446" s="1">
        <v>44794.613888888889</v>
      </c>
      <c r="W1446" t="b">
        <v>0</v>
      </c>
      <c r="X1446" s="2"/>
      <c r="Y1446" s="1"/>
      <c r="Z1446" s="2" t="s">
        <v>1353</v>
      </c>
      <c r="AA1446" s="2">
        <v>44794.633333333331</v>
      </c>
      <c r="AB1446" s="1">
        <v>44794.633333333331</v>
      </c>
      <c r="AC1446" t="s">
        <v>1353</v>
      </c>
      <c r="AD1446" t="s">
        <v>1353</v>
      </c>
      <c r="AE1446" s="3">
        <f t="shared" si="68"/>
        <v>2.7777777773735579E-2</v>
      </c>
    </row>
    <row r="1447" spans="1:31" x14ac:dyDescent="0.35">
      <c r="A1447" s="2">
        <v>44796.227083333331</v>
      </c>
      <c r="B1447" s="1">
        <v>44796.227083333331</v>
      </c>
      <c r="C1447">
        <v>1512</v>
      </c>
      <c r="D1447" t="s">
        <v>618</v>
      </c>
      <c r="E1447" t="s">
        <v>22</v>
      </c>
      <c r="F1447">
        <v>35</v>
      </c>
      <c r="G1447" t="str" cm="1">
        <f t="array" ref="G1447">_xlfn.IFS(F1447&lt;25,"Young Adult (18-24)",F1447&lt;35,"Early Career (25-34)",F1447&lt;45,"Mid-Career (35-44)",F1447&lt;55,"Late Career (45-54)",F1447&lt;65,"Pre-Retirement (55-64)",F1447&gt;=65,"Seniors (65+)")</f>
        <v>Mid-Career (35-44)</v>
      </c>
      <c r="H1447">
        <v>629</v>
      </c>
      <c r="I1447">
        <v>5308</v>
      </c>
      <c r="J1447" t="s">
        <v>23</v>
      </c>
      <c r="K1447" t="s">
        <v>30</v>
      </c>
      <c r="L1447" t="s">
        <v>77</v>
      </c>
      <c r="M1447" t="s">
        <v>1306</v>
      </c>
      <c r="N1447" t="s">
        <v>1314</v>
      </c>
      <c r="O1447">
        <v>40</v>
      </c>
      <c r="P1447">
        <v>70</v>
      </c>
      <c r="Q1447">
        <v>2</v>
      </c>
      <c r="R1447">
        <f t="shared" si="66"/>
        <v>140</v>
      </c>
      <c r="S1447">
        <f t="shared" si="67"/>
        <v>60</v>
      </c>
      <c r="T1447" t="s">
        <v>38</v>
      </c>
      <c r="U1447" s="2">
        <v>44796.231249999997</v>
      </c>
      <c r="V1447" s="1">
        <v>44796.231249999997</v>
      </c>
      <c r="W1447" t="b">
        <v>1</v>
      </c>
      <c r="X1447" s="2">
        <v>44796.241666666669</v>
      </c>
      <c r="Y1447" s="1">
        <v>44796.241666666669</v>
      </c>
      <c r="Z1447" s="2" t="s">
        <v>27</v>
      </c>
      <c r="AA1447" s="2">
        <v>44796.232638888891</v>
      </c>
      <c r="AB1447" s="1">
        <v>44796.232638888891</v>
      </c>
      <c r="AC1447" t="b">
        <v>0</v>
      </c>
      <c r="AD1447" t="s">
        <v>1355</v>
      </c>
      <c r="AE1447" s="3">
        <f t="shared" si="68"/>
        <v>5.5555555591126904E-3</v>
      </c>
    </row>
    <row r="1448" spans="1:31" x14ac:dyDescent="0.35">
      <c r="A1448" s="2">
        <v>44796.23333333333</v>
      </c>
      <c r="B1448" s="1">
        <v>44796.23333333333</v>
      </c>
      <c r="C1448">
        <v>1147</v>
      </c>
      <c r="D1448" t="s">
        <v>256</v>
      </c>
      <c r="E1448" t="s">
        <v>29</v>
      </c>
      <c r="F1448">
        <v>27</v>
      </c>
      <c r="G1448" t="str" cm="1">
        <f t="array" ref="G1448">_xlfn.IFS(F1448&lt;25,"Young Adult (18-24)",F1448&lt;35,"Early Career (25-34)",F1448&lt;45,"Mid-Career (35-44)",F1448&lt;55,"Late Career (45-54)",F1448&lt;65,"Pre-Retirement (55-64)",F1448&gt;=65,"Seniors (65+)")</f>
        <v>Early Career (25-34)</v>
      </c>
      <c r="H1448">
        <v>672</v>
      </c>
      <c r="I1448">
        <v>5140</v>
      </c>
      <c r="J1448" t="s">
        <v>67</v>
      </c>
      <c r="K1448" t="s">
        <v>68</v>
      </c>
      <c r="L1448" t="s">
        <v>69</v>
      </c>
      <c r="M1448" t="s">
        <v>1309</v>
      </c>
      <c r="N1448" t="s">
        <v>1320</v>
      </c>
      <c r="O1448">
        <v>30</v>
      </c>
      <c r="P1448">
        <v>50</v>
      </c>
      <c r="Q1448">
        <v>4</v>
      </c>
      <c r="R1448">
        <f t="shared" si="66"/>
        <v>200</v>
      </c>
      <c r="S1448">
        <f t="shared" si="67"/>
        <v>80</v>
      </c>
      <c r="T1448" t="s">
        <v>78</v>
      </c>
      <c r="U1448" s="2">
        <v>44796.253472222219</v>
      </c>
      <c r="V1448" s="1">
        <v>44796.253472222219</v>
      </c>
      <c r="W1448" t="b">
        <v>1</v>
      </c>
      <c r="X1448" s="2">
        <v>44796.263888888891</v>
      </c>
      <c r="Y1448" s="1">
        <v>44796.263888888891</v>
      </c>
      <c r="Z1448" s="2" t="s">
        <v>33</v>
      </c>
      <c r="AA1448" s="2">
        <v>44796.256944444445</v>
      </c>
      <c r="AB1448" s="1">
        <v>44796.256944444445</v>
      </c>
      <c r="AC1448" t="b">
        <v>0</v>
      </c>
      <c r="AD1448" t="s">
        <v>1355</v>
      </c>
      <c r="AE1448" s="3">
        <f t="shared" si="68"/>
        <v>2.3611111115314998E-2</v>
      </c>
    </row>
    <row r="1449" spans="1:31" x14ac:dyDescent="0.35">
      <c r="A1449" s="2">
        <v>44796.492361111108</v>
      </c>
      <c r="B1449" s="1">
        <v>44796.492361111108</v>
      </c>
      <c r="C1449">
        <v>1228</v>
      </c>
      <c r="D1449" t="s">
        <v>339</v>
      </c>
      <c r="E1449" t="s">
        <v>22</v>
      </c>
      <c r="F1449">
        <v>59</v>
      </c>
      <c r="G1449" t="str" cm="1">
        <f t="array" ref="G1449">_xlfn.IFS(F1449&lt;25,"Young Adult (18-24)",F1449&lt;35,"Early Career (25-34)",F1449&lt;45,"Mid-Career (35-44)",F1449&lt;55,"Late Career (45-54)",F1449&lt;65,"Pre-Retirement (55-64)",F1449&gt;=65,"Seniors (65+)")</f>
        <v>Pre-Retirement (55-64)</v>
      </c>
      <c r="H1449">
        <v>692</v>
      </c>
      <c r="I1449">
        <v>4817</v>
      </c>
      <c r="J1449" t="s">
        <v>83</v>
      </c>
      <c r="K1449" t="s">
        <v>90</v>
      </c>
      <c r="L1449" t="s">
        <v>91</v>
      </c>
      <c r="M1449" t="s">
        <v>1309</v>
      </c>
      <c r="N1449" t="s">
        <v>1318</v>
      </c>
      <c r="O1449">
        <v>10</v>
      </c>
      <c r="P1449">
        <v>18</v>
      </c>
      <c r="Q1449">
        <v>1</v>
      </c>
      <c r="R1449">
        <f t="shared" si="66"/>
        <v>18</v>
      </c>
      <c r="S1449">
        <f t="shared" si="67"/>
        <v>8</v>
      </c>
      <c r="T1449" t="s">
        <v>26</v>
      </c>
      <c r="U1449" s="2">
        <v>44796.507638888892</v>
      </c>
      <c r="V1449" s="1">
        <v>44796.507638888892</v>
      </c>
      <c r="W1449" t="b">
        <v>1</v>
      </c>
      <c r="X1449" s="2">
        <v>44796.518055555556</v>
      </c>
      <c r="Y1449" s="1">
        <v>44796.518055555556</v>
      </c>
      <c r="Z1449" s="2" t="s">
        <v>27</v>
      </c>
      <c r="AA1449" s="2">
        <v>44796.511111111111</v>
      </c>
      <c r="AB1449" s="1">
        <v>44796.511111111111</v>
      </c>
      <c r="AC1449" t="b">
        <v>0</v>
      </c>
      <c r="AD1449" t="s">
        <v>1355</v>
      </c>
      <c r="AE1449" s="3">
        <f t="shared" si="68"/>
        <v>1.8750000002910383E-2</v>
      </c>
    </row>
    <row r="1450" spans="1:31" x14ac:dyDescent="0.35">
      <c r="A1450" s="2">
        <v>44796.799305555556</v>
      </c>
      <c r="B1450" s="1">
        <v>44796.799305555556</v>
      </c>
      <c r="C1450">
        <v>1788</v>
      </c>
      <c r="D1450" t="s">
        <v>889</v>
      </c>
      <c r="E1450" t="s">
        <v>29</v>
      </c>
      <c r="F1450">
        <v>61</v>
      </c>
      <c r="G1450" t="str" cm="1">
        <f t="array" ref="G1450">_xlfn.IFS(F1450&lt;25,"Young Adult (18-24)",F1450&lt;35,"Early Career (25-34)",F1450&lt;45,"Mid-Career (35-44)",F1450&lt;55,"Late Career (45-54)",F1450&lt;65,"Pre-Retirement (55-64)",F1450&gt;=65,"Seniors (65+)")</f>
        <v>Pre-Retirement (55-64)</v>
      </c>
      <c r="H1450">
        <v>691</v>
      </c>
      <c r="I1450">
        <v>3806</v>
      </c>
      <c r="J1450" t="s">
        <v>35</v>
      </c>
      <c r="K1450" t="s">
        <v>36</v>
      </c>
      <c r="L1450" t="s">
        <v>37</v>
      </c>
      <c r="M1450" t="s">
        <v>1305</v>
      </c>
      <c r="N1450" t="s">
        <v>1329</v>
      </c>
      <c r="O1450">
        <v>25</v>
      </c>
      <c r="P1450">
        <v>40</v>
      </c>
      <c r="Q1450">
        <v>3</v>
      </c>
      <c r="R1450">
        <f t="shared" si="66"/>
        <v>120</v>
      </c>
      <c r="S1450">
        <f t="shared" si="67"/>
        <v>45</v>
      </c>
      <c r="T1450" t="s">
        <v>42</v>
      </c>
      <c r="U1450" s="2">
        <v>44796.806250000001</v>
      </c>
      <c r="V1450" s="1">
        <v>44796.806250000001</v>
      </c>
      <c r="W1450" t="b">
        <v>1</v>
      </c>
      <c r="X1450" s="2">
        <v>44796.815972222219</v>
      </c>
      <c r="Y1450" s="1">
        <v>44796.815972222219</v>
      </c>
      <c r="Z1450" s="2" t="s">
        <v>33</v>
      </c>
      <c r="AA1450" s="2">
        <v>44796.809027777781</v>
      </c>
      <c r="AB1450" s="1">
        <v>44796.809027777781</v>
      </c>
      <c r="AC1450" t="b">
        <v>0</v>
      </c>
      <c r="AD1450" t="s">
        <v>1355</v>
      </c>
      <c r="AE1450" s="3">
        <f t="shared" si="68"/>
        <v>9.7222222248092294E-3</v>
      </c>
    </row>
    <row r="1451" spans="1:31" x14ac:dyDescent="0.35">
      <c r="A1451" s="2">
        <v>44797.175694444442</v>
      </c>
      <c r="B1451" s="1">
        <v>44797.175694444442</v>
      </c>
      <c r="C1451">
        <v>1072</v>
      </c>
      <c r="D1451" t="s">
        <v>171</v>
      </c>
      <c r="E1451" t="s">
        <v>29</v>
      </c>
      <c r="F1451">
        <v>61</v>
      </c>
      <c r="G1451" t="str" cm="1">
        <f t="array" ref="G1451">_xlfn.IFS(F1451&lt;25,"Young Adult (18-24)",F1451&lt;35,"Early Career (25-34)",F1451&lt;45,"Mid-Career (35-44)",F1451&lt;55,"Late Career (45-54)",F1451&lt;65,"Pre-Retirement (55-64)",F1451&gt;=65,"Seniors (65+)")</f>
        <v>Pre-Retirement (55-64)</v>
      </c>
      <c r="H1451">
        <v>607</v>
      </c>
      <c r="I1451">
        <v>6496</v>
      </c>
      <c r="J1451" t="s">
        <v>44</v>
      </c>
      <c r="K1451" t="s">
        <v>45</v>
      </c>
      <c r="L1451" t="s">
        <v>81</v>
      </c>
      <c r="M1451" t="s">
        <v>1309</v>
      </c>
      <c r="N1451" t="s">
        <v>1318</v>
      </c>
      <c r="O1451">
        <v>10</v>
      </c>
      <c r="P1451">
        <v>18</v>
      </c>
      <c r="Q1451">
        <v>5</v>
      </c>
      <c r="R1451">
        <f t="shared" si="66"/>
        <v>90</v>
      </c>
      <c r="S1451">
        <f t="shared" si="67"/>
        <v>40</v>
      </c>
      <c r="T1451" t="s">
        <v>78</v>
      </c>
      <c r="U1451" s="2">
        <v>44797.186805555553</v>
      </c>
      <c r="V1451" s="1">
        <v>44797.186805555553</v>
      </c>
      <c r="W1451" t="b">
        <v>1</v>
      </c>
      <c r="X1451" s="2">
        <v>44797.193749999999</v>
      </c>
      <c r="Y1451" s="1">
        <v>44797.193749999999</v>
      </c>
      <c r="Z1451" s="2" t="s">
        <v>33</v>
      </c>
      <c r="AA1451" s="2">
        <v>44797.189583333333</v>
      </c>
      <c r="AB1451" s="1">
        <v>44797.189583333333</v>
      </c>
      <c r="AC1451" t="b">
        <v>0</v>
      </c>
      <c r="AD1451" t="s">
        <v>1355</v>
      </c>
      <c r="AE1451" s="3">
        <f t="shared" si="68"/>
        <v>1.3888888890505768E-2</v>
      </c>
    </row>
    <row r="1452" spans="1:31" x14ac:dyDescent="0.35">
      <c r="A1452" s="2">
        <v>44797.293749999997</v>
      </c>
      <c r="B1452" s="1">
        <v>44797.293749999997</v>
      </c>
      <c r="C1452">
        <v>1812</v>
      </c>
      <c r="D1452" t="s">
        <v>913</v>
      </c>
      <c r="E1452" t="s">
        <v>29</v>
      </c>
      <c r="F1452">
        <v>36</v>
      </c>
      <c r="G1452" t="str" cm="1">
        <f t="array" ref="G1452">_xlfn.IFS(F1452&lt;25,"Young Adult (18-24)",F1452&lt;35,"Early Career (25-34)",F1452&lt;45,"Mid-Career (35-44)",F1452&lt;55,"Late Career (45-54)",F1452&lt;65,"Pre-Retirement (55-64)",F1452&gt;=65,"Seniors (65+)")</f>
        <v>Mid-Career (35-44)</v>
      </c>
      <c r="H1452">
        <v>766</v>
      </c>
      <c r="I1452">
        <v>5729</v>
      </c>
      <c r="J1452" t="s">
        <v>55</v>
      </c>
      <c r="K1452" t="s">
        <v>56</v>
      </c>
      <c r="L1452" t="s">
        <v>57</v>
      </c>
      <c r="M1452" t="s">
        <v>1306</v>
      </c>
      <c r="N1452" t="s">
        <v>1313</v>
      </c>
      <c r="O1452">
        <v>60</v>
      </c>
      <c r="P1452">
        <v>100</v>
      </c>
      <c r="Q1452">
        <v>6</v>
      </c>
      <c r="R1452">
        <f t="shared" si="66"/>
        <v>600</v>
      </c>
      <c r="S1452">
        <f t="shared" si="67"/>
        <v>240</v>
      </c>
      <c r="T1452" t="s">
        <v>26</v>
      </c>
      <c r="U1452" s="2">
        <v>44797.304861111108</v>
      </c>
      <c r="V1452" s="1">
        <v>44797.304861111108</v>
      </c>
      <c r="W1452" t="b">
        <v>1</v>
      </c>
      <c r="X1452" s="2">
        <v>44797.310416666667</v>
      </c>
      <c r="Y1452" s="1">
        <v>44797.310416666667</v>
      </c>
      <c r="Z1452" s="2" t="s">
        <v>27</v>
      </c>
      <c r="AA1452" s="2">
        <v>44797.306250000001</v>
      </c>
      <c r="AB1452" s="1">
        <v>44797.306250000001</v>
      </c>
      <c r="AC1452" t="b">
        <v>1</v>
      </c>
      <c r="AD1452" t="s">
        <v>131</v>
      </c>
      <c r="AE1452" s="3">
        <f t="shared" si="68"/>
        <v>1.2500000004365575E-2</v>
      </c>
    </row>
    <row r="1453" spans="1:31" x14ac:dyDescent="0.35">
      <c r="A1453" s="2">
        <v>44797.512499999997</v>
      </c>
      <c r="B1453" s="1">
        <v>44797.512499999997</v>
      </c>
      <c r="C1453">
        <v>1836</v>
      </c>
      <c r="D1453" t="s">
        <v>936</v>
      </c>
      <c r="E1453" t="s">
        <v>29</v>
      </c>
      <c r="F1453">
        <v>62</v>
      </c>
      <c r="G1453" t="str" cm="1">
        <f t="array" ref="G1453">_xlfn.IFS(F1453&lt;25,"Young Adult (18-24)",F1453&lt;35,"Early Career (25-34)",F1453&lt;45,"Mid-Career (35-44)",F1453&lt;55,"Late Career (45-54)",F1453&lt;65,"Pre-Retirement (55-64)",F1453&gt;=65,"Seniors (65+)")</f>
        <v>Pre-Retirement (55-64)</v>
      </c>
      <c r="H1453">
        <v>645</v>
      </c>
      <c r="I1453">
        <v>4460</v>
      </c>
      <c r="J1453" t="s">
        <v>44</v>
      </c>
      <c r="K1453" t="s">
        <v>133</v>
      </c>
      <c r="L1453" t="s">
        <v>134</v>
      </c>
      <c r="M1453" t="s">
        <v>1309</v>
      </c>
      <c r="N1453" t="s">
        <v>1318</v>
      </c>
      <c r="O1453">
        <v>10</v>
      </c>
      <c r="P1453">
        <v>18</v>
      </c>
      <c r="Q1453">
        <v>2</v>
      </c>
      <c r="R1453">
        <f t="shared" si="66"/>
        <v>36</v>
      </c>
      <c r="S1453">
        <f t="shared" si="67"/>
        <v>16</v>
      </c>
      <c r="T1453" t="s">
        <v>26</v>
      </c>
      <c r="U1453" s="2">
        <v>44797.522916666669</v>
      </c>
      <c r="V1453" s="1">
        <v>44797.522916666669</v>
      </c>
      <c r="W1453" t="b">
        <v>1</v>
      </c>
      <c r="X1453" s="2">
        <v>44797.533333333333</v>
      </c>
      <c r="Y1453" s="1">
        <v>44797.533333333333</v>
      </c>
      <c r="Z1453" s="2" t="s">
        <v>33</v>
      </c>
      <c r="AA1453" s="2">
        <v>44797.524305555555</v>
      </c>
      <c r="AB1453" s="1">
        <v>44797.524305555555</v>
      </c>
      <c r="AC1453" t="b">
        <v>0</v>
      </c>
      <c r="AD1453" t="s">
        <v>1355</v>
      </c>
      <c r="AE1453" s="3">
        <f t="shared" si="68"/>
        <v>1.1805555557657499E-2</v>
      </c>
    </row>
    <row r="1454" spans="1:31" x14ac:dyDescent="0.35">
      <c r="A1454" s="2">
        <v>44798.658333333333</v>
      </c>
      <c r="B1454" s="1">
        <v>44798.658333333333</v>
      </c>
      <c r="C1454">
        <v>1647</v>
      </c>
      <c r="D1454" t="s">
        <v>1342</v>
      </c>
      <c r="E1454" t="s">
        <v>22</v>
      </c>
      <c r="F1454">
        <v>25</v>
      </c>
      <c r="G1454" t="str" cm="1">
        <f t="array" ref="G1454">_xlfn.IFS(F1454&lt;25,"Young Adult (18-24)",F1454&lt;35,"Early Career (25-34)",F1454&lt;45,"Mid-Career (35-44)",F1454&lt;55,"Late Career (45-54)",F1454&lt;65,"Pre-Retirement (55-64)",F1454&gt;=65,"Seniors (65+)")</f>
        <v>Early Career (25-34)</v>
      </c>
      <c r="H1454">
        <v>673</v>
      </c>
      <c r="I1454">
        <v>4938</v>
      </c>
      <c r="J1454" t="s">
        <v>44</v>
      </c>
      <c r="K1454" t="s">
        <v>45</v>
      </c>
      <c r="L1454" t="s">
        <v>81</v>
      </c>
      <c r="M1454" t="s">
        <v>1307</v>
      </c>
      <c r="N1454" t="s">
        <v>1326</v>
      </c>
      <c r="O1454">
        <v>20</v>
      </c>
      <c r="P1454">
        <v>35</v>
      </c>
      <c r="Q1454">
        <v>6</v>
      </c>
      <c r="R1454">
        <f t="shared" si="66"/>
        <v>210</v>
      </c>
      <c r="S1454">
        <f t="shared" si="67"/>
        <v>90</v>
      </c>
      <c r="T1454" t="s">
        <v>42</v>
      </c>
      <c r="U1454" s="2">
        <v>44798.665277777778</v>
      </c>
      <c r="V1454" s="1">
        <v>44798.665277777778</v>
      </c>
      <c r="W1454" t="b">
        <v>0</v>
      </c>
      <c r="X1454" s="2"/>
      <c r="Y1454" s="1"/>
      <c r="Z1454" s="2" t="s">
        <v>1353</v>
      </c>
      <c r="AA1454" s="2">
        <v>44798.686111111114</v>
      </c>
      <c r="AB1454" s="1">
        <v>44798.686111111114</v>
      </c>
      <c r="AC1454" t="s">
        <v>1353</v>
      </c>
      <c r="AD1454" t="s">
        <v>1353</v>
      </c>
      <c r="AE1454" s="3">
        <f t="shared" si="68"/>
        <v>2.7777777781011537E-2</v>
      </c>
    </row>
    <row r="1455" spans="1:31" x14ac:dyDescent="0.35">
      <c r="A1455" s="2">
        <v>44799.681944444441</v>
      </c>
      <c r="B1455" s="1">
        <v>44799.681944444441</v>
      </c>
      <c r="C1455">
        <v>2124</v>
      </c>
      <c r="D1455" t="s">
        <v>1219</v>
      </c>
      <c r="E1455" t="s">
        <v>22</v>
      </c>
      <c r="F1455">
        <v>18</v>
      </c>
      <c r="G1455" t="str" cm="1">
        <f t="array" ref="G1455">_xlfn.IFS(F1455&lt;25,"Young Adult (18-24)",F1455&lt;35,"Early Career (25-34)",F1455&lt;45,"Mid-Career (35-44)",F1455&lt;55,"Late Career (45-54)",F1455&lt;65,"Pre-Retirement (55-64)",F1455&gt;=65,"Seniors (65+)")</f>
        <v>Young Adult (18-24)</v>
      </c>
      <c r="H1455">
        <v>740</v>
      </c>
      <c r="I1455">
        <v>6682</v>
      </c>
      <c r="J1455" t="s">
        <v>55</v>
      </c>
      <c r="K1455" t="s">
        <v>56</v>
      </c>
      <c r="L1455" t="s">
        <v>249</v>
      </c>
      <c r="M1455" t="s">
        <v>1307</v>
      </c>
      <c r="N1455" t="s">
        <v>1312</v>
      </c>
      <c r="O1455">
        <v>12</v>
      </c>
      <c r="P1455">
        <v>20</v>
      </c>
      <c r="Q1455">
        <v>6</v>
      </c>
      <c r="R1455">
        <f t="shared" si="66"/>
        <v>120</v>
      </c>
      <c r="S1455">
        <f t="shared" si="67"/>
        <v>48</v>
      </c>
      <c r="T1455" t="s">
        <v>42</v>
      </c>
      <c r="U1455" s="2">
        <v>44799.700694444444</v>
      </c>
      <c r="V1455" s="1">
        <v>44799.700694444444</v>
      </c>
      <c r="W1455" t="b">
        <v>1</v>
      </c>
      <c r="X1455" s="2">
        <v>44799.707638888889</v>
      </c>
      <c r="Y1455" s="1">
        <v>44799.707638888889</v>
      </c>
      <c r="Z1455" s="2" t="s">
        <v>47</v>
      </c>
      <c r="AA1455" s="2">
        <v>44799.702777777777</v>
      </c>
      <c r="AB1455" s="1">
        <v>44799.702777777777</v>
      </c>
      <c r="AC1455" t="b">
        <v>1</v>
      </c>
      <c r="AD1455" t="s">
        <v>131</v>
      </c>
      <c r="AE1455" s="3">
        <f t="shared" si="68"/>
        <v>2.0833333335758653E-2</v>
      </c>
    </row>
    <row r="1456" spans="1:31" x14ac:dyDescent="0.35">
      <c r="A1456" s="2">
        <v>44801.401388888888</v>
      </c>
      <c r="B1456" s="1">
        <v>44801.401388888888</v>
      </c>
      <c r="C1456">
        <v>1884</v>
      </c>
      <c r="D1456" t="s">
        <v>983</v>
      </c>
      <c r="E1456" t="s">
        <v>22</v>
      </c>
      <c r="F1456">
        <v>54</v>
      </c>
      <c r="G1456" t="str" cm="1">
        <f t="array" ref="G1456">_xlfn.IFS(F1456&lt;25,"Young Adult (18-24)",F1456&lt;35,"Early Career (25-34)",F1456&lt;45,"Mid-Career (35-44)",F1456&lt;55,"Late Career (45-54)",F1456&lt;65,"Pre-Retirement (55-64)",F1456&gt;=65,"Seniors (65+)")</f>
        <v>Late Career (45-54)</v>
      </c>
      <c r="H1456">
        <v>638</v>
      </c>
      <c r="I1456">
        <v>5018</v>
      </c>
      <c r="J1456" t="s">
        <v>107</v>
      </c>
      <c r="K1456" t="s">
        <v>122</v>
      </c>
      <c r="L1456" t="s">
        <v>144</v>
      </c>
      <c r="M1456" t="s">
        <v>1308</v>
      </c>
      <c r="N1456" t="s">
        <v>1319</v>
      </c>
      <c r="O1456">
        <v>60</v>
      </c>
      <c r="P1456">
        <v>90</v>
      </c>
      <c r="Q1456">
        <v>6</v>
      </c>
      <c r="R1456">
        <f t="shared" si="66"/>
        <v>540</v>
      </c>
      <c r="S1456">
        <f t="shared" si="67"/>
        <v>180</v>
      </c>
      <c r="T1456" t="s">
        <v>38</v>
      </c>
      <c r="U1456" s="2">
        <v>44801.414583333331</v>
      </c>
      <c r="V1456" s="1">
        <v>44801.414583333331</v>
      </c>
      <c r="W1456" t="b">
        <v>1</v>
      </c>
      <c r="X1456" s="2">
        <v>44801.418749999997</v>
      </c>
      <c r="Y1456" s="1">
        <v>44801.418749999997</v>
      </c>
      <c r="Z1456" s="2" t="s">
        <v>27</v>
      </c>
      <c r="AA1456" s="2">
        <v>44801.417361111111</v>
      </c>
      <c r="AB1456" s="1">
        <v>44801.417361111111</v>
      </c>
      <c r="AC1456" t="b">
        <v>0</v>
      </c>
      <c r="AD1456" t="s">
        <v>1355</v>
      </c>
      <c r="AE1456" s="3">
        <f t="shared" si="68"/>
        <v>1.5972222223354038E-2</v>
      </c>
    </row>
    <row r="1457" spans="1:31" x14ac:dyDescent="0.35">
      <c r="A1457" s="2">
        <v>44801.644444444442</v>
      </c>
      <c r="B1457" s="1">
        <v>44801.644444444442</v>
      </c>
      <c r="C1457">
        <v>1993</v>
      </c>
      <c r="D1457" t="s">
        <v>1089</v>
      </c>
      <c r="E1457" t="s">
        <v>22</v>
      </c>
      <c r="F1457">
        <v>38</v>
      </c>
      <c r="G1457" t="str" cm="1">
        <f t="array" ref="G1457">_xlfn.IFS(F1457&lt;25,"Young Adult (18-24)",F1457&lt;35,"Early Career (25-34)",F1457&lt;45,"Mid-Career (35-44)",F1457&lt;55,"Late Career (45-54)",F1457&lt;65,"Pre-Retirement (55-64)",F1457&gt;=65,"Seniors (65+)")</f>
        <v>Mid-Career (35-44)</v>
      </c>
      <c r="H1457">
        <v>677</v>
      </c>
      <c r="I1457">
        <v>7322</v>
      </c>
      <c r="J1457" t="s">
        <v>83</v>
      </c>
      <c r="K1457" t="s">
        <v>84</v>
      </c>
      <c r="L1457" t="s">
        <v>85</v>
      </c>
      <c r="M1457" t="s">
        <v>1308</v>
      </c>
      <c r="N1457" t="s">
        <v>1324</v>
      </c>
      <c r="O1457">
        <v>40</v>
      </c>
      <c r="P1457">
        <v>60</v>
      </c>
      <c r="Q1457">
        <v>1</v>
      </c>
      <c r="R1457">
        <f t="shared" si="66"/>
        <v>60</v>
      </c>
      <c r="S1457">
        <f t="shared" si="67"/>
        <v>20</v>
      </c>
      <c r="T1457" t="s">
        <v>40</v>
      </c>
      <c r="U1457" s="2">
        <v>44801.654861111114</v>
      </c>
      <c r="V1457" s="1">
        <v>44801.654861111114</v>
      </c>
      <c r="W1457" t="b">
        <v>1</v>
      </c>
      <c r="X1457" s="2">
        <v>44801.659722222219</v>
      </c>
      <c r="Y1457" s="1">
        <v>44801.659722222219</v>
      </c>
      <c r="Z1457" s="2" t="s">
        <v>47</v>
      </c>
      <c r="AA1457" s="2">
        <v>44801.657638888886</v>
      </c>
      <c r="AB1457" s="1">
        <v>44801.657638888886</v>
      </c>
      <c r="AC1457" t="b">
        <v>0</v>
      </c>
      <c r="AD1457" t="s">
        <v>1355</v>
      </c>
      <c r="AE1457" s="3">
        <f t="shared" si="68"/>
        <v>1.3194444443797693E-2</v>
      </c>
    </row>
    <row r="1458" spans="1:31" x14ac:dyDescent="0.35">
      <c r="A1458" s="2">
        <v>44801.956944444442</v>
      </c>
      <c r="B1458" s="1">
        <v>44801.956944444442</v>
      </c>
      <c r="C1458">
        <v>2022</v>
      </c>
      <c r="D1458" t="s">
        <v>1118</v>
      </c>
      <c r="E1458" t="s">
        <v>29</v>
      </c>
      <c r="F1458">
        <v>43</v>
      </c>
      <c r="G1458" t="str" cm="1">
        <f t="array" ref="G1458">_xlfn.IFS(F1458&lt;25,"Young Adult (18-24)",F1458&lt;35,"Early Career (25-34)",F1458&lt;45,"Mid-Career (35-44)",F1458&lt;55,"Late Career (45-54)",F1458&lt;65,"Pre-Retirement (55-64)",F1458&gt;=65,"Seniors (65+)")</f>
        <v>Mid-Career (35-44)</v>
      </c>
      <c r="H1458">
        <v>759</v>
      </c>
      <c r="I1458">
        <v>5851</v>
      </c>
      <c r="J1458" t="s">
        <v>83</v>
      </c>
      <c r="K1458" t="s">
        <v>84</v>
      </c>
      <c r="L1458" t="s">
        <v>173</v>
      </c>
      <c r="M1458" t="s">
        <v>1305</v>
      </c>
      <c r="N1458" t="s">
        <v>1329</v>
      </c>
      <c r="O1458">
        <v>25</v>
      </c>
      <c r="P1458">
        <v>40</v>
      </c>
      <c r="Q1458">
        <v>2</v>
      </c>
      <c r="R1458">
        <f t="shared" si="66"/>
        <v>80</v>
      </c>
      <c r="S1458">
        <f t="shared" si="67"/>
        <v>30</v>
      </c>
      <c r="T1458" t="s">
        <v>26</v>
      </c>
      <c r="U1458" s="2">
        <v>44801.966666666667</v>
      </c>
      <c r="V1458" s="1">
        <v>44801.966666666667</v>
      </c>
      <c r="W1458" t="b">
        <v>0</v>
      </c>
      <c r="X1458" s="2"/>
      <c r="Y1458" s="1"/>
      <c r="Z1458" s="2" t="s">
        <v>1353</v>
      </c>
      <c r="AA1458" s="2">
        <v>44801.963888888888</v>
      </c>
      <c r="AB1458" s="1">
        <v>44801.963888888888</v>
      </c>
      <c r="AC1458" t="s">
        <v>1353</v>
      </c>
      <c r="AD1458" t="s">
        <v>1353</v>
      </c>
      <c r="AE1458" s="3">
        <f t="shared" si="68"/>
        <v>6.9444444452528842E-3</v>
      </c>
    </row>
    <row r="1459" spans="1:31" x14ac:dyDescent="0.35">
      <c r="A1459" s="2">
        <v>44802.698611111111</v>
      </c>
      <c r="B1459" s="1">
        <v>44802.698611111111</v>
      </c>
      <c r="C1459">
        <v>1334</v>
      </c>
      <c r="D1459" t="s">
        <v>441</v>
      </c>
      <c r="E1459" t="s">
        <v>29</v>
      </c>
      <c r="F1459">
        <v>21</v>
      </c>
      <c r="G1459" t="str" cm="1">
        <f t="array" ref="G1459">_xlfn.IFS(F1459&lt;25,"Young Adult (18-24)",F1459&lt;35,"Early Career (25-34)",F1459&lt;45,"Mid-Career (35-44)",F1459&lt;55,"Late Career (45-54)",F1459&lt;65,"Pre-Retirement (55-64)",F1459&gt;=65,"Seniors (65+)")</f>
        <v>Young Adult (18-24)</v>
      </c>
      <c r="H1459">
        <v>662</v>
      </c>
      <c r="I1459">
        <v>4426</v>
      </c>
      <c r="J1459" t="s">
        <v>35</v>
      </c>
      <c r="K1459" t="s">
        <v>36</v>
      </c>
      <c r="L1459" t="s">
        <v>329</v>
      </c>
      <c r="M1459" t="s">
        <v>1306</v>
      </c>
      <c r="N1459" t="s">
        <v>1314</v>
      </c>
      <c r="O1459">
        <v>40</v>
      </c>
      <c r="P1459">
        <v>70</v>
      </c>
      <c r="Q1459">
        <v>2</v>
      </c>
      <c r="R1459">
        <f t="shared" si="66"/>
        <v>140</v>
      </c>
      <c r="S1459">
        <f t="shared" si="67"/>
        <v>60</v>
      </c>
      <c r="T1459" t="s">
        <v>40</v>
      </c>
      <c r="U1459" s="2">
        <v>44802.712500000001</v>
      </c>
      <c r="V1459" s="1">
        <v>44802.712500000001</v>
      </c>
      <c r="W1459" t="b">
        <v>0</v>
      </c>
      <c r="X1459" s="2"/>
      <c r="Y1459" s="1"/>
      <c r="Z1459" s="2" t="s">
        <v>1353</v>
      </c>
      <c r="AA1459" s="2">
        <v>44802.72152777778</v>
      </c>
      <c r="AB1459" s="1">
        <v>44802.72152777778</v>
      </c>
      <c r="AC1459" t="s">
        <v>1353</v>
      </c>
      <c r="AD1459" t="s">
        <v>1353</v>
      </c>
      <c r="AE1459" s="3">
        <f t="shared" si="68"/>
        <v>2.2916666668606922E-2</v>
      </c>
    </row>
    <row r="1460" spans="1:31" x14ac:dyDescent="0.35">
      <c r="A1460" s="2">
        <v>44803.277083333334</v>
      </c>
      <c r="B1460" s="1">
        <v>44803.277083333334</v>
      </c>
      <c r="C1460">
        <v>2024</v>
      </c>
      <c r="D1460" t="s">
        <v>1120</v>
      </c>
      <c r="E1460" t="s">
        <v>22</v>
      </c>
      <c r="F1460">
        <v>64</v>
      </c>
      <c r="G1460" t="str" cm="1">
        <f t="array" ref="G1460">_xlfn.IFS(F1460&lt;25,"Young Adult (18-24)",F1460&lt;35,"Early Career (25-34)",F1460&lt;45,"Mid-Career (35-44)",F1460&lt;55,"Late Career (45-54)",F1460&lt;65,"Pre-Retirement (55-64)",F1460&gt;=65,"Seniors (65+)")</f>
        <v>Pre-Retirement (55-64)</v>
      </c>
      <c r="H1460">
        <v>675</v>
      </c>
      <c r="I1460">
        <v>3913</v>
      </c>
      <c r="J1460" t="s">
        <v>35</v>
      </c>
      <c r="K1460" t="s">
        <v>36</v>
      </c>
      <c r="L1460" t="s">
        <v>329</v>
      </c>
      <c r="M1460" t="s">
        <v>1306</v>
      </c>
      <c r="N1460" t="s">
        <v>1321</v>
      </c>
      <c r="O1460">
        <v>15</v>
      </c>
      <c r="P1460">
        <v>25</v>
      </c>
      <c r="Q1460">
        <v>6</v>
      </c>
      <c r="R1460">
        <f t="shared" si="66"/>
        <v>150</v>
      </c>
      <c r="S1460">
        <f t="shared" si="67"/>
        <v>60</v>
      </c>
      <c r="T1460" t="s">
        <v>78</v>
      </c>
      <c r="U1460" s="2">
        <v>44803.280555555553</v>
      </c>
      <c r="V1460" s="1">
        <v>44803.280555555553</v>
      </c>
      <c r="W1460" t="b">
        <v>1</v>
      </c>
      <c r="X1460" s="2">
        <v>44803.290277777778</v>
      </c>
      <c r="Y1460" s="1">
        <v>44803.290277777778</v>
      </c>
      <c r="Z1460" s="2" t="s">
        <v>47</v>
      </c>
      <c r="AA1460" s="2">
        <v>44803.282638888886</v>
      </c>
      <c r="AB1460" s="1">
        <v>44803.282638888886</v>
      </c>
      <c r="AC1460" t="b">
        <v>0</v>
      </c>
      <c r="AD1460" t="s">
        <v>1355</v>
      </c>
      <c r="AE1460" s="3">
        <f t="shared" si="68"/>
        <v>5.5555555518367328E-3</v>
      </c>
    </row>
    <row r="1461" spans="1:31" x14ac:dyDescent="0.35">
      <c r="A1461" s="2">
        <v>44806.00277777778</v>
      </c>
      <c r="B1461" s="1">
        <v>44806.00277777778</v>
      </c>
      <c r="C1461">
        <v>1662</v>
      </c>
      <c r="D1461" t="s">
        <v>765</v>
      </c>
      <c r="E1461" t="s">
        <v>22</v>
      </c>
      <c r="F1461">
        <v>71</v>
      </c>
      <c r="G1461" t="str" cm="1">
        <f t="array" ref="G1461">_xlfn.IFS(F1461&lt;25,"Young Adult (18-24)",F1461&lt;35,"Early Career (25-34)",F1461&lt;45,"Mid-Career (35-44)",F1461&lt;55,"Late Career (45-54)",F1461&lt;65,"Pre-Retirement (55-64)",F1461&gt;=65,"Seniors (65+)")</f>
        <v>Seniors (65+)</v>
      </c>
      <c r="H1461">
        <v>673</v>
      </c>
      <c r="I1461">
        <v>4336</v>
      </c>
      <c r="J1461" t="s">
        <v>35</v>
      </c>
      <c r="K1461" t="s">
        <v>36</v>
      </c>
      <c r="L1461" t="s">
        <v>37</v>
      </c>
      <c r="M1461" t="s">
        <v>1308</v>
      </c>
      <c r="N1461" t="s">
        <v>1319</v>
      </c>
      <c r="O1461">
        <v>60</v>
      </c>
      <c r="P1461">
        <v>90</v>
      </c>
      <c r="Q1461">
        <v>3</v>
      </c>
      <c r="R1461">
        <f t="shared" si="66"/>
        <v>270</v>
      </c>
      <c r="S1461">
        <f t="shared" si="67"/>
        <v>90</v>
      </c>
      <c r="T1461" t="s">
        <v>42</v>
      </c>
      <c r="U1461" s="2">
        <v>44806.01666666667</v>
      </c>
      <c r="V1461" s="1">
        <v>44806.01666666667</v>
      </c>
      <c r="W1461" t="b">
        <v>1</v>
      </c>
      <c r="X1461" s="2">
        <v>44806.025694444441</v>
      </c>
      <c r="Y1461" s="1">
        <v>44806.025694444441</v>
      </c>
      <c r="Z1461" s="2" t="s">
        <v>47</v>
      </c>
      <c r="AA1461" s="2">
        <v>44806.018750000003</v>
      </c>
      <c r="AB1461" s="1">
        <v>44806.018750000003</v>
      </c>
      <c r="AC1461" t="b">
        <v>1</v>
      </c>
      <c r="AD1461" t="s">
        <v>58</v>
      </c>
      <c r="AE1461" s="3">
        <f t="shared" si="68"/>
        <v>1.5972222223354038E-2</v>
      </c>
    </row>
    <row r="1462" spans="1:31" x14ac:dyDescent="0.35">
      <c r="A1462" s="2">
        <v>44807.644444444442</v>
      </c>
      <c r="B1462" s="1">
        <v>44807.644444444442</v>
      </c>
      <c r="C1462">
        <v>1240</v>
      </c>
      <c r="D1462" t="s">
        <v>351</v>
      </c>
      <c r="E1462" t="s">
        <v>29</v>
      </c>
      <c r="F1462">
        <v>61</v>
      </c>
      <c r="G1462" t="str" cm="1">
        <f t="array" ref="G1462">_xlfn.IFS(F1462&lt;25,"Young Adult (18-24)",F1462&lt;35,"Early Career (25-34)",F1462&lt;45,"Mid-Career (35-44)",F1462&lt;55,"Late Career (45-54)",F1462&lt;65,"Pre-Retirement (55-64)",F1462&gt;=65,"Seniors (65+)")</f>
        <v>Pre-Retirement (55-64)</v>
      </c>
      <c r="H1462">
        <v>735</v>
      </c>
      <c r="I1462">
        <v>6624</v>
      </c>
      <c r="J1462" t="s">
        <v>61</v>
      </c>
      <c r="K1462" t="s">
        <v>62</v>
      </c>
      <c r="L1462" t="s">
        <v>103</v>
      </c>
      <c r="M1462" t="s">
        <v>1308</v>
      </c>
      <c r="N1462" t="s">
        <v>1317</v>
      </c>
      <c r="O1462">
        <v>250</v>
      </c>
      <c r="P1462">
        <v>400</v>
      </c>
      <c r="Q1462">
        <v>2</v>
      </c>
      <c r="R1462">
        <f t="shared" si="66"/>
        <v>800</v>
      </c>
      <c r="S1462">
        <f t="shared" si="67"/>
        <v>300</v>
      </c>
      <c r="T1462" t="s">
        <v>26</v>
      </c>
      <c r="U1462" s="2">
        <v>44807.664583333331</v>
      </c>
      <c r="V1462" s="1">
        <v>44807.664583333331</v>
      </c>
      <c r="W1462" t="b">
        <v>1</v>
      </c>
      <c r="X1462" s="2">
        <v>44807.672222222223</v>
      </c>
      <c r="Y1462" s="1">
        <v>44807.672222222223</v>
      </c>
      <c r="Z1462" s="2" t="s">
        <v>27</v>
      </c>
      <c r="AA1462" s="2">
        <v>44807.665972222225</v>
      </c>
      <c r="AB1462" s="1">
        <v>44807.665972222225</v>
      </c>
      <c r="AC1462" t="b">
        <v>0</v>
      </c>
      <c r="AD1462" t="s">
        <v>1355</v>
      </c>
      <c r="AE1462" s="3">
        <f t="shared" si="68"/>
        <v>2.1527777782466728E-2</v>
      </c>
    </row>
    <row r="1463" spans="1:31" x14ac:dyDescent="0.35">
      <c r="A1463" s="2">
        <v>44808.162499999999</v>
      </c>
      <c r="B1463" s="1">
        <v>44808.162499999999</v>
      </c>
      <c r="C1463">
        <v>1149</v>
      </c>
      <c r="D1463" t="s">
        <v>258</v>
      </c>
      <c r="E1463" t="s">
        <v>22</v>
      </c>
      <c r="F1463">
        <v>26</v>
      </c>
      <c r="G1463" t="str" cm="1">
        <f t="array" ref="G1463">_xlfn.IFS(F1463&lt;25,"Young Adult (18-24)",F1463&lt;35,"Early Career (25-34)",F1463&lt;45,"Mid-Career (35-44)",F1463&lt;55,"Late Career (45-54)",F1463&lt;65,"Pre-Retirement (55-64)",F1463&gt;=65,"Seniors (65+)")</f>
        <v>Early Career (25-34)</v>
      </c>
      <c r="H1463">
        <v>769</v>
      </c>
      <c r="I1463">
        <v>6943</v>
      </c>
      <c r="J1463" t="s">
        <v>83</v>
      </c>
      <c r="K1463" t="s">
        <v>84</v>
      </c>
      <c r="L1463" t="s">
        <v>85</v>
      </c>
      <c r="M1463" t="s">
        <v>1305</v>
      </c>
      <c r="N1463" t="s">
        <v>1328</v>
      </c>
      <c r="O1463">
        <v>1000</v>
      </c>
      <c r="P1463">
        <v>1500</v>
      </c>
      <c r="Q1463">
        <v>6</v>
      </c>
      <c r="R1463">
        <f t="shared" si="66"/>
        <v>9000</v>
      </c>
      <c r="S1463">
        <f t="shared" si="67"/>
        <v>3000</v>
      </c>
      <c r="T1463" t="s">
        <v>40</v>
      </c>
      <c r="U1463" s="2">
        <v>44808.175000000003</v>
      </c>
      <c r="V1463" s="1">
        <v>44808.175000000003</v>
      </c>
      <c r="W1463" t="b">
        <v>1</v>
      </c>
      <c r="X1463" s="2">
        <v>44808.184027777781</v>
      </c>
      <c r="Y1463" s="1">
        <v>44808.184027777781</v>
      </c>
      <c r="Z1463" s="2" t="s">
        <v>47</v>
      </c>
      <c r="AA1463" s="2">
        <v>44808.176388888889</v>
      </c>
      <c r="AB1463" s="1">
        <v>44808.176388888889</v>
      </c>
      <c r="AC1463" t="b">
        <v>0</v>
      </c>
      <c r="AD1463" t="s">
        <v>1355</v>
      </c>
      <c r="AE1463" s="3">
        <f t="shared" si="68"/>
        <v>1.3888888890505768E-2</v>
      </c>
    </row>
    <row r="1464" spans="1:31" x14ac:dyDescent="0.35">
      <c r="A1464" s="2">
        <v>44810.063888888886</v>
      </c>
      <c r="B1464" s="1">
        <v>44810.063888888886</v>
      </c>
      <c r="C1464">
        <v>1840</v>
      </c>
      <c r="D1464" t="s">
        <v>940</v>
      </c>
      <c r="E1464" t="s">
        <v>22</v>
      </c>
      <c r="F1464">
        <v>34</v>
      </c>
      <c r="G1464" t="str" cm="1">
        <f t="array" ref="G1464">_xlfn.IFS(F1464&lt;25,"Young Adult (18-24)",F1464&lt;35,"Early Career (25-34)",F1464&lt;45,"Mid-Career (35-44)",F1464&lt;55,"Late Career (45-54)",F1464&lt;65,"Pre-Retirement (55-64)",F1464&gt;=65,"Seniors (65+)")</f>
        <v>Early Career (25-34)</v>
      </c>
      <c r="H1464">
        <v>690</v>
      </c>
      <c r="I1464">
        <v>3982</v>
      </c>
      <c r="J1464" t="s">
        <v>23</v>
      </c>
      <c r="K1464" t="s">
        <v>24</v>
      </c>
      <c r="L1464" t="s">
        <v>192</v>
      </c>
      <c r="M1464" t="s">
        <v>1308</v>
      </c>
      <c r="N1464" t="s">
        <v>1315</v>
      </c>
      <c r="O1464">
        <v>300</v>
      </c>
      <c r="P1464">
        <v>500</v>
      </c>
      <c r="Q1464">
        <v>3</v>
      </c>
      <c r="R1464">
        <f t="shared" si="66"/>
        <v>1500</v>
      </c>
      <c r="S1464">
        <f t="shared" si="67"/>
        <v>600</v>
      </c>
      <c r="T1464" t="s">
        <v>42</v>
      </c>
      <c r="U1464" s="2">
        <v>44810.076388888891</v>
      </c>
      <c r="V1464" s="1">
        <v>44810.076388888891</v>
      </c>
      <c r="W1464" t="b">
        <v>0</v>
      </c>
      <c r="X1464" s="2"/>
      <c r="Y1464" s="1"/>
      <c r="Z1464" s="2" t="s">
        <v>1353</v>
      </c>
      <c r="AA1464" s="2">
        <v>44810.072222222225</v>
      </c>
      <c r="AB1464" s="1">
        <v>44810.072222222225</v>
      </c>
      <c r="AC1464" t="s">
        <v>1353</v>
      </c>
      <c r="AD1464" t="s">
        <v>1353</v>
      </c>
      <c r="AE1464" s="3">
        <f t="shared" si="68"/>
        <v>8.3333333386690356E-3</v>
      </c>
    </row>
    <row r="1465" spans="1:31" x14ac:dyDescent="0.35">
      <c r="A1465" s="2">
        <v>44811.038888888892</v>
      </c>
      <c r="B1465" s="1">
        <v>44811.038888888892</v>
      </c>
      <c r="C1465">
        <v>2187</v>
      </c>
      <c r="D1465" t="s">
        <v>1282</v>
      </c>
      <c r="E1465" t="s">
        <v>29</v>
      </c>
      <c r="F1465">
        <v>49</v>
      </c>
      <c r="G1465" t="str" cm="1">
        <f t="array" ref="G1465">_xlfn.IFS(F1465&lt;25,"Young Adult (18-24)",F1465&lt;35,"Early Career (25-34)",F1465&lt;45,"Mid-Career (35-44)",F1465&lt;55,"Late Career (45-54)",F1465&lt;65,"Pre-Retirement (55-64)",F1465&gt;=65,"Seniors (65+)")</f>
        <v>Late Career (45-54)</v>
      </c>
      <c r="H1465">
        <v>767</v>
      </c>
      <c r="I1465">
        <v>5297</v>
      </c>
      <c r="J1465" t="s">
        <v>23</v>
      </c>
      <c r="K1465" t="s">
        <v>24</v>
      </c>
      <c r="L1465" t="s">
        <v>25</v>
      </c>
      <c r="M1465" t="s">
        <v>1308</v>
      </c>
      <c r="N1465" t="s">
        <v>1317</v>
      </c>
      <c r="O1465">
        <v>250</v>
      </c>
      <c r="P1465">
        <v>400</v>
      </c>
      <c r="Q1465">
        <v>2</v>
      </c>
      <c r="R1465">
        <f t="shared" si="66"/>
        <v>800</v>
      </c>
      <c r="S1465">
        <f t="shared" si="67"/>
        <v>300</v>
      </c>
      <c r="T1465" t="s">
        <v>42</v>
      </c>
      <c r="U1465" s="2">
        <v>44811.059027777781</v>
      </c>
      <c r="V1465" s="1">
        <v>44811.059027777781</v>
      </c>
      <c r="W1465" t="b">
        <v>1</v>
      </c>
      <c r="X1465" s="2">
        <v>44811.067361111112</v>
      </c>
      <c r="Y1465" s="1">
        <v>44811.067361111112</v>
      </c>
      <c r="Z1465" s="2" t="s">
        <v>33</v>
      </c>
      <c r="AA1465" s="2">
        <v>44811.060416666667</v>
      </c>
      <c r="AB1465" s="1">
        <v>44811.060416666667</v>
      </c>
      <c r="AC1465" t="b">
        <v>1</v>
      </c>
      <c r="AD1465" t="s">
        <v>58</v>
      </c>
      <c r="AE1465" s="3">
        <f t="shared" si="68"/>
        <v>2.1527777775190771E-2</v>
      </c>
    </row>
    <row r="1466" spans="1:31" x14ac:dyDescent="0.35">
      <c r="A1466" s="2">
        <v>44812.01458333333</v>
      </c>
      <c r="B1466" s="1">
        <v>44812.01458333333</v>
      </c>
      <c r="C1466">
        <v>2179</v>
      </c>
      <c r="D1466" t="s">
        <v>1274</v>
      </c>
      <c r="E1466" t="s">
        <v>22</v>
      </c>
      <c r="F1466">
        <v>22</v>
      </c>
      <c r="G1466" t="str" cm="1">
        <f t="array" ref="G1466">_xlfn.IFS(F1466&lt;25,"Young Adult (18-24)",F1466&lt;35,"Early Career (25-34)",F1466&lt;45,"Mid-Career (35-44)",F1466&lt;55,"Late Career (45-54)",F1466&lt;65,"Pre-Retirement (55-64)",F1466&gt;=65,"Seniors (65+)")</f>
        <v>Young Adult (18-24)</v>
      </c>
      <c r="H1466">
        <v>673</v>
      </c>
      <c r="I1466">
        <v>5712</v>
      </c>
      <c r="J1466" t="s">
        <v>67</v>
      </c>
      <c r="K1466" t="s">
        <v>68</v>
      </c>
      <c r="L1466" t="s">
        <v>98</v>
      </c>
      <c r="M1466" t="s">
        <v>1305</v>
      </c>
      <c r="N1466" t="s">
        <v>1328</v>
      </c>
      <c r="O1466">
        <v>1000</v>
      </c>
      <c r="P1466">
        <v>1500</v>
      </c>
      <c r="Q1466">
        <v>4</v>
      </c>
      <c r="R1466">
        <f t="shared" si="66"/>
        <v>6000</v>
      </c>
      <c r="S1466">
        <f t="shared" si="67"/>
        <v>2000</v>
      </c>
      <c r="T1466" t="s">
        <v>26</v>
      </c>
      <c r="U1466" s="2">
        <v>44812.018055555556</v>
      </c>
      <c r="V1466" s="1">
        <v>44812.018055555556</v>
      </c>
      <c r="W1466" t="b">
        <v>1</v>
      </c>
      <c r="X1466" s="2">
        <v>44812.022222222222</v>
      </c>
      <c r="Y1466" s="1">
        <v>44812.022222222222</v>
      </c>
      <c r="Z1466" s="2" t="s">
        <v>27</v>
      </c>
      <c r="AA1466" s="2">
        <v>44812.020833333336</v>
      </c>
      <c r="AB1466" s="1">
        <v>44812.020833333336</v>
      </c>
      <c r="AC1466" t="b">
        <v>0</v>
      </c>
      <c r="AD1466" t="s">
        <v>1355</v>
      </c>
      <c r="AE1466" s="3">
        <f t="shared" si="68"/>
        <v>6.2500000058207661E-3</v>
      </c>
    </row>
    <row r="1467" spans="1:31" x14ac:dyDescent="0.35">
      <c r="A1467" s="2">
        <v>44813.843055555553</v>
      </c>
      <c r="B1467" s="1">
        <v>44813.843055555553</v>
      </c>
      <c r="C1467">
        <v>1598</v>
      </c>
      <c r="D1467" t="s">
        <v>704</v>
      </c>
      <c r="E1467" t="s">
        <v>22</v>
      </c>
      <c r="F1467">
        <v>36</v>
      </c>
      <c r="G1467" t="str" cm="1">
        <f t="array" ref="G1467">_xlfn.IFS(F1467&lt;25,"Young Adult (18-24)",F1467&lt;35,"Early Career (25-34)",F1467&lt;45,"Mid-Career (35-44)",F1467&lt;55,"Late Career (45-54)",F1467&lt;65,"Pre-Retirement (55-64)",F1467&gt;=65,"Seniors (65+)")</f>
        <v>Mid-Career (35-44)</v>
      </c>
      <c r="H1467">
        <v>644</v>
      </c>
      <c r="I1467">
        <v>5613</v>
      </c>
      <c r="J1467" t="s">
        <v>35</v>
      </c>
      <c r="K1467" t="s">
        <v>36</v>
      </c>
      <c r="L1467" t="s">
        <v>329</v>
      </c>
      <c r="M1467" t="s">
        <v>1308</v>
      </c>
      <c r="N1467" t="s">
        <v>1315</v>
      </c>
      <c r="O1467">
        <v>300</v>
      </c>
      <c r="P1467">
        <v>500</v>
      </c>
      <c r="Q1467">
        <v>3</v>
      </c>
      <c r="R1467">
        <f t="shared" si="66"/>
        <v>1500</v>
      </c>
      <c r="S1467">
        <f t="shared" si="67"/>
        <v>600</v>
      </c>
      <c r="T1467" t="s">
        <v>40</v>
      </c>
      <c r="U1467" s="2">
        <v>44813.853472222225</v>
      </c>
      <c r="V1467" s="1">
        <v>44813.853472222225</v>
      </c>
      <c r="W1467" t="b">
        <v>1</v>
      </c>
      <c r="X1467" s="2">
        <v>44813.856944444444</v>
      </c>
      <c r="Y1467" s="1">
        <v>44813.856944444444</v>
      </c>
      <c r="Z1467" s="2" t="s">
        <v>116</v>
      </c>
      <c r="AA1467" s="2">
        <v>44813.855555555558</v>
      </c>
      <c r="AB1467" s="1">
        <v>44813.855555555558</v>
      </c>
      <c r="AC1467" t="b">
        <v>0</v>
      </c>
      <c r="AD1467" t="s">
        <v>1355</v>
      </c>
      <c r="AE1467" s="3">
        <f t="shared" si="68"/>
        <v>1.2500000004365575E-2</v>
      </c>
    </row>
    <row r="1468" spans="1:31" x14ac:dyDescent="0.35">
      <c r="A1468" s="2">
        <v>44817.513194444444</v>
      </c>
      <c r="B1468" s="1">
        <v>44817.513194444444</v>
      </c>
      <c r="C1468">
        <v>2027</v>
      </c>
      <c r="D1468" t="s">
        <v>1123</v>
      </c>
      <c r="E1468" t="s">
        <v>29</v>
      </c>
      <c r="F1468">
        <v>37</v>
      </c>
      <c r="G1468" t="str" cm="1">
        <f t="array" ref="G1468">_xlfn.IFS(F1468&lt;25,"Young Adult (18-24)",F1468&lt;35,"Early Career (25-34)",F1468&lt;45,"Mid-Career (35-44)",F1468&lt;55,"Late Career (45-54)",F1468&lt;65,"Pre-Retirement (55-64)",F1468&gt;=65,"Seniors (65+)")</f>
        <v>Mid-Career (35-44)</v>
      </c>
      <c r="H1468">
        <v>608</v>
      </c>
      <c r="I1468">
        <v>4608</v>
      </c>
      <c r="J1468" t="s">
        <v>67</v>
      </c>
      <c r="K1468" t="s">
        <v>119</v>
      </c>
      <c r="L1468" t="s">
        <v>98</v>
      </c>
      <c r="M1468" t="s">
        <v>1308</v>
      </c>
      <c r="N1468" t="s">
        <v>1315</v>
      </c>
      <c r="O1468">
        <v>300</v>
      </c>
      <c r="P1468">
        <v>500</v>
      </c>
      <c r="Q1468">
        <v>3</v>
      </c>
      <c r="R1468">
        <f t="shared" si="66"/>
        <v>1500</v>
      </c>
      <c r="S1468">
        <f t="shared" si="67"/>
        <v>600</v>
      </c>
      <c r="T1468" t="s">
        <v>26</v>
      </c>
      <c r="U1468" s="2">
        <v>44817.518055555556</v>
      </c>
      <c r="V1468" s="1">
        <v>44817.518055555556</v>
      </c>
      <c r="W1468" t="b">
        <v>1</v>
      </c>
      <c r="X1468" s="2">
        <v>44817.522222222222</v>
      </c>
      <c r="Y1468" s="1">
        <v>44817.522222222222</v>
      </c>
      <c r="Z1468" s="2" t="s">
        <v>47</v>
      </c>
      <c r="AA1468" s="2">
        <v>44817.521527777775</v>
      </c>
      <c r="AB1468" s="1">
        <v>44817.521527777775</v>
      </c>
      <c r="AC1468" t="b">
        <v>0</v>
      </c>
      <c r="AD1468" t="s">
        <v>1355</v>
      </c>
      <c r="AE1468" s="3">
        <f t="shared" si="68"/>
        <v>8.333333331393078E-3</v>
      </c>
    </row>
    <row r="1469" spans="1:31" x14ac:dyDescent="0.35">
      <c r="A1469" s="2">
        <v>44817.922222222223</v>
      </c>
      <c r="B1469" s="1">
        <v>44817.922222222223</v>
      </c>
      <c r="C1469">
        <v>1942</v>
      </c>
      <c r="D1469" t="s">
        <v>1039</v>
      </c>
      <c r="E1469" t="s">
        <v>29</v>
      </c>
      <c r="F1469">
        <v>67</v>
      </c>
      <c r="G1469" t="str" cm="1">
        <f t="array" ref="G1469">_xlfn.IFS(F1469&lt;25,"Young Adult (18-24)",F1469&lt;35,"Early Career (25-34)",F1469&lt;45,"Mid-Career (35-44)",F1469&lt;55,"Late Career (45-54)",F1469&lt;65,"Pre-Retirement (55-64)",F1469&gt;=65,"Seniors (65+)")</f>
        <v>Seniors (65+)</v>
      </c>
      <c r="H1469">
        <v>725</v>
      </c>
      <c r="I1469">
        <v>7451</v>
      </c>
      <c r="J1469" t="s">
        <v>23</v>
      </c>
      <c r="K1469" t="s">
        <v>30</v>
      </c>
      <c r="L1469" t="s">
        <v>77</v>
      </c>
      <c r="M1469" t="s">
        <v>1307</v>
      </c>
      <c r="N1469" t="s">
        <v>1322</v>
      </c>
      <c r="O1469">
        <v>8</v>
      </c>
      <c r="P1469">
        <v>15</v>
      </c>
      <c r="Q1469">
        <v>3</v>
      </c>
      <c r="R1469">
        <f t="shared" si="66"/>
        <v>45</v>
      </c>
      <c r="S1469">
        <f t="shared" si="67"/>
        <v>21</v>
      </c>
      <c r="T1469" t="s">
        <v>26</v>
      </c>
      <c r="U1469" s="2">
        <v>44817.941666666666</v>
      </c>
      <c r="V1469" s="1">
        <v>44817.941666666666</v>
      </c>
      <c r="W1469" t="b">
        <v>1</v>
      </c>
      <c r="X1469" s="2">
        <v>44817.949305555558</v>
      </c>
      <c r="Y1469" s="1">
        <v>44817.949305555558</v>
      </c>
      <c r="Z1469" s="2" t="s">
        <v>47</v>
      </c>
      <c r="AA1469" s="2">
        <v>44817.944444444445</v>
      </c>
      <c r="AB1469" s="1">
        <v>44817.944444444445</v>
      </c>
      <c r="AC1469" t="b">
        <v>1</v>
      </c>
      <c r="AD1469" t="s">
        <v>75</v>
      </c>
      <c r="AE1469" s="3">
        <f t="shared" si="68"/>
        <v>2.2222222221898846E-2</v>
      </c>
    </row>
    <row r="1470" spans="1:31" x14ac:dyDescent="0.35">
      <c r="A1470" s="2">
        <v>44818</v>
      </c>
      <c r="B1470" s="1">
        <v>44818</v>
      </c>
      <c r="C1470">
        <v>1122</v>
      </c>
      <c r="D1470" t="s">
        <v>229</v>
      </c>
      <c r="E1470" t="s">
        <v>22</v>
      </c>
      <c r="F1470">
        <v>40</v>
      </c>
      <c r="G1470" t="str" cm="1">
        <f t="array" ref="G1470">_xlfn.IFS(F1470&lt;25,"Young Adult (18-24)",F1470&lt;35,"Early Career (25-34)",F1470&lt;45,"Mid-Career (35-44)",F1470&lt;55,"Late Career (45-54)",F1470&lt;65,"Pre-Retirement (55-64)",F1470&gt;=65,"Seniors (65+)")</f>
        <v>Mid-Career (35-44)</v>
      </c>
      <c r="H1470">
        <v>640</v>
      </c>
      <c r="I1470">
        <v>3458</v>
      </c>
      <c r="J1470" t="s">
        <v>61</v>
      </c>
      <c r="K1470" t="s">
        <v>62</v>
      </c>
      <c r="L1470" t="s">
        <v>182</v>
      </c>
      <c r="M1470" t="s">
        <v>1309</v>
      </c>
      <c r="N1470" t="s">
        <v>1318</v>
      </c>
      <c r="O1470">
        <v>10</v>
      </c>
      <c r="P1470">
        <v>18</v>
      </c>
      <c r="Q1470">
        <v>4</v>
      </c>
      <c r="R1470">
        <f t="shared" si="66"/>
        <v>72</v>
      </c>
      <c r="S1470">
        <f t="shared" si="67"/>
        <v>32</v>
      </c>
      <c r="T1470" t="s">
        <v>78</v>
      </c>
      <c r="U1470" s="2">
        <v>44818.004861111112</v>
      </c>
      <c r="V1470" s="1">
        <v>44818.004861111112</v>
      </c>
      <c r="W1470" t="b">
        <v>1</v>
      </c>
      <c r="X1470" s="2">
        <v>44818.013888888891</v>
      </c>
      <c r="Y1470" s="1">
        <v>44818.013888888891</v>
      </c>
      <c r="Z1470" s="2" t="s">
        <v>47</v>
      </c>
      <c r="AA1470" s="2">
        <v>44818.008333333331</v>
      </c>
      <c r="AB1470" s="1">
        <v>44818.008333333331</v>
      </c>
      <c r="AC1470" t="b">
        <v>1</v>
      </c>
      <c r="AD1470" t="s">
        <v>75</v>
      </c>
      <c r="AE1470" s="3">
        <f t="shared" si="68"/>
        <v>8.333333331393078E-3</v>
      </c>
    </row>
    <row r="1471" spans="1:31" x14ac:dyDescent="0.35">
      <c r="A1471" s="2">
        <v>44818.629166666666</v>
      </c>
      <c r="B1471" s="1">
        <v>44818.629166666666</v>
      </c>
      <c r="C1471">
        <v>2196</v>
      </c>
      <c r="D1471" t="s">
        <v>1290</v>
      </c>
      <c r="E1471" t="s">
        <v>29</v>
      </c>
      <c r="F1471">
        <v>21</v>
      </c>
      <c r="G1471" t="str" cm="1">
        <f t="array" ref="G1471">_xlfn.IFS(F1471&lt;25,"Young Adult (18-24)",F1471&lt;35,"Early Career (25-34)",F1471&lt;45,"Mid-Career (35-44)",F1471&lt;55,"Late Career (45-54)",F1471&lt;65,"Pre-Retirement (55-64)",F1471&gt;=65,"Seniors (65+)")</f>
        <v>Young Adult (18-24)</v>
      </c>
      <c r="H1471">
        <v>655</v>
      </c>
      <c r="I1471">
        <v>5220</v>
      </c>
      <c r="J1471" t="s">
        <v>23</v>
      </c>
      <c r="K1471" t="s">
        <v>24</v>
      </c>
      <c r="L1471" t="s">
        <v>192</v>
      </c>
      <c r="M1471" t="s">
        <v>1308</v>
      </c>
      <c r="N1471" t="s">
        <v>1315</v>
      </c>
      <c r="O1471">
        <v>300</v>
      </c>
      <c r="P1471">
        <v>500</v>
      </c>
      <c r="Q1471">
        <v>3</v>
      </c>
      <c r="R1471">
        <f t="shared" si="66"/>
        <v>1500</v>
      </c>
      <c r="S1471">
        <f t="shared" si="67"/>
        <v>600</v>
      </c>
      <c r="T1471" t="s">
        <v>42</v>
      </c>
      <c r="U1471" s="2">
        <v>44818.638194444444</v>
      </c>
      <c r="V1471" s="1">
        <v>44818.638194444444</v>
      </c>
      <c r="W1471" t="b">
        <v>1</v>
      </c>
      <c r="X1471" s="2">
        <v>44818.648611111108</v>
      </c>
      <c r="Y1471" s="1">
        <v>44818.648611111108</v>
      </c>
      <c r="Z1471" s="2" t="s">
        <v>116</v>
      </c>
      <c r="AA1471" s="2">
        <v>44818.63958333333</v>
      </c>
      <c r="AB1471" s="1">
        <v>44818.63958333333</v>
      </c>
      <c r="AC1471" t="b">
        <v>0</v>
      </c>
      <c r="AD1471" t="s">
        <v>1355</v>
      </c>
      <c r="AE1471" s="3">
        <f t="shared" si="68"/>
        <v>1.0416666664241347E-2</v>
      </c>
    </row>
    <row r="1472" spans="1:31" x14ac:dyDescent="0.35">
      <c r="A1472" s="2">
        <v>44819.535416666666</v>
      </c>
      <c r="B1472" s="1">
        <v>44819.535416666666</v>
      </c>
      <c r="C1472">
        <v>1701</v>
      </c>
      <c r="D1472" t="s">
        <v>804</v>
      </c>
      <c r="E1472" t="s">
        <v>29</v>
      </c>
      <c r="F1472">
        <v>34</v>
      </c>
      <c r="G1472" t="str" cm="1">
        <f t="array" ref="G1472">_xlfn.IFS(F1472&lt;25,"Young Adult (18-24)",F1472&lt;35,"Early Career (25-34)",F1472&lt;45,"Mid-Career (35-44)",F1472&lt;55,"Late Career (45-54)",F1472&lt;65,"Pre-Retirement (55-64)",F1472&gt;=65,"Seniors (65+)")</f>
        <v>Early Career (25-34)</v>
      </c>
      <c r="H1472">
        <v>734</v>
      </c>
      <c r="I1472">
        <v>5695</v>
      </c>
      <c r="J1472" t="s">
        <v>71</v>
      </c>
      <c r="K1472" t="s">
        <v>160</v>
      </c>
      <c r="L1472" t="s">
        <v>408</v>
      </c>
      <c r="M1472" t="s">
        <v>1309</v>
      </c>
      <c r="N1472" t="s">
        <v>1327</v>
      </c>
      <c r="O1472">
        <v>5</v>
      </c>
      <c r="P1472">
        <v>8</v>
      </c>
      <c r="Q1472">
        <v>4</v>
      </c>
      <c r="R1472">
        <f t="shared" si="66"/>
        <v>32</v>
      </c>
      <c r="S1472">
        <f t="shared" si="67"/>
        <v>12</v>
      </c>
      <c r="T1472" t="s">
        <v>26</v>
      </c>
      <c r="U1472" s="2">
        <v>44819.555555555555</v>
      </c>
      <c r="V1472" s="1">
        <v>44819.555555555555</v>
      </c>
      <c r="W1472" t="b">
        <v>1</v>
      </c>
      <c r="X1472" s="2">
        <v>44819.564583333333</v>
      </c>
      <c r="Y1472" s="1">
        <v>44819.564583333333</v>
      </c>
      <c r="Z1472" s="2" t="s">
        <v>27</v>
      </c>
      <c r="AA1472" s="2">
        <v>44819.559027777781</v>
      </c>
      <c r="AB1472" s="1">
        <v>44819.559027777781</v>
      </c>
      <c r="AC1472" t="b">
        <v>0</v>
      </c>
      <c r="AD1472" t="s">
        <v>1355</v>
      </c>
      <c r="AE1472" s="3">
        <f t="shared" si="68"/>
        <v>2.3611111115314998E-2</v>
      </c>
    </row>
    <row r="1473" spans="1:31" x14ac:dyDescent="0.35">
      <c r="A1473" s="2">
        <v>44819.629166666666</v>
      </c>
      <c r="B1473" s="1">
        <v>44819.629166666666</v>
      </c>
      <c r="C1473">
        <v>1993</v>
      </c>
      <c r="D1473" t="s">
        <v>1089</v>
      </c>
      <c r="E1473" t="s">
        <v>22</v>
      </c>
      <c r="F1473">
        <v>38</v>
      </c>
      <c r="G1473" t="str" cm="1">
        <f t="array" ref="G1473">_xlfn.IFS(F1473&lt;25,"Young Adult (18-24)",F1473&lt;35,"Early Career (25-34)",F1473&lt;45,"Mid-Career (35-44)",F1473&lt;55,"Late Career (45-54)",F1473&lt;65,"Pre-Retirement (55-64)",F1473&gt;=65,"Seniors (65+)")</f>
        <v>Mid-Career (35-44)</v>
      </c>
      <c r="H1473">
        <v>677</v>
      </c>
      <c r="I1473">
        <v>7322</v>
      </c>
      <c r="J1473" t="s">
        <v>83</v>
      </c>
      <c r="K1473" t="s">
        <v>84</v>
      </c>
      <c r="L1473" t="s">
        <v>85</v>
      </c>
      <c r="M1473" t="s">
        <v>1308</v>
      </c>
      <c r="N1473" t="s">
        <v>1324</v>
      </c>
      <c r="O1473">
        <v>40</v>
      </c>
      <c r="P1473">
        <v>60</v>
      </c>
      <c r="Q1473">
        <v>2</v>
      </c>
      <c r="R1473">
        <f t="shared" si="66"/>
        <v>120</v>
      </c>
      <c r="S1473">
        <f t="shared" si="67"/>
        <v>40</v>
      </c>
      <c r="T1473" t="s">
        <v>40</v>
      </c>
      <c r="U1473" s="2">
        <v>44819.643055555556</v>
      </c>
      <c r="V1473" s="1">
        <v>44819.643055555556</v>
      </c>
      <c r="W1473" t="b">
        <v>1</v>
      </c>
      <c r="X1473" s="2">
        <v>44819.651388888888</v>
      </c>
      <c r="Y1473" s="1">
        <v>44819.651388888888</v>
      </c>
      <c r="Z1473" s="2" t="s">
        <v>27</v>
      </c>
      <c r="AA1473" s="2">
        <v>44819.645833333336</v>
      </c>
      <c r="AB1473" s="1">
        <v>44819.645833333336</v>
      </c>
      <c r="AC1473" t="b">
        <v>0</v>
      </c>
      <c r="AD1473" t="s">
        <v>1355</v>
      </c>
      <c r="AE1473" s="3">
        <f t="shared" si="68"/>
        <v>1.6666666670062114E-2</v>
      </c>
    </row>
    <row r="1474" spans="1:31" x14ac:dyDescent="0.35">
      <c r="A1474" s="2">
        <v>44820.552083333336</v>
      </c>
      <c r="B1474" s="1">
        <v>44820.552083333336</v>
      </c>
      <c r="C1474">
        <v>1035</v>
      </c>
      <c r="D1474" t="s">
        <v>115</v>
      </c>
      <c r="E1474" t="s">
        <v>29</v>
      </c>
      <c r="F1474">
        <v>40</v>
      </c>
      <c r="G1474" t="str" cm="1">
        <f t="array" ref="G1474">_xlfn.IFS(F1474&lt;25,"Young Adult (18-24)",F1474&lt;35,"Early Career (25-34)",F1474&lt;45,"Mid-Career (35-44)",F1474&lt;55,"Late Career (45-54)",F1474&lt;65,"Pre-Retirement (55-64)",F1474&gt;=65,"Seniors (65+)")</f>
        <v>Mid-Career (35-44)</v>
      </c>
      <c r="H1474">
        <v>727</v>
      </c>
      <c r="I1474">
        <v>6789</v>
      </c>
      <c r="J1474" t="s">
        <v>55</v>
      </c>
      <c r="K1474" t="s">
        <v>56</v>
      </c>
      <c r="L1474" t="s">
        <v>57</v>
      </c>
      <c r="M1474" t="s">
        <v>1309</v>
      </c>
      <c r="N1474" t="s">
        <v>1316</v>
      </c>
      <c r="O1474">
        <v>20</v>
      </c>
      <c r="P1474">
        <v>35</v>
      </c>
      <c r="Q1474">
        <v>1</v>
      </c>
      <c r="R1474">
        <f t="shared" ref="R1474:R1537" si="69">P1474*Q1474</f>
        <v>35</v>
      </c>
      <c r="S1474">
        <f t="shared" ref="S1474:S1537" si="70">R1474-(O1474*Q1474)</f>
        <v>15</v>
      </c>
      <c r="T1474" t="s">
        <v>40</v>
      </c>
      <c r="U1474" s="2">
        <v>44820.567361111112</v>
      </c>
      <c r="V1474" s="1">
        <v>44820.567361111112</v>
      </c>
      <c r="W1474" t="b">
        <v>1</v>
      </c>
      <c r="X1474" s="2">
        <v>44820.574305555558</v>
      </c>
      <c r="Y1474" s="1">
        <v>44820.574305555558</v>
      </c>
      <c r="Z1474" s="2" t="s">
        <v>27</v>
      </c>
      <c r="AA1474" s="2">
        <v>44820.570833333331</v>
      </c>
      <c r="AB1474" s="1">
        <v>44820.570833333331</v>
      </c>
      <c r="AC1474" t="b">
        <v>0</v>
      </c>
      <c r="AD1474" t="s">
        <v>1355</v>
      </c>
      <c r="AE1474" s="3">
        <f t="shared" ref="AE1474:AE1537" si="71">AB1474-B1474</f>
        <v>1.8749999995634425E-2</v>
      </c>
    </row>
    <row r="1475" spans="1:31" x14ac:dyDescent="0.35">
      <c r="A1475" s="2">
        <v>44821.436805555553</v>
      </c>
      <c r="B1475" s="1">
        <v>44821.436805555553</v>
      </c>
      <c r="C1475">
        <v>1795</v>
      </c>
      <c r="D1475" t="s">
        <v>896</v>
      </c>
      <c r="E1475" t="s">
        <v>22</v>
      </c>
      <c r="F1475">
        <v>56</v>
      </c>
      <c r="G1475" t="str" cm="1">
        <f t="array" ref="G1475">_xlfn.IFS(F1475&lt;25,"Young Adult (18-24)",F1475&lt;35,"Early Career (25-34)",F1475&lt;45,"Mid-Career (35-44)",F1475&lt;55,"Late Career (45-54)",F1475&lt;65,"Pre-Retirement (55-64)",F1475&gt;=65,"Seniors (65+)")</f>
        <v>Pre-Retirement (55-64)</v>
      </c>
      <c r="H1475">
        <v>610</v>
      </c>
      <c r="I1475">
        <v>7985</v>
      </c>
      <c r="J1475" t="s">
        <v>61</v>
      </c>
      <c r="K1475" t="s">
        <v>62</v>
      </c>
      <c r="L1475" t="s">
        <v>182</v>
      </c>
      <c r="M1475" t="s">
        <v>1309</v>
      </c>
      <c r="N1475" t="s">
        <v>1318</v>
      </c>
      <c r="O1475">
        <v>10</v>
      </c>
      <c r="P1475">
        <v>18</v>
      </c>
      <c r="Q1475">
        <v>2</v>
      </c>
      <c r="R1475">
        <f t="shared" si="69"/>
        <v>36</v>
      </c>
      <c r="S1475">
        <f t="shared" si="70"/>
        <v>16</v>
      </c>
      <c r="T1475" t="s">
        <v>38</v>
      </c>
      <c r="U1475" s="2">
        <v>44821.45416666667</v>
      </c>
      <c r="V1475" s="1">
        <v>44821.45416666667</v>
      </c>
      <c r="W1475" t="b">
        <v>1</v>
      </c>
      <c r="X1475" s="2">
        <v>44821.458333333336</v>
      </c>
      <c r="Y1475" s="1">
        <v>44821.458333333336</v>
      </c>
      <c r="Z1475" s="2" t="s">
        <v>47</v>
      </c>
      <c r="AA1475" s="2">
        <v>44821.456250000003</v>
      </c>
      <c r="AB1475" s="1">
        <v>44821.456250000003</v>
      </c>
      <c r="AC1475" t="b">
        <v>0</v>
      </c>
      <c r="AD1475" t="s">
        <v>1355</v>
      </c>
      <c r="AE1475" s="3">
        <f t="shared" si="71"/>
        <v>1.9444444449618459E-2</v>
      </c>
    </row>
    <row r="1476" spans="1:31" x14ac:dyDescent="0.35">
      <c r="A1476" s="2">
        <v>44823.856944444444</v>
      </c>
      <c r="B1476" s="1">
        <v>44823.856944444444</v>
      </c>
      <c r="C1476">
        <v>1071</v>
      </c>
      <c r="D1476" t="s">
        <v>170</v>
      </c>
      <c r="E1476" t="s">
        <v>29</v>
      </c>
      <c r="F1476">
        <v>66</v>
      </c>
      <c r="G1476" t="str" cm="1">
        <f t="array" ref="G1476">_xlfn.IFS(F1476&lt;25,"Young Adult (18-24)",F1476&lt;35,"Early Career (25-34)",F1476&lt;45,"Mid-Career (35-44)",F1476&lt;55,"Late Career (45-54)",F1476&lt;65,"Pre-Retirement (55-64)",F1476&gt;=65,"Seniors (65+)")</f>
        <v>Seniors (65+)</v>
      </c>
      <c r="H1476">
        <v>715</v>
      </c>
      <c r="I1476">
        <v>7348</v>
      </c>
      <c r="J1476" t="s">
        <v>67</v>
      </c>
      <c r="K1476" t="s">
        <v>119</v>
      </c>
      <c r="L1476" t="s">
        <v>119</v>
      </c>
      <c r="M1476" t="s">
        <v>1306</v>
      </c>
      <c r="N1476" t="s">
        <v>1313</v>
      </c>
      <c r="O1476">
        <v>60</v>
      </c>
      <c r="P1476">
        <v>100</v>
      </c>
      <c r="Q1476">
        <v>1</v>
      </c>
      <c r="R1476">
        <f t="shared" si="69"/>
        <v>100</v>
      </c>
      <c r="S1476">
        <f t="shared" si="70"/>
        <v>40</v>
      </c>
      <c r="T1476" t="s">
        <v>40</v>
      </c>
      <c r="U1476" s="2">
        <v>44823.873611111114</v>
      </c>
      <c r="V1476" s="1">
        <v>44823.873611111114</v>
      </c>
      <c r="W1476" t="b">
        <v>1</v>
      </c>
      <c r="X1476" s="2">
        <v>44823.87777777778</v>
      </c>
      <c r="Y1476" s="1">
        <v>44823.87777777778</v>
      </c>
      <c r="Z1476" s="2" t="s">
        <v>47</v>
      </c>
      <c r="AA1476" s="2">
        <v>44823.875694444447</v>
      </c>
      <c r="AB1476" s="1">
        <v>44823.875694444447</v>
      </c>
      <c r="AC1476" t="b">
        <v>0</v>
      </c>
      <c r="AD1476" t="s">
        <v>1355</v>
      </c>
      <c r="AE1476" s="3">
        <f t="shared" si="71"/>
        <v>1.8750000002910383E-2</v>
      </c>
    </row>
    <row r="1477" spans="1:31" x14ac:dyDescent="0.35">
      <c r="A1477" s="2">
        <v>44823.925000000003</v>
      </c>
      <c r="B1477" s="1">
        <v>44823.925000000003</v>
      </c>
      <c r="C1477">
        <v>1734</v>
      </c>
      <c r="D1477" t="s">
        <v>836</v>
      </c>
      <c r="E1477" t="s">
        <v>29</v>
      </c>
      <c r="F1477">
        <v>21</v>
      </c>
      <c r="G1477" t="str" cm="1">
        <f t="array" ref="G1477">_xlfn.IFS(F1477&lt;25,"Young Adult (18-24)",F1477&lt;35,"Early Career (25-34)",F1477&lt;45,"Mid-Career (35-44)",F1477&lt;55,"Late Career (45-54)",F1477&lt;65,"Pre-Retirement (55-64)",F1477&gt;=65,"Seniors (65+)")</f>
        <v>Young Adult (18-24)</v>
      </c>
      <c r="H1477">
        <v>609</v>
      </c>
      <c r="I1477">
        <v>7975</v>
      </c>
      <c r="J1477" t="s">
        <v>83</v>
      </c>
      <c r="K1477" t="s">
        <v>90</v>
      </c>
      <c r="L1477" t="s">
        <v>244</v>
      </c>
      <c r="M1477" t="s">
        <v>1308</v>
      </c>
      <c r="N1477" t="s">
        <v>1315</v>
      </c>
      <c r="O1477">
        <v>300</v>
      </c>
      <c r="P1477">
        <v>500</v>
      </c>
      <c r="Q1477">
        <v>1</v>
      </c>
      <c r="R1477">
        <f t="shared" si="69"/>
        <v>500</v>
      </c>
      <c r="S1477">
        <f t="shared" si="70"/>
        <v>200</v>
      </c>
      <c r="T1477" t="s">
        <v>26</v>
      </c>
      <c r="U1477" s="2">
        <v>44823.945833333331</v>
      </c>
      <c r="V1477" s="1">
        <v>44823.945833333331</v>
      </c>
      <c r="W1477" t="b">
        <v>1</v>
      </c>
      <c r="X1477" s="2">
        <v>44823.950694444444</v>
      </c>
      <c r="Y1477" s="1">
        <v>44823.950694444444</v>
      </c>
      <c r="Z1477" s="2" t="s">
        <v>116</v>
      </c>
      <c r="AA1477" s="2">
        <v>44823.949305555558</v>
      </c>
      <c r="AB1477" s="1">
        <v>44823.949305555558</v>
      </c>
      <c r="AC1477" t="b">
        <v>0</v>
      </c>
      <c r="AD1477" t="s">
        <v>1355</v>
      </c>
      <c r="AE1477" s="3">
        <f t="shared" si="71"/>
        <v>2.4305555554747116E-2</v>
      </c>
    </row>
    <row r="1478" spans="1:31" x14ac:dyDescent="0.35">
      <c r="A1478" s="2">
        <v>44824.425000000003</v>
      </c>
      <c r="B1478" s="1">
        <v>44824.425000000003</v>
      </c>
      <c r="C1478">
        <v>1277</v>
      </c>
      <c r="D1478" t="s">
        <v>385</v>
      </c>
      <c r="E1478" t="s">
        <v>22</v>
      </c>
      <c r="F1478">
        <v>68</v>
      </c>
      <c r="G1478" t="str" cm="1">
        <f t="array" ref="G1478">_xlfn.IFS(F1478&lt;25,"Young Adult (18-24)",F1478&lt;35,"Early Career (25-34)",F1478&lt;45,"Mid-Career (35-44)",F1478&lt;55,"Late Career (45-54)",F1478&lt;65,"Pre-Retirement (55-64)",F1478&gt;=65,"Seniors (65+)")</f>
        <v>Seniors (65+)</v>
      </c>
      <c r="H1478">
        <v>689</v>
      </c>
      <c r="I1478">
        <v>3551</v>
      </c>
      <c r="J1478" t="s">
        <v>107</v>
      </c>
      <c r="K1478" t="s">
        <v>108</v>
      </c>
      <c r="L1478" t="s">
        <v>109</v>
      </c>
      <c r="M1478" t="s">
        <v>1306</v>
      </c>
      <c r="N1478" t="s">
        <v>1313</v>
      </c>
      <c r="O1478">
        <v>60</v>
      </c>
      <c r="P1478">
        <v>100</v>
      </c>
      <c r="Q1478">
        <v>4</v>
      </c>
      <c r="R1478">
        <f t="shared" si="69"/>
        <v>400</v>
      </c>
      <c r="S1478">
        <f t="shared" si="70"/>
        <v>160</v>
      </c>
      <c r="T1478" t="s">
        <v>26</v>
      </c>
      <c r="U1478" s="2">
        <v>44824.440972222219</v>
      </c>
      <c r="V1478" s="1">
        <v>44824.440972222219</v>
      </c>
      <c r="W1478" t="b">
        <v>0</v>
      </c>
      <c r="X1478" s="2"/>
      <c r="Y1478" s="1"/>
      <c r="Z1478" s="2" t="s">
        <v>1353</v>
      </c>
      <c r="AA1478" s="2">
        <v>44824.445138888892</v>
      </c>
      <c r="AB1478" s="1">
        <v>44824.445138888892</v>
      </c>
      <c r="AC1478" t="s">
        <v>1353</v>
      </c>
      <c r="AD1478" t="s">
        <v>1353</v>
      </c>
      <c r="AE1478" s="3">
        <f t="shared" si="71"/>
        <v>2.0138888889050577E-2</v>
      </c>
    </row>
    <row r="1479" spans="1:31" x14ac:dyDescent="0.35">
      <c r="A1479" s="2">
        <v>44826.614583333336</v>
      </c>
      <c r="B1479" s="1">
        <v>44826.614583333336</v>
      </c>
      <c r="C1479">
        <v>1458</v>
      </c>
      <c r="D1479" t="s">
        <v>564</v>
      </c>
      <c r="E1479" t="s">
        <v>22</v>
      </c>
      <c r="F1479">
        <v>42</v>
      </c>
      <c r="G1479" t="str" cm="1">
        <f t="array" ref="G1479">_xlfn.IFS(F1479&lt;25,"Young Adult (18-24)",F1479&lt;35,"Early Career (25-34)",F1479&lt;45,"Mid-Career (35-44)",F1479&lt;55,"Late Career (45-54)",F1479&lt;65,"Pre-Retirement (55-64)",F1479&gt;=65,"Seniors (65+)")</f>
        <v>Mid-Career (35-44)</v>
      </c>
      <c r="H1479">
        <v>746</v>
      </c>
      <c r="I1479">
        <v>5488</v>
      </c>
      <c r="J1479" t="s">
        <v>107</v>
      </c>
      <c r="K1479" t="s">
        <v>122</v>
      </c>
      <c r="L1479" t="s">
        <v>144</v>
      </c>
      <c r="M1479" t="s">
        <v>1309</v>
      </c>
      <c r="N1479" t="s">
        <v>1316</v>
      </c>
      <c r="O1479">
        <v>20</v>
      </c>
      <c r="P1479">
        <v>35</v>
      </c>
      <c r="Q1479">
        <v>6</v>
      </c>
      <c r="R1479">
        <f t="shared" si="69"/>
        <v>210</v>
      </c>
      <c r="S1479">
        <f t="shared" si="70"/>
        <v>90</v>
      </c>
      <c r="T1479" t="s">
        <v>42</v>
      </c>
      <c r="U1479" s="2">
        <v>44826.628472222219</v>
      </c>
      <c r="V1479" s="1">
        <v>44826.628472222219</v>
      </c>
      <c r="W1479" t="b">
        <v>1</v>
      </c>
      <c r="X1479" s="2">
        <v>44826.638194444444</v>
      </c>
      <c r="Y1479" s="1">
        <v>44826.638194444444</v>
      </c>
      <c r="Z1479" s="2" t="s">
        <v>33</v>
      </c>
      <c r="AA1479" s="2">
        <v>44826.631249999999</v>
      </c>
      <c r="AB1479" s="1">
        <v>44826.631249999999</v>
      </c>
      <c r="AC1479" t="b">
        <v>0</v>
      </c>
      <c r="AD1479" t="s">
        <v>1355</v>
      </c>
      <c r="AE1479" s="3">
        <f t="shared" si="71"/>
        <v>1.6666666662786156E-2</v>
      </c>
    </row>
    <row r="1480" spans="1:31" x14ac:dyDescent="0.35">
      <c r="A1480" s="2">
        <v>44827.13958333333</v>
      </c>
      <c r="B1480" s="1">
        <v>44827.13958333333</v>
      </c>
      <c r="C1480">
        <v>1565</v>
      </c>
      <c r="D1480" t="s">
        <v>671</v>
      </c>
      <c r="E1480" t="s">
        <v>22</v>
      </c>
      <c r="F1480">
        <v>19</v>
      </c>
      <c r="G1480" t="str" cm="1">
        <f t="array" ref="G1480">_xlfn.IFS(F1480&lt;25,"Young Adult (18-24)",F1480&lt;35,"Early Career (25-34)",F1480&lt;45,"Mid-Career (35-44)",F1480&lt;55,"Late Career (45-54)",F1480&lt;65,"Pre-Retirement (55-64)",F1480&gt;=65,"Seniors (65+)")</f>
        <v>Young Adult (18-24)</v>
      </c>
      <c r="H1480">
        <v>708</v>
      </c>
      <c r="I1480">
        <v>7634</v>
      </c>
      <c r="J1480" t="s">
        <v>55</v>
      </c>
      <c r="K1480" t="s">
        <v>113</v>
      </c>
      <c r="L1480" t="s">
        <v>114</v>
      </c>
      <c r="M1480" t="s">
        <v>1309</v>
      </c>
      <c r="N1480" t="s">
        <v>1316</v>
      </c>
      <c r="O1480">
        <v>20</v>
      </c>
      <c r="P1480">
        <v>35</v>
      </c>
      <c r="Q1480">
        <v>3</v>
      </c>
      <c r="R1480">
        <f t="shared" si="69"/>
        <v>105</v>
      </c>
      <c r="S1480">
        <f t="shared" si="70"/>
        <v>45</v>
      </c>
      <c r="T1480" t="s">
        <v>42</v>
      </c>
      <c r="U1480" s="2">
        <v>44827.147916666669</v>
      </c>
      <c r="V1480" s="1">
        <v>44827.147916666669</v>
      </c>
      <c r="W1480" t="b">
        <v>1</v>
      </c>
      <c r="X1480" s="2">
        <v>44827.152777777781</v>
      </c>
      <c r="Y1480" s="1">
        <v>44827.152777777781</v>
      </c>
      <c r="Z1480" s="2" t="s">
        <v>116</v>
      </c>
      <c r="AA1480" s="2">
        <v>44827.15</v>
      </c>
      <c r="AB1480" s="1">
        <v>44827.15</v>
      </c>
      <c r="AC1480" t="b">
        <v>0</v>
      </c>
      <c r="AD1480" t="s">
        <v>1355</v>
      </c>
      <c r="AE1480" s="3">
        <f t="shared" si="71"/>
        <v>1.0416666671517305E-2</v>
      </c>
    </row>
    <row r="1481" spans="1:31" x14ac:dyDescent="0.35">
      <c r="A1481" s="2">
        <v>44827.813194444447</v>
      </c>
      <c r="B1481" s="1">
        <v>44827.813194444447</v>
      </c>
      <c r="C1481">
        <v>1939</v>
      </c>
      <c r="D1481" t="s">
        <v>1036</v>
      </c>
      <c r="E1481" t="s">
        <v>22</v>
      </c>
      <c r="F1481">
        <v>42</v>
      </c>
      <c r="G1481" t="str" cm="1">
        <f t="array" ref="G1481">_xlfn.IFS(F1481&lt;25,"Young Adult (18-24)",F1481&lt;35,"Early Career (25-34)",F1481&lt;45,"Mid-Career (35-44)",F1481&lt;55,"Late Career (45-54)",F1481&lt;65,"Pre-Retirement (55-64)",F1481&gt;=65,"Seniors (65+)")</f>
        <v>Mid-Career (35-44)</v>
      </c>
      <c r="H1481">
        <v>652</v>
      </c>
      <c r="I1481">
        <v>5189</v>
      </c>
      <c r="J1481" t="s">
        <v>61</v>
      </c>
      <c r="K1481" t="s">
        <v>62</v>
      </c>
      <c r="L1481" t="s">
        <v>63</v>
      </c>
      <c r="M1481" t="s">
        <v>1306</v>
      </c>
      <c r="N1481" t="s">
        <v>1321</v>
      </c>
      <c r="O1481">
        <v>15</v>
      </c>
      <c r="P1481">
        <v>25</v>
      </c>
      <c r="Q1481">
        <v>1</v>
      </c>
      <c r="R1481">
        <f t="shared" si="69"/>
        <v>25</v>
      </c>
      <c r="S1481">
        <f t="shared" si="70"/>
        <v>10</v>
      </c>
      <c r="T1481" t="s">
        <v>42</v>
      </c>
      <c r="U1481" s="2">
        <v>44827.822916666664</v>
      </c>
      <c r="V1481" s="1">
        <v>44827.822916666664</v>
      </c>
      <c r="W1481" t="b">
        <v>0</v>
      </c>
      <c r="X1481" s="2"/>
      <c r="Y1481" s="1"/>
      <c r="Z1481" s="2" t="s">
        <v>1353</v>
      </c>
      <c r="AA1481" s="2">
        <v>44827.829861111109</v>
      </c>
      <c r="AB1481" s="1">
        <v>44827.829861111109</v>
      </c>
      <c r="AC1481" t="s">
        <v>1353</v>
      </c>
      <c r="AD1481" t="s">
        <v>1353</v>
      </c>
      <c r="AE1481" s="3">
        <f t="shared" si="71"/>
        <v>1.6666666662786156E-2</v>
      </c>
    </row>
    <row r="1482" spans="1:31" x14ac:dyDescent="0.35">
      <c r="A1482" s="2">
        <v>44828.201388888891</v>
      </c>
      <c r="B1482" s="1">
        <v>44828.201388888891</v>
      </c>
      <c r="C1482">
        <v>1496</v>
      </c>
      <c r="D1482" t="s">
        <v>602</v>
      </c>
      <c r="E1482" t="s">
        <v>22</v>
      </c>
      <c r="F1482">
        <v>54</v>
      </c>
      <c r="G1482" t="str" cm="1">
        <f t="array" ref="G1482">_xlfn.IFS(F1482&lt;25,"Young Adult (18-24)",F1482&lt;35,"Early Career (25-34)",F1482&lt;45,"Mid-Career (35-44)",F1482&lt;55,"Late Career (45-54)",F1482&lt;65,"Pre-Retirement (55-64)",F1482&gt;=65,"Seniors (65+)")</f>
        <v>Late Career (45-54)</v>
      </c>
      <c r="H1482">
        <v>700</v>
      </c>
      <c r="I1482">
        <v>6528</v>
      </c>
      <c r="J1482" t="s">
        <v>35</v>
      </c>
      <c r="K1482" t="s">
        <v>49</v>
      </c>
      <c r="L1482" t="s">
        <v>184</v>
      </c>
      <c r="M1482" t="s">
        <v>1305</v>
      </c>
      <c r="N1482" t="s">
        <v>1329</v>
      </c>
      <c r="O1482">
        <v>25</v>
      </c>
      <c r="P1482">
        <v>40</v>
      </c>
      <c r="Q1482">
        <v>3</v>
      </c>
      <c r="R1482">
        <f t="shared" si="69"/>
        <v>120</v>
      </c>
      <c r="S1482">
        <f t="shared" si="70"/>
        <v>45</v>
      </c>
      <c r="T1482" t="s">
        <v>26</v>
      </c>
      <c r="U1482" s="2">
        <v>44828.208333333336</v>
      </c>
      <c r="V1482" s="1">
        <v>44828.208333333336</v>
      </c>
      <c r="W1482" t="b">
        <v>1</v>
      </c>
      <c r="X1482" s="2">
        <v>44828.216666666667</v>
      </c>
      <c r="Y1482" s="1">
        <v>44828.216666666667</v>
      </c>
      <c r="Z1482" s="2" t="s">
        <v>47</v>
      </c>
      <c r="AA1482" s="2">
        <v>44828.211111111108</v>
      </c>
      <c r="AB1482" s="1">
        <v>44828.211111111108</v>
      </c>
      <c r="AC1482" t="b">
        <v>0</v>
      </c>
      <c r="AD1482" t="s">
        <v>1355</v>
      </c>
      <c r="AE1482" s="3">
        <f t="shared" si="71"/>
        <v>9.7222222175332718E-3</v>
      </c>
    </row>
    <row r="1483" spans="1:31" x14ac:dyDescent="0.35">
      <c r="A1483" s="2">
        <v>44828.865972222222</v>
      </c>
      <c r="B1483" s="1">
        <v>44828.865972222222</v>
      </c>
      <c r="C1483">
        <v>1059</v>
      </c>
      <c r="D1483" t="s">
        <v>153</v>
      </c>
      <c r="E1483" t="s">
        <v>22</v>
      </c>
      <c r="F1483">
        <v>33</v>
      </c>
      <c r="G1483" t="str" cm="1">
        <f t="array" ref="G1483">_xlfn.IFS(F1483&lt;25,"Young Adult (18-24)",F1483&lt;35,"Early Career (25-34)",F1483&lt;45,"Mid-Career (35-44)",F1483&lt;55,"Late Career (45-54)",F1483&lt;65,"Pre-Retirement (55-64)",F1483&gt;=65,"Seniors (65+)")</f>
        <v>Early Career (25-34)</v>
      </c>
      <c r="H1483">
        <v>760</v>
      </c>
      <c r="I1483">
        <v>6188</v>
      </c>
      <c r="J1483" t="s">
        <v>23</v>
      </c>
      <c r="K1483" t="s">
        <v>30</v>
      </c>
      <c r="L1483" t="s">
        <v>154</v>
      </c>
      <c r="M1483" t="s">
        <v>1309</v>
      </c>
      <c r="N1483" t="s">
        <v>1327</v>
      </c>
      <c r="O1483">
        <v>5</v>
      </c>
      <c r="P1483">
        <v>8</v>
      </c>
      <c r="Q1483">
        <v>6</v>
      </c>
      <c r="R1483">
        <f t="shared" si="69"/>
        <v>48</v>
      </c>
      <c r="S1483">
        <f t="shared" si="70"/>
        <v>18</v>
      </c>
      <c r="T1483" t="s">
        <v>32</v>
      </c>
      <c r="U1483" s="2">
        <v>44828.87222222222</v>
      </c>
      <c r="V1483" s="1">
        <v>44828.87222222222</v>
      </c>
      <c r="W1483" t="b">
        <v>1</v>
      </c>
      <c r="X1483" s="2">
        <v>44828.881249999999</v>
      </c>
      <c r="Y1483" s="1">
        <v>44828.881249999999</v>
      </c>
      <c r="Z1483" s="2" t="s">
        <v>33</v>
      </c>
      <c r="AA1483" s="2">
        <v>44828.874305555553</v>
      </c>
      <c r="AB1483" s="1">
        <v>44828.874305555553</v>
      </c>
      <c r="AC1483" t="b">
        <v>0</v>
      </c>
      <c r="AD1483" t="s">
        <v>1355</v>
      </c>
      <c r="AE1483" s="3">
        <f t="shared" si="71"/>
        <v>8.333333331393078E-3</v>
      </c>
    </row>
    <row r="1484" spans="1:31" x14ac:dyDescent="0.35">
      <c r="A1484" s="2">
        <v>44829.04791666667</v>
      </c>
      <c r="B1484" s="1">
        <v>44829.04791666667</v>
      </c>
      <c r="C1484">
        <v>1364</v>
      </c>
      <c r="D1484" t="s">
        <v>471</v>
      </c>
      <c r="E1484" t="s">
        <v>22</v>
      </c>
      <c r="F1484">
        <v>37</v>
      </c>
      <c r="G1484" t="str" cm="1">
        <f t="array" ref="G1484">_xlfn.IFS(F1484&lt;25,"Young Adult (18-24)",F1484&lt;35,"Early Career (25-34)",F1484&lt;45,"Mid-Career (35-44)",F1484&lt;55,"Late Career (45-54)",F1484&lt;65,"Pre-Retirement (55-64)",F1484&gt;=65,"Seniors (65+)")</f>
        <v>Mid-Career (35-44)</v>
      </c>
      <c r="H1484">
        <v>633</v>
      </c>
      <c r="I1484">
        <v>6144</v>
      </c>
      <c r="J1484" t="s">
        <v>83</v>
      </c>
      <c r="K1484" t="s">
        <v>84</v>
      </c>
      <c r="L1484" t="s">
        <v>173</v>
      </c>
      <c r="M1484" t="s">
        <v>1308</v>
      </c>
      <c r="N1484" t="s">
        <v>1319</v>
      </c>
      <c r="O1484">
        <v>60</v>
      </c>
      <c r="P1484">
        <v>90</v>
      </c>
      <c r="Q1484">
        <v>3</v>
      </c>
      <c r="R1484">
        <f t="shared" si="69"/>
        <v>270</v>
      </c>
      <c r="S1484">
        <f t="shared" si="70"/>
        <v>90</v>
      </c>
      <c r="T1484" t="s">
        <v>78</v>
      </c>
      <c r="U1484" s="2">
        <v>44829.0625</v>
      </c>
      <c r="V1484" s="1">
        <v>44829.0625</v>
      </c>
      <c r="W1484" t="b">
        <v>1</v>
      </c>
      <c r="X1484" s="2">
        <v>44829.066666666666</v>
      </c>
      <c r="Y1484" s="1">
        <v>44829.066666666666</v>
      </c>
      <c r="Z1484" s="2" t="s">
        <v>33</v>
      </c>
      <c r="AA1484" s="2">
        <v>44829.06527777778</v>
      </c>
      <c r="AB1484" s="1">
        <v>44829.06527777778</v>
      </c>
      <c r="AC1484" t="b">
        <v>0</v>
      </c>
      <c r="AD1484" t="s">
        <v>1355</v>
      </c>
      <c r="AE1484" s="3">
        <f t="shared" si="71"/>
        <v>1.7361111109494232E-2</v>
      </c>
    </row>
    <row r="1485" spans="1:31" x14ac:dyDescent="0.35">
      <c r="A1485" s="2">
        <v>44829.481944444444</v>
      </c>
      <c r="B1485" s="1">
        <v>44829.481944444444</v>
      </c>
      <c r="C1485">
        <v>2072</v>
      </c>
      <c r="D1485" t="s">
        <v>1167</v>
      </c>
      <c r="E1485" t="s">
        <v>29</v>
      </c>
      <c r="F1485">
        <v>63</v>
      </c>
      <c r="G1485" t="str" cm="1">
        <f t="array" ref="G1485">_xlfn.IFS(F1485&lt;25,"Young Adult (18-24)",F1485&lt;35,"Early Career (25-34)",F1485&lt;45,"Mid-Career (35-44)",F1485&lt;55,"Late Career (45-54)",F1485&lt;65,"Pre-Retirement (55-64)",F1485&gt;=65,"Seniors (65+)")</f>
        <v>Pre-Retirement (55-64)</v>
      </c>
      <c r="H1485">
        <v>629</v>
      </c>
      <c r="I1485">
        <v>3856</v>
      </c>
      <c r="J1485" t="s">
        <v>44</v>
      </c>
      <c r="K1485" t="s">
        <v>45</v>
      </c>
      <c r="L1485" t="s">
        <v>53</v>
      </c>
      <c r="M1485" t="s">
        <v>1307</v>
      </c>
      <c r="N1485" t="s">
        <v>1325</v>
      </c>
      <c r="O1485">
        <v>15</v>
      </c>
      <c r="P1485">
        <v>25</v>
      </c>
      <c r="Q1485">
        <v>4</v>
      </c>
      <c r="R1485">
        <f t="shared" si="69"/>
        <v>100</v>
      </c>
      <c r="S1485">
        <f t="shared" si="70"/>
        <v>40</v>
      </c>
      <c r="T1485" t="s">
        <v>42</v>
      </c>
      <c r="U1485" s="2">
        <v>44829.488888888889</v>
      </c>
      <c r="V1485" s="1">
        <v>44829.488888888889</v>
      </c>
      <c r="W1485" t="b">
        <v>1</v>
      </c>
      <c r="X1485" s="2">
        <v>44829.498611111114</v>
      </c>
      <c r="Y1485" s="1">
        <v>44829.498611111114</v>
      </c>
      <c r="Z1485" s="2" t="s">
        <v>33</v>
      </c>
      <c r="AA1485" s="2">
        <v>44829.490277777775</v>
      </c>
      <c r="AB1485" s="1">
        <v>44829.490277777775</v>
      </c>
      <c r="AC1485" t="b">
        <v>0</v>
      </c>
      <c r="AD1485" t="s">
        <v>1355</v>
      </c>
      <c r="AE1485" s="3">
        <f t="shared" si="71"/>
        <v>8.333333331393078E-3</v>
      </c>
    </row>
    <row r="1486" spans="1:31" x14ac:dyDescent="0.35">
      <c r="A1486" s="2">
        <v>44830.160416666666</v>
      </c>
      <c r="B1486" s="1">
        <v>44830.160416666666</v>
      </c>
      <c r="C1486">
        <v>1601</v>
      </c>
      <c r="D1486" t="s">
        <v>707</v>
      </c>
      <c r="E1486" t="s">
        <v>29</v>
      </c>
      <c r="F1486">
        <v>19</v>
      </c>
      <c r="G1486" t="str" cm="1">
        <f t="array" ref="G1486">_xlfn.IFS(F1486&lt;25,"Young Adult (18-24)",F1486&lt;35,"Early Career (25-34)",F1486&lt;45,"Mid-Career (35-44)",F1486&lt;55,"Late Career (45-54)",F1486&lt;65,"Pre-Retirement (55-64)",F1486&gt;=65,"Seniors (65+)")</f>
        <v>Young Adult (18-24)</v>
      </c>
      <c r="H1486">
        <v>758</v>
      </c>
      <c r="I1486">
        <v>5334</v>
      </c>
      <c r="J1486" t="s">
        <v>55</v>
      </c>
      <c r="K1486" t="s">
        <v>56</v>
      </c>
      <c r="L1486" t="s">
        <v>57</v>
      </c>
      <c r="M1486" t="s">
        <v>1305</v>
      </c>
      <c r="N1486" t="s">
        <v>1329</v>
      </c>
      <c r="O1486">
        <v>25</v>
      </c>
      <c r="P1486">
        <v>40</v>
      </c>
      <c r="Q1486">
        <v>2</v>
      </c>
      <c r="R1486">
        <f t="shared" si="69"/>
        <v>80</v>
      </c>
      <c r="S1486">
        <f t="shared" si="70"/>
        <v>30</v>
      </c>
      <c r="T1486" t="s">
        <v>38</v>
      </c>
      <c r="U1486" s="2">
        <v>44830.173611111109</v>
      </c>
      <c r="V1486" s="1">
        <v>44830.173611111109</v>
      </c>
      <c r="W1486" t="b">
        <v>1</v>
      </c>
      <c r="X1486" s="2">
        <v>44830.181944444441</v>
      </c>
      <c r="Y1486" s="1">
        <v>44830.181944444441</v>
      </c>
      <c r="Z1486" s="2" t="s">
        <v>33</v>
      </c>
      <c r="AA1486" s="2">
        <v>44830.176388888889</v>
      </c>
      <c r="AB1486" s="1">
        <v>44830.176388888889</v>
      </c>
      <c r="AC1486" t="b">
        <v>0</v>
      </c>
      <c r="AD1486" t="s">
        <v>1355</v>
      </c>
      <c r="AE1486" s="3">
        <f t="shared" si="71"/>
        <v>1.5972222223354038E-2</v>
      </c>
    </row>
    <row r="1487" spans="1:31" x14ac:dyDescent="0.35">
      <c r="A1487" s="2">
        <v>44830.933333333334</v>
      </c>
      <c r="B1487" s="1">
        <v>44830.933333333334</v>
      </c>
      <c r="C1487">
        <v>2087</v>
      </c>
      <c r="D1487" t="s">
        <v>1182</v>
      </c>
      <c r="E1487" t="s">
        <v>22</v>
      </c>
      <c r="F1487">
        <v>33</v>
      </c>
      <c r="G1487" t="str" cm="1">
        <f t="array" ref="G1487">_xlfn.IFS(F1487&lt;25,"Young Adult (18-24)",F1487&lt;35,"Early Career (25-34)",F1487&lt;45,"Mid-Career (35-44)",F1487&lt;55,"Late Career (45-54)",F1487&lt;65,"Pre-Retirement (55-64)",F1487&gt;=65,"Seniors (65+)")</f>
        <v>Early Career (25-34)</v>
      </c>
      <c r="H1487">
        <v>615</v>
      </c>
      <c r="I1487">
        <v>3968</v>
      </c>
      <c r="J1487" t="s">
        <v>55</v>
      </c>
      <c r="K1487" t="s">
        <v>56</v>
      </c>
      <c r="L1487" t="s">
        <v>129</v>
      </c>
      <c r="M1487" t="s">
        <v>1308</v>
      </c>
      <c r="N1487" t="s">
        <v>1324</v>
      </c>
      <c r="O1487">
        <v>40</v>
      </c>
      <c r="P1487">
        <v>60</v>
      </c>
      <c r="Q1487">
        <v>2</v>
      </c>
      <c r="R1487">
        <f t="shared" si="69"/>
        <v>120</v>
      </c>
      <c r="S1487">
        <f t="shared" si="70"/>
        <v>40</v>
      </c>
      <c r="T1487" t="s">
        <v>78</v>
      </c>
      <c r="U1487" s="2">
        <v>44830.938194444447</v>
      </c>
      <c r="V1487" s="1">
        <v>44830.938194444447</v>
      </c>
      <c r="W1487" t="b">
        <v>0</v>
      </c>
      <c r="X1487" s="2"/>
      <c r="Y1487" s="1"/>
      <c r="Z1487" s="2" t="s">
        <v>1353</v>
      </c>
      <c r="AA1487" s="2">
        <v>44830.95208333333</v>
      </c>
      <c r="AB1487" s="1">
        <v>44830.95208333333</v>
      </c>
      <c r="AC1487" t="s">
        <v>1353</v>
      </c>
      <c r="AD1487" t="s">
        <v>1353</v>
      </c>
      <c r="AE1487" s="3">
        <f t="shared" si="71"/>
        <v>1.8749999995634425E-2</v>
      </c>
    </row>
    <row r="1488" spans="1:31" x14ac:dyDescent="0.35">
      <c r="A1488" s="2">
        <v>44831.168749999997</v>
      </c>
      <c r="B1488" s="1">
        <v>44831.168749999997</v>
      </c>
      <c r="C1488">
        <v>1184</v>
      </c>
      <c r="D1488" t="s">
        <v>1336</v>
      </c>
      <c r="E1488" t="s">
        <v>29</v>
      </c>
      <c r="F1488">
        <v>57</v>
      </c>
      <c r="G1488" t="str" cm="1">
        <f t="array" ref="G1488">_xlfn.IFS(F1488&lt;25,"Young Adult (18-24)",F1488&lt;35,"Early Career (25-34)",F1488&lt;45,"Mid-Career (35-44)",F1488&lt;55,"Late Career (45-54)",F1488&lt;65,"Pre-Retirement (55-64)",F1488&gt;=65,"Seniors (65+)")</f>
        <v>Pre-Retirement (55-64)</v>
      </c>
      <c r="H1488">
        <v>722</v>
      </c>
      <c r="I1488">
        <v>5117</v>
      </c>
      <c r="J1488" t="s">
        <v>61</v>
      </c>
      <c r="K1488" t="s">
        <v>87</v>
      </c>
      <c r="L1488" t="s">
        <v>88</v>
      </c>
      <c r="M1488" t="s">
        <v>1309</v>
      </c>
      <c r="N1488" t="s">
        <v>1316</v>
      </c>
      <c r="O1488">
        <v>20</v>
      </c>
      <c r="P1488">
        <v>35</v>
      </c>
      <c r="Q1488">
        <v>4</v>
      </c>
      <c r="R1488">
        <f t="shared" si="69"/>
        <v>140</v>
      </c>
      <c r="S1488">
        <f t="shared" si="70"/>
        <v>60</v>
      </c>
      <c r="T1488" t="s">
        <v>26</v>
      </c>
      <c r="U1488" s="2">
        <v>44831.174305555556</v>
      </c>
      <c r="V1488" s="1">
        <v>44831.174305555556</v>
      </c>
      <c r="W1488" t="b">
        <v>1</v>
      </c>
      <c r="X1488" s="2">
        <v>44831.181250000001</v>
      </c>
      <c r="Y1488" s="1">
        <v>44831.181250000001</v>
      </c>
      <c r="Z1488" s="2" t="s">
        <v>33</v>
      </c>
      <c r="AA1488" s="2">
        <v>44831.177777777775</v>
      </c>
      <c r="AB1488" s="1">
        <v>44831.177777777775</v>
      </c>
      <c r="AC1488" t="b">
        <v>0</v>
      </c>
      <c r="AD1488" t="s">
        <v>1355</v>
      </c>
      <c r="AE1488" s="3">
        <f t="shared" si="71"/>
        <v>9.0277777781011537E-3</v>
      </c>
    </row>
    <row r="1489" spans="1:31" x14ac:dyDescent="0.35">
      <c r="A1489" s="2">
        <v>44831.504166666666</v>
      </c>
      <c r="B1489" s="1">
        <v>44831.504166666666</v>
      </c>
      <c r="C1489">
        <v>2125</v>
      </c>
      <c r="D1489" t="s">
        <v>1220</v>
      </c>
      <c r="E1489" t="s">
        <v>22</v>
      </c>
      <c r="F1489">
        <v>33</v>
      </c>
      <c r="G1489" t="str" cm="1">
        <f t="array" ref="G1489">_xlfn.IFS(F1489&lt;25,"Young Adult (18-24)",F1489&lt;35,"Early Career (25-34)",F1489&lt;45,"Mid-Career (35-44)",F1489&lt;55,"Late Career (45-54)",F1489&lt;65,"Pre-Retirement (55-64)",F1489&gt;=65,"Seniors (65+)")</f>
        <v>Early Career (25-34)</v>
      </c>
      <c r="H1489">
        <v>746</v>
      </c>
      <c r="I1489">
        <v>4010</v>
      </c>
      <c r="J1489" t="s">
        <v>23</v>
      </c>
      <c r="K1489" t="s">
        <v>30</v>
      </c>
      <c r="L1489" t="s">
        <v>77</v>
      </c>
      <c r="M1489" t="s">
        <v>1307</v>
      </c>
      <c r="N1489" t="s">
        <v>1322</v>
      </c>
      <c r="O1489">
        <v>8</v>
      </c>
      <c r="P1489">
        <v>15</v>
      </c>
      <c r="Q1489">
        <v>2</v>
      </c>
      <c r="R1489">
        <f t="shared" si="69"/>
        <v>30</v>
      </c>
      <c r="S1489">
        <f t="shared" si="70"/>
        <v>14</v>
      </c>
      <c r="T1489" t="s">
        <v>78</v>
      </c>
      <c r="U1489" s="2">
        <v>44831.517361111109</v>
      </c>
      <c r="V1489" s="1">
        <v>44831.517361111109</v>
      </c>
      <c r="W1489" t="b">
        <v>1</v>
      </c>
      <c r="X1489" s="2">
        <v>44831.520833333336</v>
      </c>
      <c r="Y1489" s="1">
        <v>44831.520833333336</v>
      </c>
      <c r="Z1489" s="2" t="s">
        <v>116</v>
      </c>
      <c r="AA1489" s="2">
        <v>44831.519444444442</v>
      </c>
      <c r="AB1489" s="1">
        <v>44831.519444444442</v>
      </c>
      <c r="AC1489" t="b">
        <v>0</v>
      </c>
      <c r="AD1489" t="s">
        <v>1355</v>
      </c>
      <c r="AE1489" s="3">
        <f t="shared" si="71"/>
        <v>1.5277777776645962E-2</v>
      </c>
    </row>
    <row r="1490" spans="1:31" x14ac:dyDescent="0.35">
      <c r="A1490" s="2">
        <v>44831.706944444442</v>
      </c>
      <c r="B1490" s="1">
        <v>44831.706944444442</v>
      </c>
      <c r="C1490">
        <v>1122</v>
      </c>
      <c r="D1490" t="s">
        <v>229</v>
      </c>
      <c r="E1490" t="s">
        <v>22</v>
      </c>
      <c r="F1490">
        <v>40</v>
      </c>
      <c r="G1490" t="str" cm="1">
        <f t="array" ref="G1490">_xlfn.IFS(F1490&lt;25,"Young Adult (18-24)",F1490&lt;35,"Early Career (25-34)",F1490&lt;45,"Mid-Career (35-44)",F1490&lt;55,"Late Career (45-54)",F1490&lt;65,"Pre-Retirement (55-64)",F1490&gt;=65,"Seniors (65+)")</f>
        <v>Mid-Career (35-44)</v>
      </c>
      <c r="H1490">
        <v>640</v>
      </c>
      <c r="I1490">
        <v>3458</v>
      </c>
      <c r="J1490" t="s">
        <v>61</v>
      </c>
      <c r="K1490" t="s">
        <v>62</v>
      </c>
      <c r="L1490" t="s">
        <v>182</v>
      </c>
      <c r="M1490" t="s">
        <v>1305</v>
      </c>
      <c r="N1490" t="s">
        <v>1329</v>
      </c>
      <c r="O1490">
        <v>25</v>
      </c>
      <c r="P1490">
        <v>40</v>
      </c>
      <c r="Q1490">
        <v>5</v>
      </c>
      <c r="R1490">
        <f t="shared" si="69"/>
        <v>200</v>
      </c>
      <c r="S1490">
        <f t="shared" si="70"/>
        <v>75</v>
      </c>
      <c r="T1490" t="s">
        <v>32</v>
      </c>
      <c r="U1490" s="2">
        <v>44831.716666666667</v>
      </c>
      <c r="V1490" s="1">
        <v>44831.716666666667</v>
      </c>
      <c r="W1490" t="b">
        <v>1</v>
      </c>
      <c r="X1490" s="2">
        <v>44831.726388888892</v>
      </c>
      <c r="Y1490" s="1">
        <v>44831.726388888892</v>
      </c>
      <c r="Z1490" s="2" t="s">
        <v>33</v>
      </c>
      <c r="AA1490" s="2">
        <v>44831.718055555553</v>
      </c>
      <c r="AB1490" s="1">
        <v>44831.718055555553</v>
      </c>
      <c r="AC1490" t="b">
        <v>0</v>
      </c>
      <c r="AD1490" t="s">
        <v>1355</v>
      </c>
      <c r="AE1490" s="3">
        <f t="shared" si="71"/>
        <v>1.1111111110949423E-2</v>
      </c>
    </row>
    <row r="1491" spans="1:31" x14ac:dyDescent="0.35">
      <c r="A1491" s="2">
        <v>44831.71597222222</v>
      </c>
      <c r="B1491" s="1">
        <v>44831.71597222222</v>
      </c>
      <c r="C1491">
        <v>1683</v>
      </c>
      <c r="D1491" t="s">
        <v>786</v>
      </c>
      <c r="E1491" t="s">
        <v>22</v>
      </c>
      <c r="F1491">
        <v>25</v>
      </c>
      <c r="G1491" t="str" cm="1">
        <f t="array" ref="G1491">_xlfn.IFS(F1491&lt;25,"Young Adult (18-24)",F1491&lt;35,"Early Career (25-34)",F1491&lt;45,"Mid-Career (35-44)",F1491&lt;55,"Late Career (45-54)",F1491&lt;65,"Pre-Retirement (55-64)",F1491&gt;=65,"Seniors (65+)")</f>
        <v>Early Career (25-34)</v>
      </c>
      <c r="H1491">
        <v>694</v>
      </c>
      <c r="I1491">
        <v>5757</v>
      </c>
      <c r="J1491" t="s">
        <v>55</v>
      </c>
      <c r="K1491" t="s">
        <v>113</v>
      </c>
      <c r="L1491" t="s">
        <v>125</v>
      </c>
      <c r="M1491" t="s">
        <v>1306</v>
      </c>
      <c r="N1491" t="s">
        <v>1321</v>
      </c>
      <c r="O1491">
        <v>15</v>
      </c>
      <c r="P1491">
        <v>25</v>
      </c>
      <c r="Q1491">
        <v>6</v>
      </c>
      <c r="R1491">
        <f t="shared" si="69"/>
        <v>150</v>
      </c>
      <c r="S1491">
        <f t="shared" si="70"/>
        <v>60</v>
      </c>
      <c r="T1491" t="s">
        <v>78</v>
      </c>
      <c r="U1491" s="2">
        <v>44831.729861111111</v>
      </c>
      <c r="V1491" s="1">
        <v>44831.729861111111</v>
      </c>
      <c r="W1491" t="b">
        <v>1</v>
      </c>
      <c r="X1491" s="2">
        <v>44831.738194444442</v>
      </c>
      <c r="Y1491" s="1">
        <v>44831.738194444442</v>
      </c>
      <c r="Z1491" s="2" t="s">
        <v>33</v>
      </c>
      <c r="AA1491" s="2">
        <v>44831.732638888891</v>
      </c>
      <c r="AB1491" s="1">
        <v>44831.732638888891</v>
      </c>
      <c r="AC1491" t="b">
        <v>0</v>
      </c>
      <c r="AD1491" t="s">
        <v>1355</v>
      </c>
      <c r="AE1491" s="3">
        <f t="shared" si="71"/>
        <v>1.6666666670062114E-2</v>
      </c>
    </row>
    <row r="1492" spans="1:31" x14ac:dyDescent="0.35">
      <c r="A1492" s="2">
        <v>44832.004166666666</v>
      </c>
      <c r="B1492" s="1">
        <v>44832.004166666666</v>
      </c>
      <c r="C1492">
        <v>1176</v>
      </c>
      <c r="D1492" t="s">
        <v>289</v>
      </c>
      <c r="E1492" t="s">
        <v>29</v>
      </c>
      <c r="F1492">
        <v>68</v>
      </c>
      <c r="G1492" t="str" cm="1">
        <f t="array" ref="G1492">_xlfn.IFS(F1492&lt;25,"Young Adult (18-24)",F1492&lt;35,"Early Career (25-34)",F1492&lt;45,"Mid-Career (35-44)",F1492&lt;55,"Late Career (45-54)",F1492&lt;65,"Pre-Retirement (55-64)",F1492&gt;=65,"Seniors (65+)")</f>
        <v>Seniors (65+)</v>
      </c>
      <c r="H1492">
        <v>695</v>
      </c>
      <c r="I1492">
        <v>6689</v>
      </c>
      <c r="J1492" t="s">
        <v>61</v>
      </c>
      <c r="K1492" t="s">
        <v>62</v>
      </c>
      <c r="L1492" t="s">
        <v>103</v>
      </c>
      <c r="M1492" t="s">
        <v>1305</v>
      </c>
      <c r="N1492" t="s">
        <v>1323</v>
      </c>
      <c r="O1492">
        <v>800</v>
      </c>
      <c r="P1492">
        <v>1200</v>
      </c>
      <c r="Q1492">
        <v>6</v>
      </c>
      <c r="R1492">
        <f t="shared" si="69"/>
        <v>7200</v>
      </c>
      <c r="S1492">
        <f t="shared" si="70"/>
        <v>2400</v>
      </c>
      <c r="T1492" t="s">
        <v>40</v>
      </c>
      <c r="U1492" s="2">
        <v>44832.018055555556</v>
      </c>
      <c r="V1492" s="1">
        <v>44832.018055555556</v>
      </c>
      <c r="W1492" t="b">
        <v>1</v>
      </c>
      <c r="X1492" s="2">
        <v>44832.026388888888</v>
      </c>
      <c r="Y1492" s="1">
        <v>44832.026388888888</v>
      </c>
      <c r="Z1492" s="2" t="s">
        <v>33</v>
      </c>
      <c r="AA1492" s="2">
        <v>44832.019444444442</v>
      </c>
      <c r="AB1492" s="1">
        <v>44832.019444444442</v>
      </c>
      <c r="AC1492" t="b">
        <v>0</v>
      </c>
      <c r="AD1492" t="s">
        <v>1355</v>
      </c>
      <c r="AE1492" s="3">
        <f t="shared" si="71"/>
        <v>1.5277777776645962E-2</v>
      </c>
    </row>
    <row r="1493" spans="1:31" x14ac:dyDescent="0.35">
      <c r="A1493" s="2">
        <v>44832.378472222219</v>
      </c>
      <c r="B1493" s="1">
        <v>44832.378472222219</v>
      </c>
      <c r="C1493">
        <v>1334</v>
      </c>
      <c r="D1493" t="s">
        <v>441</v>
      </c>
      <c r="E1493" t="s">
        <v>29</v>
      </c>
      <c r="F1493">
        <v>21</v>
      </c>
      <c r="G1493" t="str" cm="1">
        <f t="array" ref="G1493">_xlfn.IFS(F1493&lt;25,"Young Adult (18-24)",F1493&lt;35,"Early Career (25-34)",F1493&lt;45,"Mid-Career (35-44)",F1493&lt;55,"Late Career (45-54)",F1493&lt;65,"Pre-Retirement (55-64)",F1493&gt;=65,"Seniors (65+)")</f>
        <v>Young Adult (18-24)</v>
      </c>
      <c r="H1493">
        <v>662</v>
      </c>
      <c r="I1493">
        <v>4426</v>
      </c>
      <c r="J1493" t="s">
        <v>35</v>
      </c>
      <c r="K1493" t="s">
        <v>36</v>
      </c>
      <c r="L1493" t="s">
        <v>329</v>
      </c>
      <c r="M1493" t="s">
        <v>1309</v>
      </c>
      <c r="N1493" t="s">
        <v>1327</v>
      </c>
      <c r="O1493">
        <v>5</v>
      </c>
      <c r="P1493">
        <v>8</v>
      </c>
      <c r="Q1493">
        <v>1</v>
      </c>
      <c r="R1493">
        <f t="shared" si="69"/>
        <v>8</v>
      </c>
      <c r="S1493">
        <f t="shared" si="70"/>
        <v>3</v>
      </c>
      <c r="T1493" t="s">
        <v>78</v>
      </c>
      <c r="U1493" s="2">
        <v>44832.383333333331</v>
      </c>
      <c r="V1493" s="1">
        <v>44832.383333333331</v>
      </c>
      <c r="W1493" t="b">
        <v>0</v>
      </c>
      <c r="X1493" s="2"/>
      <c r="Y1493" s="1"/>
      <c r="Z1493" s="2" t="s">
        <v>1353</v>
      </c>
      <c r="AA1493" s="2">
        <v>44832.380555555559</v>
      </c>
      <c r="AB1493" s="1">
        <v>44832.380555555559</v>
      </c>
      <c r="AC1493" t="s">
        <v>1353</v>
      </c>
      <c r="AD1493" t="s">
        <v>1353</v>
      </c>
      <c r="AE1493" s="3">
        <f t="shared" si="71"/>
        <v>2.0833333401242271E-3</v>
      </c>
    </row>
    <row r="1494" spans="1:31" x14ac:dyDescent="0.35">
      <c r="A1494" s="2">
        <v>44832.461111111108</v>
      </c>
      <c r="B1494" s="1">
        <v>44832.461111111108</v>
      </c>
      <c r="C1494">
        <v>1434</v>
      </c>
      <c r="D1494" t="s">
        <v>540</v>
      </c>
      <c r="E1494" t="s">
        <v>29</v>
      </c>
      <c r="F1494">
        <v>61</v>
      </c>
      <c r="G1494" t="str" cm="1">
        <f t="array" ref="G1494">_xlfn.IFS(F1494&lt;25,"Young Adult (18-24)",F1494&lt;35,"Early Career (25-34)",F1494&lt;45,"Mid-Career (35-44)",F1494&lt;55,"Late Career (45-54)",F1494&lt;65,"Pre-Retirement (55-64)",F1494&gt;=65,"Seniors (65+)")</f>
        <v>Pre-Retirement (55-64)</v>
      </c>
      <c r="H1494">
        <v>687</v>
      </c>
      <c r="I1494">
        <v>7734</v>
      </c>
      <c r="J1494" t="s">
        <v>35</v>
      </c>
      <c r="K1494" t="s">
        <v>36</v>
      </c>
      <c r="L1494" t="s">
        <v>329</v>
      </c>
      <c r="M1494" t="s">
        <v>1308</v>
      </c>
      <c r="N1494" t="s">
        <v>1315</v>
      </c>
      <c r="O1494">
        <v>300</v>
      </c>
      <c r="P1494">
        <v>500</v>
      </c>
      <c r="Q1494">
        <v>6</v>
      </c>
      <c r="R1494">
        <f t="shared" si="69"/>
        <v>3000</v>
      </c>
      <c r="S1494">
        <f t="shared" si="70"/>
        <v>1200</v>
      </c>
      <c r="T1494" t="s">
        <v>42</v>
      </c>
      <c r="U1494" s="2">
        <v>44832.472916666666</v>
      </c>
      <c r="V1494" s="1">
        <v>44832.472916666666</v>
      </c>
      <c r="W1494" t="b">
        <v>0</v>
      </c>
      <c r="X1494" s="2"/>
      <c r="Y1494" s="1"/>
      <c r="Z1494" s="2" t="s">
        <v>1353</v>
      </c>
      <c r="AA1494" s="2">
        <v>44832.475694444445</v>
      </c>
      <c r="AB1494" s="1">
        <v>44832.475694444445</v>
      </c>
      <c r="AC1494" t="s">
        <v>1353</v>
      </c>
      <c r="AD1494" t="s">
        <v>1353</v>
      </c>
      <c r="AE1494" s="3">
        <f t="shared" si="71"/>
        <v>1.4583333337213844E-2</v>
      </c>
    </row>
    <row r="1495" spans="1:31" x14ac:dyDescent="0.35">
      <c r="A1495" s="2">
        <v>44832.797222222223</v>
      </c>
      <c r="B1495" s="1">
        <v>44832.797222222223</v>
      </c>
      <c r="C1495">
        <v>1238</v>
      </c>
      <c r="D1495" t="s">
        <v>349</v>
      </c>
      <c r="E1495" t="s">
        <v>29</v>
      </c>
      <c r="F1495">
        <v>52</v>
      </c>
      <c r="G1495" t="str" cm="1">
        <f t="array" ref="G1495">_xlfn.IFS(F1495&lt;25,"Young Adult (18-24)",F1495&lt;35,"Early Career (25-34)",F1495&lt;45,"Mid-Career (35-44)",F1495&lt;55,"Late Career (45-54)",F1495&lt;65,"Pre-Retirement (55-64)",F1495&gt;=65,"Seniors (65+)")</f>
        <v>Late Career (45-54)</v>
      </c>
      <c r="H1495">
        <v>757</v>
      </c>
      <c r="I1495">
        <v>3189</v>
      </c>
      <c r="J1495" t="s">
        <v>23</v>
      </c>
      <c r="K1495" t="s">
        <v>24</v>
      </c>
      <c r="L1495" t="s">
        <v>96</v>
      </c>
      <c r="M1495" t="s">
        <v>1306</v>
      </c>
      <c r="N1495" t="s">
        <v>1314</v>
      </c>
      <c r="O1495">
        <v>40</v>
      </c>
      <c r="P1495">
        <v>70</v>
      </c>
      <c r="Q1495">
        <v>3</v>
      </c>
      <c r="R1495">
        <f t="shared" si="69"/>
        <v>210</v>
      </c>
      <c r="S1495">
        <f t="shared" si="70"/>
        <v>90</v>
      </c>
      <c r="T1495" t="s">
        <v>32</v>
      </c>
      <c r="U1495" s="2">
        <v>44832.814583333333</v>
      </c>
      <c r="V1495" s="1">
        <v>44832.814583333333</v>
      </c>
      <c r="W1495" t="b">
        <v>1</v>
      </c>
      <c r="X1495" s="2">
        <v>44832.820833333331</v>
      </c>
      <c r="Y1495" s="1">
        <v>44832.820833333331</v>
      </c>
      <c r="Z1495" s="2" t="s">
        <v>47</v>
      </c>
      <c r="AA1495" s="2">
        <v>44832.816666666666</v>
      </c>
      <c r="AB1495" s="1">
        <v>44832.816666666666</v>
      </c>
      <c r="AC1495" t="b">
        <v>0</v>
      </c>
      <c r="AD1495" t="s">
        <v>1355</v>
      </c>
      <c r="AE1495" s="3">
        <f t="shared" si="71"/>
        <v>1.9444444442342501E-2</v>
      </c>
    </row>
    <row r="1496" spans="1:31" x14ac:dyDescent="0.35">
      <c r="A1496" s="2">
        <v>44833.789583333331</v>
      </c>
      <c r="B1496" s="1">
        <v>44833.789583333331</v>
      </c>
      <c r="C1496">
        <v>2096</v>
      </c>
      <c r="D1496" t="s">
        <v>1191</v>
      </c>
      <c r="E1496" t="s">
        <v>29</v>
      </c>
      <c r="F1496">
        <v>51</v>
      </c>
      <c r="G1496" t="str" cm="1">
        <f t="array" ref="G1496">_xlfn.IFS(F1496&lt;25,"Young Adult (18-24)",F1496&lt;35,"Early Career (25-34)",F1496&lt;45,"Mid-Career (35-44)",F1496&lt;55,"Late Career (45-54)",F1496&lt;65,"Pre-Retirement (55-64)",F1496&gt;=65,"Seniors (65+)")</f>
        <v>Late Career (45-54)</v>
      </c>
      <c r="H1496">
        <v>704</v>
      </c>
      <c r="I1496">
        <v>4071</v>
      </c>
      <c r="J1496" t="s">
        <v>107</v>
      </c>
      <c r="K1496" t="s">
        <v>122</v>
      </c>
      <c r="L1496" t="s">
        <v>144</v>
      </c>
      <c r="M1496" t="s">
        <v>1306</v>
      </c>
      <c r="N1496" t="s">
        <v>1314</v>
      </c>
      <c r="O1496">
        <v>40</v>
      </c>
      <c r="P1496">
        <v>70</v>
      </c>
      <c r="Q1496">
        <v>4</v>
      </c>
      <c r="R1496">
        <f t="shared" si="69"/>
        <v>280</v>
      </c>
      <c r="S1496">
        <f t="shared" si="70"/>
        <v>120</v>
      </c>
      <c r="T1496" t="s">
        <v>40</v>
      </c>
      <c r="U1496" s="2">
        <v>44833.793749999997</v>
      </c>
      <c r="V1496" s="1">
        <v>44833.793749999997</v>
      </c>
      <c r="W1496" t="b">
        <v>1</v>
      </c>
      <c r="X1496" s="2">
        <v>44833.804166666669</v>
      </c>
      <c r="Y1496" s="1">
        <v>44833.804166666669</v>
      </c>
      <c r="Z1496" s="2" t="s">
        <v>27</v>
      </c>
      <c r="AA1496" s="2">
        <v>44833.796527777777</v>
      </c>
      <c r="AB1496" s="1">
        <v>44833.796527777777</v>
      </c>
      <c r="AC1496" t="b">
        <v>0</v>
      </c>
      <c r="AD1496" t="s">
        <v>1355</v>
      </c>
      <c r="AE1496" s="3">
        <f t="shared" si="71"/>
        <v>6.9444444452528842E-3</v>
      </c>
    </row>
    <row r="1497" spans="1:31" x14ac:dyDescent="0.35">
      <c r="A1497" s="2">
        <v>44833.845833333333</v>
      </c>
      <c r="B1497" s="1">
        <v>44833.845833333333</v>
      </c>
      <c r="C1497">
        <v>2147</v>
      </c>
      <c r="D1497" t="s">
        <v>1242</v>
      </c>
      <c r="E1497" t="s">
        <v>29</v>
      </c>
      <c r="F1497">
        <v>41</v>
      </c>
      <c r="G1497" t="str" cm="1">
        <f t="array" ref="G1497">_xlfn.IFS(F1497&lt;25,"Young Adult (18-24)",F1497&lt;35,"Early Career (25-34)",F1497&lt;45,"Mid-Career (35-44)",F1497&lt;55,"Late Career (45-54)",F1497&lt;65,"Pre-Retirement (55-64)",F1497&gt;=65,"Seniors (65+)")</f>
        <v>Mid-Career (35-44)</v>
      </c>
      <c r="H1497">
        <v>706</v>
      </c>
      <c r="I1497">
        <v>7386</v>
      </c>
      <c r="J1497" t="s">
        <v>61</v>
      </c>
      <c r="K1497" t="s">
        <v>62</v>
      </c>
      <c r="L1497" t="s">
        <v>103</v>
      </c>
      <c r="M1497" t="s">
        <v>1307</v>
      </c>
      <c r="N1497" t="s">
        <v>1326</v>
      </c>
      <c r="O1497">
        <v>20</v>
      </c>
      <c r="P1497">
        <v>35</v>
      </c>
      <c r="Q1497">
        <v>1</v>
      </c>
      <c r="R1497">
        <f t="shared" si="69"/>
        <v>35</v>
      </c>
      <c r="S1497">
        <f t="shared" si="70"/>
        <v>15</v>
      </c>
      <c r="T1497" t="s">
        <v>42</v>
      </c>
      <c r="U1497" s="2">
        <v>44833.865972222222</v>
      </c>
      <c r="V1497" s="1">
        <v>44833.865972222222</v>
      </c>
      <c r="W1497" t="b">
        <v>1</v>
      </c>
      <c r="X1497" s="2">
        <v>44833.875694444447</v>
      </c>
      <c r="Y1497" s="1">
        <v>44833.875694444447</v>
      </c>
      <c r="Z1497" s="2" t="s">
        <v>33</v>
      </c>
      <c r="AA1497" s="2">
        <v>44833.868750000001</v>
      </c>
      <c r="AB1497" s="1">
        <v>44833.868750000001</v>
      </c>
      <c r="AC1497" t="b">
        <v>0</v>
      </c>
      <c r="AD1497" t="s">
        <v>1355</v>
      </c>
      <c r="AE1497" s="3">
        <f t="shared" si="71"/>
        <v>2.2916666668606922E-2</v>
      </c>
    </row>
    <row r="1498" spans="1:31" x14ac:dyDescent="0.35">
      <c r="A1498" s="2">
        <v>44834.518055555556</v>
      </c>
      <c r="B1498" s="1">
        <v>44834.518055555556</v>
      </c>
      <c r="C1498">
        <v>1189</v>
      </c>
      <c r="D1498" t="s">
        <v>300</v>
      </c>
      <c r="E1498" t="s">
        <v>29</v>
      </c>
      <c r="F1498">
        <v>26</v>
      </c>
      <c r="G1498" t="str" cm="1">
        <f t="array" ref="G1498">_xlfn.IFS(F1498&lt;25,"Young Adult (18-24)",F1498&lt;35,"Early Career (25-34)",F1498&lt;45,"Mid-Career (35-44)",F1498&lt;55,"Late Career (45-54)",F1498&lt;65,"Pre-Retirement (55-64)",F1498&gt;=65,"Seniors (65+)")</f>
        <v>Early Career (25-34)</v>
      </c>
      <c r="H1498">
        <v>712</v>
      </c>
      <c r="I1498">
        <v>6298</v>
      </c>
      <c r="J1498" t="s">
        <v>23</v>
      </c>
      <c r="K1498" t="s">
        <v>30</v>
      </c>
      <c r="L1498" t="s">
        <v>77</v>
      </c>
      <c r="M1498" t="s">
        <v>1306</v>
      </c>
      <c r="N1498" t="s">
        <v>1314</v>
      </c>
      <c r="O1498">
        <v>40</v>
      </c>
      <c r="P1498">
        <v>70</v>
      </c>
      <c r="Q1498">
        <v>3</v>
      </c>
      <c r="R1498">
        <f t="shared" si="69"/>
        <v>210</v>
      </c>
      <c r="S1498">
        <f t="shared" si="70"/>
        <v>90</v>
      </c>
      <c r="T1498" t="s">
        <v>26</v>
      </c>
      <c r="U1498" s="2">
        <v>44834.522222222222</v>
      </c>
      <c r="V1498" s="1">
        <v>44834.522222222222</v>
      </c>
      <c r="W1498" t="b">
        <v>1</v>
      </c>
      <c r="X1498" s="2">
        <v>44834.529861111114</v>
      </c>
      <c r="Y1498" s="1">
        <v>44834.529861111114</v>
      </c>
      <c r="Z1498" s="2" t="s">
        <v>116</v>
      </c>
      <c r="AA1498" s="2">
        <v>44834.523611111108</v>
      </c>
      <c r="AB1498" s="1">
        <v>44834.523611111108</v>
      </c>
      <c r="AC1498" t="b">
        <v>0</v>
      </c>
      <c r="AD1498" t="s">
        <v>1355</v>
      </c>
      <c r="AE1498" s="3">
        <f t="shared" si="71"/>
        <v>5.5555555518367328E-3</v>
      </c>
    </row>
    <row r="1499" spans="1:31" x14ac:dyDescent="0.35">
      <c r="A1499" s="2">
        <v>44834.72152777778</v>
      </c>
      <c r="B1499" s="1">
        <v>44834.72152777778</v>
      </c>
      <c r="C1499">
        <v>1131</v>
      </c>
      <c r="D1499" t="s">
        <v>238</v>
      </c>
      <c r="E1499" t="s">
        <v>29</v>
      </c>
      <c r="F1499">
        <v>18</v>
      </c>
      <c r="G1499" t="str" cm="1">
        <f t="array" ref="G1499">_xlfn.IFS(F1499&lt;25,"Young Adult (18-24)",F1499&lt;35,"Early Career (25-34)",F1499&lt;45,"Mid-Career (35-44)",F1499&lt;55,"Late Career (45-54)",F1499&lt;65,"Pre-Retirement (55-64)",F1499&gt;=65,"Seniors (65+)")</f>
        <v>Young Adult (18-24)</v>
      </c>
      <c r="H1499">
        <v>727</v>
      </c>
      <c r="I1499">
        <v>5345</v>
      </c>
      <c r="J1499" t="s">
        <v>107</v>
      </c>
      <c r="K1499" t="s">
        <v>108</v>
      </c>
      <c r="L1499" t="s">
        <v>150</v>
      </c>
      <c r="M1499" t="s">
        <v>1309</v>
      </c>
      <c r="N1499" t="s">
        <v>1318</v>
      </c>
      <c r="O1499">
        <v>10</v>
      </c>
      <c r="P1499">
        <v>18</v>
      </c>
      <c r="Q1499">
        <v>4</v>
      </c>
      <c r="R1499">
        <f t="shared" si="69"/>
        <v>72</v>
      </c>
      <c r="S1499">
        <f t="shared" si="70"/>
        <v>32</v>
      </c>
      <c r="T1499" t="s">
        <v>26</v>
      </c>
      <c r="U1499" s="2">
        <v>44834.726388888892</v>
      </c>
      <c r="V1499" s="1">
        <v>44834.726388888892</v>
      </c>
      <c r="W1499" t="b">
        <v>0</v>
      </c>
      <c r="X1499" s="2"/>
      <c r="Y1499" s="1"/>
      <c r="Z1499" s="2" t="s">
        <v>1353</v>
      </c>
      <c r="AA1499" s="2">
        <v>44834.737500000003</v>
      </c>
      <c r="AB1499" s="1">
        <v>44834.737500000003</v>
      </c>
      <c r="AC1499" t="s">
        <v>1353</v>
      </c>
      <c r="AD1499" t="s">
        <v>1353</v>
      </c>
      <c r="AE1499" s="3">
        <f t="shared" si="71"/>
        <v>1.5972222223354038E-2</v>
      </c>
    </row>
    <row r="1500" spans="1:31" x14ac:dyDescent="0.35">
      <c r="A1500" s="2">
        <v>44835.19027777778</v>
      </c>
      <c r="B1500" s="1">
        <v>44835.19027777778</v>
      </c>
      <c r="C1500">
        <v>1674</v>
      </c>
      <c r="D1500" t="s">
        <v>777</v>
      </c>
      <c r="E1500" t="s">
        <v>29</v>
      </c>
      <c r="F1500">
        <v>41</v>
      </c>
      <c r="G1500" t="str" cm="1">
        <f t="array" ref="G1500">_xlfn.IFS(F1500&lt;25,"Young Adult (18-24)",F1500&lt;35,"Early Career (25-34)",F1500&lt;45,"Mid-Career (35-44)",F1500&lt;55,"Late Career (45-54)",F1500&lt;65,"Pre-Retirement (55-64)",F1500&gt;=65,"Seniors (65+)")</f>
        <v>Mid-Career (35-44)</v>
      </c>
      <c r="H1500">
        <v>715</v>
      </c>
      <c r="I1500">
        <v>4442</v>
      </c>
      <c r="J1500" t="s">
        <v>83</v>
      </c>
      <c r="K1500" t="s">
        <v>84</v>
      </c>
      <c r="L1500" t="s">
        <v>156</v>
      </c>
      <c r="M1500" t="s">
        <v>1305</v>
      </c>
      <c r="N1500" t="s">
        <v>1329</v>
      </c>
      <c r="O1500">
        <v>25</v>
      </c>
      <c r="P1500">
        <v>40</v>
      </c>
      <c r="Q1500">
        <v>1</v>
      </c>
      <c r="R1500">
        <f t="shared" si="69"/>
        <v>40</v>
      </c>
      <c r="S1500">
        <f t="shared" si="70"/>
        <v>15</v>
      </c>
      <c r="T1500" t="s">
        <v>78</v>
      </c>
      <c r="U1500" s="2">
        <v>44835.204861111109</v>
      </c>
      <c r="V1500" s="1">
        <v>44835.204861111109</v>
      </c>
      <c r="W1500" t="b">
        <v>1</v>
      </c>
      <c r="X1500" s="2">
        <v>44835.210416666669</v>
      </c>
      <c r="Y1500" s="1">
        <v>44835.210416666669</v>
      </c>
      <c r="Z1500" s="2" t="s">
        <v>116</v>
      </c>
      <c r="AA1500" s="2">
        <v>44835.206250000003</v>
      </c>
      <c r="AB1500" s="1">
        <v>44835.206250000003</v>
      </c>
      <c r="AC1500" t="b">
        <v>1</v>
      </c>
      <c r="AD1500" t="s">
        <v>51</v>
      </c>
      <c r="AE1500" s="3">
        <f t="shared" si="71"/>
        <v>1.5972222223354038E-2</v>
      </c>
    </row>
    <row r="1501" spans="1:31" x14ac:dyDescent="0.35">
      <c r="A1501" s="2">
        <v>44835.822222222225</v>
      </c>
      <c r="B1501" s="1">
        <v>44835.822222222225</v>
      </c>
      <c r="C1501">
        <v>1610</v>
      </c>
      <c r="D1501" t="s">
        <v>716</v>
      </c>
      <c r="E1501" t="s">
        <v>29</v>
      </c>
      <c r="F1501">
        <v>35</v>
      </c>
      <c r="G1501" t="str" cm="1">
        <f t="array" ref="G1501">_xlfn.IFS(F1501&lt;25,"Young Adult (18-24)",F1501&lt;35,"Early Career (25-34)",F1501&lt;45,"Mid-Career (35-44)",F1501&lt;55,"Late Career (45-54)",F1501&lt;65,"Pre-Retirement (55-64)",F1501&gt;=65,"Seniors (65+)")</f>
        <v>Mid-Career (35-44)</v>
      </c>
      <c r="H1501">
        <v>667</v>
      </c>
      <c r="I1501">
        <v>3038</v>
      </c>
      <c r="J1501" t="s">
        <v>83</v>
      </c>
      <c r="K1501" t="s">
        <v>84</v>
      </c>
      <c r="L1501" t="s">
        <v>173</v>
      </c>
      <c r="M1501" t="s">
        <v>1307</v>
      </c>
      <c r="N1501" t="s">
        <v>1326</v>
      </c>
      <c r="O1501">
        <v>20</v>
      </c>
      <c r="P1501">
        <v>35</v>
      </c>
      <c r="Q1501">
        <v>2</v>
      </c>
      <c r="R1501">
        <f t="shared" si="69"/>
        <v>70</v>
      </c>
      <c r="S1501">
        <f t="shared" si="70"/>
        <v>30</v>
      </c>
      <c r="T1501" t="s">
        <v>32</v>
      </c>
      <c r="U1501" s="2">
        <v>44835.825694444444</v>
      </c>
      <c r="V1501" s="1">
        <v>44835.825694444444</v>
      </c>
      <c r="W1501" t="b">
        <v>1</v>
      </c>
      <c r="X1501" s="2">
        <v>44835.832638888889</v>
      </c>
      <c r="Y1501" s="1">
        <v>44835.832638888889</v>
      </c>
      <c r="Z1501" s="2" t="s">
        <v>47</v>
      </c>
      <c r="AA1501" s="2">
        <v>44835.82708333333</v>
      </c>
      <c r="AB1501" s="1">
        <v>44835.82708333333</v>
      </c>
      <c r="AC1501" t="b">
        <v>1</v>
      </c>
      <c r="AD1501" t="s">
        <v>51</v>
      </c>
      <c r="AE1501" s="3">
        <f t="shared" si="71"/>
        <v>4.8611111051286571E-3</v>
      </c>
    </row>
    <row r="1502" spans="1:31" x14ac:dyDescent="0.35">
      <c r="A1502" s="2">
        <v>44836.498611111114</v>
      </c>
      <c r="B1502" s="1">
        <v>44836.498611111114</v>
      </c>
      <c r="C1502">
        <v>2048</v>
      </c>
      <c r="D1502" t="s">
        <v>1144</v>
      </c>
      <c r="E1502" t="s">
        <v>29</v>
      </c>
      <c r="F1502">
        <v>49</v>
      </c>
      <c r="G1502" t="str" cm="1">
        <f t="array" ref="G1502">_xlfn.IFS(F1502&lt;25,"Young Adult (18-24)",F1502&lt;35,"Early Career (25-34)",F1502&lt;45,"Mid-Career (35-44)",F1502&lt;55,"Late Career (45-54)",F1502&lt;65,"Pre-Retirement (55-64)",F1502&gt;=65,"Seniors (65+)")</f>
        <v>Late Career (45-54)</v>
      </c>
      <c r="H1502">
        <v>682</v>
      </c>
      <c r="I1502">
        <v>6473</v>
      </c>
      <c r="J1502" t="s">
        <v>83</v>
      </c>
      <c r="K1502" t="s">
        <v>90</v>
      </c>
      <c r="L1502" t="s">
        <v>91</v>
      </c>
      <c r="M1502" t="s">
        <v>1306</v>
      </c>
      <c r="N1502" t="s">
        <v>1314</v>
      </c>
      <c r="O1502">
        <v>40</v>
      </c>
      <c r="P1502">
        <v>70</v>
      </c>
      <c r="Q1502">
        <v>4</v>
      </c>
      <c r="R1502">
        <f t="shared" si="69"/>
        <v>280</v>
      </c>
      <c r="S1502">
        <f t="shared" si="70"/>
        <v>120</v>
      </c>
      <c r="T1502" t="s">
        <v>26</v>
      </c>
      <c r="U1502" s="2">
        <v>44836.518750000003</v>
      </c>
      <c r="V1502" s="1">
        <v>44836.518750000003</v>
      </c>
      <c r="W1502" t="b">
        <v>1</v>
      </c>
      <c r="X1502" s="2">
        <v>44836.524305555555</v>
      </c>
      <c r="Y1502" s="1">
        <v>44836.524305555555</v>
      </c>
      <c r="Z1502" s="2" t="s">
        <v>47</v>
      </c>
      <c r="AA1502" s="2">
        <v>44836.520138888889</v>
      </c>
      <c r="AB1502" s="1">
        <v>44836.520138888889</v>
      </c>
      <c r="AC1502" t="b">
        <v>0</v>
      </c>
      <c r="AD1502" t="s">
        <v>1355</v>
      </c>
      <c r="AE1502" s="3">
        <f t="shared" si="71"/>
        <v>2.1527777775190771E-2</v>
      </c>
    </row>
    <row r="1503" spans="1:31" x14ac:dyDescent="0.35">
      <c r="A1503" s="2">
        <v>44838.629166666666</v>
      </c>
      <c r="B1503" s="1">
        <v>44838.629166666666</v>
      </c>
      <c r="C1503">
        <v>2173</v>
      </c>
      <c r="D1503" t="s">
        <v>1268</v>
      </c>
      <c r="E1503" t="s">
        <v>29</v>
      </c>
      <c r="F1503">
        <v>37</v>
      </c>
      <c r="G1503" t="str" cm="1">
        <f t="array" ref="G1503">_xlfn.IFS(F1503&lt;25,"Young Adult (18-24)",F1503&lt;35,"Early Career (25-34)",F1503&lt;45,"Mid-Career (35-44)",F1503&lt;55,"Late Career (45-54)",F1503&lt;65,"Pre-Retirement (55-64)",F1503&gt;=65,"Seniors (65+)")</f>
        <v>Mid-Career (35-44)</v>
      </c>
      <c r="H1503">
        <v>708</v>
      </c>
      <c r="I1503">
        <v>7386</v>
      </c>
      <c r="J1503" t="s">
        <v>83</v>
      </c>
      <c r="K1503" t="s">
        <v>84</v>
      </c>
      <c r="L1503" t="s">
        <v>85</v>
      </c>
      <c r="M1503" t="s">
        <v>1306</v>
      </c>
      <c r="N1503" t="s">
        <v>1311</v>
      </c>
      <c r="O1503">
        <v>50</v>
      </c>
      <c r="P1503">
        <v>80</v>
      </c>
      <c r="Q1503">
        <v>5</v>
      </c>
      <c r="R1503">
        <f t="shared" si="69"/>
        <v>400</v>
      </c>
      <c r="S1503">
        <f t="shared" si="70"/>
        <v>150</v>
      </c>
      <c r="T1503" t="s">
        <v>42</v>
      </c>
      <c r="U1503" s="2">
        <v>44838.64166666667</v>
      </c>
      <c r="V1503" s="1">
        <v>44838.64166666667</v>
      </c>
      <c r="W1503" t="b">
        <v>1</v>
      </c>
      <c r="X1503" s="2">
        <v>44838.645833333336</v>
      </c>
      <c r="Y1503" s="1">
        <v>44838.645833333336</v>
      </c>
      <c r="Z1503" s="2" t="s">
        <v>27</v>
      </c>
      <c r="AA1503" s="2">
        <v>44838.645138888889</v>
      </c>
      <c r="AB1503" s="1">
        <v>44838.645138888889</v>
      </c>
      <c r="AC1503" t="b">
        <v>0</v>
      </c>
      <c r="AD1503" t="s">
        <v>1355</v>
      </c>
      <c r="AE1503" s="3">
        <f t="shared" si="71"/>
        <v>1.5972222223354038E-2</v>
      </c>
    </row>
    <row r="1504" spans="1:31" x14ac:dyDescent="0.35">
      <c r="A1504" s="2">
        <v>44838.987500000003</v>
      </c>
      <c r="B1504" s="1">
        <v>44838.987500000003</v>
      </c>
      <c r="C1504">
        <v>1917</v>
      </c>
      <c r="D1504" t="s">
        <v>1014</v>
      </c>
      <c r="E1504" t="s">
        <v>29</v>
      </c>
      <c r="F1504">
        <v>40</v>
      </c>
      <c r="G1504" t="str" cm="1">
        <f t="array" ref="G1504">_xlfn.IFS(F1504&lt;25,"Young Adult (18-24)",F1504&lt;35,"Early Career (25-34)",F1504&lt;45,"Mid-Career (35-44)",F1504&lt;55,"Late Career (45-54)",F1504&lt;65,"Pre-Retirement (55-64)",F1504&gt;=65,"Seniors (65+)")</f>
        <v>Mid-Career (35-44)</v>
      </c>
      <c r="H1504">
        <v>634</v>
      </c>
      <c r="I1504">
        <v>5738</v>
      </c>
      <c r="J1504" t="s">
        <v>61</v>
      </c>
      <c r="K1504" t="s">
        <v>62</v>
      </c>
      <c r="L1504" t="s">
        <v>103</v>
      </c>
      <c r="M1504" t="s">
        <v>1308</v>
      </c>
      <c r="N1504" t="s">
        <v>1317</v>
      </c>
      <c r="O1504">
        <v>250</v>
      </c>
      <c r="P1504">
        <v>400</v>
      </c>
      <c r="Q1504">
        <v>2</v>
      </c>
      <c r="R1504">
        <f t="shared" si="69"/>
        <v>800</v>
      </c>
      <c r="S1504">
        <f t="shared" si="70"/>
        <v>300</v>
      </c>
      <c r="T1504" t="s">
        <v>40</v>
      </c>
      <c r="U1504" s="2">
        <v>44838.998611111114</v>
      </c>
      <c r="V1504" s="1">
        <v>44838.998611111114</v>
      </c>
      <c r="W1504" t="b">
        <v>1</v>
      </c>
      <c r="X1504" s="2">
        <v>44839.004861111112</v>
      </c>
      <c r="Y1504" s="1">
        <v>44839.004861111112</v>
      </c>
      <c r="Z1504" s="2" t="s">
        <v>27</v>
      </c>
      <c r="AA1504" s="2">
        <v>44839.002083333333</v>
      </c>
      <c r="AB1504" s="1">
        <v>44839.002083333333</v>
      </c>
      <c r="AC1504" t="b">
        <v>1</v>
      </c>
      <c r="AD1504" t="s">
        <v>75</v>
      </c>
      <c r="AE1504" s="3">
        <f t="shared" si="71"/>
        <v>1.4583333329937886E-2</v>
      </c>
    </row>
    <row r="1505" spans="1:31" x14ac:dyDescent="0.35">
      <c r="A1505" s="2">
        <v>44839.236805555556</v>
      </c>
      <c r="B1505" s="1">
        <v>44839.236805555556</v>
      </c>
      <c r="C1505">
        <v>1934</v>
      </c>
      <c r="D1505" t="s">
        <v>1031</v>
      </c>
      <c r="E1505" t="s">
        <v>29</v>
      </c>
      <c r="F1505">
        <v>27</v>
      </c>
      <c r="G1505" t="str" cm="1">
        <f t="array" ref="G1505">_xlfn.IFS(F1505&lt;25,"Young Adult (18-24)",F1505&lt;35,"Early Career (25-34)",F1505&lt;45,"Mid-Career (35-44)",F1505&lt;55,"Late Career (45-54)",F1505&lt;65,"Pre-Retirement (55-64)",F1505&gt;=65,"Seniors (65+)")</f>
        <v>Early Career (25-34)</v>
      </c>
      <c r="H1505">
        <v>741</v>
      </c>
      <c r="I1505">
        <v>7565</v>
      </c>
      <c r="J1505" t="s">
        <v>44</v>
      </c>
      <c r="K1505" t="s">
        <v>133</v>
      </c>
      <c r="L1505" t="s">
        <v>195</v>
      </c>
      <c r="M1505" t="s">
        <v>1307</v>
      </c>
      <c r="N1505" t="s">
        <v>1312</v>
      </c>
      <c r="O1505">
        <v>12</v>
      </c>
      <c r="P1505">
        <v>20</v>
      </c>
      <c r="Q1505">
        <v>6</v>
      </c>
      <c r="R1505">
        <f t="shared" si="69"/>
        <v>120</v>
      </c>
      <c r="S1505">
        <f t="shared" si="70"/>
        <v>48</v>
      </c>
      <c r="T1505" t="s">
        <v>42</v>
      </c>
      <c r="U1505" s="2">
        <v>44839.25277777778</v>
      </c>
      <c r="V1505" s="1">
        <v>44839.25277777778</v>
      </c>
      <c r="W1505" t="b">
        <v>1</v>
      </c>
      <c r="X1505" s="2">
        <v>44839.259722222225</v>
      </c>
      <c r="Y1505" s="1">
        <v>44839.259722222225</v>
      </c>
      <c r="Z1505" s="2" t="s">
        <v>33</v>
      </c>
      <c r="AA1505" s="2">
        <v>44839.254861111112</v>
      </c>
      <c r="AB1505" s="1">
        <v>44839.254861111112</v>
      </c>
      <c r="AC1505" t="b">
        <v>0</v>
      </c>
      <c r="AD1505" t="s">
        <v>1355</v>
      </c>
      <c r="AE1505" s="3">
        <f t="shared" si="71"/>
        <v>1.8055555556202307E-2</v>
      </c>
    </row>
    <row r="1506" spans="1:31" x14ac:dyDescent="0.35">
      <c r="A1506" s="2">
        <v>44841.361111111109</v>
      </c>
      <c r="B1506" s="1">
        <v>44841.361111111109</v>
      </c>
      <c r="C1506">
        <v>1313</v>
      </c>
      <c r="D1506" t="s">
        <v>421</v>
      </c>
      <c r="E1506" t="s">
        <v>29</v>
      </c>
      <c r="F1506">
        <v>54</v>
      </c>
      <c r="G1506" t="str" cm="1">
        <f t="array" ref="G1506">_xlfn.IFS(F1506&lt;25,"Young Adult (18-24)",F1506&lt;35,"Early Career (25-34)",F1506&lt;45,"Mid-Career (35-44)",F1506&lt;55,"Late Career (45-54)",F1506&lt;65,"Pre-Retirement (55-64)",F1506&gt;=65,"Seniors (65+)")</f>
        <v>Late Career (45-54)</v>
      </c>
      <c r="H1506">
        <v>700</v>
      </c>
      <c r="I1506">
        <v>3389</v>
      </c>
      <c r="J1506" t="s">
        <v>23</v>
      </c>
      <c r="K1506" t="s">
        <v>30</v>
      </c>
      <c r="L1506" t="s">
        <v>31</v>
      </c>
      <c r="M1506" t="s">
        <v>1306</v>
      </c>
      <c r="N1506" t="s">
        <v>1321</v>
      </c>
      <c r="O1506">
        <v>15</v>
      </c>
      <c r="P1506">
        <v>25</v>
      </c>
      <c r="Q1506">
        <v>3</v>
      </c>
      <c r="R1506">
        <f t="shared" si="69"/>
        <v>75</v>
      </c>
      <c r="S1506">
        <f t="shared" si="70"/>
        <v>30</v>
      </c>
      <c r="T1506" t="s">
        <v>78</v>
      </c>
      <c r="U1506" s="2">
        <v>44841.375694444447</v>
      </c>
      <c r="V1506" s="1">
        <v>44841.375694444447</v>
      </c>
      <c r="W1506" t="b">
        <v>1</v>
      </c>
      <c r="X1506" s="2">
        <v>44841.383333333331</v>
      </c>
      <c r="Y1506" s="1">
        <v>44841.383333333331</v>
      </c>
      <c r="Z1506" s="2" t="s">
        <v>116</v>
      </c>
      <c r="AA1506" s="2">
        <v>44841.379166666666</v>
      </c>
      <c r="AB1506" s="1">
        <v>44841.379166666666</v>
      </c>
      <c r="AC1506" t="b">
        <v>0</v>
      </c>
      <c r="AD1506" t="s">
        <v>1355</v>
      </c>
      <c r="AE1506" s="3">
        <f t="shared" si="71"/>
        <v>1.8055555556202307E-2</v>
      </c>
    </row>
    <row r="1507" spans="1:31" x14ac:dyDescent="0.35">
      <c r="A1507" s="2">
        <v>44842.109027777777</v>
      </c>
      <c r="B1507" s="1">
        <v>44842.109027777777</v>
      </c>
      <c r="C1507">
        <v>1182</v>
      </c>
      <c r="D1507" t="s">
        <v>1335</v>
      </c>
      <c r="E1507" t="s">
        <v>29</v>
      </c>
      <c r="F1507">
        <v>71</v>
      </c>
      <c r="G1507" t="str" cm="1">
        <f t="array" ref="G1507">_xlfn.IFS(F1507&lt;25,"Young Adult (18-24)",F1507&lt;35,"Early Career (25-34)",F1507&lt;45,"Mid-Career (35-44)",F1507&lt;55,"Late Career (45-54)",F1507&lt;65,"Pre-Retirement (55-64)",F1507&gt;=65,"Seniors (65+)")</f>
        <v>Seniors (65+)</v>
      </c>
      <c r="H1507">
        <v>652</v>
      </c>
      <c r="I1507">
        <v>7642</v>
      </c>
      <c r="J1507" t="s">
        <v>71</v>
      </c>
      <c r="K1507" t="s">
        <v>72</v>
      </c>
      <c r="L1507" t="s">
        <v>141</v>
      </c>
      <c r="M1507" t="s">
        <v>1309</v>
      </c>
      <c r="N1507" t="s">
        <v>1316</v>
      </c>
      <c r="O1507">
        <v>20</v>
      </c>
      <c r="P1507">
        <v>35</v>
      </c>
      <c r="Q1507">
        <v>1</v>
      </c>
      <c r="R1507">
        <f t="shared" si="69"/>
        <v>35</v>
      </c>
      <c r="S1507">
        <f t="shared" si="70"/>
        <v>15</v>
      </c>
      <c r="T1507" t="s">
        <v>32</v>
      </c>
      <c r="U1507" s="2">
        <v>44842.115277777775</v>
      </c>
      <c r="V1507" s="1">
        <v>44842.115277777775</v>
      </c>
      <c r="W1507" t="b">
        <v>1</v>
      </c>
      <c r="X1507" s="2">
        <v>44842.123611111114</v>
      </c>
      <c r="Y1507" s="1">
        <v>44842.123611111114</v>
      </c>
      <c r="Z1507" s="2" t="s">
        <v>47</v>
      </c>
      <c r="AA1507" s="2">
        <v>44842.117361111108</v>
      </c>
      <c r="AB1507" s="1">
        <v>44842.117361111108</v>
      </c>
      <c r="AC1507" t="b">
        <v>0</v>
      </c>
      <c r="AD1507" t="s">
        <v>1355</v>
      </c>
      <c r="AE1507" s="3">
        <f t="shared" si="71"/>
        <v>8.333333331393078E-3</v>
      </c>
    </row>
    <row r="1508" spans="1:31" x14ac:dyDescent="0.35">
      <c r="A1508" s="2">
        <v>44843.084027777775</v>
      </c>
      <c r="B1508" s="1">
        <v>44843.084027777775</v>
      </c>
      <c r="C1508">
        <v>1093</v>
      </c>
      <c r="D1508" t="s">
        <v>197</v>
      </c>
      <c r="E1508" t="s">
        <v>29</v>
      </c>
      <c r="F1508">
        <v>66</v>
      </c>
      <c r="G1508" t="str" cm="1">
        <f t="array" ref="G1508">_xlfn.IFS(F1508&lt;25,"Young Adult (18-24)",F1508&lt;35,"Early Career (25-34)",F1508&lt;45,"Mid-Career (35-44)",F1508&lt;55,"Late Career (45-54)",F1508&lt;65,"Pre-Retirement (55-64)",F1508&gt;=65,"Seniors (65+)")</f>
        <v>Seniors (65+)</v>
      </c>
      <c r="H1508">
        <v>780</v>
      </c>
      <c r="I1508">
        <v>4310</v>
      </c>
      <c r="J1508" t="s">
        <v>44</v>
      </c>
      <c r="K1508" t="s">
        <v>133</v>
      </c>
      <c r="L1508" t="s">
        <v>134</v>
      </c>
      <c r="M1508" t="s">
        <v>1307</v>
      </c>
      <c r="N1508" t="s">
        <v>1325</v>
      </c>
      <c r="O1508">
        <v>15</v>
      </c>
      <c r="P1508">
        <v>25</v>
      </c>
      <c r="Q1508">
        <v>4</v>
      </c>
      <c r="R1508">
        <f t="shared" si="69"/>
        <v>100</v>
      </c>
      <c r="S1508">
        <f t="shared" si="70"/>
        <v>40</v>
      </c>
      <c r="T1508" t="s">
        <v>32</v>
      </c>
      <c r="U1508" s="2">
        <v>44843.088194444441</v>
      </c>
      <c r="V1508" s="1">
        <v>44843.088194444441</v>
      </c>
      <c r="W1508" t="b">
        <v>1</v>
      </c>
      <c r="X1508" s="2">
        <v>44843.09652777778</v>
      </c>
      <c r="Y1508" s="1">
        <v>44843.09652777778</v>
      </c>
      <c r="Z1508" s="2" t="s">
        <v>47</v>
      </c>
      <c r="AA1508" s="2">
        <v>44843.090277777781</v>
      </c>
      <c r="AB1508" s="1">
        <v>44843.090277777781</v>
      </c>
      <c r="AC1508" t="b">
        <v>0</v>
      </c>
      <c r="AD1508" t="s">
        <v>1355</v>
      </c>
      <c r="AE1508" s="3">
        <f t="shared" si="71"/>
        <v>6.2500000058207661E-3</v>
      </c>
    </row>
    <row r="1509" spans="1:31" x14ac:dyDescent="0.35">
      <c r="A1509" s="2">
        <v>44843.438194444447</v>
      </c>
      <c r="B1509" s="1">
        <v>44843.438194444447</v>
      </c>
      <c r="C1509">
        <v>1559</v>
      </c>
      <c r="D1509" t="s">
        <v>665</v>
      </c>
      <c r="E1509" t="s">
        <v>22</v>
      </c>
      <c r="F1509">
        <v>32</v>
      </c>
      <c r="G1509" t="str" cm="1">
        <f t="array" ref="G1509">_xlfn.IFS(F1509&lt;25,"Young Adult (18-24)",F1509&lt;35,"Early Career (25-34)",F1509&lt;45,"Mid-Career (35-44)",F1509&lt;55,"Late Career (45-54)",F1509&lt;65,"Pre-Retirement (55-64)",F1509&gt;=65,"Seniors (65+)")</f>
        <v>Early Career (25-34)</v>
      </c>
      <c r="H1509">
        <v>771</v>
      </c>
      <c r="I1509">
        <v>3393</v>
      </c>
      <c r="J1509" t="s">
        <v>55</v>
      </c>
      <c r="K1509" t="s">
        <v>113</v>
      </c>
      <c r="L1509" t="s">
        <v>114</v>
      </c>
      <c r="M1509" t="s">
        <v>1305</v>
      </c>
      <c r="N1509" t="s">
        <v>1310</v>
      </c>
      <c r="O1509">
        <v>30</v>
      </c>
      <c r="P1509">
        <v>50</v>
      </c>
      <c r="Q1509">
        <v>6</v>
      </c>
      <c r="R1509">
        <f t="shared" si="69"/>
        <v>300</v>
      </c>
      <c r="S1509">
        <f t="shared" si="70"/>
        <v>120</v>
      </c>
      <c r="T1509" t="s">
        <v>40</v>
      </c>
      <c r="U1509" s="2">
        <v>44843.442361111112</v>
      </c>
      <c r="V1509" s="1">
        <v>44843.442361111112</v>
      </c>
      <c r="W1509" t="b">
        <v>0</v>
      </c>
      <c r="X1509" s="2"/>
      <c r="Y1509" s="1"/>
      <c r="Z1509" s="2" t="s">
        <v>1353</v>
      </c>
      <c r="AA1509" s="2">
        <v>44843.448611111111</v>
      </c>
      <c r="AB1509" s="1">
        <v>44843.448611111111</v>
      </c>
      <c r="AC1509" t="s">
        <v>1353</v>
      </c>
      <c r="AD1509" t="s">
        <v>1353</v>
      </c>
      <c r="AE1509" s="3">
        <f t="shared" si="71"/>
        <v>1.0416666664241347E-2</v>
      </c>
    </row>
    <row r="1510" spans="1:31" x14ac:dyDescent="0.35">
      <c r="A1510" s="2">
        <v>44844.161805555559</v>
      </c>
      <c r="B1510" s="1">
        <v>44844.161805555559</v>
      </c>
      <c r="C1510">
        <v>2037</v>
      </c>
      <c r="D1510" t="s">
        <v>1133</v>
      </c>
      <c r="E1510" t="s">
        <v>22</v>
      </c>
      <c r="F1510">
        <v>18</v>
      </c>
      <c r="G1510" t="str" cm="1">
        <f t="array" ref="G1510">_xlfn.IFS(F1510&lt;25,"Young Adult (18-24)",F1510&lt;35,"Early Career (25-34)",F1510&lt;45,"Mid-Career (35-44)",F1510&lt;55,"Late Career (45-54)",F1510&lt;65,"Pre-Retirement (55-64)",F1510&gt;=65,"Seniors (65+)")</f>
        <v>Young Adult (18-24)</v>
      </c>
      <c r="H1510">
        <v>657</v>
      </c>
      <c r="I1510">
        <v>5920</v>
      </c>
      <c r="J1510" t="s">
        <v>107</v>
      </c>
      <c r="K1510" t="s">
        <v>122</v>
      </c>
      <c r="L1510" t="s">
        <v>144</v>
      </c>
      <c r="M1510" t="s">
        <v>1308</v>
      </c>
      <c r="N1510" t="s">
        <v>1324</v>
      </c>
      <c r="O1510">
        <v>40</v>
      </c>
      <c r="P1510">
        <v>60</v>
      </c>
      <c r="Q1510">
        <v>4</v>
      </c>
      <c r="R1510">
        <f t="shared" si="69"/>
        <v>240</v>
      </c>
      <c r="S1510">
        <f t="shared" si="70"/>
        <v>80</v>
      </c>
      <c r="T1510" t="s">
        <v>38</v>
      </c>
      <c r="U1510" s="2">
        <v>44844.171527777777</v>
      </c>
      <c r="V1510" s="1">
        <v>44844.171527777777</v>
      </c>
      <c r="W1510" t="b">
        <v>1</v>
      </c>
      <c r="X1510" s="2">
        <v>44844.181944444441</v>
      </c>
      <c r="Y1510" s="1">
        <v>44844.181944444441</v>
      </c>
      <c r="Z1510" s="2" t="s">
        <v>27</v>
      </c>
      <c r="AA1510" s="2">
        <v>44844.17291666667</v>
      </c>
      <c r="AB1510" s="1">
        <v>44844.17291666667</v>
      </c>
      <c r="AC1510" t="b">
        <v>0</v>
      </c>
      <c r="AD1510" t="s">
        <v>1355</v>
      </c>
      <c r="AE1510" s="3">
        <f t="shared" si="71"/>
        <v>1.1111111110949423E-2</v>
      </c>
    </row>
    <row r="1511" spans="1:31" x14ac:dyDescent="0.35">
      <c r="A1511" s="2">
        <v>44844.519444444442</v>
      </c>
      <c r="B1511" s="1">
        <v>44844.519444444442</v>
      </c>
      <c r="C1511">
        <v>1594</v>
      </c>
      <c r="D1511" t="s">
        <v>700</v>
      </c>
      <c r="E1511" t="s">
        <v>22</v>
      </c>
      <c r="F1511">
        <v>69</v>
      </c>
      <c r="G1511" t="str" cm="1">
        <f t="array" ref="G1511">_xlfn.IFS(F1511&lt;25,"Young Adult (18-24)",F1511&lt;35,"Early Career (25-34)",F1511&lt;45,"Mid-Career (35-44)",F1511&lt;55,"Late Career (45-54)",F1511&lt;65,"Pre-Retirement (55-64)",F1511&gt;=65,"Seniors (65+)")</f>
        <v>Seniors (65+)</v>
      </c>
      <c r="H1511">
        <v>768</v>
      </c>
      <c r="I1511">
        <v>4007</v>
      </c>
      <c r="J1511" t="s">
        <v>23</v>
      </c>
      <c r="K1511" t="s">
        <v>24</v>
      </c>
      <c r="L1511" t="s">
        <v>192</v>
      </c>
      <c r="M1511" t="s">
        <v>1305</v>
      </c>
      <c r="N1511" t="s">
        <v>1310</v>
      </c>
      <c r="O1511">
        <v>30</v>
      </c>
      <c r="P1511">
        <v>50</v>
      </c>
      <c r="Q1511">
        <v>4</v>
      </c>
      <c r="R1511">
        <f t="shared" si="69"/>
        <v>200</v>
      </c>
      <c r="S1511">
        <f t="shared" si="70"/>
        <v>80</v>
      </c>
      <c r="T1511" t="s">
        <v>26</v>
      </c>
      <c r="U1511" s="2">
        <v>44844.524305555555</v>
      </c>
      <c r="V1511" s="1">
        <v>44844.524305555555</v>
      </c>
      <c r="W1511" t="b">
        <v>1</v>
      </c>
      <c r="X1511" s="2">
        <v>44844.531944444447</v>
      </c>
      <c r="Y1511" s="1">
        <v>44844.531944444447</v>
      </c>
      <c r="Z1511" s="2" t="s">
        <v>116</v>
      </c>
      <c r="AA1511" s="2">
        <v>44844.526388888888</v>
      </c>
      <c r="AB1511" s="1">
        <v>44844.526388888888</v>
      </c>
      <c r="AC1511" t="b">
        <v>0</v>
      </c>
      <c r="AD1511" t="s">
        <v>1355</v>
      </c>
      <c r="AE1511" s="3">
        <f t="shared" si="71"/>
        <v>6.9444444452528842E-3</v>
      </c>
    </row>
    <row r="1512" spans="1:31" x14ac:dyDescent="0.35">
      <c r="A1512" s="2">
        <v>44846.448611111111</v>
      </c>
      <c r="B1512" s="1">
        <v>44846.448611111111</v>
      </c>
      <c r="C1512">
        <v>1541</v>
      </c>
      <c r="D1512" t="s">
        <v>647</v>
      </c>
      <c r="E1512" t="s">
        <v>29</v>
      </c>
      <c r="F1512">
        <v>60</v>
      </c>
      <c r="G1512" t="str" cm="1">
        <f t="array" ref="G1512">_xlfn.IFS(F1512&lt;25,"Young Adult (18-24)",F1512&lt;35,"Early Career (25-34)",F1512&lt;45,"Mid-Career (35-44)",F1512&lt;55,"Late Career (45-54)",F1512&lt;65,"Pre-Retirement (55-64)",F1512&gt;=65,"Seniors (65+)")</f>
        <v>Pre-Retirement (55-64)</v>
      </c>
      <c r="H1512">
        <v>669</v>
      </c>
      <c r="I1512">
        <v>3335</v>
      </c>
      <c r="J1512" t="s">
        <v>23</v>
      </c>
      <c r="K1512" t="s">
        <v>24</v>
      </c>
      <c r="L1512" t="s">
        <v>192</v>
      </c>
      <c r="M1512" t="s">
        <v>1307</v>
      </c>
      <c r="N1512" t="s">
        <v>1312</v>
      </c>
      <c r="O1512">
        <v>12</v>
      </c>
      <c r="P1512">
        <v>20</v>
      </c>
      <c r="Q1512">
        <v>6</v>
      </c>
      <c r="R1512">
        <f t="shared" si="69"/>
        <v>120</v>
      </c>
      <c r="S1512">
        <f t="shared" si="70"/>
        <v>48</v>
      </c>
      <c r="T1512" t="s">
        <v>26</v>
      </c>
      <c r="U1512" s="2">
        <v>44846.452777777777</v>
      </c>
      <c r="V1512" s="1">
        <v>44846.452777777777</v>
      </c>
      <c r="W1512" t="b">
        <v>1</v>
      </c>
      <c r="X1512" s="2">
        <v>44846.460416666669</v>
      </c>
      <c r="Y1512" s="1">
        <v>44846.460416666669</v>
      </c>
      <c r="Z1512" s="2" t="s">
        <v>33</v>
      </c>
      <c r="AA1512" s="2">
        <v>44846.455555555556</v>
      </c>
      <c r="AB1512" s="1">
        <v>44846.455555555556</v>
      </c>
      <c r="AC1512" t="b">
        <v>1</v>
      </c>
      <c r="AD1512" t="s">
        <v>51</v>
      </c>
      <c r="AE1512" s="3">
        <f t="shared" si="71"/>
        <v>6.9444444452528842E-3</v>
      </c>
    </row>
    <row r="1513" spans="1:31" x14ac:dyDescent="0.35">
      <c r="A1513" s="2">
        <v>44847.079861111109</v>
      </c>
      <c r="B1513" s="1">
        <v>44847.079861111109</v>
      </c>
      <c r="C1513">
        <v>2197</v>
      </c>
      <c r="D1513" t="s">
        <v>1347</v>
      </c>
      <c r="E1513" t="s">
        <v>29</v>
      </c>
      <c r="F1513">
        <v>35</v>
      </c>
      <c r="G1513" t="str" cm="1">
        <f t="array" ref="G1513">_xlfn.IFS(F1513&lt;25,"Young Adult (18-24)",F1513&lt;35,"Early Career (25-34)",F1513&lt;45,"Mid-Career (35-44)",F1513&lt;55,"Late Career (45-54)",F1513&lt;65,"Pre-Retirement (55-64)",F1513&gt;=65,"Seniors (65+)")</f>
        <v>Mid-Career (35-44)</v>
      </c>
      <c r="H1513">
        <v>613</v>
      </c>
      <c r="I1513">
        <v>4948</v>
      </c>
      <c r="J1513" t="s">
        <v>107</v>
      </c>
      <c r="K1513" t="s">
        <v>108</v>
      </c>
      <c r="L1513" t="s">
        <v>111</v>
      </c>
      <c r="M1513" t="s">
        <v>1309</v>
      </c>
      <c r="N1513" t="s">
        <v>1316</v>
      </c>
      <c r="O1513">
        <v>20</v>
      </c>
      <c r="P1513">
        <v>35</v>
      </c>
      <c r="Q1513">
        <v>3</v>
      </c>
      <c r="R1513">
        <f t="shared" si="69"/>
        <v>105</v>
      </c>
      <c r="S1513">
        <f t="shared" si="70"/>
        <v>45</v>
      </c>
      <c r="T1513" t="s">
        <v>32</v>
      </c>
      <c r="U1513" s="2">
        <v>44847.084027777775</v>
      </c>
      <c r="V1513" s="1">
        <v>44847.084027777775</v>
      </c>
      <c r="W1513" t="b">
        <v>0</v>
      </c>
      <c r="X1513" s="2"/>
      <c r="Y1513" s="1"/>
      <c r="Z1513" s="2" t="s">
        <v>1353</v>
      </c>
      <c r="AA1513" s="2">
        <v>44847.085416666669</v>
      </c>
      <c r="AB1513" s="1">
        <v>44847.085416666669</v>
      </c>
      <c r="AC1513" t="s">
        <v>1353</v>
      </c>
      <c r="AD1513" t="s">
        <v>1353</v>
      </c>
      <c r="AE1513" s="3">
        <f t="shared" si="71"/>
        <v>5.5555555591126904E-3</v>
      </c>
    </row>
    <row r="1514" spans="1:31" x14ac:dyDescent="0.35">
      <c r="A1514" s="2">
        <v>44849.104166666664</v>
      </c>
      <c r="B1514" s="1">
        <v>44849.104166666664</v>
      </c>
      <c r="C1514">
        <v>1446</v>
      </c>
      <c r="D1514" t="s">
        <v>552</v>
      </c>
      <c r="E1514" t="s">
        <v>29</v>
      </c>
      <c r="F1514">
        <v>42</v>
      </c>
      <c r="G1514" t="str" cm="1">
        <f t="array" ref="G1514">_xlfn.IFS(F1514&lt;25,"Young Adult (18-24)",F1514&lt;35,"Early Career (25-34)",F1514&lt;45,"Mid-Career (35-44)",F1514&lt;55,"Late Career (45-54)",F1514&lt;65,"Pre-Retirement (55-64)",F1514&gt;=65,"Seniors (65+)")</f>
        <v>Mid-Career (35-44)</v>
      </c>
      <c r="H1514">
        <v>712</v>
      </c>
      <c r="I1514">
        <v>7377</v>
      </c>
      <c r="J1514" t="s">
        <v>23</v>
      </c>
      <c r="K1514" t="s">
        <v>30</v>
      </c>
      <c r="L1514" t="s">
        <v>77</v>
      </c>
      <c r="M1514" t="s">
        <v>1309</v>
      </c>
      <c r="N1514" t="s">
        <v>1320</v>
      </c>
      <c r="O1514">
        <v>30</v>
      </c>
      <c r="P1514">
        <v>50</v>
      </c>
      <c r="Q1514">
        <v>6</v>
      </c>
      <c r="R1514">
        <f t="shared" si="69"/>
        <v>300</v>
      </c>
      <c r="S1514">
        <f t="shared" si="70"/>
        <v>120</v>
      </c>
      <c r="T1514" t="s">
        <v>38</v>
      </c>
      <c r="U1514" s="2">
        <v>44849.10833333333</v>
      </c>
      <c r="V1514" s="1">
        <v>44849.10833333333</v>
      </c>
      <c r="W1514" t="b">
        <v>1</v>
      </c>
      <c r="X1514" s="2">
        <v>44849.111805555556</v>
      </c>
      <c r="Y1514" s="1">
        <v>44849.111805555556</v>
      </c>
      <c r="Z1514" s="2" t="s">
        <v>33</v>
      </c>
      <c r="AA1514" s="2">
        <v>44849.11041666667</v>
      </c>
      <c r="AB1514" s="1">
        <v>44849.11041666667</v>
      </c>
      <c r="AC1514" t="b">
        <v>0</v>
      </c>
      <c r="AD1514" t="s">
        <v>1355</v>
      </c>
      <c r="AE1514" s="3">
        <f t="shared" si="71"/>
        <v>6.2500000058207661E-3</v>
      </c>
    </row>
    <row r="1515" spans="1:31" x14ac:dyDescent="0.35">
      <c r="A1515" s="2">
        <v>44849.388194444444</v>
      </c>
      <c r="B1515" s="1">
        <v>44849.388194444444</v>
      </c>
      <c r="C1515">
        <v>1763</v>
      </c>
      <c r="D1515" t="s">
        <v>865</v>
      </c>
      <c r="E1515" t="s">
        <v>29</v>
      </c>
      <c r="F1515">
        <v>69</v>
      </c>
      <c r="G1515" t="str" cm="1">
        <f t="array" ref="G1515">_xlfn.IFS(F1515&lt;25,"Young Adult (18-24)",F1515&lt;35,"Early Career (25-34)",F1515&lt;45,"Mid-Career (35-44)",F1515&lt;55,"Late Career (45-54)",F1515&lt;65,"Pre-Retirement (55-64)",F1515&gt;=65,"Seniors (65+)")</f>
        <v>Seniors (65+)</v>
      </c>
      <c r="H1515">
        <v>655</v>
      </c>
      <c r="I1515">
        <v>3542</v>
      </c>
      <c r="J1515" t="s">
        <v>107</v>
      </c>
      <c r="K1515" t="s">
        <v>122</v>
      </c>
      <c r="L1515" t="s">
        <v>123</v>
      </c>
      <c r="M1515" t="s">
        <v>1307</v>
      </c>
      <c r="N1515" t="s">
        <v>1326</v>
      </c>
      <c r="O1515">
        <v>20</v>
      </c>
      <c r="P1515">
        <v>35</v>
      </c>
      <c r="Q1515">
        <v>2</v>
      </c>
      <c r="R1515">
        <f t="shared" si="69"/>
        <v>70</v>
      </c>
      <c r="S1515">
        <f t="shared" si="70"/>
        <v>30</v>
      </c>
      <c r="T1515" t="s">
        <v>38</v>
      </c>
      <c r="U1515" s="2">
        <v>44849.396527777775</v>
      </c>
      <c r="V1515" s="1">
        <v>44849.396527777775</v>
      </c>
      <c r="W1515" t="b">
        <v>1</v>
      </c>
      <c r="X1515" s="2">
        <v>44849.401388888888</v>
      </c>
      <c r="Y1515" s="1">
        <v>44849.401388888888</v>
      </c>
      <c r="Z1515" s="2" t="s">
        <v>116</v>
      </c>
      <c r="AA1515" s="2">
        <v>44849.399305555555</v>
      </c>
      <c r="AB1515" s="1">
        <v>44849.399305555555</v>
      </c>
      <c r="AC1515" t="b">
        <v>0</v>
      </c>
      <c r="AD1515" t="s">
        <v>1355</v>
      </c>
      <c r="AE1515" s="3">
        <f t="shared" si="71"/>
        <v>1.1111111110949423E-2</v>
      </c>
    </row>
    <row r="1516" spans="1:31" x14ac:dyDescent="0.35">
      <c r="A1516" s="2">
        <v>44851.574999999997</v>
      </c>
      <c r="B1516" s="1">
        <v>44851.574999999997</v>
      </c>
      <c r="C1516">
        <v>1798</v>
      </c>
      <c r="D1516" t="s">
        <v>899</v>
      </c>
      <c r="E1516" t="s">
        <v>22</v>
      </c>
      <c r="F1516">
        <v>20</v>
      </c>
      <c r="G1516" t="str" cm="1">
        <f t="array" ref="G1516">_xlfn.IFS(F1516&lt;25,"Young Adult (18-24)",F1516&lt;35,"Early Career (25-34)",F1516&lt;45,"Mid-Career (35-44)",F1516&lt;55,"Late Career (45-54)",F1516&lt;65,"Pre-Retirement (55-64)",F1516&gt;=65,"Seniors (65+)")</f>
        <v>Young Adult (18-24)</v>
      </c>
      <c r="H1516">
        <v>752</v>
      </c>
      <c r="I1516">
        <v>5173</v>
      </c>
      <c r="J1516" t="s">
        <v>23</v>
      </c>
      <c r="K1516" t="s">
        <v>30</v>
      </c>
      <c r="L1516" t="s">
        <v>77</v>
      </c>
      <c r="M1516" t="s">
        <v>1307</v>
      </c>
      <c r="N1516" t="s">
        <v>1326</v>
      </c>
      <c r="O1516">
        <v>20</v>
      </c>
      <c r="P1516">
        <v>35</v>
      </c>
      <c r="Q1516">
        <v>1</v>
      </c>
      <c r="R1516">
        <f t="shared" si="69"/>
        <v>35</v>
      </c>
      <c r="S1516">
        <f t="shared" si="70"/>
        <v>15</v>
      </c>
      <c r="T1516" t="s">
        <v>42</v>
      </c>
      <c r="U1516" s="2">
        <v>44851.587500000001</v>
      </c>
      <c r="V1516" s="1">
        <v>44851.587500000001</v>
      </c>
      <c r="W1516" t="b">
        <v>1</v>
      </c>
      <c r="X1516" s="2">
        <v>44851.597222222219</v>
      </c>
      <c r="Y1516" s="1">
        <v>44851.597222222219</v>
      </c>
      <c r="Z1516" s="2" t="s">
        <v>27</v>
      </c>
      <c r="AA1516" s="2">
        <v>44851.588888888888</v>
      </c>
      <c r="AB1516" s="1">
        <v>44851.588888888888</v>
      </c>
      <c r="AC1516" t="b">
        <v>0</v>
      </c>
      <c r="AD1516" t="s">
        <v>1355</v>
      </c>
      <c r="AE1516" s="3">
        <f t="shared" si="71"/>
        <v>1.3888888890505768E-2</v>
      </c>
    </row>
    <row r="1517" spans="1:31" x14ac:dyDescent="0.35">
      <c r="A1517" s="2">
        <v>44852.296527777777</v>
      </c>
      <c r="B1517" s="1">
        <v>44852.296527777777</v>
      </c>
      <c r="C1517">
        <v>1838</v>
      </c>
      <c r="D1517" t="s">
        <v>938</v>
      </c>
      <c r="E1517" t="s">
        <v>29</v>
      </c>
      <c r="F1517">
        <v>51</v>
      </c>
      <c r="G1517" t="str" cm="1">
        <f t="array" ref="G1517">_xlfn.IFS(F1517&lt;25,"Young Adult (18-24)",F1517&lt;35,"Early Career (25-34)",F1517&lt;45,"Mid-Career (35-44)",F1517&lt;55,"Late Career (45-54)",F1517&lt;65,"Pre-Retirement (55-64)",F1517&gt;=65,"Seniors (65+)")</f>
        <v>Late Career (45-54)</v>
      </c>
      <c r="H1517">
        <v>670</v>
      </c>
      <c r="I1517">
        <v>4510</v>
      </c>
      <c r="J1517" t="s">
        <v>83</v>
      </c>
      <c r="K1517" t="s">
        <v>84</v>
      </c>
      <c r="L1517" t="s">
        <v>156</v>
      </c>
      <c r="M1517" t="s">
        <v>1307</v>
      </c>
      <c r="N1517" t="s">
        <v>1322</v>
      </c>
      <c r="O1517">
        <v>8</v>
      </c>
      <c r="P1517">
        <v>15</v>
      </c>
      <c r="Q1517">
        <v>3</v>
      </c>
      <c r="R1517">
        <f t="shared" si="69"/>
        <v>45</v>
      </c>
      <c r="S1517">
        <f t="shared" si="70"/>
        <v>21</v>
      </c>
      <c r="T1517" t="s">
        <v>40</v>
      </c>
      <c r="U1517" s="2">
        <v>44852.314583333333</v>
      </c>
      <c r="V1517" s="1">
        <v>44852.314583333333</v>
      </c>
      <c r="W1517" t="b">
        <v>1</v>
      </c>
      <c r="X1517" s="2">
        <v>44852.320833333331</v>
      </c>
      <c r="Y1517" s="1">
        <v>44852.320833333331</v>
      </c>
      <c r="Z1517" s="2" t="s">
        <v>27</v>
      </c>
      <c r="AA1517" s="2">
        <v>44852.317361111112</v>
      </c>
      <c r="AB1517" s="1">
        <v>44852.317361111112</v>
      </c>
      <c r="AC1517" t="b">
        <v>0</v>
      </c>
      <c r="AD1517" t="s">
        <v>1355</v>
      </c>
      <c r="AE1517" s="3">
        <f t="shared" si="71"/>
        <v>2.0833333335758653E-2</v>
      </c>
    </row>
    <row r="1518" spans="1:31" x14ac:dyDescent="0.35">
      <c r="A1518" s="2">
        <v>44853.927777777775</v>
      </c>
      <c r="B1518" s="1">
        <v>44853.927777777775</v>
      </c>
      <c r="C1518">
        <v>1111</v>
      </c>
      <c r="D1518" t="s">
        <v>217</v>
      </c>
      <c r="E1518" t="s">
        <v>22</v>
      </c>
      <c r="F1518">
        <v>44</v>
      </c>
      <c r="G1518" t="str" cm="1">
        <f t="array" ref="G1518">_xlfn.IFS(F1518&lt;25,"Young Adult (18-24)",F1518&lt;35,"Early Career (25-34)",F1518&lt;45,"Mid-Career (35-44)",F1518&lt;55,"Late Career (45-54)",F1518&lt;65,"Pre-Retirement (55-64)",F1518&gt;=65,"Seniors (65+)")</f>
        <v>Mid-Career (35-44)</v>
      </c>
      <c r="H1518">
        <v>763</v>
      </c>
      <c r="I1518">
        <v>3099</v>
      </c>
      <c r="J1518" t="s">
        <v>55</v>
      </c>
      <c r="K1518" t="s">
        <v>56</v>
      </c>
      <c r="L1518" t="s">
        <v>129</v>
      </c>
      <c r="M1518" t="s">
        <v>1305</v>
      </c>
      <c r="N1518" t="s">
        <v>1328</v>
      </c>
      <c r="O1518">
        <v>1000</v>
      </c>
      <c r="P1518">
        <v>1500</v>
      </c>
      <c r="Q1518">
        <v>4</v>
      </c>
      <c r="R1518">
        <f t="shared" si="69"/>
        <v>6000</v>
      </c>
      <c r="S1518">
        <f t="shared" si="70"/>
        <v>2000</v>
      </c>
      <c r="T1518" t="s">
        <v>38</v>
      </c>
      <c r="U1518" s="2">
        <v>44853.938194444447</v>
      </c>
      <c r="V1518" s="1">
        <v>44853.938194444447</v>
      </c>
      <c r="W1518" t="b">
        <v>0</v>
      </c>
      <c r="X1518" s="2"/>
      <c r="Y1518" s="1"/>
      <c r="Z1518" s="2" t="s">
        <v>1353</v>
      </c>
      <c r="AA1518" s="2">
        <v>44853.951388888891</v>
      </c>
      <c r="AB1518" s="1">
        <v>44853.951388888891</v>
      </c>
      <c r="AC1518" t="s">
        <v>1353</v>
      </c>
      <c r="AD1518" t="s">
        <v>1353</v>
      </c>
      <c r="AE1518" s="3">
        <f t="shared" si="71"/>
        <v>2.3611111115314998E-2</v>
      </c>
    </row>
    <row r="1519" spans="1:31" x14ac:dyDescent="0.35">
      <c r="A1519" s="2">
        <v>44854.160416666666</v>
      </c>
      <c r="B1519" s="1">
        <v>44854.160416666666</v>
      </c>
      <c r="C1519">
        <v>1006</v>
      </c>
      <c r="D1519" t="s">
        <v>43</v>
      </c>
      <c r="E1519" t="s">
        <v>29</v>
      </c>
      <c r="F1519">
        <v>36</v>
      </c>
      <c r="G1519" t="str" cm="1">
        <f t="array" ref="G1519">_xlfn.IFS(F1519&lt;25,"Young Adult (18-24)",F1519&lt;35,"Early Career (25-34)",F1519&lt;45,"Mid-Career (35-44)",F1519&lt;55,"Late Career (45-54)",F1519&lt;65,"Pre-Retirement (55-64)",F1519&gt;=65,"Seniors (65+)")</f>
        <v>Mid-Career (35-44)</v>
      </c>
      <c r="H1519">
        <v>660</v>
      </c>
      <c r="I1519">
        <v>5350</v>
      </c>
      <c r="J1519" t="s">
        <v>44</v>
      </c>
      <c r="K1519" t="s">
        <v>45</v>
      </c>
      <c r="L1519" t="s">
        <v>46</v>
      </c>
      <c r="M1519" t="s">
        <v>1309</v>
      </c>
      <c r="N1519" t="s">
        <v>1318</v>
      </c>
      <c r="O1519">
        <v>10</v>
      </c>
      <c r="P1519">
        <v>18</v>
      </c>
      <c r="Q1519">
        <v>3</v>
      </c>
      <c r="R1519">
        <f t="shared" si="69"/>
        <v>54</v>
      </c>
      <c r="S1519">
        <f t="shared" si="70"/>
        <v>24</v>
      </c>
      <c r="T1519" t="s">
        <v>40</v>
      </c>
      <c r="U1519" s="2">
        <v>44854.170138888891</v>
      </c>
      <c r="V1519" s="1">
        <v>44854.170138888891</v>
      </c>
      <c r="W1519" t="b">
        <v>1</v>
      </c>
      <c r="X1519" s="2">
        <v>44854.174305555556</v>
      </c>
      <c r="Y1519" s="1">
        <v>44854.174305555556</v>
      </c>
      <c r="Z1519" s="2" t="s">
        <v>33</v>
      </c>
      <c r="AA1519" s="2">
        <v>44854.17291666667</v>
      </c>
      <c r="AB1519" s="1">
        <v>44854.17291666667</v>
      </c>
      <c r="AC1519" t="b">
        <v>0</v>
      </c>
      <c r="AD1519" t="s">
        <v>1355</v>
      </c>
      <c r="AE1519" s="3">
        <f t="shared" si="71"/>
        <v>1.2500000004365575E-2</v>
      </c>
    </row>
    <row r="1520" spans="1:31" x14ac:dyDescent="0.35">
      <c r="A1520" s="2">
        <v>44855.780555555553</v>
      </c>
      <c r="B1520" s="1">
        <v>44855.780555555553</v>
      </c>
      <c r="C1520">
        <v>1594</v>
      </c>
      <c r="D1520" t="s">
        <v>700</v>
      </c>
      <c r="E1520" t="s">
        <v>22</v>
      </c>
      <c r="F1520">
        <v>69</v>
      </c>
      <c r="G1520" t="str" cm="1">
        <f t="array" ref="G1520">_xlfn.IFS(F1520&lt;25,"Young Adult (18-24)",F1520&lt;35,"Early Career (25-34)",F1520&lt;45,"Mid-Career (35-44)",F1520&lt;55,"Late Career (45-54)",F1520&lt;65,"Pre-Retirement (55-64)",F1520&gt;=65,"Seniors (65+)")</f>
        <v>Seniors (65+)</v>
      </c>
      <c r="H1520">
        <v>768</v>
      </c>
      <c r="I1520">
        <v>4007</v>
      </c>
      <c r="J1520" t="s">
        <v>23</v>
      </c>
      <c r="K1520" t="s">
        <v>24</v>
      </c>
      <c r="L1520" t="s">
        <v>192</v>
      </c>
      <c r="M1520" t="s">
        <v>1307</v>
      </c>
      <c r="N1520" t="s">
        <v>1322</v>
      </c>
      <c r="O1520">
        <v>8</v>
      </c>
      <c r="P1520">
        <v>15</v>
      </c>
      <c r="Q1520">
        <v>3</v>
      </c>
      <c r="R1520">
        <f t="shared" si="69"/>
        <v>45</v>
      </c>
      <c r="S1520">
        <f t="shared" si="70"/>
        <v>21</v>
      </c>
      <c r="T1520" t="s">
        <v>26</v>
      </c>
      <c r="U1520" s="2">
        <v>44855.797222222223</v>
      </c>
      <c r="V1520" s="1">
        <v>44855.797222222223</v>
      </c>
      <c r="W1520" t="b">
        <v>1</v>
      </c>
      <c r="X1520" s="2">
        <v>44855.806944444441</v>
      </c>
      <c r="Y1520" s="1">
        <v>44855.806944444441</v>
      </c>
      <c r="Z1520" s="2" t="s">
        <v>47</v>
      </c>
      <c r="AA1520" s="2">
        <v>44855.798611111109</v>
      </c>
      <c r="AB1520" s="1">
        <v>44855.798611111109</v>
      </c>
      <c r="AC1520" t="b">
        <v>0</v>
      </c>
      <c r="AD1520" t="s">
        <v>1355</v>
      </c>
      <c r="AE1520" s="3">
        <f t="shared" si="71"/>
        <v>1.8055555556202307E-2</v>
      </c>
    </row>
    <row r="1521" spans="1:31" x14ac:dyDescent="0.35">
      <c r="A1521" s="2">
        <v>44856.21875</v>
      </c>
      <c r="B1521" s="1">
        <v>44856.21875</v>
      </c>
      <c r="C1521">
        <v>2006</v>
      </c>
      <c r="D1521" t="s">
        <v>1102</v>
      </c>
      <c r="E1521" t="s">
        <v>29</v>
      </c>
      <c r="F1521">
        <v>68</v>
      </c>
      <c r="G1521" t="str" cm="1">
        <f t="array" ref="G1521">_xlfn.IFS(F1521&lt;25,"Young Adult (18-24)",F1521&lt;35,"Early Career (25-34)",F1521&lt;45,"Mid-Career (35-44)",F1521&lt;55,"Late Career (45-54)",F1521&lt;65,"Pre-Retirement (55-64)",F1521&gt;=65,"Seniors (65+)")</f>
        <v>Seniors (65+)</v>
      </c>
      <c r="H1521">
        <v>616</v>
      </c>
      <c r="I1521">
        <v>4239</v>
      </c>
      <c r="J1521" t="s">
        <v>107</v>
      </c>
      <c r="K1521" t="s">
        <v>122</v>
      </c>
      <c r="L1521" t="s">
        <v>144</v>
      </c>
      <c r="M1521" t="s">
        <v>1307</v>
      </c>
      <c r="N1521" t="s">
        <v>1312</v>
      </c>
      <c r="O1521">
        <v>12</v>
      </c>
      <c r="P1521">
        <v>20</v>
      </c>
      <c r="Q1521">
        <v>3</v>
      </c>
      <c r="R1521">
        <f t="shared" si="69"/>
        <v>60</v>
      </c>
      <c r="S1521">
        <f t="shared" si="70"/>
        <v>24</v>
      </c>
      <c r="T1521" t="s">
        <v>32</v>
      </c>
      <c r="U1521" s="2">
        <v>44856.238194444442</v>
      </c>
      <c r="V1521" s="1">
        <v>44856.238194444442</v>
      </c>
      <c r="W1521" t="b">
        <v>1</v>
      </c>
      <c r="X1521" s="2">
        <v>44856.242361111108</v>
      </c>
      <c r="Y1521" s="1">
        <v>44856.242361111108</v>
      </c>
      <c r="Z1521" s="2" t="s">
        <v>33</v>
      </c>
      <c r="AA1521" s="2">
        <v>44856.240277777775</v>
      </c>
      <c r="AB1521" s="1">
        <v>44856.240277777775</v>
      </c>
      <c r="AC1521" t="b">
        <v>0</v>
      </c>
      <c r="AD1521" t="s">
        <v>1355</v>
      </c>
      <c r="AE1521" s="3">
        <f t="shared" si="71"/>
        <v>2.1527777775190771E-2</v>
      </c>
    </row>
    <row r="1522" spans="1:31" x14ac:dyDescent="0.35">
      <c r="A1522" s="2">
        <v>44856.461805555555</v>
      </c>
      <c r="B1522" s="1">
        <v>44856.461805555555</v>
      </c>
      <c r="C1522">
        <v>1403</v>
      </c>
      <c r="D1522" t="s">
        <v>509</v>
      </c>
      <c r="E1522" t="s">
        <v>22</v>
      </c>
      <c r="F1522">
        <v>22</v>
      </c>
      <c r="G1522" t="str" cm="1">
        <f t="array" ref="G1522">_xlfn.IFS(F1522&lt;25,"Young Adult (18-24)",F1522&lt;35,"Early Career (25-34)",F1522&lt;45,"Mid-Career (35-44)",F1522&lt;55,"Late Career (45-54)",F1522&lt;65,"Pre-Retirement (55-64)",F1522&gt;=65,"Seniors (65+)")</f>
        <v>Young Adult (18-24)</v>
      </c>
      <c r="H1522">
        <v>651</v>
      </c>
      <c r="I1522">
        <v>6263</v>
      </c>
      <c r="J1522" t="s">
        <v>71</v>
      </c>
      <c r="K1522" t="s">
        <v>160</v>
      </c>
      <c r="L1522" t="s">
        <v>161</v>
      </c>
      <c r="M1522" t="s">
        <v>1306</v>
      </c>
      <c r="N1522" t="s">
        <v>1321</v>
      </c>
      <c r="O1522">
        <v>15</v>
      </c>
      <c r="P1522">
        <v>25</v>
      </c>
      <c r="Q1522">
        <v>6</v>
      </c>
      <c r="R1522">
        <f t="shared" si="69"/>
        <v>150</v>
      </c>
      <c r="S1522">
        <f t="shared" si="70"/>
        <v>60</v>
      </c>
      <c r="T1522" t="s">
        <v>78</v>
      </c>
      <c r="U1522" s="2">
        <v>44856.481249999997</v>
      </c>
      <c r="V1522" s="1">
        <v>44856.481249999997</v>
      </c>
      <c r="W1522" t="b">
        <v>1</v>
      </c>
      <c r="X1522" s="2">
        <v>44856.484722222223</v>
      </c>
      <c r="Y1522" s="1">
        <v>44856.484722222223</v>
      </c>
      <c r="Z1522" s="2" t="s">
        <v>27</v>
      </c>
      <c r="AA1522" s="2">
        <v>44856.48333333333</v>
      </c>
      <c r="AB1522" s="1">
        <v>44856.48333333333</v>
      </c>
      <c r="AC1522" t="b">
        <v>1</v>
      </c>
      <c r="AD1522" t="s">
        <v>131</v>
      </c>
      <c r="AE1522" s="3">
        <f t="shared" si="71"/>
        <v>2.1527777775190771E-2</v>
      </c>
    </row>
    <row r="1523" spans="1:31" x14ac:dyDescent="0.35">
      <c r="A1523" s="2">
        <v>44856.837500000001</v>
      </c>
      <c r="B1523" s="1">
        <v>44856.837500000001</v>
      </c>
      <c r="C1523">
        <v>1142</v>
      </c>
      <c r="D1523" t="s">
        <v>251</v>
      </c>
      <c r="E1523" t="s">
        <v>22</v>
      </c>
      <c r="F1523">
        <v>65</v>
      </c>
      <c r="G1523" t="str" cm="1">
        <f t="array" ref="G1523">_xlfn.IFS(F1523&lt;25,"Young Adult (18-24)",F1523&lt;35,"Early Career (25-34)",F1523&lt;45,"Mid-Career (35-44)",F1523&lt;55,"Late Career (45-54)",F1523&lt;65,"Pre-Retirement (55-64)",F1523&gt;=65,"Seniors (65+)")</f>
        <v>Seniors (65+)</v>
      </c>
      <c r="H1523">
        <v>620</v>
      </c>
      <c r="I1523">
        <v>4842</v>
      </c>
      <c r="J1523" t="s">
        <v>35</v>
      </c>
      <c r="K1523" t="s">
        <v>36</v>
      </c>
      <c r="L1523" t="s">
        <v>37</v>
      </c>
      <c r="M1523" t="s">
        <v>1309</v>
      </c>
      <c r="N1523" t="s">
        <v>1316</v>
      </c>
      <c r="O1523">
        <v>20</v>
      </c>
      <c r="P1523">
        <v>35</v>
      </c>
      <c r="Q1523">
        <v>2</v>
      </c>
      <c r="R1523">
        <f t="shared" si="69"/>
        <v>70</v>
      </c>
      <c r="S1523">
        <f t="shared" si="70"/>
        <v>30</v>
      </c>
      <c r="T1523" t="s">
        <v>38</v>
      </c>
      <c r="U1523" s="2">
        <v>44856.857638888891</v>
      </c>
      <c r="V1523" s="1">
        <v>44856.857638888891</v>
      </c>
      <c r="W1523" t="b">
        <v>1</v>
      </c>
      <c r="X1523" s="2">
        <v>44856.861111111109</v>
      </c>
      <c r="Y1523" s="1">
        <v>44856.861111111109</v>
      </c>
      <c r="Z1523" s="2" t="s">
        <v>33</v>
      </c>
      <c r="AA1523" s="2">
        <v>44856.861111111109</v>
      </c>
      <c r="AB1523" s="1">
        <v>44856.861111111109</v>
      </c>
      <c r="AC1523" t="b">
        <v>0</v>
      </c>
      <c r="AD1523" t="s">
        <v>1355</v>
      </c>
      <c r="AE1523" s="3">
        <f t="shared" si="71"/>
        <v>2.361111110803904E-2</v>
      </c>
    </row>
    <row r="1524" spans="1:31" x14ac:dyDescent="0.35">
      <c r="A1524" s="2">
        <v>44856.895833333336</v>
      </c>
      <c r="B1524" s="1">
        <v>44856.895833333336</v>
      </c>
      <c r="C1524">
        <v>1703</v>
      </c>
      <c r="D1524" t="s">
        <v>806</v>
      </c>
      <c r="E1524" t="s">
        <v>29</v>
      </c>
      <c r="F1524">
        <v>23</v>
      </c>
      <c r="G1524" t="str" cm="1">
        <f t="array" ref="G1524">_xlfn.IFS(F1524&lt;25,"Young Adult (18-24)",F1524&lt;35,"Early Career (25-34)",F1524&lt;45,"Mid-Career (35-44)",F1524&lt;55,"Late Career (45-54)",F1524&lt;65,"Pre-Retirement (55-64)",F1524&gt;=65,"Seniors (65+)")</f>
        <v>Young Adult (18-24)</v>
      </c>
      <c r="H1524">
        <v>701</v>
      </c>
      <c r="I1524">
        <v>6395</v>
      </c>
      <c r="J1524" t="s">
        <v>55</v>
      </c>
      <c r="K1524" t="s">
        <v>113</v>
      </c>
      <c r="L1524" t="s">
        <v>277</v>
      </c>
      <c r="M1524" t="s">
        <v>1305</v>
      </c>
      <c r="N1524" t="s">
        <v>1328</v>
      </c>
      <c r="O1524">
        <v>1000</v>
      </c>
      <c r="P1524">
        <v>1500</v>
      </c>
      <c r="Q1524">
        <v>3</v>
      </c>
      <c r="R1524">
        <f t="shared" si="69"/>
        <v>4500</v>
      </c>
      <c r="S1524">
        <f t="shared" si="70"/>
        <v>1500</v>
      </c>
      <c r="T1524" t="s">
        <v>32</v>
      </c>
      <c r="U1524" s="2">
        <v>44856.914583333331</v>
      </c>
      <c r="V1524" s="1">
        <v>44856.914583333331</v>
      </c>
      <c r="W1524" t="b">
        <v>0</v>
      </c>
      <c r="X1524" s="2"/>
      <c r="Y1524" s="1"/>
      <c r="Z1524" s="2" t="s">
        <v>1353</v>
      </c>
      <c r="AA1524" s="2">
        <v>44856.9</v>
      </c>
      <c r="AB1524" s="1">
        <v>44856.9</v>
      </c>
      <c r="AC1524" t="s">
        <v>1353</v>
      </c>
      <c r="AD1524" t="s">
        <v>1353</v>
      </c>
      <c r="AE1524" s="3">
        <f t="shared" si="71"/>
        <v>4.166666665696539E-3</v>
      </c>
    </row>
    <row r="1525" spans="1:31" x14ac:dyDescent="0.35">
      <c r="A1525" s="2">
        <v>44857.567361111112</v>
      </c>
      <c r="B1525" s="1">
        <v>44857.567361111112</v>
      </c>
      <c r="C1525">
        <v>1978</v>
      </c>
      <c r="D1525" t="s">
        <v>1075</v>
      </c>
      <c r="E1525" t="s">
        <v>29</v>
      </c>
      <c r="F1525">
        <v>18</v>
      </c>
      <c r="G1525" t="str" cm="1">
        <f t="array" ref="G1525">_xlfn.IFS(F1525&lt;25,"Young Adult (18-24)",F1525&lt;35,"Early Career (25-34)",F1525&lt;45,"Mid-Career (35-44)",F1525&lt;55,"Late Career (45-54)",F1525&lt;65,"Pre-Retirement (55-64)",F1525&gt;=65,"Seniors (65+)")</f>
        <v>Young Adult (18-24)</v>
      </c>
      <c r="H1525">
        <v>730</v>
      </c>
      <c r="I1525">
        <v>4842</v>
      </c>
      <c r="J1525" t="s">
        <v>35</v>
      </c>
      <c r="K1525" t="s">
        <v>49</v>
      </c>
      <c r="L1525" t="s">
        <v>50</v>
      </c>
      <c r="M1525" t="s">
        <v>1308</v>
      </c>
      <c r="N1525" t="s">
        <v>1319</v>
      </c>
      <c r="O1525">
        <v>60</v>
      </c>
      <c r="P1525">
        <v>90</v>
      </c>
      <c r="Q1525">
        <v>2</v>
      </c>
      <c r="R1525">
        <f t="shared" si="69"/>
        <v>180</v>
      </c>
      <c r="S1525">
        <f t="shared" si="70"/>
        <v>60</v>
      </c>
      <c r="T1525" t="s">
        <v>38</v>
      </c>
      <c r="U1525" s="2">
        <v>44857.587500000001</v>
      </c>
      <c r="V1525" s="1">
        <v>44857.587500000001</v>
      </c>
      <c r="W1525" t="b">
        <v>1</v>
      </c>
      <c r="X1525" s="2">
        <v>44857.591666666667</v>
      </c>
      <c r="Y1525" s="1">
        <v>44857.591666666667</v>
      </c>
      <c r="Z1525" s="2" t="s">
        <v>27</v>
      </c>
      <c r="AA1525" s="2">
        <v>44857.590277777781</v>
      </c>
      <c r="AB1525" s="1">
        <v>44857.590277777781</v>
      </c>
      <c r="AC1525" t="b">
        <v>0</v>
      </c>
      <c r="AD1525" t="s">
        <v>1355</v>
      </c>
      <c r="AE1525" s="3">
        <f t="shared" si="71"/>
        <v>2.2916666668606922E-2</v>
      </c>
    </row>
    <row r="1526" spans="1:31" x14ac:dyDescent="0.35">
      <c r="A1526" s="2">
        <v>44859.210416666669</v>
      </c>
      <c r="B1526" s="1">
        <v>44859.210416666669</v>
      </c>
      <c r="C1526">
        <v>2095</v>
      </c>
      <c r="D1526" t="s">
        <v>1190</v>
      </c>
      <c r="E1526" t="s">
        <v>29</v>
      </c>
      <c r="F1526">
        <v>55</v>
      </c>
      <c r="G1526" t="str" cm="1">
        <f t="array" ref="G1526">_xlfn.IFS(F1526&lt;25,"Young Adult (18-24)",F1526&lt;35,"Early Career (25-34)",F1526&lt;45,"Mid-Career (35-44)",F1526&lt;55,"Late Career (45-54)",F1526&lt;65,"Pre-Retirement (55-64)",F1526&gt;=65,"Seniors (65+)")</f>
        <v>Pre-Retirement (55-64)</v>
      </c>
      <c r="H1526">
        <v>718</v>
      </c>
      <c r="I1526">
        <v>5527</v>
      </c>
      <c r="J1526" t="s">
        <v>83</v>
      </c>
      <c r="K1526" t="s">
        <v>84</v>
      </c>
      <c r="L1526" t="s">
        <v>85</v>
      </c>
      <c r="M1526" t="s">
        <v>1307</v>
      </c>
      <c r="N1526" t="s">
        <v>1322</v>
      </c>
      <c r="O1526">
        <v>8</v>
      </c>
      <c r="P1526">
        <v>15</v>
      </c>
      <c r="Q1526">
        <v>5</v>
      </c>
      <c r="R1526">
        <f t="shared" si="69"/>
        <v>75</v>
      </c>
      <c r="S1526">
        <f t="shared" si="70"/>
        <v>35</v>
      </c>
      <c r="T1526" t="s">
        <v>32</v>
      </c>
      <c r="U1526" s="2">
        <v>44859.224305555559</v>
      </c>
      <c r="V1526" s="1">
        <v>44859.224305555559</v>
      </c>
      <c r="W1526" t="b">
        <v>1</v>
      </c>
      <c r="X1526" s="2">
        <v>44859.231944444444</v>
      </c>
      <c r="Y1526" s="1">
        <v>44859.231944444444</v>
      </c>
      <c r="Z1526" s="2" t="s">
        <v>47</v>
      </c>
      <c r="AA1526" s="2">
        <v>44859.226388888892</v>
      </c>
      <c r="AB1526" s="1">
        <v>44859.226388888892</v>
      </c>
      <c r="AC1526" t="b">
        <v>1</v>
      </c>
      <c r="AD1526" t="s">
        <v>75</v>
      </c>
      <c r="AE1526" s="3">
        <f t="shared" si="71"/>
        <v>1.5972222223354038E-2</v>
      </c>
    </row>
    <row r="1527" spans="1:31" x14ac:dyDescent="0.35">
      <c r="A1527" s="2">
        <v>44859.616666666669</v>
      </c>
      <c r="B1527" s="1">
        <v>44859.616666666669</v>
      </c>
      <c r="C1527">
        <v>1965</v>
      </c>
      <c r="D1527" t="s">
        <v>1062</v>
      </c>
      <c r="E1527" t="s">
        <v>29</v>
      </c>
      <c r="F1527">
        <v>20</v>
      </c>
      <c r="G1527" t="str" cm="1">
        <f t="array" ref="G1527">_xlfn.IFS(F1527&lt;25,"Young Adult (18-24)",F1527&lt;35,"Early Career (25-34)",F1527&lt;45,"Mid-Career (35-44)",F1527&lt;55,"Late Career (45-54)",F1527&lt;65,"Pre-Retirement (55-64)",F1527&gt;=65,"Seniors (65+)")</f>
        <v>Young Adult (18-24)</v>
      </c>
      <c r="H1527">
        <v>628</v>
      </c>
      <c r="I1527">
        <v>7171</v>
      </c>
      <c r="J1527" t="s">
        <v>107</v>
      </c>
      <c r="K1527" t="s">
        <v>122</v>
      </c>
      <c r="L1527" t="s">
        <v>144</v>
      </c>
      <c r="M1527" t="s">
        <v>1309</v>
      </c>
      <c r="N1527" t="s">
        <v>1320</v>
      </c>
      <c r="O1527">
        <v>30</v>
      </c>
      <c r="P1527">
        <v>50</v>
      </c>
      <c r="Q1527">
        <v>5</v>
      </c>
      <c r="R1527">
        <f t="shared" si="69"/>
        <v>250</v>
      </c>
      <c r="S1527">
        <f t="shared" si="70"/>
        <v>100</v>
      </c>
      <c r="T1527" t="s">
        <v>40</v>
      </c>
      <c r="U1527" s="2">
        <v>44859.636111111111</v>
      </c>
      <c r="V1527" s="1">
        <v>44859.636111111111</v>
      </c>
      <c r="W1527" t="b">
        <v>0</v>
      </c>
      <c r="X1527" s="2"/>
      <c r="Y1527" s="1"/>
      <c r="Z1527" s="2" t="s">
        <v>1353</v>
      </c>
      <c r="AA1527" s="2">
        <v>44859.636111111111</v>
      </c>
      <c r="AB1527" s="1">
        <v>44859.636111111111</v>
      </c>
      <c r="AC1527" t="s">
        <v>1353</v>
      </c>
      <c r="AD1527" t="s">
        <v>1353</v>
      </c>
      <c r="AE1527" s="3">
        <f t="shared" si="71"/>
        <v>1.9444444442342501E-2</v>
      </c>
    </row>
    <row r="1528" spans="1:31" x14ac:dyDescent="0.35">
      <c r="A1528" s="2">
        <v>44859.650694444441</v>
      </c>
      <c r="B1528" s="1">
        <v>44859.650694444441</v>
      </c>
      <c r="C1528">
        <v>1316</v>
      </c>
      <c r="D1528" t="s">
        <v>424</v>
      </c>
      <c r="E1528" t="s">
        <v>29</v>
      </c>
      <c r="F1528">
        <v>30</v>
      </c>
      <c r="G1528" t="str" cm="1">
        <f t="array" ref="G1528">_xlfn.IFS(F1528&lt;25,"Young Adult (18-24)",F1528&lt;35,"Early Career (25-34)",F1528&lt;45,"Mid-Career (35-44)",F1528&lt;55,"Late Career (45-54)",F1528&lt;65,"Pre-Retirement (55-64)",F1528&gt;=65,"Seniors (65+)")</f>
        <v>Early Career (25-34)</v>
      </c>
      <c r="H1528">
        <v>677</v>
      </c>
      <c r="I1528">
        <v>7599</v>
      </c>
      <c r="J1528" t="s">
        <v>55</v>
      </c>
      <c r="K1528" t="s">
        <v>56</v>
      </c>
      <c r="L1528" t="s">
        <v>249</v>
      </c>
      <c r="M1528" t="s">
        <v>1309</v>
      </c>
      <c r="N1528" t="s">
        <v>1316</v>
      </c>
      <c r="O1528">
        <v>20</v>
      </c>
      <c r="P1528">
        <v>35</v>
      </c>
      <c r="Q1528">
        <v>2</v>
      </c>
      <c r="R1528">
        <f t="shared" si="69"/>
        <v>70</v>
      </c>
      <c r="S1528">
        <f t="shared" si="70"/>
        <v>30</v>
      </c>
      <c r="T1528" t="s">
        <v>42</v>
      </c>
      <c r="U1528" s="2">
        <v>44859.667361111111</v>
      </c>
      <c r="V1528" s="1">
        <v>44859.667361111111</v>
      </c>
      <c r="W1528" t="b">
        <v>1</v>
      </c>
      <c r="X1528" s="2">
        <v>44859.675694444442</v>
      </c>
      <c r="Y1528" s="1">
        <v>44859.675694444442</v>
      </c>
      <c r="Z1528" s="2" t="s">
        <v>27</v>
      </c>
      <c r="AA1528" s="2">
        <v>44859.67083333333</v>
      </c>
      <c r="AB1528" s="1">
        <v>44859.67083333333</v>
      </c>
      <c r="AC1528" t="b">
        <v>0</v>
      </c>
      <c r="AD1528" t="s">
        <v>1355</v>
      </c>
      <c r="AE1528" s="3">
        <f t="shared" si="71"/>
        <v>2.0138888889050577E-2</v>
      </c>
    </row>
    <row r="1529" spans="1:31" x14ac:dyDescent="0.35">
      <c r="A1529" s="2">
        <v>44859.688194444447</v>
      </c>
      <c r="B1529" s="1">
        <v>44859.688194444447</v>
      </c>
      <c r="C1529">
        <v>1909</v>
      </c>
      <c r="D1529" t="s">
        <v>1007</v>
      </c>
      <c r="E1529" t="s">
        <v>22</v>
      </c>
      <c r="F1529">
        <v>41</v>
      </c>
      <c r="G1529" t="str" cm="1">
        <f t="array" ref="G1529">_xlfn.IFS(F1529&lt;25,"Young Adult (18-24)",F1529&lt;35,"Early Career (25-34)",F1529&lt;45,"Mid-Career (35-44)",F1529&lt;55,"Late Career (45-54)",F1529&lt;65,"Pre-Retirement (55-64)",F1529&gt;=65,"Seniors (65+)")</f>
        <v>Mid-Career (35-44)</v>
      </c>
      <c r="H1529">
        <v>772</v>
      </c>
      <c r="I1529">
        <v>3316</v>
      </c>
      <c r="J1529" t="s">
        <v>107</v>
      </c>
      <c r="K1529" t="s">
        <v>108</v>
      </c>
      <c r="L1529" t="s">
        <v>111</v>
      </c>
      <c r="M1529" t="s">
        <v>1305</v>
      </c>
      <c r="N1529" t="s">
        <v>1328</v>
      </c>
      <c r="O1529">
        <v>1000</v>
      </c>
      <c r="P1529">
        <v>1500</v>
      </c>
      <c r="Q1529">
        <v>2</v>
      </c>
      <c r="R1529">
        <f t="shared" si="69"/>
        <v>3000</v>
      </c>
      <c r="S1529">
        <f t="shared" si="70"/>
        <v>1000</v>
      </c>
      <c r="T1529" t="s">
        <v>38</v>
      </c>
      <c r="U1529" s="2">
        <v>44859.692361111112</v>
      </c>
      <c r="V1529" s="1">
        <v>44859.692361111112</v>
      </c>
      <c r="W1529" t="b">
        <v>1</v>
      </c>
      <c r="X1529" s="2">
        <v>44859.702777777777</v>
      </c>
      <c r="Y1529" s="1">
        <v>44859.702777777777</v>
      </c>
      <c r="Z1529" s="2" t="s">
        <v>116</v>
      </c>
      <c r="AA1529" s="2">
        <v>44859.695138888892</v>
      </c>
      <c r="AB1529" s="1">
        <v>44859.695138888892</v>
      </c>
      <c r="AC1529" t="b">
        <v>0</v>
      </c>
      <c r="AD1529" t="s">
        <v>1355</v>
      </c>
      <c r="AE1529" s="3">
        <f t="shared" si="71"/>
        <v>6.9444444452528842E-3</v>
      </c>
    </row>
    <row r="1530" spans="1:31" x14ac:dyDescent="0.35">
      <c r="A1530" s="2">
        <v>44859.915972222225</v>
      </c>
      <c r="B1530" s="1">
        <v>44859.915972222225</v>
      </c>
      <c r="C1530">
        <v>1230</v>
      </c>
      <c r="D1530" t="s">
        <v>341</v>
      </c>
      <c r="E1530" t="s">
        <v>29</v>
      </c>
      <c r="F1530">
        <v>50</v>
      </c>
      <c r="G1530" t="str" cm="1">
        <f t="array" ref="G1530">_xlfn.IFS(F1530&lt;25,"Young Adult (18-24)",F1530&lt;35,"Early Career (25-34)",F1530&lt;45,"Mid-Career (35-44)",F1530&lt;55,"Late Career (45-54)",F1530&lt;65,"Pre-Retirement (55-64)",F1530&gt;=65,"Seniors (65+)")</f>
        <v>Late Career (45-54)</v>
      </c>
      <c r="H1530">
        <v>636</v>
      </c>
      <c r="I1530">
        <v>3559</v>
      </c>
      <c r="J1530" t="s">
        <v>71</v>
      </c>
      <c r="K1530" t="s">
        <v>160</v>
      </c>
      <c r="L1530" t="s">
        <v>163</v>
      </c>
      <c r="M1530" t="s">
        <v>1305</v>
      </c>
      <c r="N1530" t="s">
        <v>1310</v>
      </c>
      <c r="O1530">
        <v>30</v>
      </c>
      <c r="P1530">
        <v>50</v>
      </c>
      <c r="Q1530">
        <v>4</v>
      </c>
      <c r="R1530">
        <f t="shared" si="69"/>
        <v>200</v>
      </c>
      <c r="S1530">
        <f t="shared" si="70"/>
        <v>80</v>
      </c>
      <c r="T1530" t="s">
        <v>78</v>
      </c>
      <c r="U1530" s="2">
        <v>44859.93472222222</v>
      </c>
      <c r="V1530" s="1">
        <v>44859.93472222222</v>
      </c>
      <c r="W1530" t="b">
        <v>0</v>
      </c>
      <c r="X1530" s="2"/>
      <c r="Y1530" s="1"/>
      <c r="Z1530" s="2" t="s">
        <v>1353</v>
      </c>
      <c r="AA1530" s="2">
        <v>44859.929861111108</v>
      </c>
      <c r="AB1530" s="1">
        <v>44859.929861111108</v>
      </c>
      <c r="AC1530" t="s">
        <v>1353</v>
      </c>
      <c r="AD1530" t="s">
        <v>1353</v>
      </c>
      <c r="AE1530" s="3">
        <f t="shared" si="71"/>
        <v>1.3888888883229811E-2</v>
      </c>
    </row>
    <row r="1531" spans="1:31" x14ac:dyDescent="0.35">
      <c r="A1531" s="2">
        <v>44860.088194444441</v>
      </c>
      <c r="B1531" s="1">
        <v>44860.088194444441</v>
      </c>
      <c r="C1531">
        <v>1735</v>
      </c>
      <c r="D1531" t="s">
        <v>837</v>
      </c>
      <c r="E1531" t="s">
        <v>29</v>
      </c>
      <c r="F1531">
        <v>43</v>
      </c>
      <c r="G1531" t="str" cm="1">
        <f t="array" ref="G1531">_xlfn.IFS(F1531&lt;25,"Young Adult (18-24)",F1531&lt;35,"Early Career (25-34)",F1531&lt;45,"Mid-Career (35-44)",F1531&lt;55,"Late Career (45-54)",F1531&lt;65,"Pre-Retirement (55-64)",F1531&gt;=65,"Seniors (65+)")</f>
        <v>Mid-Career (35-44)</v>
      </c>
      <c r="H1531">
        <v>656</v>
      </c>
      <c r="I1531">
        <v>4662</v>
      </c>
      <c r="J1531" t="s">
        <v>67</v>
      </c>
      <c r="K1531" t="s">
        <v>119</v>
      </c>
      <c r="L1531" t="s">
        <v>119</v>
      </c>
      <c r="M1531" t="s">
        <v>1306</v>
      </c>
      <c r="N1531" t="s">
        <v>1311</v>
      </c>
      <c r="O1531">
        <v>50</v>
      </c>
      <c r="P1531">
        <v>80</v>
      </c>
      <c r="Q1531">
        <v>3</v>
      </c>
      <c r="R1531">
        <f t="shared" si="69"/>
        <v>240</v>
      </c>
      <c r="S1531">
        <f t="shared" si="70"/>
        <v>90</v>
      </c>
      <c r="T1531" t="s">
        <v>38</v>
      </c>
      <c r="U1531" s="2">
        <v>44860.09652777778</v>
      </c>
      <c r="V1531" s="1">
        <v>44860.09652777778</v>
      </c>
      <c r="W1531" t="b">
        <v>1</v>
      </c>
      <c r="X1531" s="2">
        <v>44860.100694444445</v>
      </c>
      <c r="Y1531" s="1">
        <v>44860.100694444445</v>
      </c>
      <c r="Z1531" s="2" t="s">
        <v>33</v>
      </c>
      <c r="AA1531" s="2">
        <v>44860.1</v>
      </c>
      <c r="AB1531" s="1">
        <v>44860.1</v>
      </c>
      <c r="AC1531" t="b">
        <v>0</v>
      </c>
      <c r="AD1531" t="s">
        <v>1355</v>
      </c>
      <c r="AE1531" s="3">
        <f t="shared" si="71"/>
        <v>1.1805555557657499E-2</v>
      </c>
    </row>
    <row r="1532" spans="1:31" x14ac:dyDescent="0.35">
      <c r="A1532" s="2">
        <v>44862.508333333331</v>
      </c>
      <c r="B1532" s="1">
        <v>44862.508333333331</v>
      </c>
      <c r="C1532">
        <v>1398</v>
      </c>
      <c r="D1532" t="s">
        <v>505</v>
      </c>
      <c r="E1532" t="s">
        <v>22</v>
      </c>
      <c r="F1532">
        <v>30</v>
      </c>
      <c r="G1532" t="str" cm="1">
        <f t="array" ref="G1532">_xlfn.IFS(F1532&lt;25,"Young Adult (18-24)",F1532&lt;35,"Early Career (25-34)",F1532&lt;45,"Mid-Career (35-44)",F1532&lt;55,"Late Career (45-54)",F1532&lt;65,"Pre-Retirement (55-64)",F1532&gt;=65,"Seniors (65+)")</f>
        <v>Early Career (25-34)</v>
      </c>
      <c r="H1532">
        <v>620</v>
      </c>
      <c r="I1532">
        <v>3307</v>
      </c>
      <c r="J1532" t="s">
        <v>71</v>
      </c>
      <c r="K1532" t="s">
        <v>72</v>
      </c>
      <c r="L1532" t="s">
        <v>73</v>
      </c>
      <c r="M1532" t="s">
        <v>1305</v>
      </c>
      <c r="N1532" t="s">
        <v>1310</v>
      </c>
      <c r="O1532">
        <v>30</v>
      </c>
      <c r="P1532">
        <v>50</v>
      </c>
      <c r="Q1532">
        <v>5</v>
      </c>
      <c r="R1532">
        <f t="shared" si="69"/>
        <v>250</v>
      </c>
      <c r="S1532">
        <f t="shared" si="70"/>
        <v>100</v>
      </c>
      <c r="T1532" t="s">
        <v>38</v>
      </c>
      <c r="U1532" s="2">
        <v>44862.52847222222</v>
      </c>
      <c r="V1532" s="1">
        <v>44862.52847222222</v>
      </c>
      <c r="W1532" t="b">
        <v>1</v>
      </c>
      <c r="X1532" s="2">
        <v>44862.536111111112</v>
      </c>
      <c r="Y1532" s="1">
        <v>44862.536111111112</v>
      </c>
      <c r="Z1532" s="2" t="s">
        <v>47</v>
      </c>
      <c r="AA1532" s="2">
        <v>44862.53125</v>
      </c>
      <c r="AB1532" s="1">
        <v>44862.53125</v>
      </c>
      <c r="AC1532" t="b">
        <v>1</v>
      </c>
      <c r="AD1532" t="s">
        <v>51</v>
      </c>
      <c r="AE1532" s="3">
        <f t="shared" si="71"/>
        <v>2.2916666668606922E-2</v>
      </c>
    </row>
    <row r="1533" spans="1:31" x14ac:dyDescent="0.35">
      <c r="A1533" s="2">
        <v>44864.154166666667</v>
      </c>
      <c r="B1533" s="1">
        <v>44864.154166666667</v>
      </c>
      <c r="C1533">
        <v>2065</v>
      </c>
      <c r="D1533" t="s">
        <v>1160</v>
      </c>
      <c r="E1533" t="s">
        <v>22</v>
      </c>
      <c r="F1533">
        <v>35</v>
      </c>
      <c r="G1533" t="str" cm="1">
        <f t="array" ref="G1533">_xlfn.IFS(F1533&lt;25,"Young Adult (18-24)",F1533&lt;35,"Early Career (25-34)",F1533&lt;45,"Mid-Career (35-44)",F1533&lt;55,"Late Career (45-54)",F1533&lt;65,"Pre-Retirement (55-64)",F1533&gt;=65,"Seniors (65+)")</f>
        <v>Mid-Career (35-44)</v>
      </c>
      <c r="H1533">
        <v>753</v>
      </c>
      <c r="I1533">
        <v>3008</v>
      </c>
      <c r="J1533" t="s">
        <v>107</v>
      </c>
      <c r="K1533" t="s">
        <v>122</v>
      </c>
      <c r="L1533" t="s">
        <v>144</v>
      </c>
      <c r="M1533" t="s">
        <v>1308</v>
      </c>
      <c r="N1533" t="s">
        <v>1324</v>
      </c>
      <c r="O1533">
        <v>40</v>
      </c>
      <c r="P1533">
        <v>60</v>
      </c>
      <c r="Q1533">
        <v>3</v>
      </c>
      <c r="R1533">
        <f t="shared" si="69"/>
        <v>180</v>
      </c>
      <c r="S1533">
        <f t="shared" si="70"/>
        <v>60</v>
      </c>
      <c r="T1533" t="s">
        <v>78</v>
      </c>
      <c r="U1533" s="2">
        <v>44864.171527777777</v>
      </c>
      <c r="V1533" s="1">
        <v>44864.171527777777</v>
      </c>
      <c r="W1533" t="b">
        <v>1</v>
      </c>
      <c r="X1533" s="2">
        <v>44864.179166666669</v>
      </c>
      <c r="Y1533" s="1">
        <v>44864.179166666669</v>
      </c>
      <c r="Z1533" s="2" t="s">
        <v>116</v>
      </c>
      <c r="AA1533" s="2">
        <v>44864.175000000003</v>
      </c>
      <c r="AB1533" s="1">
        <v>44864.175000000003</v>
      </c>
      <c r="AC1533" t="b">
        <v>0</v>
      </c>
      <c r="AD1533" t="s">
        <v>1355</v>
      </c>
      <c r="AE1533" s="3">
        <f t="shared" si="71"/>
        <v>2.0833333335758653E-2</v>
      </c>
    </row>
    <row r="1534" spans="1:31" x14ac:dyDescent="0.35">
      <c r="A1534" s="2">
        <v>44864.99722222222</v>
      </c>
      <c r="B1534" s="1">
        <v>44864.99722222222</v>
      </c>
      <c r="C1534">
        <v>1280</v>
      </c>
      <c r="D1534" t="s">
        <v>388</v>
      </c>
      <c r="E1534" t="s">
        <v>22</v>
      </c>
      <c r="F1534">
        <v>65</v>
      </c>
      <c r="G1534" t="str" cm="1">
        <f t="array" ref="G1534">_xlfn.IFS(F1534&lt;25,"Young Adult (18-24)",F1534&lt;35,"Early Career (25-34)",F1534&lt;45,"Mid-Career (35-44)",F1534&lt;55,"Late Career (45-54)",F1534&lt;65,"Pre-Retirement (55-64)",F1534&gt;=65,"Seniors (65+)")</f>
        <v>Seniors (65+)</v>
      </c>
      <c r="H1534">
        <v>738</v>
      </c>
      <c r="I1534">
        <v>4740</v>
      </c>
      <c r="J1534" t="s">
        <v>107</v>
      </c>
      <c r="K1534" t="s">
        <v>108</v>
      </c>
      <c r="L1534" t="s">
        <v>150</v>
      </c>
      <c r="M1534" t="s">
        <v>1307</v>
      </c>
      <c r="N1534" t="s">
        <v>1322</v>
      </c>
      <c r="O1534">
        <v>8</v>
      </c>
      <c r="P1534">
        <v>15</v>
      </c>
      <c r="Q1534">
        <v>6</v>
      </c>
      <c r="R1534">
        <f t="shared" si="69"/>
        <v>90</v>
      </c>
      <c r="S1534">
        <f t="shared" si="70"/>
        <v>42</v>
      </c>
      <c r="T1534" t="s">
        <v>78</v>
      </c>
      <c r="U1534" s="2">
        <v>44865.007638888892</v>
      </c>
      <c r="V1534" s="1">
        <v>44865.007638888892</v>
      </c>
      <c r="W1534" t="b">
        <v>1</v>
      </c>
      <c r="X1534" s="2">
        <v>44865.01458333333</v>
      </c>
      <c r="Y1534" s="1">
        <v>44865.01458333333</v>
      </c>
      <c r="Z1534" s="2" t="s">
        <v>47</v>
      </c>
      <c r="AA1534" s="2">
        <v>44865.009027777778</v>
      </c>
      <c r="AB1534" s="1">
        <v>44865.009027777778</v>
      </c>
      <c r="AC1534" t="b">
        <v>0</v>
      </c>
      <c r="AD1534" t="s">
        <v>1355</v>
      </c>
      <c r="AE1534" s="3">
        <f t="shared" si="71"/>
        <v>1.1805555557657499E-2</v>
      </c>
    </row>
    <row r="1535" spans="1:31" x14ac:dyDescent="0.35">
      <c r="A1535" s="2">
        <v>44865.708333333336</v>
      </c>
      <c r="B1535" s="1">
        <v>44865.708333333336</v>
      </c>
      <c r="C1535">
        <v>2108</v>
      </c>
      <c r="D1535" t="s">
        <v>1203</v>
      </c>
      <c r="E1535" t="s">
        <v>29</v>
      </c>
      <c r="F1535">
        <v>67</v>
      </c>
      <c r="G1535" t="str" cm="1">
        <f t="array" ref="G1535">_xlfn.IFS(F1535&lt;25,"Young Adult (18-24)",F1535&lt;35,"Early Career (25-34)",F1535&lt;45,"Mid-Career (35-44)",F1535&lt;55,"Late Career (45-54)",F1535&lt;65,"Pre-Retirement (55-64)",F1535&gt;=65,"Seniors (65+)")</f>
        <v>Seniors (65+)</v>
      </c>
      <c r="H1535">
        <v>685</v>
      </c>
      <c r="I1535">
        <v>7921</v>
      </c>
      <c r="J1535" t="s">
        <v>83</v>
      </c>
      <c r="K1535" t="s">
        <v>84</v>
      </c>
      <c r="L1535" t="s">
        <v>173</v>
      </c>
      <c r="M1535" t="s">
        <v>1305</v>
      </c>
      <c r="N1535" t="s">
        <v>1328</v>
      </c>
      <c r="O1535">
        <v>1000</v>
      </c>
      <c r="P1535">
        <v>1500</v>
      </c>
      <c r="Q1535">
        <v>6</v>
      </c>
      <c r="R1535">
        <f t="shared" si="69"/>
        <v>9000</v>
      </c>
      <c r="S1535">
        <f t="shared" si="70"/>
        <v>3000</v>
      </c>
      <c r="T1535" t="s">
        <v>32</v>
      </c>
      <c r="U1535" s="2">
        <v>44865.722222222219</v>
      </c>
      <c r="V1535" s="1">
        <v>44865.722222222219</v>
      </c>
      <c r="W1535" t="b">
        <v>1</v>
      </c>
      <c r="X1535" s="2">
        <v>44865.730555555558</v>
      </c>
      <c r="Y1535" s="1">
        <v>44865.730555555558</v>
      </c>
      <c r="Z1535" s="2" t="s">
        <v>27</v>
      </c>
      <c r="AA1535" s="2">
        <v>44865.724305555559</v>
      </c>
      <c r="AB1535" s="1">
        <v>44865.724305555559</v>
      </c>
      <c r="AC1535" t="b">
        <v>0</v>
      </c>
      <c r="AD1535" t="s">
        <v>1355</v>
      </c>
      <c r="AE1535" s="3">
        <f t="shared" si="71"/>
        <v>1.5972222223354038E-2</v>
      </c>
    </row>
    <row r="1536" spans="1:31" x14ac:dyDescent="0.35">
      <c r="A1536" s="2">
        <v>44866.459722222222</v>
      </c>
      <c r="B1536" s="1">
        <v>44866.459722222222</v>
      </c>
      <c r="C1536">
        <v>1456</v>
      </c>
      <c r="D1536" t="s">
        <v>562</v>
      </c>
      <c r="E1536" t="s">
        <v>22</v>
      </c>
      <c r="F1536">
        <v>21</v>
      </c>
      <c r="G1536" t="str" cm="1">
        <f t="array" ref="G1536">_xlfn.IFS(F1536&lt;25,"Young Adult (18-24)",F1536&lt;35,"Early Career (25-34)",F1536&lt;45,"Mid-Career (35-44)",F1536&lt;55,"Late Career (45-54)",F1536&lt;65,"Pre-Retirement (55-64)",F1536&gt;=65,"Seniors (65+)")</f>
        <v>Young Adult (18-24)</v>
      </c>
      <c r="H1536">
        <v>724</v>
      </c>
      <c r="I1536">
        <v>4730</v>
      </c>
      <c r="J1536" t="s">
        <v>35</v>
      </c>
      <c r="K1536" t="s">
        <v>49</v>
      </c>
      <c r="L1536" t="s">
        <v>50</v>
      </c>
      <c r="M1536" t="s">
        <v>1309</v>
      </c>
      <c r="N1536" t="s">
        <v>1327</v>
      </c>
      <c r="O1536">
        <v>5</v>
      </c>
      <c r="P1536">
        <v>8</v>
      </c>
      <c r="Q1536">
        <v>1</v>
      </c>
      <c r="R1536">
        <f t="shared" si="69"/>
        <v>8</v>
      </c>
      <c r="S1536">
        <f t="shared" si="70"/>
        <v>3</v>
      </c>
      <c r="T1536" t="s">
        <v>42</v>
      </c>
      <c r="U1536" s="2">
        <v>44866.467361111114</v>
      </c>
      <c r="V1536" s="1">
        <v>44866.467361111114</v>
      </c>
      <c r="W1536" t="b">
        <v>1</v>
      </c>
      <c r="X1536" s="2">
        <v>44866.475694444445</v>
      </c>
      <c r="Y1536" s="1">
        <v>44866.475694444445</v>
      </c>
      <c r="Z1536" s="2" t="s">
        <v>47</v>
      </c>
      <c r="AA1536" s="2">
        <v>44866.470138888886</v>
      </c>
      <c r="AB1536" s="1">
        <v>44866.470138888886</v>
      </c>
      <c r="AC1536" t="b">
        <v>0</v>
      </c>
      <c r="AD1536" t="s">
        <v>1355</v>
      </c>
      <c r="AE1536" s="3">
        <f t="shared" si="71"/>
        <v>1.0416666664241347E-2</v>
      </c>
    </row>
    <row r="1537" spans="1:31" x14ac:dyDescent="0.35">
      <c r="A1537" s="2">
        <v>44866.736111111109</v>
      </c>
      <c r="B1537" s="1">
        <v>44866.736111111109</v>
      </c>
      <c r="C1537">
        <v>1054</v>
      </c>
      <c r="D1537" t="s">
        <v>146</v>
      </c>
      <c r="E1537" t="s">
        <v>22</v>
      </c>
      <c r="F1537">
        <v>25</v>
      </c>
      <c r="G1537" t="str" cm="1">
        <f t="array" ref="G1537">_xlfn.IFS(F1537&lt;25,"Young Adult (18-24)",F1537&lt;35,"Early Career (25-34)",F1537&lt;45,"Mid-Career (35-44)",F1537&lt;55,"Late Career (45-54)",F1537&lt;65,"Pre-Retirement (55-64)",F1537&gt;=65,"Seniors (65+)")</f>
        <v>Early Career (25-34)</v>
      </c>
      <c r="H1537">
        <v>739</v>
      </c>
      <c r="I1537">
        <v>3085</v>
      </c>
      <c r="J1537" t="s">
        <v>71</v>
      </c>
      <c r="K1537" t="s">
        <v>72</v>
      </c>
      <c r="L1537" t="s">
        <v>141</v>
      </c>
      <c r="M1537" t="s">
        <v>1308</v>
      </c>
      <c r="N1537" t="s">
        <v>1324</v>
      </c>
      <c r="O1537">
        <v>40</v>
      </c>
      <c r="P1537">
        <v>60</v>
      </c>
      <c r="Q1537">
        <v>2</v>
      </c>
      <c r="R1537">
        <f t="shared" si="69"/>
        <v>120</v>
      </c>
      <c r="S1537">
        <f t="shared" si="70"/>
        <v>40</v>
      </c>
      <c r="T1537" t="s">
        <v>40</v>
      </c>
      <c r="U1537" s="2">
        <v>44866.753472222219</v>
      </c>
      <c r="V1537" s="1">
        <v>44866.753472222219</v>
      </c>
      <c r="W1537" t="b">
        <v>1</v>
      </c>
      <c r="X1537" s="2">
        <v>44866.757638888892</v>
      </c>
      <c r="Y1537" s="1">
        <v>44866.757638888892</v>
      </c>
      <c r="Z1537" s="2" t="s">
        <v>27</v>
      </c>
      <c r="AA1537" s="2">
        <v>44866.756944444445</v>
      </c>
      <c r="AB1537" s="1">
        <v>44866.756944444445</v>
      </c>
      <c r="AC1537" t="b">
        <v>0</v>
      </c>
      <c r="AD1537" t="s">
        <v>1355</v>
      </c>
      <c r="AE1537" s="3">
        <f t="shared" si="71"/>
        <v>2.0833333335758653E-2</v>
      </c>
    </row>
    <row r="1538" spans="1:31" x14ac:dyDescent="0.35">
      <c r="A1538" s="2">
        <v>44867.414583333331</v>
      </c>
      <c r="B1538" s="1">
        <v>44867.414583333331</v>
      </c>
      <c r="C1538">
        <v>2064</v>
      </c>
      <c r="D1538" t="s">
        <v>1304</v>
      </c>
      <c r="E1538" t="s">
        <v>22</v>
      </c>
      <c r="F1538">
        <v>51</v>
      </c>
      <c r="G1538" t="str" cm="1">
        <f t="array" ref="G1538">_xlfn.IFS(F1538&lt;25,"Young Adult (18-24)",F1538&lt;35,"Early Career (25-34)",F1538&lt;45,"Mid-Career (35-44)",F1538&lt;55,"Late Career (45-54)",F1538&lt;65,"Pre-Retirement (55-64)",F1538&gt;=65,"Seniors (65+)")</f>
        <v>Late Career (45-54)</v>
      </c>
      <c r="H1538">
        <v>754</v>
      </c>
      <c r="I1538">
        <v>5069</v>
      </c>
      <c r="J1538" t="s">
        <v>83</v>
      </c>
      <c r="K1538" t="s">
        <v>90</v>
      </c>
      <c r="L1538" t="s">
        <v>91</v>
      </c>
      <c r="M1538" t="s">
        <v>1308</v>
      </c>
      <c r="N1538" t="s">
        <v>1319</v>
      </c>
      <c r="O1538">
        <v>60</v>
      </c>
      <c r="P1538">
        <v>90</v>
      </c>
      <c r="Q1538">
        <v>2</v>
      </c>
      <c r="R1538">
        <f t="shared" ref="R1538:R1601" si="72">P1538*Q1538</f>
        <v>180</v>
      </c>
      <c r="S1538">
        <f t="shared" ref="S1538:S1601" si="73">R1538-(O1538*Q1538)</f>
        <v>60</v>
      </c>
      <c r="T1538" t="s">
        <v>38</v>
      </c>
      <c r="U1538" s="2">
        <v>44867.435416666667</v>
      </c>
      <c r="V1538" s="1">
        <v>44867.435416666667</v>
      </c>
      <c r="W1538" t="b">
        <v>1</v>
      </c>
      <c r="X1538" s="2">
        <v>44867.443055555559</v>
      </c>
      <c r="Y1538" s="1">
        <v>44867.443055555559</v>
      </c>
      <c r="Z1538" s="2" t="s">
        <v>33</v>
      </c>
      <c r="AA1538" s="2">
        <v>44867.4375</v>
      </c>
      <c r="AB1538" s="1">
        <v>44867.4375</v>
      </c>
      <c r="AC1538" t="b">
        <v>0</v>
      </c>
      <c r="AD1538" t="s">
        <v>1355</v>
      </c>
      <c r="AE1538" s="3">
        <f t="shared" ref="AE1538:AE1601" si="74">AB1538-B1538</f>
        <v>2.2916666668606922E-2</v>
      </c>
    </row>
    <row r="1539" spans="1:31" x14ac:dyDescent="0.35">
      <c r="A1539" s="2">
        <v>44867.947916666664</v>
      </c>
      <c r="B1539" s="1">
        <v>44867.947916666664</v>
      </c>
      <c r="C1539">
        <v>2111</v>
      </c>
      <c r="D1539" t="s">
        <v>1206</v>
      </c>
      <c r="E1539" t="s">
        <v>22</v>
      </c>
      <c r="F1539">
        <v>34</v>
      </c>
      <c r="G1539" t="str" cm="1">
        <f t="array" ref="G1539">_xlfn.IFS(F1539&lt;25,"Young Adult (18-24)",F1539&lt;35,"Early Career (25-34)",F1539&lt;45,"Mid-Career (35-44)",F1539&lt;55,"Late Career (45-54)",F1539&lt;65,"Pre-Retirement (55-64)",F1539&gt;=65,"Seniors (65+)")</f>
        <v>Early Career (25-34)</v>
      </c>
      <c r="H1539">
        <v>686</v>
      </c>
      <c r="I1539">
        <v>6178</v>
      </c>
      <c r="J1539" t="s">
        <v>107</v>
      </c>
      <c r="K1539" t="s">
        <v>122</v>
      </c>
      <c r="L1539" t="s">
        <v>272</v>
      </c>
      <c r="M1539" t="s">
        <v>1308</v>
      </c>
      <c r="N1539" t="s">
        <v>1324</v>
      </c>
      <c r="O1539">
        <v>40</v>
      </c>
      <c r="P1539">
        <v>60</v>
      </c>
      <c r="Q1539">
        <v>1</v>
      </c>
      <c r="R1539">
        <f t="shared" si="72"/>
        <v>60</v>
      </c>
      <c r="S1539">
        <f t="shared" si="73"/>
        <v>20</v>
      </c>
      <c r="T1539" t="s">
        <v>26</v>
      </c>
      <c r="U1539" s="2">
        <v>44867.96875</v>
      </c>
      <c r="V1539" s="1">
        <v>44867.96875</v>
      </c>
      <c r="W1539" t="b">
        <v>1</v>
      </c>
      <c r="X1539" s="2">
        <v>44867.974305555559</v>
      </c>
      <c r="Y1539" s="1">
        <v>44867.974305555559</v>
      </c>
      <c r="Z1539" s="2" t="s">
        <v>27</v>
      </c>
      <c r="AA1539" s="2">
        <v>44867.97152777778</v>
      </c>
      <c r="AB1539" s="1">
        <v>44867.97152777778</v>
      </c>
      <c r="AC1539" t="b">
        <v>0</v>
      </c>
      <c r="AD1539" t="s">
        <v>1355</v>
      </c>
      <c r="AE1539" s="3">
        <f t="shared" si="74"/>
        <v>2.3611111115314998E-2</v>
      </c>
    </row>
    <row r="1540" spans="1:31" x14ac:dyDescent="0.35">
      <c r="A1540" s="2">
        <v>44868.581944444442</v>
      </c>
      <c r="B1540" s="1">
        <v>44868.581944444442</v>
      </c>
      <c r="C1540">
        <v>1760</v>
      </c>
      <c r="D1540" t="s">
        <v>862</v>
      </c>
      <c r="E1540" t="s">
        <v>29</v>
      </c>
      <c r="F1540">
        <v>45</v>
      </c>
      <c r="G1540" t="str" cm="1">
        <f t="array" ref="G1540">_xlfn.IFS(F1540&lt;25,"Young Adult (18-24)",F1540&lt;35,"Early Career (25-34)",F1540&lt;45,"Mid-Career (35-44)",F1540&lt;55,"Late Career (45-54)",F1540&lt;65,"Pre-Retirement (55-64)",F1540&gt;=65,"Seniors (65+)")</f>
        <v>Late Career (45-54)</v>
      </c>
      <c r="H1540">
        <v>724</v>
      </c>
      <c r="I1540">
        <v>5125</v>
      </c>
      <c r="J1540" t="s">
        <v>71</v>
      </c>
      <c r="K1540" t="s">
        <v>72</v>
      </c>
      <c r="L1540" t="s">
        <v>73</v>
      </c>
      <c r="M1540" t="s">
        <v>1309</v>
      </c>
      <c r="N1540" t="s">
        <v>1327</v>
      </c>
      <c r="O1540">
        <v>5</v>
      </c>
      <c r="P1540">
        <v>8</v>
      </c>
      <c r="Q1540">
        <v>6</v>
      </c>
      <c r="R1540">
        <f t="shared" si="72"/>
        <v>48</v>
      </c>
      <c r="S1540">
        <f t="shared" si="73"/>
        <v>18</v>
      </c>
      <c r="T1540" t="s">
        <v>38</v>
      </c>
      <c r="U1540" s="2">
        <v>44868.588888888888</v>
      </c>
      <c r="V1540" s="1">
        <v>44868.588888888888</v>
      </c>
      <c r="W1540" t="b">
        <v>1</v>
      </c>
      <c r="X1540" s="2">
        <v>44868.59652777778</v>
      </c>
      <c r="Y1540" s="1">
        <v>44868.59652777778</v>
      </c>
      <c r="Z1540" s="2" t="s">
        <v>33</v>
      </c>
      <c r="AA1540" s="2">
        <v>44868.592361111114</v>
      </c>
      <c r="AB1540" s="1">
        <v>44868.592361111114</v>
      </c>
      <c r="AC1540" t="b">
        <v>0</v>
      </c>
      <c r="AD1540" t="s">
        <v>1355</v>
      </c>
      <c r="AE1540" s="3">
        <f t="shared" si="74"/>
        <v>1.0416666671517305E-2</v>
      </c>
    </row>
    <row r="1541" spans="1:31" x14ac:dyDescent="0.35">
      <c r="A1541" s="2">
        <v>44869.467361111114</v>
      </c>
      <c r="B1541" s="1">
        <v>44869.467361111114</v>
      </c>
      <c r="C1541">
        <v>2159</v>
      </c>
      <c r="D1541" t="s">
        <v>1254</v>
      </c>
      <c r="E1541" t="s">
        <v>29</v>
      </c>
      <c r="F1541">
        <v>54</v>
      </c>
      <c r="G1541" t="str" cm="1">
        <f t="array" ref="G1541">_xlfn.IFS(F1541&lt;25,"Young Adult (18-24)",F1541&lt;35,"Early Career (25-34)",F1541&lt;45,"Mid-Career (35-44)",F1541&lt;55,"Late Career (45-54)",F1541&lt;65,"Pre-Retirement (55-64)",F1541&gt;=65,"Seniors (65+)")</f>
        <v>Late Career (45-54)</v>
      </c>
      <c r="H1541">
        <v>633</v>
      </c>
      <c r="I1541">
        <v>6125</v>
      </c>
      <c r="J1541" t="s">
        <v>44</v>
      </c>
      <c r="K1541" t="s">
        <v>45</v>
      </c>
      <c r="L1541" t="s">
        <v>53</v>
      </c>
      <c r="M1541" t="s">
        <v>1306</v>
      </c>
      <c r="N1541" t="s">
        <v>1314</v>
      </c>
      <c r="O1541">
        <v>40</v>
      </c>
      <c r="P1541">
        <v>70</v>
      </c>
      <c r="Q1541">
        <v>4</v>
      </c>
      <c r="R1541">
        <f t="shared" si="72"/>
        <v>280</v>
      </c>
      <c r="S1541">
        <f t="shared" si="73"/>
        <v>120</v>
      </c>
      <c r="T1541" t="s">
        <v>78</v>
      </c>
      <c r="U1541" s="2">
        <v>44869.486805555556</v>
      </c>
      <c r="V1541" s="1">
        <v>44869.486805555556</v>
      </c>
      <c r="W1541" t="b">
        <v>1</v>
      </c>
      <c r="X1541" s="2">
        <v>44869.490277777775</v>
      </c>
      <c r="Y1541" s="1">
        <v>44869.490277777775</v>
      </c>
      <c r="Z1541" s="2" t="s">
        <v>33</v>
      </c>
      <c r="AA1541" s="2">
        <v>44869.488194444442</v>
      </c>
      <c r="AB1541" s="1">
        <v>44869.488194444442</v>
      </c>
      <c r="AC1541" t="b">
        <v>0</v>
      </c>
      <c r="AD1541" t="s">
        <v>1355</v>
      </c>
      <c r="AE1541" s="3">
        <f t="shared" si="74"/>
        <v>2.0833333328482695E-2</v>
      </c>
    </row>
    <row r="1542" spans="1:31" x14ac:dyDescent="0.35">
      <c r="A1542" s="2">
        <v>44869.522222222222</v>
      </c>
      <c r="B1542" s="1">
        <v>44869.522222222222</v>
      </c>
      <c r="C1542">
        <v>2169</v>
      </c>
      <c r="D1542" t="s">
        <v>1264</v>
      </c>
      <c r="E1542" t="s">
        <v>29</v>
      </c>
      <c r="F1542">
        <v>72</v>
      </c>
      <c r="G1542" t="str" cm="1">
        <f t="array" ref="G1542">_xlfn.IFS(F1542&lt;25,"Young Adult (18-24)",F1542&lt;35,"Early Career (25-34)",F1542&lt;45,"Mid-Career (35-44)",F1542&lt;55,"Late Career (45-54)",F1542&lt;65,"Pre-Retirement (55-64)",F1542&gt;=65,"Seniors (65+)")</f>
        <v>Seniors (65+)</v>
      </c>
      <c r="H1542">
        <v>778</v>
      </c>
      <c r="I1542">
        <v>3800</v>
      </c>
      <c r="J1542" t="s">
        <v>83</v>
      </c>
      <c r="K1542" t="s">
        <v>84</v>
      </c>
      <c r="L1542" t="s">
        <v>85</v>
      </c>
      <c r="M1542" t="s">
        <v>1305</v>
      </c>
      <c r="N1542" t="s">
        <v>1323</v>
      </c>
      <c r="O1542">
        <v>800</v>
      </c>
      <c r="P1542">
        <v>1200</v>
      </c>
      <c r="Q1542">
        <v>6</v>
      </c>
      <c r="R1542">
        <f t="shared" si="72"/>
        <v>7200</v>
      </c>
      <c r="S1542">
        <f t="shared" si="73"/>
        <v>2400</v>
      </c>
      <c r="T1542" t="s">
        <v>78</v>
      </c>
      <c r="U1542" s="2">
        <v>44869.52847222222</v>
      </c>
      <c r="V1542" s="1">
        <v>44869.52847222222</v>
      </c>
      <c r="W1542" t="b">
        <v>1</v>
      </c>
      <c r="X1542" s="2">
        <v>44869.53402777778</v>
      </c>
      <c r="Y1542" s="1">
        <v>44869.53402777778</v>
      </c>
      <c r="Z1542" s="2" t="s">
        <v>47</v>
      </c>
      <c r="AA1542" s="2">
        <v>44869.53125</v>
      </c>
      <c r="AB1542" s="1">
        <v>44869.53125</v>
      </c>
      <c r="AC1542" t="b">
        <v>0</v>
      </c>
      <c r="AD1542" t="s">
        <v>1355</v>
      </c>
      <c r="AE1542" s="3">
        <f t="shared" si="74"/>
        <v>9.0277777781011537E-3</v>
      </c>
    </row>
    <row r="1543" spans="1:31" x14ac:dyDescent="0.35">
      <c r="A1543" s="2">
        <v>44870.084027777775</v>
      </c>
      <c r="B1543" s="1">
        <v>44870.084027777775</v>
      </c>
      <c r="C1543">
        <v>2162</v>
      </c>
      <c r="D1543" t="s">
        <v>1257</v>
      </c>
      <c r="E1543" t="s">
        <v>22</v>
      </c>
      <c r="F1543">
        <v>71</v>
      </c>
      <c r="G1543" t="str" cm="1">
        <f t="array" ref="G1543">_xlfn.IFS(F1543&lt;25,"Young Adult (18-24)",F1543&lt;35,"Early Career (25-34)",F1543&lt;45,"Mid-Career (35-44)",F1543&lt;55,"Late Career (45-54)",F1543&lt;65,"Pre-Retirement (55-64)",F1543&gt;=65,"Seniors (65+)")</f>
        <v>Seniors (65+)</v>
      </c>
      <c r="H1543">
        <v>614</v>
      </c>
      <c r="I1543">
        <v>4179</v>
      </c>
      <c r="J1543" t="s">
        <v>23</v>
      </c>
      <c r="K1543" t="s">
        <v>30</v>
      </c>
      <c r="L1543" t="s">
        <v>154</v>
      </c>
      <c r="M1543" t="s">
        <v>1306</v>
      </c>
      <c r="N1543" t="s">
        <v>1311</v>
      </c>
      <c r="O1543">
        <v>50</v>
      </c>
      <c r="P1543">
        <v>80</v>
      </c>
      <c r="Q1543">
        <v>6</v>
      </c>
      <c r="R1543">
        <f t="shared" si="72"/>
        <v>480</v>
      </c>
      <c r="S1543">
        <f t="shared" si="73"/>
        <v>180</v>
      </c>
      <c r="T1543" t="s">
        <v>38</v>
      </c>
      <c r="U1543" s="2">
        <v>44870.090277777781</v>
      </c>
      <c r="V1543" s="1">
        <v>44870.090277777781</v>
      </c>
      <c r="W1543" t="b">
        <v>0</v>
      </c>
      <c r="X1543" s="2"/>
      <c r="Y1543" s="1"/>
      <c r="Z1543" s="2" t="s">
        <v>1353</v>
      </c>
      <c r="AA1543" s="2">
        <v>44870.092361111114</v>
      </c>
      <c r="AB1543" s="1">
        <v>44870.092361111114</v>
      </c>
      <c r="AC1543" t="s">
        <v>1353</v>
      </c>
      <c r="AD1543" t="s">
        <v>1353</v>
      </c>
      <c r="AE1543" s="3">
        <f t="shared" si="74"/>
        <v>8.3333333386690356E-3</v>
      </c>
    </row>
    <row r="1544" spans="1:31" x14ac:dyDescent="0.35">
      <c r="A1544" s="2">
        <v>44872.925694444442</v>
      </c>
      <c r="B1544" s="1">
        <v>44872.925694444442</v>
      </c>
      <c r="C1544">
        <v>1110</v>
      </c>
      <c r="D1544" t="s">
        <v>216</v>
      </c>
      <c r="E1544" t="s">
        <v>29</v>
      </c>
      <c r="F1544">
        <v>62</v>
      </c>
      <c r="G1544" t="str" cm="1">
        <f t="array" ref="G1544">_xlfn.IFS(F1544&lt;25,"Young Adult (18-24)",F1544&lt;35,"Early Career (25-34)",F1544&lt;45,"Mid-Career (35-44)",F1544&lt;55,"Late Career (45-54)",F1544&lt;65,"Pre-Retirement (55-64)",F1544&gt;=65,"Seniors (65+)")</f>
        <v>Pre-Retirement (55-64)</v>
      </c>
      <c r="H1544">
        <v>642</v>
      </c>
      <c r="I1544">
        <v>4230</v>
      </c>
      <c r="J1544" t="s">
        <v>71</v>
      </c>
      <c r="K1544" t="s">
        <v>72</v>
      </c>
      <c r="L1544" t="s">
        <v>73</v>
      </c>
      <c r="M1544" t="s">
        <v>1307</v>
      </c>
      <c r="N1544" t="s">
        <v>1326</v>
      </c>
      <c r="O1544">
        <v>20</v>
      </c>
      <c r="P1544">
        <v>35</v>
      </c>
      <c r="Q1544">
        <v>5</v>
      </c>
      <c r="R1544">
        <f t="shared" si="72"/>
        <v>175</v>
      </c>
      <c r="S1544">
        <f t="shared" si="73"/>
        <v>75</v>
      </c>
      <c r="T1544" t="s">
        <v>40</v>
      </c>
      <c r="U1544" s="2">
        <v>44872.932638888888</v>
      </c>
      <c r="V1544" s="1">
        <v>44872.932638888888</v>
      </c>
      <c r="W1544" t="b">
        <v>1</v>
      </c>
      <c r="X1544" s="2">
        <v>44872.938888888886</v>
      </c>
      <c r="Y1544" s="1">
        <v>44872.938888888886</v>
      </c>
      <c r="Z1544" s="2" t="s">
        <v>27</v>
      </c>
      <c r="AA1544" s="2">
        <v>44872.936111111114</v>
      </c>
      <c r="AB1544" s="1">
        <v>44872.936111111114</v>
      </c>
      <c r="AC1544" t="b">
        <v>0</v>
      </c>
      <c r="AD1544" t="s">
        <v>1355</v>
      </c>
      <c r="AE1544" s="3">
        <f t="shared" si="74"/>
        <v>1.0416666671517305E-2</v>
      </c>
    </row>
    <row r="1545" spans="1:31" x14ac:dyDescent="0.35">
      <c r="A1545" s="2">
        <v>44873.07916666667</v>
      </c>
      <c r="B1545" s="1">
        <v>44873.07916666667</v>
      </c>
      <c r="C1545">
        <v>1425</v>
      </c>
      <c r="D1545" t="s">
        <v>531</v>
      </c>
      <c r="E1545" t="s">
        <v>22</v>
      </c>
      <c r="F1545">
        <v>52</v>
      </c>
      <c r="G1545" t="str" cm="1">
        <f t="array" ref="G1545">_xlfn.IFS(F1545&lt;25,"Young Adult (18-24)",F1545&lt;35,"Early Career (25-34)",F1545&lt;45,"Mid-Career (35-44)",F1545&lt;55,"Late Career (45-54)",F1545&lt;65,"Pre-Retirement (55-64)",F1545&gt;=65,"Seniors (65+)")</f>
        <v>Late Career (45-54)</v>
      </c>
      <c r="H1545">
        <v>668</v>
      </c>
      <c r="I1545">
        <v>5625</v>
      </c>
      <c r="J1545" t="s">
        <v>44</v>
      </c>
      <c r="K1545" t="s">
        <v>133</v>
      </c>
      <c r="L1545" t="s">
        <v>202</v>
      </c>
      <c r="M1545" t="s">
        <v>1306</v>
      </c>
      <c r="N1545" t="s">
        <v>1311</v>
      </c>
      <c r="O1545">
        <v>50</v>
      </c>
      <c r="P1545">
        <v>80</v>
      </c>
      <c r="Q1545">
        <v>2</v>
      </c>
      <c r="R1545">
        <f t="shared" si="72"/>
        <v>160</v>
      </c>
      <c r="S1545">
        <f t="shared" si="73"/>
        <v>60</v>
      </c>
      <c r="T1545" t="s">
        <v>32</v>
      </c>
      <c r="U1545" s="2">
        <v>44873.083333333336</v>
      </c>
      <c r="V1545" s="1">
        <v>44873.083333333336</v>
      </c>
      <c r="W1545" t="b">
        <v>0</v>
      </c>
      <c r="X1545" s="2"/>
      <c r="Y1545" s="1"/>
      <c r="Z1545" s="2" t="s">
        <v>1353</v>
      </c>
      <c r="AA1545" s="2">
        <v>44873.099305555559</v>
      </c>
      <c r="AB1545" s="1">
        <v>44873.099305555559</v>
      </c>
      <c r="AC1545" t="s">
        <v>1353</v>
      </c>
      <c r="AD1545" t="s">
        <v>1353</v>
      </c>
      <c r="AE1545" s="3">
        <f t="shared" si="74"/>
        <v>2.0138888889050577E-2</v>
      </c>
    </row>
    <row r="1546" spans="1:31" x14ac:dyDescent="0.35">
      <c r="A1546" s="2">
        <v>44873.169444444444</v>
      </c>
      <c r="B1546" s="1">
        <v>44873.169444444444</v>
      </c>
      <c r="C1546">
        <v>1988</v>
      </c>
      <c r="D1546" t="s">
        <v>1084</v>
      </c>
      <c r="E1546" t="s">
        <v>22</v>
      </c>
      <c r="F1546">
        <v>49</v>
      </c>
      <c r="G1546" t="str" cm="1">
        <f t="array" ref="G1546">_xlfn.IFS(F1546&lt;25,"Young Adult (18-24)",F1546&lt;35,"Early Career (25-34)",F1546&lt;45,"Mid-Career (35-44)",F1546&lt;55,"Late Career (45-54)",F1546&lt;65,"Pre-Retirement (55-64)",F1546&gt;=65,"Seniors (65+)")</f>
        <v>Late Career (45-54)</v>
      </c>
      <c r="H1546">
        <v>748</v>
      </c>
      <c r="I1546">
        <v>3049</v>
      </c>
      <c r="J1546" t="s">
        <v>83</v>
      </c>
      <c r="K1546" t="s">
        <v>90</v>
      </c>
      <c r="L1546" t="s">
        <v>91</v>
      </c>
      <c r="M1546" t="s">
        <v>1305</v>
      </c>
      <c r="N1546" t="s">
        <v>1310</v>
      </c>
      <c r="O1546">
        <v>30</v>
      </c>
      <c r="P1546">
        <v>50</v>
      </c>
      <c r="Q1546">
        <v>4</v>
      </c>
      <c r="R1546">
        <f t="shared" si="72"/>
        <v>200</v>
      </c>
      <c r="S1546">
        <f t="shared" si="73"/>
        <v>80</v>
      </c>
      <c r="T1546" t="s">
        <v>40</v>
      </c>
      <c r="U1546" s="2">
        <v>44873.181944444441</v>
      </c>
      <c r="V1546" s="1">
        <v>44873.181944444441</v>
      </c>
      <c r="W1546" t="b">
        <v>1</v>
      </c>
      <c r="X1546" s="2">
        <v>44873.1875</v>
      </c>
      <c r="Y1546" s="1">
        <v>44873.1875</v>
      </c>
      <c r="Z1546" s="2" t="s">
        <v>33</v>
      </c>
      <c r="AA1546" s="2">
        <v>44873.183333333334</v>
      </c>
      <c r="AB1546" s="1">
        <v>44873.183333333334</v>
      </c>
      <c r="AC1546" t="b">
        <v>0</v>
      </c>
      <c r="AD1546" t="s">
        <v>1355</v>
      </c>
      <c r="AE1546" s="3">
        <f t="shared" si="74"/>
        <v>1.3888888890505768E-2</v>
      </c>
    </row>
    <row r="1547" spans="1:31" x14ac:dyDescent="0.35">
      <c r="A1547" s="2">
        <v>44873.674305555556</v>
      </c>
      <c r="B1547" s="1">
        <v>44873.674305555556</v>
      </c>
      <c r="C1547">
        <v>2038</v>
      </c>
      <c r="D1547" t="s">
        <v>1134</v>
      </c>
      <c r="E1547" t="s">
        <v>22</v>
      </c>
      <c r="F1547">
        <v>58</v>
      </c>
      <c r="G1547" t="str" cm="1">
        <f t="array" ref="G1547">_xlfn.IFS(F1547&lt;25,"Young Adult (18-24)",F1547&lt;35,"Early Career (25-34)",F1547&lt;45,"Mid-Career (35-44)",F1547&lt;55,"Late Career (45-54)",F1547&lt;65,"Pre-Retirement (55-64)",F1547&gt;=65,"Seniors (65+)")</f>
        <v>Pre-Retirement (55-64)</v>
      </c>
      <c r="H1547">
        <v>741</v>
      </c>
      <c r="I1547">
        <v>3790</v>
      </c>
      <c r="J1547" t="s">
        <v>83</v>
      </c>
      <c r="K1547" t="s">
        <v>84</v>
      </c>
      <c r="L1547" t="s">
        <v>85</v>
      </c>
      <c r="M1547" t="s">
        <v>1307</v>
      </c>
      <c r="N1547" t="s">
        <v>1322</v>
      </c>
      <c r="O1547">
        <v>8</v>
      </c>
      <c r="P1547">
        <v>15</v>
      </c>
      <c r="Q1547">
        <v>1</v>
      </c>
      <c r="R1547">
        <f t="shared" si="72"/>
        <v>15</v>
      </c>
      <c r="S1547">
        <f t="shared" si="73"/>
        <v>7</v>
      </c>
      <c r="T1547" t="s">
        <v>42</v>
      </c>
      <c r="U1547" s="2">
        <v>44873.688888888886</v>
      </c>
      <c r="V1547" s="1">
        <v>44873.688888888886</v>
      </c>
      <c r="W1547" t="b">
        <v>1</v>
      </c>
      <c r="X1547" s="2">
        <v>44873.698611111111</v>
      </c>
      <c r="Y1547" s="1">
        <v>44873.698611111111</v>
      </c>
      <c r="Z1547" s="2" t="s">
        <v>47</v>
      </c>
      <c r="AA1547" s="2">
        <v>44873.69027777778</v>
      </c>
      <c r="AB1547" s="1">
        <v>44873.69027777778</v>
      </c>
      <c r="AC1547" t="b">
        <v>0</v>
      </c>
      <c r="AD1547" t="s">
        <v>1355</v>
      </c>
      <c r="AE1547" s="3">
        <f t="shared" si="74"/>
        <v>1.5972222223354038E-2</v>
      </c>
    </row>
    <row r="1548" spans="1:31" x14ac:dyDescent="0.35">
      <c r="A1548" s="2">
        <v>44874.635416666664</v>
      </c>
      <c r="B1548" s="1">
        <v>44874.635416666664</v>
      </c>
      <c r="C1548">
        <v>2129</v>
      </c>
      <c r="D1548" t="s">
        <v>1224</v>
      </c>
      <c r="E1548" t="s">
        <v>29</v>
      </c>
      <c r="F1548">
        <v>55</v>
      </c>
      <c r="G1548" t="str" cm="1">
        <f t="array" ref="G1548">_xlfn.IFS(F1548&lt;25,"Young Adult (18-24)",F1548&lt;35,"Early Career (25-34)",F1548&lt;45,"Mid-Career (35-44)",F1548&lt;55,"Late Career (45-54)",F1548&lt;65,"Pre-Retirement (55-64)",F1548&gt;=65,"Seniors (65+)")</f>
        <v>Pre-Retirement (55-64)</v>
      </c>
      <c r="H1548">
        <v>755</v>
      </c>
      <c r="I1548">
        <v>3990</v>
      </c>
      <c r="J1548" t="s">
        <v>44</v>
      </c>
      <c r="K1548" t="s">
        <v>45</v>
      </c>
      <c r="L1548" t="s">
        <v>53</v>
      </c>
      <c r="M1548" t="s">
        <v>1305</v>
      </c>
      <c r="N1548" t="s">
        <v>1323</v>
      </c>
      <c r="O1548">
        <v>800</v>
      </c>
      <c r="P1548">
        <v>1200</v>
      </c>
      <c r="Q1548">
        <v>4</v>
      </c>
      <c r="R1548">
        <f t="shared" si="72"/>
        <v>4800</v>
      </c>
      <c r="S1548">
        <f t="shared" si="73"/>
        <v>1600</v>
      </c>
      <c r="T1548" t="s">
        <v>42</v>
      </c>
      <c r="U1548" s="2">
        <v>44874.65347222222</v>
      </c>
      <c r="V1548" s="1">
        <v>44874.65347222222</v>
      </c>
      <c r="W1548" t="b">
        <v>1</v>
      </c>
      <c r="X1548" s="2">
        <v>44874.657638888886</v>
      </c>
      <c r="Y1548" s="1">
        <v>44874.657638888886</v>
      </c>
      <c r="Z1548" s="2" t="s">
        <v>47</v>
      </c>
      <c r="AA1548" s="2">
        <v>44874.655555555553</v>
      </c>
      <c r="AB1548" s="1">
        <v>44874.655555555553</v>
      </c>
      <c r="AC1548" t="b">
        <v>0</v>
      </c>
      <c r="AD1548" t="s">
        <v>1355</v>
      </c>
      <c r="AE1548" s="3">
        <f t="shared" si="74"/>
        <v>2.0138888889050577E-2</v>
      </c>
    </row>
    <row r="1549" spans="1:31" x14ac:dyDescent="0.35">
      <c r="A1549" s="2">
        <v>44875.147222222222</v>
      </c>
      <c r="B1549" s="1">
        <v>44875.147222222222</v>
      </c>
      <c r="C1549">
        <v>1491</v>
      </c>
      <c r="D1549" t="s">
        <v>597</v>
      </c>
      <c r="E1549" t="s">
        <v>29</v>
      </c>
      <c r="F1549">
        <v>19</v>
      </c>
      <c r="G1549" t="str" cm="1">
        <f t="array" ref="G1549">_xlfn.IFS(F1549&lt;25,"Young Adult (18-24)",F1549&lt;35,"Early Career (25-34)",F1549&lt;45,"Mid-Career (35-44)",F1549&lt;55,"Late Career (45-54)",F1549&lt;65,"Pre-Retirement (55-64)",F1549&gt;=65,"Seniors (65+)")</f>
        <v>Young Adult (18-24)</v>
      </c>
      <c r="H1549">
        <v>780</v>
      </c>
      <c r="I1549">
        <v>7959</v>
      </c>
      <c r="J1549" t="s">
        <v>55</v>
      </c>
      <c r="K1549" t="s">
        <v>56</v>
      </c>
      <c r="L1549" t="s">
        <v>249</v>
      </c>
      <c r="M1549" t="s">
        <v>1308</v>
      </c>
      <c r="N1549" t="s">
        <v>1319</v>
      </c>
      <c r="O1549">
        <v>60</v>
      </c>
      <c r="P1549">
        <v>90</v>
      </c>
      <c r="Q1549">
        <v>3</v>
      </c>
      <c r="R1549">
        <f t="shared" si="72"/>
        <v>270</v>
      </c>
      <c r="S1549">
        <f t="shared" si="73"/>
        <v>90</v>
      </c>
      <c r="T1549" t="s">
        <v>38</v>
      </c>
      <c r="U1549" s="2">
        <v>44875.15347222222</v>
      </c>
      <c r="V1549" s="1">
        <v>44875.15347222222</v>
      </c>
      <c r="W1549" t="b">
        <v>1</v>
      </c>
      <c r="X1549" s="2">
        <v>44875.15902777778</v>
      </c>
      <c r="Y1549" s="1">
        <v>44875.15902777778</v>
      </c>
      <c r="Z1549" s="2" t="s">
        <v>116</v>
      </c>
      <c r="AA1549" s="2">
        <v>44875.156944444447</v>
      </c>
      <c r="AB1549" s="1">
        <v>44875.156944444447</v>
      </c>
      <c r="AC1549" t="b">
        <v>0</v>
      </c>
      <c r="AD1549" t="s">
        <v>1355</v>
      </c>
      <c r="AE1549" s="3">
        <f t="shared" si="74"/>
        <v>9.7222222248092294E-3</v>
      </c>
    </row>
    <row r="1550" spans="1:31" x14ac:dyDescent="0.35">
      <c r="A1550" s="2">
        <v>44875.815972222219</v>
      </c>
      <c r="B1550" s="1">
        <v>44875.815972222219</v>
      </c>
      <c r="C1550">
        <v>1073</v>
      </c>
      <c r="D1550" t="s">
        <v>172</v>
      </c>
      <c r="E1550" t="s">
        <v>22</v>
      </c>
      <c r="F1550">
        <v>23</v>
      </c>
      <c r="G1550" t="str" cm="1">
        <f t="array" ref="G1550">_xlfn.IFS(F1550&lt;25,"Young Adult (18-24)",F1550&lt;35,"Early Career (25-34)",F1550&lt;45,"Mid-Career (35-44)",F1550&lt;55,"Late Career (45-54)",F1550&lt;65,"Pre-Retirement (55-64)",F1550&gt;=65,"Seniors (65+)")</f>
        <v>Young Adult (18-24)</v>
      </c>
      <c r="H1550">
        <v>651</v>
      </c>
      <c r="I1550">
        <v>5262</v>
      </c>
      <c r="J1550" t="s">
        <v>83</v>
      </c>
      <c r="K1550" t="s">
        <v>84</v>
      </c>
      <c r="L1550" t="s">
        <v>173</v>
      </c>
      <c r="M1550" t="s">
        <v>1309</v>
      </c>
      <c r="N1550" t="s">
        <v>1318</v>
      </c>
      <c r="O1550">
        <v>10</v>
      </c>
      <c r="P1550">
        <v>18</v>
      </c>
      <c r="Q1550">
        <v>1</v>
      </c>
      <c r="R1550">
        <f t="shared" si="72"/>
        <v>18</v>
      </c>
      <c r="S1550">
        <f t="shared" si="73"/>
        <v>8</v>
      </c>
      <c r="T1550" t="s">
        <v>32</v>
      </c>
      <c r="U1550" s="2">
        <v>44875.832638888889</v>
      </c>
      <c r="V1550" s="1">
        <v>44875.832638888889</v>
      </c>
      <c r="W1550" t="b">
        <v>0</v>
      </c>
      <c r="X1550" s="2"/>
      <c r="Y1550" s="1"/>
      <c r="Z1550" s="2" t="s">
        <v>1353</v>
      </c>
      <c r="AA1550" s="2">
        <v>44875.834027777775</v>
      </c>
      <c r="AB1550" s="1">
        <v>44875.834027777775</v>
      </c>
      <c r="AC1550" t="s">
        <v>1353</v>
      </c>
      <c r="AD1550" t="s">
        <v>1353</v>
      </c>
      <c r="AE1550" s="3">
        <f t="shared" si="74"/>
        <v>1.8055555556202307E-2</v>
      </c>
    </row>
    <row r="1551" spans="1:31" x14ac:dyDescent="0.35">
      <c r="A1551" s="2">
        <v>44878.856944444444</v>
      </c>
      <c r="B1551" s="1">
        <v>44878.856944444444</v>
      </c>
      <c r="C1551">
        <v>1895</v>
      </c>
      <c r="D1551" t="s">
        <v>1300</v>
      </c>
      <c r="E1551" t="s">
        <v>29</v>
      </c>
      <c r="F1551">
        <v>38</v>
      </c>
      <c r="G1551" t="str" cm="1">
        <f t="array" ref="G1551">_xlfn.IFS(F1551&lt;25,"Young Adult (18-24)",F1551&lt;35,"Early Career (25-34)",F1551&lt;45,"Mid-Career (35-44)",F1551&lt;55,"Late Career (45-54)",F1551&lt;65,"Pre-Retirement (55-64)",F1551&gt;=65,"Seniors (65+)")</f>
        <v>Mid-Career (35-44)</v>
      </c>
      <c r="H1551">
        <v>617</v>
      </c>
      <c r="I1551">
        <v>5258</v>
      </c>
      <c r="J1551" t="s">
        <v>67</v>
      </c>
      <c r="K1551" t="s">
        <v>68</v>
      </c>
      <c r="L1551" t="s">
        <v>120</v>
      </c>
      <c r="M1551" t="s">
        <v>1305</v>
      </c>
      <c r="N1551" t="s">
        <v>1328</v>
      </c>
      <c r="O1551">
        <v>1000</v>
      </c>
      <c r="P1551">
        <v>1500</v>
      </c>
      <c r="Q1551">
        <v>5</v>
      </c>
      <c r="R1551">
        <f t="shared" si="72"/>
        <v>7500</v>
      </c>
      <c r="S1551">
        <f t="shared" si="73"/>
        <v>2500</v>
      </c>
      <c r="T1551" t="s">
        <v>78</v>
      </c>
      <c r="U1551" s="2">
        <v>44878.875</v>
      </c>
      <c r="V1551" s="1">
        <v>44878.875</v>
      </c>
      <c r="W1551" t="b">
        <v>1</v>
      </c>
      <c r="X1551" s="2">
        <v>44878.884722222225</v>
      </c>
      <c r="Y1551" s="1">
        <v>44878.884722222225</v>
      </c>
      <c r="Z1551" s="2" t="s">
        <v>47</v>
      </c>
      <c r="AA1551" s="2">
        <v>44878.876388888886</v>
      </c>
      <c r="AB1551" s="1">
        <v>44878.876388888886</v>
      </c>
      <c r="AC1551" t="b">
        <v>0</v>
      </c>
      <c r="AD1551" t="s">
        <v>1355</v>
      </c>
      <c r="AE1551" s="3">
        <f t="shared" si="74"/>
        <v>1.9444444442342501E-2</v>
      </c>
    </row>
    <row r="1552" spans="1:31" x14ac:dyDescent="0.35">
      <c r="A1552" s="2">
        <v>44878.93472222222</v>
      </c>
      <c r="B1552" s="1">
        <v>44878.93472222222</v>
      </c>
      <c r="C1552">
        <v>1008</v>
      </c>
      <c r="D1552" t="s">
        <v>52</v>
      </c>
      <c r="E1552" t="s">
        <v>29</v>
      </c>
      <c r="F1552">
        <v>45</v>
      </c>
      <c r="G1552" t="str" cm="1">
        <f t="array" ref="G1552">_xlfn.IFS(F1552&lt;25,"Young Adult (18-24)",F1552&lt;35,"Early Career (25-34)",F1552&lt;45,"Mid-Career (35-44)",F1552&lt;55,"Late Career (45-54)",F1552&lt;65,"Pre-Retirement (55-64)",F1552&gt;=65,"Seniors (65+)")</f>
        <v>Late Career (45-54)</v>
      </c>
      <c r="H1552">
        <v>627</v>
      </c>
      <c r="I1552">
        <v>7455</v>
      </c>
      <c r="J1552" t="s">
        <v>44</v>
      </c>
      <c r="K1552" t="s">
        <v>45</v>
      </c>
      <c r="L1552" t="s">
        <v>53</v>
      </c>
      <c r="M1552" t="s">
        <v>1305</v>
      </c>
      <c r="N1552" t="s">
        <v>1328</v>
      </c>
      <c r="O1552">
        <v>1000</v>
      </c>
      <c r="P1552">
        <v>1500</v>
      </c>
      <c r="Q1552">
        <v>1</v>
      </c>
      <c r="R1552">
        <f t="shared" si="72"/>
        <v>1500</v>
      </c>
      <c r="S1552">
        <f t="shared" si="73"/>
        <v>500</v>
      </c>
      <c r="T1552" t="s">
        <v>38</v>
      </c>
      <c r="U1552" s="2">
        <v>44878.949305555558</v>
      </c>
      <c r="V1552" s="1">
        <v>44878.949305555558</v>
      </c>
      <c r="W1552" t="b">
        <v>1</v>
      </c>
      <c r="X1552" s="2">
        <v>44878.954861111109</v>
      </c>
      <c r="Y1552" s="1">
        <v>44878.954861111109</v>
      </c>
      <c r="Z1552" s="2" t="s">
        <v>47</v>
      </c>
      <c r="AA1552" s="2">
        <v>44878.95208333333</v>
      </c>
      <c r="AB1552" s="1">
        <v>44878.95208333333</v>
      </c>
      <c r="AC1552" t="b">
        <v>0</v>
      </c>
      <c r="AD1552" t="s">
        <v>1355</v>
      </c>
      <c r="AE1552" s="3">
        <f t="shared" si="74"/>
        <v>1.7361111109494232E-2</v>
      </c>
    </row>
    <row r="1553" spans="1:31" x14ac:dyDescent="0.35">
      <c r="A1553" s="2">
        <v>44880.717361111114</v>
      </c>
      <c r="B1553" s="1">
        <v>44880.717361111114</v>
      </c>
      <c r="C1553">
        <v>1974</v>
      </c>
      <c r="D1553" t="s">
        <v>1071</v>
      </c>
      <c r="E1553" t="s">
        <v>29</v>
      </c>
      <c r="F1553">
        <v>35</v>
      </c>
      <c r="G1553" t="str" cm="1">
        <f t="array" ref="G1553">_xlfn.IFS(F1553&lt;25,"Young Adult (18-24)",F1553&lt;35,"Early Career (25-34)",F1553&lt;45,"Mid-Career (35-44)",F1553&lt;55,"Late Career (45-54)",F1553&lt;65,"Pre-Retirement (55-64)",F1553&gt;=65,"Seniors (65+)")</f>
        <v>Mid-Career (35-44)</v>
      </c>
      <c r="H1553">
        <v>611</v>
      </c>
      <c r="I1553">
        <v>3783</v>
      </c>
      <c r="J1553" t="s">
        <v>107</v>
      </c>
      <c r="K1553" t="s">
        <v>108</v>
      </c>
      <c r="L1553" t="s">
        <v>111</v>
      </c>
      <c r="M1553" t="s">
        <v>1306</v>
      </c>
      <c r="N1553" t="s">
        <v>1311</v>
      </c>
      <c r="O1553">
        <v>50</v>
      </c>
      <c r="P1553">
        <v>80</v>
      </c>
      <c r="Q1553">
        <v>6</v>
      </c>
      <c r="R1553">
        <f t="shared" si="72"/>
        <v>480</v>
      </c>
      <c r="S1553">
        <f t="shared" si="73"/>
        <v>180</v>
      </c>
      <c r="T1553" t="s">
        <v>42</v>
      </c>
      <c r="U1553" s="2">
        <v>44880.726388888892</v>
      </c>
      <c r="V1553" s="1">
        <v>44880.726388888892</v>
      </c>
      <c r="W1553" t="b">
        <v>1</v>
      </c>
      <c r="X1553" s="2">
        <v>44880.730555555558</v>
      </c>
      <c r="Y1553" s="1">
        <v>44880.730555555558</v>
      </c>
      <c r="Z1553" s="2" t="s">
        <v>47</v>
      </c>
      <c r="AA1553" s="2">
        <v>44880.728472222225</v>
      </c>
      <c r="AB1553" s="1">
        <v>44880.728472222225</v>
      </c>
      <c r="AC1553" t="b">
        <v>1</v>
      </c>
      <c r="AD1553" t="s">
        <v>58</v>
      </c>
      <c r="AE1553" s="3">
        <f t="shared" si="74"/>
        <v>1.1111111110949423E-2</v>
      </c>
    </row>
    <row r="1554" spans="1:31" x14ac:dyDescent="0.35">
      <c r="A1554" s="2">
        <v>44881.005555555559</v>
      </c>
      <c r="B1554" s="1">
        <v>44881.005555555559</v>
      </c>
      <c r="C1554">
        <v>2112</v>
      </c>
      <c r="D1554" t="s">
        <v>1207</v>
      </c>
      <c r="E1554" t="s">
        <v>29</v>
      </c>
      <c r="F1554">
        <v>25</v>
      </c>
      <c r="G1554" t="str" cm="1">
        <f t="array" ref="G1554">_xlfn.IFS(F1554&lt;25,"Young Adult (18-24)",F1554&lt;35,"Early Career (25-34)",F1554&lt;45,"Mid-Career (35-44)",F1554&lt;55,"Late Career (45-54)",F1554&lt;65,"Pre-Retirement (55-64)",F1554&gt;=65,"Seniors (65+)")</f>
        <v>Early Career (25-34)</v>
      </c>
      <c r="H1554">
        <v>639</v>
      </c>
      <c r="I1554">
        <v>3858</v>
      </c>
      <c r="J1554" t="s">
        <v>44</v>
      </c>
      <c r="K1554" t="s">
        <v>133</v>
      </c>
      <c r="L1554" t="s">
        <v>202</v>
      </c>
      <c r="M1554" t="s">
        <v>1307</v>
      </c>
      <c r="N1554" t="s">
        <v>1325</v>
      </c>
      <c r="O1554">
        <v>15</v>
      </c>
      <c r="P1554">
        <v>25</v>
      </c>
      <c r="Q1554">
        <v>3</v>
      </c>
      <c r="R1554">
        <f t="shared" si="72"/>
        <v>75</v>
      </c>
      <c r="S1554">
        <f t="shared" si="73"/>
        <v>30</v>
      </c>
      <c r="T1554" t="s">
        <v>78</v>
      </c>
      <c r="U1554" s="2">
        <v>44881.021527777775</v>
      </c>
      <c r="V1554" s="1">
        <v>44881.021527777775</v>
      </c>
      <c r="W1554" t="b">
        <v>1</v>
      </c>
      <c r="X1554" s="2">
        <v>44881.027083333334</v>
      </c>
      <c r="Y1554" s="1">
        <v>44881.027083333334</v>
      </c>
      <c r="Z1554" s="2" t="s">
        <v>116</v>
      </c>
      <c r="AA1554" s="2">
        <v>44881.023611111108</v>
      </c>
      <c r="AB1554" s="1">
        <v>44881.023611111108</v>
      </c>
      <c r="AC1554" t="b">
        <v>0</v>
      </c>
      <c r="AD1554" t="s">
        <v>1355</v>
      </c>
      <c r="AE1554" s="3">
        <f t="shared" si="74"/>
        <v>1.805555554892635E-2</v>
      </c>
    </row>
    <row r="1555" spans="1:31" x14ac:dyDescent="0.35">
      <c r="A1555" s="2">
        <v>44881.866666666669</v>
      </c>
      <c r="B1555" s="1">
        <v>44881.866666666669</v>
      </c>
      <c r="C1555">
        <v>1572</v>
      </c>
      <c r="D1555" t="s">
        <v>678</v>
      </c>
      <c r="E1555" t="s">
        <v>22</v>
      </c>
      <c r="F1555">
        <v>71</v>
      </c>
      <c r="G1555" t="str" cm="1">
        <f t="array" ref="G1555">_xlfn.IFS(F1555&lt;25,"Young Adult (18-24)",F1555&lt;35,"Early Career (25-34)",F1555&lt;45,"Mid-Career (35-44)",F1555&lt;55,"Late Career (45-54)",F1555&lt;65,"Pre-Retirement (55-64)",F1555&gt;=65,"Seniors (65+)")</f>
        <v>Seniors (65+)</v>
      </c>
      <c r="H1555">
        <v>754</v>
      </c>
      <c r="I1555">
        <v>6991</v>
      </c>
      <c r="J1555" t="s">
        <v>44</v>
      </c>
      <c r="K1555" t="s">
        <v>45</v>
      </c>
      <c r="L1555" t="s">
        <v>46</v>
      </c>
      <c r="M1555" t="s">
        <v>1306</v>
      </c>
      <c r="N1555" t="s">
        <v>1313</v>
      </c>
      <c r="O1555">
        <v>60</v>
      </c>
      <c r="P1555">
        <v>100</v>
      </c>
      <c r="Q1555">
        <v>6</v>
      </c>
      <c r="R1555">
        <f t="shared" si="72"/>
        <v>600</v>
      </c>
      <c r="S1555">
        <f t="shared" si="73"/>
        <v>240</v>
      </c>
      <c r="T1555" t="s">
        <v>38</v>
      </c>
      <c r="U1555" s="2">
        <v>44881.870138888888</v>
      </c>
      <c r="V1555" s="1">
        <v>44881.870138888888</v>
      </c>
      <c r="W1555" t="b">
        <v>1</v>
      </c>
      <c r="X1555" s="2">
        <v>44881.873611111114</v>
      </c>
      <c r="Y1555" s="1">
        <v>44881.873611111114</v>
      </c>
      <c r="Z1555" s="2" t="s">
        <v>33</v>
      </c>
      <c r="AA1555" s="2">
        <v>44881.872916666667</v>
      </c>
      <c r="AB1555" s="1">
        <v>44881.872916666667</v>
      </c>
      <c r="AC1555" t="b">
        <v>1</v>
      </c>
      <c r="AD1555" t="s">
        <v>131</v>
      </c>
      <c r="AE1555" s="3">
        <f t="shared" si="74"/>
        <v>6.2499999985448085E-3</v>
      </c>
    </row>
    <row r="1556" spans="1:31" x14ac:dyDescent="0.35">
      <c r="A1556" s="2">
        <v>44884.460416666669</v>
      </c>
      <c r="B1556" s="1">
        <v>44884.460416666669</v>
      </c>
      <c r="C1556">
        <v>1611</v>
      </c>
      <c r="D1556" t="s">
        <v>717</v>
      </c>
      <c r="E1556" t="s">
        <v>29</v>
      </c>
      <c r="F1556">
        <v>36</v>
      </c>
      <c r="G1556" t="str" cm="1">
        <f t="array" ref="G1556">_xlfn.IFS(F1556&lt;25,"Young Adult (18-24)",F1556&lt;35,"Early Career (25-34)",F1556&lt;45,"Mid-Career (35-44)",F1556&lt;55,"Late Career (45-54)",F1556&lt;65,"Pre-Retirement (55-64)",F1556&gt;=65,"Seniors (65+)")</f>
        <v>Mid-Career (35-44)</v>
      </c>
      <c r="H1556">
        <v>754</v>
      </c>
      <c r="I1556">
        <v>7513</v>
      </c>
      <c r="J1556" t="s">
        <v>61</v>
      </c>
      <c r="K1556" t="s">
        <v>62</v>
      </c>
      <c r="L1556" t="s">
        <v>63</v>
      </c>
      <c r="M1556" t="s">
        <v>1306</v>
      </c>
      <c r="N1556" t="s">
        <v>1314</v>
      </c>
      <c r="O1556">
        <v>40</v>
      </c>
      <c r="P1556">
        <v>70</v>
      </c>
      <c r="Q1556">
        <v>5</v>
      </c>
      <c r="R1556">
        <f t="shared" si="72"/>
        <v>350</v>
      </c>
      <c r="S1556">
        <f t="shared" si="73"/>
        <v>150</v>
      </c>
      <c r="T1556" t="s">
        <v>32</v>
      </c>
      <c r="U1556" s="2">
        <v>44884.472916666666</v>
      </c>
      <c r="V1556" s="1">
        <v>44884.472916666666</v>
      </c>
      <c r="W1556" t="b">
        <v>0</v>
      </c>
      <c r="X1556" s="2"/>
      <c r="Y1556" s="1"/>
      <c r="Z1556" s="2" t="s">
        <v>1353</v>
      </c>
      <c r="AA1556" s="2">
        <v>44884.465277777781</v>
      </c>
      <c r="AB1556" s="1">
        <v>44884.465277777781</v>
      </c>
      <c r="AC1556" t="s">
        <v>1353</v>
      </c>
      <c r="AD1556" t="s">
        <v>1353</v>
      </c>
      <c r="AE1556" s="3">
        <f t="shared" si="74"/>
        <v>4.8611111124046147E-3</v>
      </c>
    </row>
    <row r="1557" spans="1:31" x14ac:dyDescent="0.35">
      <c r="A1557" s="2">
        <v>44886.524305555555</v>
      </c>
      <c r="B1557" s="1">
        <v>44886.524305555555</v>
      </c>
      <c r="C1557">
        <v>2028</v>
      </c>
      <c r="D1557" t="s">
        <v>1124</v>
      </c>
      <c r="E1557" t="s">
        <v>29</v>
      </c>
      <c r="F1557">
        <v>59</v>
      </c>
      <c r="G1557" t="str" cm="1">
        <f t="array" ref="G1557">_xlfn.IFS(F1557&lt;25,"Young Adult (18-24)",F1557&lt;35,"Early Career (25-34)",F1557&lt;45,"Mid-Career (35-44)",F1557&lt;55,"Late Career (45-54)",F1557&lt;65,"Pre-Retirement (55-64)",F1557&gt;=65,"Seniors (65+)")</f>
        <v>Pre-Retirement (55-64)</v>
      </c>
      <c r="H1557">
        <v>699</v>
      </c>
      <c r="I1557">
        <v>5557</v>
      </c>
      <c r="J1557" t="s">
        <v>35</v>
      </c>
      <c r="K1557" t="s">
        <v>49</v>
      </c>
      <c r="L1557" t="s">
        <v>184</v>
      </c>
      <c r="M1557" t="s">
        <v>1307</v>
      </c>
      <c r="N1557" t="s">
        <v>1322</v>
      </c>
      <c r="O1557">
        <v>8</v>
      </c>
      <c r="P1557">
        <v>15</v>
      </c>
      <c r="Q1557">
        <v>4</v>
      </c>
      <c r="R1557">
        <f t="shared" si="72"/>
        <v>60</v>
      </c>
      <c r="S1557">
        <f t="shared" si="73"/>
        <v>28</v>
      </c>
      <c r="T1557" t="s">
        <v>26</v>
      </c>
      <c r="U1557" s="2">
        <v>44886.541666666664</v>
      </c>
      <c r="V1557" s="1">
        <v>44886.541666666664</v>
      </c>
      <c r="W1557" t="b">
        <v>1</v>
      </c>
      <c r="X1557" s="2">
        <v>44886.550694444442</v>
      </c>
      <c r="Y1557" s="1">
        <v>44886.550694444442</v>
      </c>
      <c r="Z1557" s="2" t="s">
        <v>47</v>
      </c>
      <c r="AA1557" s="2">
        <v>44886.544444444444</v>
      </c>
      <c r="AB1557" s="1">
        <v>44886.544444444444</v>
      </c>
      <c r="AC1557" t="b">
        <v>0</v>
      </c>
      <c r="AD1557" t="s">
        <v>1355</v>
      </c>
      <c r="AE1557" s="3">
        <f t="shared" si="74"/>
        <v>2.0138888889050577E-2</v>
      </c>
    </row>
    <row r="1558" spans="1:31" x14ac:dyDescent="0.35">
      <c r="A1558" s="2">
        <v>44887.199999999997</v>
      </c>
      <c r="B1558" s="1">
        <v>44887.199999999997</v>
      </c>
      <c r="C1558">
        <v>2007</v>
      </c>
      <c r="D1558" t="s">
        <v>1103</v>
      </c>
      <c r="E1558" t="s">
        <v>29</v>
      </c>
      <c r="F1558">
        <v>44</v>
      </c>
      <c r="G1558" t="str" cm="1">
        <f t="array" ref="G1558">_xlfn.IFS(F1558&lt;25,"Young Adult (18-24)",F1558&lt;35,"Early Career (25-34)",F1558&lt;45,"Mid-Career (35-44)",F1558&lt;55,"Late Career (45-54)",F1558&lt;65,"Pre-Retirement (55-64)",F1558&gt;=65,"Seniors (65+)")</f>
        <v>Mid-Career (35-44)</v>
      </c>
      <c r="H1558">
        <v>694</v>
      </c>
      <c r="I1558">
        <v>4336</v>
      </c>
      <c r="J1558" t="s">
        <v>107</v>
      </c>
      <c r="K1558" t="s">
        <v>108</v>
      </c>
      <c r="L1558" t="s">
        <v>109</v>
      </c>
      <c r="M1558" t="s">
        <v>1307</v>
      </c>
      <c r="N1558" t="s">
        <v>1322</v>
      </c>
      <c r="O1558">
        <v>8</v>
      </c>
      <c r="P1558">
        <v>15</v>
      </c>
      <c r="Q1558">
        <v>5</v>
      </c>
      <c r="R1558">
        <f t="shared" si="72"/>
        <v>75</v>
      </c>
      <c r="S1558">
        <f t="shared" si="73"/>
        <v>35</v>
      </c>
      <c r="T1558" t="s">
        <v>26</v>
      </c>
      <c r="U1558" s="2">
        <v>44887.220833333333</v>
      </c>
      <c r="V1558" s="1">
        <v>44887.220833333333</v>
      </c>
      <c r="W1558" t="b">
        <v>1</v>
      </c>
      <c r="X1558" s="2">
        <v>44887.231249999997</v>
      </c>
      <c r="Y1558" s="1">
        <v>44887.231249999997</v>
      </c>
      <c r="Z1558" s="2" t="s">
        <v>27</v>
      </c>
      <c r="AA1558" s="2">
        <v>44887.223611111112</v>
      </c>
      <c r="AB1558" s="1">
        <v>44887.223611111112</v>
      </c>
      <c r="AC1558" t="b">
        <v>0</v>
      </c>
      <c r="AD1558" t="s">
        <v>1355</v>
      </c>
      <c r="AE1558" s="3">
        <f t="shared" si="74"/>
        <v>2.3611111115314998E-2</v>
      </c>
    </row>
    <row r="1559" spans="1:31" x14ac:dyDescent="0.35">
      <c r="A1559" s="2">
        <v>44891.300694444442</v>
      </c>
      <c r="B1559" s="1">
        <v>44891.300694444442</v>
      </c>
      <c r="C1559">
        <v>2071</v>
      </c>
      <c r="D1559" t="s">
        <v>1166</v>
      </c>
      <c r="E1559" t="s">
        <v>29</v>
      </c>
      <c r="F1559">
        <v>22</v>
      </c>
      <c r="G1559" t="str" cm="1">
        <f t="array" ref="G1559">_xlfn.IFS(F1559&lt;25,"Young Adult (18-24)",F1559&lt;35,"Early Career (25-34)",F1559&lt;45,"Mid-Career (35-44)",F1559&lt;55,"Late Career (45-54)",F1559&lt;65,"Pre-Retirement (55-64)",F1559&gt;=65,"Seniors (65+)")</f>
        <v>Young Adult (18-24)</v>
      </c>
      <c r="H1559">
        <v>693</v>
      </c>
      <c r="I1559">
        <v>4142</v>
      </c>
      <c r="J1559" t="s">
        <v>67</v>
      </c>
      <c r="K1559" t="s">
        <v>68</v>
      </c>
      <c r="L1559" t="s">
        <v>120</v>
      </c>
      <c r="M1559" t="s">
        <v>1306</v>
      </c>
      <c r="N1559" t="s">
        <v>1311</v>
      </c>
      <c r="O1559">
        <v>50</v>
      </c>
      <c r="P1559">
        <v>80</v>
      </c>
      <c r="Q1559">
        <v>3</v>
      </c>
      <c r="R1559">
        <f t="shared" si="72"/>
        <v>240</v>
      </c>
      <c r="S1559">
        <f t="shared" si="73"/>
        <v>90</v>
      </c>
      <c r="T1559" t="s">
        <v>40</v>
      </c>
      <c r="U1559" s="2">
        <v>44891.313888888886</v>
      </c>
      <c r="V1559" s="1">
        <v>44891.313888888886</v>
      </c>
      <c r="W1559" t="b">
        <v>1</v>
      </c>
      <c r="X1559" s="2">
        <v>44891.318055555559</v>
      </c>
      <c r="Y1559" s="1">
        <v>44891.318055555559</v>
      </c>
      <c r="Z1559" s="2" t="s">
        <v>47</v>
      </c>
      <c r="AA1559" s="2">
        <v>44891.31527777778</v>
      </c>
      <c r="AB1559" s="1">
        <v>44891.31527777778</v>
      </c>
      <c r="AC1559" t="b">
        <v>1</v>
      </c>
      <c r="AD1559" t="s">
        <v>51</v>
      </c>
      <c r="AE1559" s="3">
        <f t="shared" si="74"/>
        <v>1.4583333337213844E-2</v>
      </c>
    </row>
    <row r="1560" spans="1:31" x14ac:dyDescent="0.35">
      <c r="A1560" s="2">
        <v>44891.442361111112</v>
      </c>
      <c r="B1560" s="1">
        <v>44891.442361111112</v>
      </c>
      <c r="C1560">
        <v>2126</v>
      </c>
      <c r="D1560" t="s">
        <v>1221</v>
      </c>
      <c r="E1560" t="s">
        <v>29</v>
      </c>
      <c r="F1560">
        <v>18</v>
      </c>
      <c r="G1560" t="str" cm="1">
        <f t="array" ref="G1560">_xlfn.IFS(F1560&lt;25,"Young Adult (18-24)",F1560&lt;35,"Early Career (25-34)",F1560&lt;45,"Mid-Career (35-44)",F1560&lt;55,"Late Career (45-54)",F1560&lt;65,"Pre-Retirement (55-64)",F1560&gt;=65,"Seniors (65+)")</f>
        <v>Young Adult (18-24)</v>
      </c>
      <c r="H1560">
        <v>706</v>
      </c>
      <c r="I1560">
        <v>7740</v>
      </c>
      <c r="J1560" t="s">
        <v>35</v>
      </c>
      <c r="K1560" t="s">
        <v>36</v>
      </c>
      <c r="L1560" t="s">
        <v>37</v>
      </c>
      <c r="M1560" t="s">
        <v>1307</v>
      </c>
      <c r="N1560" t="s">
        <v>1312</v>
      </c>
      <c r="O1560">
        <v>12</v>
      </c>
      <c r="P1560">
        <v>20</v>
      </c>
      <c r="Q1560">
        <v>3</v>
      </c>
      <c r="R1560">
        <f t="shared" si="72"/>
        <v>60</v>
      </c>
      <c r="S1560">
        <f t="shared" si="73"/>
        <v>24</v>
      </c>
      <c r="T1560" t="s">
        <v>78</v>
      </c>
      <c r="U1560" s="2">
        <v>44891.463194444441</v>
      </c>
      <c r="V1560" s="1">
        <v>44891.463194444441</v>
      </c>
      <c r="W1560" t="b">
        <v>1</v>
      </c>
      <c r="X1560" s="2">
        <v>44891.470833333333</v>
      </c>
      <c r="Y1560" s="1">
        <v>44891.470833333333</v>
      </c>
      <c r="Z1560" s="2" t="s">
        <v>33</v>
      </c>
      <c r="AA1560" s="2">
        <v>44891.465277777781</v>
      </c>
      <c r="AB1560" s="1">
        <v>44891.465277777781</v>
      </c>
      <c r="AC1560" t="b">
        <v>0</v>
      </c>
      <c r="AD1560" t="s">
        <v>1355</v>
      </c>
      <c r="AE1560" s="3">
        <f t="shared" si="74"/>
        <v>2.2916666668606922E-2</v>
      </c>
    </row>
    <row r="1561" spans="1:31" x14ac:dyDescent="0.35">
      <c r="A1561" s="2">
        <v>44891.601388888892</v>
      </c>
      <c r="B1561" s="1">
        <v>44891.601388888892</v>
      </c>
      <c r="C1561">
        <v>2143</v>
      </c>
      <c r="D1561" t="s">
        <v>1238</v>
      </c>
      <c r="E1561" t="s">
        <v>22</v>
      </c>
      <c r="F1561">
        <v>55</v>
      </c>
      <c r="G1561" t="str" cm="1">
        <f t="array" ref="G1561">_xlfn.IFS(F1561&lt;25,"Young Adult (18-24)",F1561&lt;35,"Early Career (25-34)",F1561&lt;45,"Mid-Career (35-44)",F1561&lt;55,"Late Career (45-54)",F1561&lt;65,"Pre-Retirement (55-64)",F1561&gt;=65,"Seniors (65+)")</f>
        <v>Pre-Retirement (55-64)</v>
      </c>
      <c r="H1561">
        <v>664</v>
      </c>
      <c r="I1561">
        <v>7700</v>
      </c>
      <c r="J1561" t="s">
        <v>71</v>
      </c>
      <c r="K1561" t="s">
        <v>72</v>
      </c>
      <c r="L1561" t="s">
        <v>219</v>
      </c>
      <c r="M1561" t="s">
        <v>1307</v>
      </c>
      <c r="N1561" t="s">
        <v>1312</v>
      </c>
      <c r="O1561">
        <v>12</v>
      </c>
      <c r="P1561">
        <v>20</v>
      </c>
      <c r="Q1561">
        <v>6</v>
      </c>
      <c r="R1561">
        <f t="shared" si="72"/>
        <v>120</v>
      </c>
      <c r="S1561">
        <f t="shared" si="73"/>
        <v>48</v>
      </c>
      <c r="T1561" t="s">
        <v>26</v>
      </c>
      <c r="U1561" s="2">
        <v>44891.611111111109</v>
      </c>
      <c r="V1561" s="1">
        <v>44891.611111111109</v>
      </c>
      <c r="W1561" t="b">
        <v>0</v>
      </c>
      <c r="X1561" s="2"/>
      <c r="Y1561" s="1"/>
      <c r="Z1561" s="2" t="s">
        <v>1353</v>
      </c>
      <c r="AA1561" s="2">
        <v>44891.615277777775</v>
      </c>
      <c r="AB1561" s="1">
        <v>44891.615277777775</v>
      </c>
      <c r="AC1561" t="s">
        <v>1353</v>
      </c>
      <c r="AD1561" t="s">
        <v>1353</v>
      </c>
      <c r="AE1561" s="3">
        <f t="shared" si="74"/>
        <v>1.3888888883229811E-2</v>
      </c>
    </row>
    <row r="1562" spans="1:31" x14ac:dyDescent="0.35">
      <c r="A1562" s="2">
        <v>44892.561111111114</v>
      </c>
      <c r="B1562" s="1">
        <v>44892.561111111114</v>
      </c>
      <c r="C1562">
        <v>1947</v>
      </c>
      <c r="D1562" t="s">
        <v>1044</v>
      </c>
      <c r="E1562" t="s">
        <v>29</v>
      </c>
      <c r="F1562">
        <v>21</v>
      </c>
      <c r="G1562" t="str" cm="1">
        <f t="array" ref="G1562">_xlfn.IFS(F1562&lt;25,"Young Adult (18-24)",F1562&lt;35,"Early Career (25-34)",F1562&lt;45,"Mid-Career (35-44)",F1562&lt;55,"Late Career (45-54)",F1562&lt;65,"Pre-Retirement (55-64)",F1562&gt;=65,"Seniors (65+)")</f>
        <v>Young Adult (18-24)</v>
      </c>
      <c r="H1562">
        <v>723</v>
      </c>
      <c r="I1562">
        <v>7159</v>
      </c>
      <c r="J1562" t="s">
        <v>35</v>
      </c>
      <c r="K1562" t="s">
        <v>36</v>
      </c>
      <c r="L1562" t="s">
        <v>286</v>
      </c>
      <c r="M1562" t="s">
        <v>1305</v>
      </c>
      <c r="N1562" t="s">
        <v>1329</v>
      </c>
      <c r="O1562">
        <v>25</v>
      </c>
      <c r="P1562">
        <v>40</v>
      </c>
      <c r="Q1562">
        <v>3</v>
      </c>
      <c r="R1562">
        <f t="shared" si="72"/>
        <v>120</v>
      </c>
      <c r="S1562">
        <f t="shared" si="73"/>
        <v>45</v>
      </c>
      <c r="T1562" t="s">
        <v>32</v>
      </c>
      <c r="U1562" s="2">
        <v>44892.56527777778</v>
      </c>
      <c r="V1562" s="1">
        <v>44892.56527777778</v>
      </c>
      <c r="W1562" t="b">
        <v>1</v>
      </c>
      <c r="X1562" s="2">
        <v>44892.570833333331</v>
      </c>
      <c r="Y1562" s="1">
        <v>44892.570833333331</v>
      </c>
      <c r="Z1562" s="2" t="s">
        <v>47</v>
      </c>
      <c r="AA1562" s="2">
        <v>44892.568055555559</v>
      </c>
      <c r="AB1562" s="1">
        <v>44892.568055555559</v>
      </c>
      <c r="AC1562" t="b">
        <v>1</v>
      </c>
      <c r="AD1562" t="s">
        <v>51</v>
      </c>
      <c r="AE1562" s="3">
        <f t="shared" si="74"/>
        <v>6.9444444452528842E-3</v>
      </c>
    </row>
    <row r="1563" spans="1:31" x14ac:dyDescent="0.35">
      <c r="A1563" s="2">
        <v>44893.13958333333</v>
      </c>
      <c r="B1563" s="1">
        <v>44893.13958333333</v>
      </c>
      <c r="C1563">
        <v>2152</v>
      </c>
      <c r="D1563" t="s">
        <v>1247</v>
      </c>
      <c r="E1563" t="s">
        <v>22</v>
      </c>
      <c r="F1563">
        <v>24</v>
      </c>
      <c r="G1563" t="str" cm="1">
        <f t="array" ref="G1563">_xlfn.IFS(F1563&lt;25,"Young Adult (18-24)",F1563&lt;35,"Early Career (25-34)",F1563&lt;45,"Mid-Career (35-44)",F1563&lt;55,"Late Career (45-54)",F1563&lt;65,"Pre-Retirement (55-64)",F1563&gt;=65,"Seniors (65+)")</f>
        <v>Young Adult (18-24)</v>
      </c>
      <c r="H1563">
        <v>741</v>
      </c>
      <c r="I1563">
        <v>3974</v>
      </c>
      <c r="J1563" t="s">
        <v>107</v>
      </c>
      <c r="K1563" t="s">
        <v>122</v>
      </c>
      <c r="L1563" t="s">
        <v>123</v>
      </c>
      <c r="M1563" t="s">
        <v>1307</v>
      </c>
      <c r="N1563" t="s">
        <v>1312</v>
      </c>
      <c r="O1563">
        <v>12</v>
      </c>
      <c r="P1563">
        <v>20</v>
      </c>
      <c r="Q1563">
        <v>4</v>
      </c>
      <c r="R1563">
        <f t="shared" si="72"/>
        <v>80</v>
      </c>
      <c r="S1563">
        <f t="shared" si="73"/>
        <v>32</v>
      </c>
      <c r="T1563" t="s">
        <v>38</v>
      </c>
      <c r="U1563" s="2">
        <v>44893.160416666666</v>
      </c>
      <c r="V1563" s="1">
        <v>44893.160416666666</v>
      </c>
      <c r="W1563" t="b">
        <v>1</v>
      </c>
      <c r="X1563" s="2">
        <v>44893.165277777778</v>
      </c>
      <c r="Y1563" s="1">
        <v>44893.165277777778</v>
      </c>
      <c r="Z1563" s="2" t="s">
        <v>47</v>
      </c>
      <c r="AA1563" s="2">
        <v>44893.163194444445</v>
      </c>
      <c r="AB1563" s="1">
        <v>44893.163194444445</v>
      </c>
      <c r="AC1563" t="b">
        <v>0</v>
      </c>
      <c r="AD1563" t="s">
        <v>1355</v>
      </c>
      <c r="AE1563" s="3">
        <f t="shared" si="74"/>
        <v>2.3611111115314998E-2</v>
      </c>
    </row>
    <row r="1564" spans="1:31" x14ac:dyDescent="0.35">
      <c r="A1564" s="2">
        <v>44893.269444444442</v>
      </c>
      <c r="B1564" s="1">
        <v>44893.269444444442</v>
      </c>
      <c r="C1564">
        <v>1578</v>
      </c>
      <c r="D1564" t="s">
        <v>684</v>
      </c>
      <c r="E1564" t="s">
        <v>22</v>
      </c>
      <c r="F1564">
        <v>19</v>
      </c>
      <c r="G1564" t="str" cm="1">
        <f t="array" ref="G1564">_xlfn.IFS(F1564&lt;25,"Young Adult (18-24)",F1564&lt;35,"Early Career (25-34)",F1564&lt;45,"Mid-Career (35-44)",F1564&lt;55,"Late Career (45-54)",F1564&lt;65,"Pre-Retirement (55-64)",F1564&gt;=65,"Seniors (65+)")</f>
        <v>Young Adult (18-24)</v>
      </c>
      <c r="H1564">
        <v>758</v>
      </c>
      <c r="I1564">
        <v>5407</v>
      </c>
      <c r="J1564" t="s">
        <v>55</v>
      </c>
      <c r="K1564" t="s">
        <v>56</v>
      </c>
      <c r="L1564" t="s">
        <v>57</v>
      </c>
      <c r="M1564" t="s">
        <v>1305</v>
      </c>
      <c r="N1564" t="s">
        <v>1310</v>
      </c>
      <c r="O1564">
        <v>30</v>
      </c>
      <c r="P1564">
        <v>50</v>
      </c>
      <c r="Q1564">
        <v>3</v>
      </c>
      <c r="R1564">
        <f t="shared" si="72"/>
        <v>150</v>
      </c>
      <c r="S1564">
        <f t="shared" si="73"/>
        <v>60</v>
      </c>
      <c r="T1564" t="s">
        <v>42</v>
      </c>
      <c r="U1564" s="2">
        <v>44893.280555555553</v>
      </c>
      <c r="V1564" s="1">
        <v>44893.280555555553</v>
      </c>
      <c r="W1564" t="b">
        <v>1</v>
      </c>
      <c r="X1564" s="2">
        <v>44893.290972222225</v>
      </c>
      <c r="Y1564" s="1">
        <v>44893.290972222225</v>
      </c>
      <c r="Z1564" s="2" t="s">
        <v>116</v>
      </c>
      <c r="AA1564" s="2">
        <v>44893.283333333333</v>
      </c>
      <c r="AB1564" s="1">
        <v>44893.283333333333</v>
      </c>
      <c r="AC1564" t="b">
        <v>0</v>
      </c>
      <c r="AD1564" t="s">
        <v>1355</v>
      </c>
      <c r="AE1564" s="3">
        <f t="shared" si="74"/>
        <v>1.3888888890505768E-2</v>
      </c>
    </row>
    <row r="1565" spans="1:31" x14ac:dyDescent="0.35">
      <c r="A1565" s="2">
        <v>44893.9</v>
      </c>
      <c r="B1565" s="1">
        <v>44893.9</v>
      </c>
      <c r="C1565">
        <v>1099</v>
      </c>
      <c r="D1565" t="s">
        <v>204</v>
      </c>
      <c r="E1565" t="s">
        <v>29</v>
      </c>
      <c r="F1565">
        <v>35</v>
      </c>
      <c r="G1565" t="str" cm="1">
        <f t="array" ref="G1565">_xlfn.IFS(F1565&lt;25,"Young Adult (18-24)",F1565&lt;35,"Early Career (25-34)",F1565&lt;45,"Mid-Career (35-44)",F1565&lt;55,"Late Career (45-54)",F1565&lt;65,"Pre-Retirement (55-64)",F1565&gt;=65,"Seniors (65+)")</f>
        <v>Mid-Career (35-44)</v>
      </c>
      <c r="H1565">
        <v>704</v>
      </c>
      <c r="I1565">
        <v>4519</v>
      </c>
      <c r="J1565" t="s">
        <v>83</v>
      </c>
      <c r="K1565" t="s">
        <v>90</v>
      </c>
      <c r="L1565" t="s">
        <v>152</v>
      </c>
      <c r="M1565" t="s">
        <v>1305</v>
      </c>
      <c r="N1565" t="s">
        <v>1310</v>
      </c>
      <c r="O1565">
        <v>30</v>
      </c>
      <c r="P1565">
        <v>50</v>
      </c>
      <c r="Q1565">
        <v>1</v>
      </c>
      <c r="R1565">
        <f t="shared" si="72"/>
        <v>50</v>
      </c>
      <c r="S1565">
        <f t="shared" si="73"/>
        <v>20</v>
      </c>
      <c r="T1565" t="s">
        <v>40</v>
      </c>
      <c r="U1565" s="2">
        <v>44893.907638888886</v>
      </c>
      <c r="V1565" s="1">
        <v>44893.907638888886</v>
      </c>
      <c r="W1565" t="b">
        <v>1</v>
      </c>
      <c r="X1565" s="2">
        <v>44893.913888888892</v>
      </c>
      <c r="Y1565" s="1">
        <v>44893.913888888892</v>
      </c>
      <c r="Z1565" s="2" t="s">
        <v>33</v>
      </c>
      <c r="AA1565" s="2">
        <v>44893.90902777778</v>
      </c>
      <c r="AB1565" s="1">
        <v>44893.90902777778</v>
      </c>
      <c r="AC1565" t="b">
        <v>0</v>
      </c>
      <c r="AD1565" t="s">
        <v>1355</v>
      </c>
      <c r="AE1565" s="3">
        <f t="shared" si="74"/>
        <v>9.0277777781011537E-3</v>
      </c>
    </row>
    <row r="1566" spans="1:31" x14ac:dyDescent="0.35">
      <c r="A1566" s="2">
        <v>44894.959722222222</v>
      </c>
      <c r="B1566" s="1">
        <v>44894.959722222222</v>
      </c>
      <c r="C1566">
        <v>1912</v>
      </c>
      <c r="D1566" t="s">
        <v>1009</v>
      </c>
      <c r="E1566" t="s">
        <v>29</v>
      </c>
      <c r="F1566">
        <v>30</v>
      </c>
      <c r="G1566" t="str" cm="1">
        <f t="array" ref="G1566">_xlfn.IFS(F1566&lt;25,"Young Adult (18-24)",F1566&lt;35,"Early Career (25-34)",F1566&lt;45,"Mid-Career (35-44)",F1566&lt;55,"Late Career (45-54)",F1566&lt;65,"Pre-Retirement (55-64)",F1566&gt;=65,"Seniors (65+)")</f>
        <v>Early Career (25-34)</v>
      </c>
      <c r="H1566">
        <v>666</v>
      </c>
      <c r="I1566">
        <v>7258</v>
      </c>
      <c r="J1566" t="s">
        <v>83</v>
      </c>
      <c r="K1566" t="s">
        <v>84</v>
      </c>
      <c r="L1566" t="s">
        <v>156</v>
      </c>
      <c r="M1566" t="s">
        <v>1308</v>
      </c>
      <c r="N1566" t="s">
        <v>1317</v>
      </c>
      <c r="O1566">
        <v>250</v>
      </c>
      <c r="P1566">
        <v>400</v>
      </c>
      <c r="Q1566">
        <v>3</v>
      </c>
      <c r="R1566">
        <f t="shared" si="72"/>
        <v>1200</v>
      </c>
      <c r="S1566">
        <f t="shared" si="73"/>
        <v>450</v>
      </c>
      <c r="T1566" t="s">
        <v>26</v>
      </c>
      <c r="U1566" s="2">
        <v>44894.970138888886</v>
      </c>
      <c r="V1566" s="1">
        <v>44894.970138888886</v>
      </c>
      <c r="W1566" t="b">
        <v>1</v>
      </c>
      <c r="X1566" s="2">
        <v>44894.977083333331</v>
      </c>
      <c r="Y1566" s="1">
        <v>44894.977083333331</v>
      </c>
      <c r="Z1566" s="2" t="s">
        <v>33</v>
      </c>
      <c r="AA1566" s="2">
        <v>44894.972916666666</v>
      </c>
      <c r="AB1566" s="1">
        <v>44894.972916666666</v>
      </c>
      <c r="AC1566" t="b">
        <v>0</v>
      </c>
      <c r="AD1566" t="s">
        <v>1355</v>
      </c>
      <c r="AE1566" s="3">
        <f t="shared" si="74"/>
        <v>1.3194444443797693E-2</v>
      </c>
    </row>
    <row r="1567" spans="1:31" x14ac:dyDescent="0.35">
      <c r="A1567" s="2">
        <v>44896.354861111111</v>
      </c>
      <c r="B1567" s="1">
        <v>44896.354861111111</v>
      </c>
      <c r="C1567">
        <v>1817</v>
      </c>
      <c r="D1567" t="s">
        <v>918</v>
      </c>
      <c r="E1567" t="s">
        <v>22</v>
      </c>
      <c r="F1567">
        <v>47</v>
      </c>
      <c r="G1567" t="str" cm="1">
        <f t="array" ref="G1567">_xlfn.IFS(F1567&lt;25,"Young Adult (18-24)",F1567&lt;35,"Early Career (25-34)",F1567&lt;45,"Mid-Career (35-44)",F1567&lt;55,"Late Career (45-54)",F1567&lt;65,"Pre-Retirement (55-64)",F1567&gt;=65,"Seniors (65+)")</f>
        <v>Late Career (45-54)</v>
      </c>
      <c r="H1567">
        <v>732</v>
      </c>
      <c r="I1567">
        <v>4435</v>
      </c>
      <c r="J1567" t="s">
        <v>23</v>
      </c>
      <c r="K1567" t="s">
        <v>30</v>
      </c>
      <c r="L1567" t="s">
        <v>77</v>
      </c>
      <c r="M1567" t="s">
        <v>1306</v>
      </c>
      <c r="N1567" t="s">
        <v>1313</v>
      </c>
      <c r="O1567">
        <v>60</v>
      </c>
      <c r="P1567">
        <v>100</v>
      </c>
      <c r="Q1567">
        <v>1</v>
      </c>
      <c r="R1567">
        <f t="shared" si="72"/>
        <v>100</v>
      </c>
      <c r="S1567">
        <f t="shared" si="73"/>
        <v>40</v>
      </c>
      <c r="T1567" t="s">
        <v>42</v>
      </c>
      <c r="U1567" s="2">
        <v>44896.365972222222</v>
      </c>
      <c r="V1567" s="1">
        <v>44896.365972222222</v>
      </c>
      <c r="W1567" t="b">
        <v>1</v>
      </c>
      <c r="X1567" s="2">
        <v>44896.370138888888</v>
      </c>
      <c r="Y1567" s="1">
        <v>44896.370138888888</v>
      </c>
      <c r="Z1567" s="2" t="s">
        <v>33</v>
      </c>
      <c r="AA1567" s="2">
        <v>44896.368055555555</v>
      </c>
      <c r="AB1567" s="1">
        <v>44896.368055555555</v>
      </c>
      <c r="AC1567" t="b">
        <v>0</v>
      </c>
      <c r="AD1567" t="s">
        <v>1355</v>
      </c>
      <c r="AE1567" s="3">
        <f t="shared" si="74"/>
        <v>1.3194444443797693E-2</v>
      </c>
    </row>
    <row r="1568" spans="1:31" x14ac:dyDescent="0.35">
      <c r="A1568" s="2">
        <v>44896.814583333333</v>
      </c>
      <c r="B1568" s="1">
        <v>44896.814583333333</v>
      </c>
      <c r="C1568">
        <v>2036</v>
      </c>
      <c r="D1568" t="s">
        <v>1132</v>
      </c>
      <c r="E1568" t="s">
        <v>29</v>
      </c>
      <c r="F1568">
        <v>37</v>
      </c>
      <c r="G1568" t="str" cm="1">
        <f t="array" ref="G1568">_xlfn.IFS(F1568&lt;25,"Young Adult (18-24)",F1568&lt;35,"Early Career (25-34)",F1568&lt;45,"Mid-Career (35-44)",F1568&lt;55,"Late Career (45-54)",F1568&lt;65,"Pre-Retirement (55-64)",F1568&gt;=65,"Seniors (65+)")</f>
        <v>Mid-Career (35-44)</v>
      </c>
      <c r="H1568">
        <v>613</v>
      </c>
      <c r="I1568">
        <v>7297</v>
      </c>
      <c r="J1568" t="s">
        <v>71</v>
      </c>
      <c r="K1568" t="s">
        <v>72</v>
      </c>
      <c r="L1568" t="s">
        <v>73</v>
      </c>
      <c r="M1568" t="s">
        <v>1308</v>
      </c>
      <c r="N1568" t="s">
        <v>1324</v>
      </c>
      <c r="O1568">
        <v>40</v>
      </c>
      <c r="P1568">
        <v>60</v>
      </c>
      <c r="Q1568">
        <v>4</v>
      </c>
      <c r="R1568">
        <f t="shared" si="72"/>
        <v>240</v>
      </c>
      <c r="S1568">
        <f t="shared" si="73"/>
        <v>80</v>
      </c>
      <c r="T1568" t="s">
        <v>78</v>
      </c>
      <c r="U1568" s="2">
        <v>44896.820138888892</v>
      </c>
      <c r="V1568" s="1">
        <v>44896.820138888892</v>
      </c>
      <c r="W1568" t="b">
        <v>1</v>
      </c>
      <c r="X1568" s="2">
        <v>44896.82708333333</v>
      </c>
      <c r="Y1568" s="1">
        <v>44896.82708333333</v>
      </c>
      <c r="Z1568" s="2" t="s">
        <v>47</v>
      </c>
      <c r="AA1568" s="2">
        <v>44896.822916666664</v>
      </c>
      <c r="AB1568" s="1">
        <v>44896.822916666664</v>
      </c>
      <c r="AC1568" t="b">
        <v>0</v>
      </c>
      <c r="AD1568" t="s">
        <v>1355</v>
      </c>
      <c r="AE1568" s="3">
        <f t="shared" si="74"/>
        <v>8.333333331393078E-3</v>
      </c>
    </row>
    <row r="1569" spans="1:31" x14ac:dyDescent="0.35">
      <c r="A1569" s="2">
        <v>44897.940972222219</v>
      </c>
      <c r="B1569" s="1">
        <v>44897.940972222219</v>
      </c>
      <c r="C1569">
        <v>2078</v>
      </c>
      <c r="D1569" t="s">
        <v>1173</v>
      </c>
      <c r="E1569" t="s">
        <v>29</v>
      </c>
      <c r="F1569">
        <v>61</v>
      </c>
      <c r="G1569" t="str" cm="1">
        <f t="array" ref="G1569">_xlfn.IFS(F1569&lt;25,"Young Adult (18-24)",F1569&lt;35,"Early Career (25-34)",F1569&lt;45,"Mid-Career (35-44)",F1569&lt;55,"Late Career (45-54)",F1569&lt;65,"Pre-Retirement (55-64)",F1569&gt;=65,"Seniors (65+)")</f>
        <v>Pre-Retirement (55-64)</v>
      </c>
      <c r="H1569">
        <v>728</v>
      </c>
      <c r="I1569">
        <v>3853</v>
      </c>
      <c r="J1569" t="s">
        <v>83</v>
      </c>
      <c r="K1569" t="s">
        <v>90</v>
      </c>
      <c r="L1569" t="s">
        <v>91</v>
      </c>
      <c r="M1569" t="s">
        <v>1306</v>
      </c>
      <c r="N1569" t="s">
        <v>1314</v>
      </c>
      <c r="O1569">
        <v>40</v>
      </c>
      <c r="P1569">
        <v>70</v>
      </c>
      <c r="Q1569">
        <v>2</v>
      </c>
      <c r="R1569">
        <f t="shared" si="72"/>
        <v>140</v>
      </c>
      <c r="S1569">
        <f t="shared" si="73"/>
        <v>60</v>
      </c>
      <c r="T1569" t="s">
        <v>26</v>
      </c>
      <c r="U1569" s="2">
        <v>44897.947916666664</v>
      </c>
      <c r="V1569" s="1">
        <v>44897.947916666664</v>
      </c>
      <c r="W1569" t="b">
        <v>0</v>
      </c>
      <c r="X1569" s="2"/>
      <c r="Y1569" s="1"/>
      <c r="Z1569" s="2" t="s">
        <v>1353</v>
      </c>
      <c r="AA1569" s="2">
        <v>44897.944444444445</v>
      </c>
      <c r="AB1569" s="1">
        <v>44897.944444444445</v>
      </c>
      <c r="AC1569" t="s">
        <v>1353</v>
      </c>
      <c r="AD1569" t="s">
        <v>1353</v>
      </c>
      <c r="AE1569" s="3">
        <f t="shared" si="74"/>
        <v>3.4722222262644209E-3</v>
      </c>
    </row>
    <row r="1570" spans="1:31" x14ac:dyDescent="0.35">
      <c r="A1570" s="2">
        <v>44899.765972222223</v>
      </c>
      <c r="B1570" s="1">
        <v>44899.765972222223</v>
      </c>
      <c r="C1570">
        <v>2131</v>
      </c>
      <c r="D1570" t="s">
        <v>1226</v>
      </c>
      <c r="E1570" t="s">
        <v>29</v>
      </c>
      <c r="F1570">
        <v>67</v>
      </c>
      <c r="G1570" t="str" cm="1">
        <f t="array" ref="G1570">_xlfn.IFS(F1570&lt;25,"Young Adult (18-24)",F1570&lt;35,"Early Career (25-34)",F1570&lt;45,"Mid-Career (35-44)",F1570&lt;55,"Late Career (45-54)",F1570&lt;65,"Pre-Retirement (55-64)",F1570&gt;=65,"Seniors (65+)")</f>
        <v>Seniors (65+)</v>
      </c>
      <c r="H1570">
        <v>662</v>
      </c>
      <c r="I1570">
        <v>6868</v>
      </c>
      <c r="J1570" t="s">
        <v>44</v>
      </c>
      <c r="K1570" t="s">
        <v>45</v>
      </c>
      <c r="L1570" t="s">
        <v>46</v>
      </c>
      <c r="M1570" t="s">
        <v>1309</v>
      </c>
      <c r="N1570" t="s">
        <v>1327</v>
      </c>
      <c r="O1570">
        <v>5</v>
      </c>
      <c r="P1570">
        <v>8</v>
      </c>
      <c r="Q1570">
        <v>3</v>
      </c>
      <c r="R1570">
        <f t="shared" si="72"/>
        <v>24</v>
      </c>
      <c r="S1570">
        <f t="shared" si="73"/>
        <v>9</v>
      </c>
      <c r="T1570" t="s">
        <v>32</v>
      </c>
      <c r="U1570" s="2">
        <v>44899.782638888886</v>
      </c>
      <c r="V1570" s="1">
        <v>44899.782638888886</v>
      </c>
      <c r="W1570" t="b">
        <v>1</v>
      </c>
      <c r="X1570" s="2">
        <v>44899.786805555559</v>
      </c>
      <c r="Y1570" s="1">
        <v>44899.786805555559</v>
      </c>
      <c r="Z1570" s="2" t="s">
        <v>33</v>
      </c>
      <c r="AA1570" s="2">
        <v>44899.78402777778</v>
      </c>
      <c r="AB1570" s="1">
        <v>44899.78402777778</v>
      </c>
      <c r="AC1570" t="b">
        <v>0</v>
      </c>
      <c r="AD1570" t="s">
        <v>1355</v>
      </c>
      <c r="AE1570" s="3">
        <f t="shared" si="74"/>
        <v>1.8055555556202307E-2</v>
      </c>
    </row>
    <row r="1571" spans="1:31" x14ac:dyDescent="0.35">
      <c r="A1571" s="2">
        <v>44900.020833333336</v>
      </c>
      <c r="B1571" s="1">
        <v>44900.020833333336</v>
      </c>
      <c r="C1571">
        <v>2114</v>
      </c>
      <c r="D1571" t="s">
        <v>1209</v>
      </c>
      <c r="E1571" t="s">
        <v>22</v>
      </c>
      <c r="F1571">
        <v>68</v>
      </c>
      <c r="G1571" t="str" cm="1">
        <f t="array" ref="G1571">_xlfn.IFS(F1571&lt;25,"Young Adult (18-24)",F1571&lt;35,"Early Career (25-34)",F1571&lt;45,"Mid-Career (35-44)",F1571&lt;55,"Late Career (45-54)",F1571&lt;65,"Pre-Retirement (55-64)",F1571&gt;=65,"Seniors (65+)")</f>
        <v>Seniors (65+)</v>
      </c>
      <c r="H1571">
        <v>683</v>
      </c>
      <c r="I1571">
        <v>6807</v>
      </c>
      <c r="J1571" t="s">
        <v>44</v>
      </c>
      <c r="K1571" t="s">
        <v>133</v>
      </c>
      <c r="L1571" t="s">
        <v>134</v>
      </c>
      <c r="M1571" t="s">
        <v>1306</v>
      </c>
      <c r="N1571" t="s">
        <v>1321</v>
      </c>
      <c r="O1571">
        <v>15</v>
      </c>
      <c r="P1571">
        <v>25</v>
      </c>
      <c r="Q1571">
        <v>2</v>
      </c>
      <c r="R1571">
        <f t="shared" si="72"/>
        <v>50</v>
      </c>
      <c r="S1571">
        <f t="shared" si="73"/>
        <v>20</v>
      </c>
      <c r="T1571" t="s">
        <v>32</v>
      </c>
      <c r="U1571" s="2">
        <v>44900.025694444441</v>
      </c>
      <c r="V1571" s="1">
        <v>44900.025694444441</v>
      </c>
      <c r="W1571" t="b">
        <v>1</v>
      </c>
      <c r="X1571" s="2">
        <v>44900.03125</v>
      </c>
      <c r="Y1571" s="1">
        <v>44900.03125</v>
      </c>
      <c r="Z1571" s="2" t="s">
        <v>33</v>
      </c>
      <c r="AA1571" s="2">
        <v>44900.027083333334</v>
      </c>
      <c r="AB1571" s="1">
        <v>44900.027083333334</v>
      </c>
      <c r="AC1571" t="b">
        <v>0</v>
      </c>
      <c r="AD1571" t="s">
        <v>1355</v>
      </c>
      <c r="AE1571" s="3">
        <f t="shared" si="74"/>
        <v>6.2499999985448085E-3</v>
      </c>
    </row>
    <row r="1572" spans="1:31" x14ac:dyDescent="0.35">
      <c r="A1572" s="2">
        <v>44901.163888888892</v>
      </c>
      <c r="B1572" s="1">
        <v>44901.163888888892</v>
      </c>
      <c r="C1572">
        <v>2156</v>
      </c>
      <c r="D1572" t="s">
        <v>1251</v>
      </c>
      <c r="E1572" t="s">
        <v>22</v>
      </c>
      <c r="F1572">
        <v>67</v>
      </c>
      <c r="G1572" t="str" cm="1">
        <f t="array" ref="G1572">_xlfn.IFS(F1572&lt;25,"Young Adult (18-24)",F1572&lt;35,"Early Career (25-34)",F1572&lt;45,"Mid-Career (35-44)",F1572&lt;55,"Late Career (45-54)",F1572&lt;65,"Pre-Retirement (55-64)",F1572&gt;=65,"Seniors (65+)")</f>
        <v>Seniors (65+)</v>
      </c>
      <c r="H1572">
        <v>739</v>
      </c>
      <c r="I1572">
        <v>3363</v>
      </c>
      <c r="J1572" t="s">
        <v>44</v>
      </c>
      <c r="K1572" t="s">
        <v>45</v>
      </c>
      <c r="L1572" t="s">
        <v>81</v>
      </c>
      <c r="M1572" t="s">
        <v>1307</v>
      </c>
      <c r="N1572" t="s">
        <v>1322</v>
      </c>
      <c r="O1572">
        <v>8</v>
      </c>
      <c r="P1572">
        <v>15</v>
      </c>
      <c r="Q1572">
        <v>6</v>
      </c>
      <c r="R1572">
        <f t="shared" si="72"/>
        <v>90</v>
      </c>
      <c r="S1572">
        <f t="shared" si="73"/>
        <v>42</v>
      </c>
      <c r="T1572" t="s">
        <v>26</v>
      </c>
      <c r="U1572" s="2">
        <v>44901.183333333334</v>
      </c>
      <c r="V1572" s="1">
        <v>44901.183333333334</v>
      </c>
      <c r="W1572" t="b">
        <v>1</v>
      </c>
      <c r="X1572" s="2">
        <v>44901.19027777778</v>
      </c>
      <c r="Y1572" s="1">
        <v>44901.19027777778</v>
      </c>
      <c r="Z1572" s="2" t="s">
        <v>47</v>
      </c>
      <c r="AA1572" s="2">
        <v>44901.18472222222</v>
      </c>
      <c r="AB1572" s="1">
        <v>44901.18472222222</v>
      </c>
      <c r="AC1572" t="b">
        <v>0</v>
      </c>
      <c r="AD1572" t="s">
        <v>1355</v>
      </c>
      <c r="AE1572" s="3">
        <f t="shared" si="74"/>
        <v>2.0833333328482695E-2</v>
      </c>
    </row>
    <row r="1573" spans="1:31" x14ac:dyDescent="0.35">
      <c r="A1573" s="2">
        <v>44902.313194444447</v>
      </c>
      <c r="B1573" s="1">
        <v>44902.313194444447</v>
      </c>
      <c r="C1573">
        <v>1974</v>
      </c>
      <c r="D1573" t="s">
        <v>1071</v>
      </c>
      <c r="E1573" t="s">
        <v>29</v>
      </c>
      <c r="F1573">
        <v>35</v>
      </c>
      <c r="G1573" t="str" cm="1">
        <f t="array" ref="G1573">_xlfn.IFS(F1573&lt;25,"Young Adult (18-24)",F1573&lt;35,"Early Career (25-34)",F1573&lt;45,"Mid-Career (35-44)",F1573&lt;55,"Late Career (45-54)",F1573&lt;65,"Pre-Retirement (55-64)",F1573&gt;=65,"Seniors (65+)")</f>
        <v>Mid-Career (35-44)</v>
      </c>
      <c r="H1573">
        <v>611</v>
      </c>
      <c r="I1573">
        <v>3783</v>
      </c>
      <c r="J1573" t="s">
        <v>107</v>
      </c>
      <c r="K1573" t="s">
        <v>108</v>
      </c>
      <c r="L1573" t="s">
        <v>111</v>
      </c>
      <c r="M1573" t="s">
        <v>1305</v>
      </c>
      <c r="N1573" t="s">
        <v>1329</v>
      </c>
      <c r="O1573">
        <v>25</v>
      </c>
      <c r="P1573">
        <v>40</v>
      </c>
      <c r="Q1573">
        <v>6</v>
      </c>
      <c r="R1573">
        <f t="shared" si="72"/>
        <v>240</v>
      </c>
      <c r="S1573">
        <f t="shared" si="73"/>
        <v>90</v>
      </c>
      <c r="T1573" t="s">
        <v>26</v>
      </c>
      <c r="U1573" s="2">
        <v>44902.318055555559</v>
      </c>
      <c r="V1573" s="1">
        <v>44902.318055555559</v>
      </c>
      <c r="W1573" t="b">
        <v>1</v>
      </c>
      <c r="X1573" s="2">
        <v>44902.325694444444</v>
      </c>
      <c r="Y1573" s="1">
        <v>44902.325694444444</v>
      </c>
      <c r="Z1573" s="2" t="s">
        <v>27</v>
      </c>
      <c r="AA1573" s="2">
        <v>44902.320833333331</v>
      </c>
      <c r="AB1573" s="1">
        <v>44902.320833333331</v>
      </c>
      <c r="AC1573" t="b">
        <v>0</v>
      </c>
      <c r="AD1573" t="s">
        <v>1355</v>
      </c>
      <c r="AE1573" s="3">
        <f t="shared" si="74"/>
        <v>7.6388888846850023E-3</v>
      </c>
    </row>
    <row r="1574" spans="1:31" x14ac:dyDescent="0.35">
      <c r="A1574" s="2">
        <v>44902.658333333333</v>
      </c>
      <c r="B1574" s="1">
        <v>44902.658333333333</v>
      </c>
      <c r="C1574">
        <v>1186</v>
      </c>
      <c r="D1574" t="s">
        <v>297</v>
      </c>
      <c r="E1574" t="s">
        <v>22</v>
      </c>
      <c r="F1574">
        <v>72</v>
      </c>
      <c r="G1574" t="str" cm="1">
        <f t="array" ref="G1574">_xlfn.IFS(F1574&lt;25,"Young Adult (18-24)",F1574&lt;35,"Early Career (25-34)",F1574&lt;45,"Mid-Career (35-44)",F1574&lt;55,"Late Career (45-54)",F1574&lt;65,"Pre-Retirement (55-64)",F1574&gt;=65,"Seniors (65+)")</f>
        <v>Seniors (65+)</v>
      </c>
      <c r="H1574">
        <v>730</v>
      </c>
      <c r="I1574">
        <v>4621</v>
      </c>
      <c r="J1574" t="s">
        <v>67</v>
      </c>
      <c r="K1574" t="s">
        <v>68</v>
      </c>
      <c r="L1574" t="s">
        <v>120</v>
      </c>
      <c r="M1574" t="s">
        <v>1306</v>
      </c>
      <c r="N1574" t="s">
        <v>1311</v>
      </c>
      <c r="O1574">
        <v>50</v>
      </c>
      <c r="P1574">
        <v>80</v>
      </c>
      <c r="Q1574">
        <v>1</v>
      </c>
      <c r="R1574">
        <f t="shared" si="72"/>
        <v>80</v>
      </c>
      <c r="S1574">
        <f t="shared" si="73"/>
        <v>30</v>
      </c>
      <c r="T1574" t="s">
        <v>42</v>
      </c>
      <c r="U1574" s="2">
        <v>44902.662499999999</v>
      </c>
      <c r="V1574" s="1">
        <v>44902.662499999999</v>
      </c>
      <c r="W1574" t="b">
        <v>1</v>
      </c>
      <c r="X1574" s="2">
        <v>44902.670138888891</v>
      </c>
      <c r="Y1574" s="1">
        <v>44902.670138888891</v>
      </c>
      <c r="Z1574" s="2" t="s">
        <v>116</v>
      </c>
      <c r="AA1574" s="2">
        <v>44902.664583333331</v>
      </c>
      <c r="AB1574" s="1">
        <v>44902.664583333331</v>
      </c>
      <c r="AC1574" t="b">
        <v>0</v>
      </c>
      <c r="AD1574" t="s">
        <v>1355</v>
      </c>
      <c r="AE1574" s="3">
        <f t="shared" si="74"/>
        <v>6.2499999985448085E-3</v>
      </c>
    </row>
    <row r="1575" spans="1:31" x14ac:dyDescent="0.35">
      <c r="A1575" s="2">
        <v>44904.254166666666</v>
      </c>
      <c r="B1575" s="1">
        <v>44904.254166666666</v>
      </c>
      <c r="C1575">
        <v>1722</v>
      </c>
      <c r="D1575" t="s">
        <v>825</v>
      </c>
      <c r="E1575" t="s">
        <v>22</v>
      </c>
      <c r="F1575">
        <v>71</v>
      </c>
      <c r="G1575" t="str" cm="1">
        <f t="array" ref="G1575">_xlfn.IFS(F1575&lt;25,"Young Adult (18-24)",F1575&lt;35,"Early Career (25-34)",F1575&lt;45,"Mid-Career (35-44)",F1575&lt;55,"Late Career (45-54)",F1575&lt;65,"Pre-Retirement (55-64)",F1575&gt;=65,"Seniors (65+)")</f>
        <v>Seniors (65+)</v>
      </c>
      <c r="H1575">
        <v>626</v>
      </c>
      <c r="I1575">
        <v>7763</v>
      </c>
      <c r="J1575" t="s">
        <v>61</v>
      </c>
      <c r="K1575" t="s">
        <v>62</v>
      </c>
      <c r="L1575" t="s">
        <v>63</v>
      </c>
      <c r="M1575" t="s">
        <v>1307</v>
      </c>
      <c r="N1575" t="s">
        <v>1322</v>
      </c>
      <c r="O1575">
        <v>8</v>
      </c>
      <c r="P1575">
        <v>15</v>
      </c>
      <c r="Q1575">
        <v>4</v>
      </c>
      <c r="R1575">
        <f t="shared" si="72"/>
        <v>60</v>
      </c>
      <c r="S1575">
        <f t="shared" si="73"/>
        <v>28</v>
      </c>
      <c r="T1575" t="s">
        <v>78</v>
      </c>
      <c r="U1575" s="2">
        <v>44904.26666666667</v>
      </c>
      <c r="V1575" s="1">
        <v>44904.26666666667</v>
      </c>
      <c r="W1575" t="b">
        <v>1</v>
      </c>
      <c r="X1575" s="2">
        <v>44904.270833333336</v>
      </c>
      <c r="Y1575" s="1">
        <v>44904.270833333336</v>
      </c>
      <c r="Z1575" s="2" t="s">
        <v>47</v>
      </c>
      <c r="AA1575" s="2">
        <v>44904.268750000003</v>
      </c>
      <c r="AB1575" s="1">
        <v>44904.268750000003</v>
      </c>
      <c r="AC1575" t="b">
        <v>0</v>
      </c>
      <c r="AD1575" t="s">
        <v>1355</v>
      </c>
      <c r="AE1575" s="3">
        <f t="shared" si="74"/>
        <v>1.4583333337213844E-2</v>
      </c>
    </row>
    <row r="1576" spans="1:31" x14ac:dyDescent="0.35">
      <c r="A1576" s="2">
        <v>44904.42291666667</v>
      </c>
      <c r="B1576" s="1">
        <v>44904.42291666667</v>
      </c>
      <c r="C1576">
        <v>2132</v>
      </c>
      <c r="D1576" t="s">
        <v>1227</v>
      </c>
      <c r="E1576" t="s">
        <v>22</v>
      </c>
      <c r="F1576">
        <v>55</v>
      </c>
      <c r="G1576" t="str" cm="1">
        <f t="array" ref="G1576">_xlfn.IFS(F1576&lt;25,"Young Adult (18-24)",F1576&lt;35,"Early Career (25-34)",F1576&lt;45,"Mid-Career (35-44)",F1576&lt;55,"Late Career (45-54)",F1576&lt;65,"Pre-Retirement (55-64)",F1576&gt;=65,"Seniors (65+)")</f>
        <v>Pre-Retirement (55-64)</v>
      </c>
      <c r="H1576">
        <v>621</v>
      </c>
      <c r="I1576">
        <v>7531</v>
      </c>
      <c r="J1576" t="s">
        <v>67</v>
      </c>
      <c r="K1576" t="s">
        <v>119</v>
      </c>
      <c r="L1576" t="s">
        <v>120</v>
      </c>
      <c r="M1576" t="s">
        <v>1306</v>
      </c>
      <c r="N1576" t="s">
        <v>1313</v>
      </c>
      <c r="O1576">
        <v>60</v>
      </c>
      <c r="P1576">
        <v>100</v>
      </c>
      <c r="Q1576">
        <v>4</v>
      </c>
      <c r="R1576">
        <f t="shared" si="72"/>
        <v>400</v>
      </c>
      <c r="S1576">
        <f t="shared" si="73"/>
        <v>160</v>
      </c>
      <c r="T1576" t="s">
        <v>40</v>
      </c>
      <c r="U1576" s="2">
        <v>44904.432638888888</v>
      </c>
      <c r="V1576" s="1">
        <v>44904.432638888888</v>
      </c>
      <c r="W1576" t="b">
        <v>1</v>
      </c>
      <c r="X1576" s="2">
        <v>44904.440972222219</v>
      </c>
      <c r="Y1576" s="1">
        <v>44904.440972222219</v>
      </c>
      <c r="Z1576" s="2" t="s">
        <v>47</v>
      </c>
      <c r="AA1576" s="2">
        <v>44904.434027777781</v>
      </c>
      <c r="AB1576" s="1">
        <v>44904.434027777781</v>
      </c>
      <c r="AC1576" t="b">
        <v>0</v>
      </c>
      <c r="AD1576" t="s">
        <v>1355</v>
      </c>
      <c r="AE1576" s="3">
        <f t="shared" si="74"/>
        <v>1.1111111110949423E-2</v>
      </c>
    </row>
    <row r="1577" spans="1:31" x14ac:dyDescent="0.35">
      <c r="A1577" s="2">
        <v>44906.167361111111</v>
      </c>
      <c r="B1577" s="1">
        <v>44906.167361111111</v>
      </c>
      <c r="C1577">
        <v>1573</v>
      </c>
      <c r="D1577" t="s">
        <v>679</v>
      </c>
      <c r="E1577" t="s">
        <v>29</v>
      </c>
      <c r="F1577">
        <v>37</v>
      </c>
      <c r="G1577" t="str" cm="1">
        <f t="array" ref="G1577">_xlfn.IFS(F1577&lt;25,"Young Adult (18-24)",F1577&lt;35,"Early Career (25-34)",F1577&lt;45,"Mid-Career (35-44)",F1577&lt;55,"Late Career (45-54)",F1577&lt;65,"Pre-Retirement (55-64)",F1577&gt;=65,"Seniors (65+)")</f>
        <v>Mid-Career (35-44)</v>
      </c>
      <c r="H1577">
        <v>765</v>
      </c>
      <c r="I1577">
        <v>7219</v>
      </c>
      <c r="J1577" t="s">
        <v>35</v>
      </c>
      <c r="K1577" t="s">
        <v>36</v>
      </c>
      <c r="L1577" t="s">
        <v>286</v>
      </c>
      <c r="M1577" t="s">
        <v>1307</v>
      </c>
      <c r="N1577" t="s">
        <v>1312</v>
      </c>
      <c r="O1577">
        <v>12</v>
      </c>
      <c r="P1577">
        <v>20</v>
      </c>
      <c r="Q1577">
        <v>3</v>
      </c>
      <c r="R1577">
        <f t="shared" si="72"/>
        <v>60</v>
      </c>
      <c r="S1577">
        <f t="shared" si="73"/>
        <v>24</v>
      </c>
      <c r="T1577" t="s">
        <v>38</v>
      </c>
      <c r="U1577" s="2">
        <v>44906.173611111109</v>
      </c>
      <c r="V1577" s="1">
        <v>44906.173611111109</v>
      </c>
      <c r="W1577" t="b">
        <v>1</v>
      </c>
      <c r="X1577" s="2">
        <v>44906.182638888888</v>
      </c>
      <c r="Y1577" s="1">
        <v>44906.182638888888</v>
      </c>
      <c r="Z1577" s="2" t="s">
        <v>116</v>
      </c>
      <c r="AA1577" s="2">
        <v>44906.177083333336</v>
      </c>
      <c r="AB1577" s="1">
        <v>44906.177083333336</v>
      </c>
      <c r="AC1577" t="b">
        <v>0</v>
      </c>
      <c r="AD1577" t="s">
        <v>1355</v>
      </c>
      <c r="AE1577" s="3">
        <f t="shared" si="74"/>
        <v>9.7222222248092294E-3</v>
      </c>
    </row>
    <row r="1578" spans="1:31" x14ac:dyDescent="0.35">
      <c r="A1578" s="2">
        <v>44906.26458333333</v>
      </c>
      <c r="B1578" s="1">
        <v>44906.26458333333</v>
      </c>
      <c r="C1578">
        <v>1813</v>
      </c>
      <c r="D1578" t="s">
        <v>914</v>
      </c>
      <c r="E1578" t="s">
        <v>22</v>
      </c>
      <c r="F1578">
        <v>41</v>
      </c>
      <c r="G1578" t="str" cm="1">
        <f t="array" ref="G1578">_xlfn.IFS(F1578&lt;25,"Young Adult (18-24)",F1578&lt;35,"Early Career (25-34)",F1578&lt;45,"Mid-Career (35-44)",F1578&lt;55,"Late Career (45-54)",F1578&lt;65,"Pre-Retirement (55-64)",F1578&gt;=65,"Seniors (65+)")</f>
        <v>Mid-Career (35-44)</v>
      </c>
      <c r="H1578">
        <v>658</v>
      </c>
      <c r="I1578">
        <v>5841</v>
      </c>
      <c r="J1578" t="s">
        <v>71</v>
      </c>
      <c r="K1578" t="s">
        <v>72</v>
      </c>
      <c r="L1578" t="s">
        <v>219</v>
      </c>
      <c r="M1578" t="s">
        <v>1306</v>
      </c>
      <c r="N1578" t="s">
        <v>1311</v>
      </c>
      <c r="O1578">
        <v>50</v>
      </c>
      <c r="P1578">
        <v>80</v>
      </c>
      <c r="Q1578">
        <v>2</v>
      </c>
      <c r="R1578">
        <f t="shared" si="72"/>
        <v>160</v>
      </c>
      <c r="S1578">
        <f t="shared" si="73"/>
        <v>60</v>
      </c>
      <c r="T1578" t="s">
        <v>38</v>
      </c>
      <c r="U1578" s="2">
        <v>44906.284722222219</v>
      </c>
      <c r="V1578" s="1">
        <v>44906.284722222219</v>
      </c>
      <c r="W1578" t="b">
        <v>1</v>
      </c>
      <c r="X1578" s="2">
        <v>44906.288194444445</v>
      </c>
      <c r="Y1578" s="1">
        <v>44906.288194444445</v>
      </c>
      <c r="Z1578" s="2" t="s">
        <v>33</v>
      </c>
      <c r="AA1578" s="2">
        <v>44906.287499999999</v>
      </c>
      <c r="AB1578" s="1">
        <v>44906.287499999999</v>
      </c>
      <c r="AC1578" t="b">
        <v>0</v>
      </c>
      <c r="AD1578" t="s">
        <v>1355</v>
      </c>
      <c r="AE1578" s="3">
        <f t="shared" si="74"/>
        <v>2.2916666668606922E-2</v>
      </c>
    </row>
    <row r="1579" spans="1:31" x14ac:dyDescent="0.35">
      <c r="A1579" s="2">
        <v>44906.265972222223</v>
      </c>
      <c r="B1579" s="1">
        <v>44906.265972222223</v>
      </c>
      <c r="C1579">
        <v>1869</v>
      </c>
      <c r="D1579" t="s">
        <v>968</v>
      </c>
      <c r="E1579" t="s">
        <v>29</v>
      </c>
      <c r="F1579">
        <v>56</v>
      </c>
      <c r="G1579" t="str" cm="1">
        <f t="array" ref="G1579">_xlfn.IFS(F1579&lt;25,"Young Adult (18-24)",F1579&lt;35,"Early Career (25-34)",F1579&lt;45,"Mid-Career (35-44)",F1579&lt;55,"Late Career (45-54)",F1579&lt;65,"Pre-Retirement (55-64)",F1579&gt;=65,"Seniors (65+)")</f>
        <v>Pre-Retirement (55-64)</v>
      </c>
      <c r="H1579">
        <v>675</v>
      </c>
      <c r="I1579">
        <v>3481</v>
      </c>
      <c r="J1579" t="s">
        <v>61</v>
      </c>
      <c r="K1579" t="s">
        <v>62</v>
      </c>
      <c r="L1579" t="s">
        <v>63</v>
      </c>
      <c r="M1579" t="s">
        <v>1307</v>
      </c>
      <c r="N1579" t="s">
        <v>1322</v>
      </c>
      <c r="O1579">
        <v>8</v>
      </c>
      <c r="P1579">
        <v>15</v>
      </c>
      <c r="Q1579">
        <v>2</v>
      </c>
      <c r="R1579">
        <f t="shared" si="72"/>
        <v>30</v>
      </c>
      <c r="S1579">
        <f t="shared" si="73"/>
        <v>14</v>
      </c>
      <c r="T1579" t="s">
        <v>78</v>
      </c>
      <c r="U1579" s="2">
        <v>44906.277777777781</v>
      </c>
      <c r="V1579" s="1">
        <v>44906.277777777781</v>
      </c>
      <c r="W1579" t="b">
        <v>1</v>
      </c>
      <c r="X1579" s="2">
        <v>44906.286805555559</v>
      </c>
      <c r="Y1579" s="1">
        <v>44906.286805555559</v>
      </c>
      <c r="Z1579" s="2" t="s">
        <v>27</v>
      </c>
      <c r="AA1579" s="2">
        <v>44906.28125</v>
      </c>
      <c r="AB1579" s="1">
        <v>44906.28125</v>
      </c>
      <c r="AC1579" t="b">
        <v>0</v>
      </c>
      <c r="AD1579" t="s">
        <v>1355</v>
      </c>
      <c r="AE1579" s="3">
        <f t="shared" si="74"/>
        <v>1.5277777776645962E-2</v>
      </c>
    </row>
    <row r="1580" spans="1:31" x14ac:dyDescent="0.35">
      <c r="A1580" s="2">
        <v>44906.374305555553</v>
      </c>
      <c r="B1580" s="1">
        <v>44906.374305555553</v>
      </c>
      <c r="C1580">
        <v>1180</v>
      </c>
      <c r="D1580" t="s">
        <v>293</v>
      </c>
      <c r="E1580" t="s">
        <v>29</v>
      </c>
      <c r="F1580">
        <v>23</v>
      </c>
      <c r="G1580" t="str" cm="1">
        <f t="array" ref="G1580">_xlfn.IFS(F1580&lt;25,"Young Adult (18-24)",F1580&lt;35,"Early Career (25-34)",F1580&lt;45,"Mid-Career (35-44)",F1580&lt;55,"Late Career (45-54)",F1580&lt;65,"Pre-Retirement (55-64)",F1580&gt;=65,"Seniors (65+)")</f>
        <v>Young Adult (18-24)</v>
      </c>
      <c r="H1580">
        <v>769</v>
      </c>
      <c r="I1580">
        <v>7793</v>
      </c>
      <c r="J1580" t="s">
        <v>61</v>
      </c>
      <c r="K1580" t="s">
        <v>87</v>
      </c>
      <c r="L1580" t="s">
        <v>94</v>
      </c>
      <c r="M1580" t="s">
        <v>1308</v>
      </c>
      <c r="N1580" t="s">
        <v>1319</v>
      </c>
      <c r="O1580">
        <v>60</v>
      </c>
      <c r="P1580">
        <v>90</v>
      </c>
      <c r="Q1580">
        <v>4</v>
      </c>
      <c r="R1580">
        <f t="shared" si="72"/>
        <v>360</v>
      </c>
      <c r="S1580">
        <f t="shared" si="73"/>
        <v>120</v>
      </c>
      <c r="T1580" t="s">
        <v>40</v>
      </c>
      <c r="U1580" s="2">
        <v>44906.39166666667</v>
      </c>
      <c r="V1580" s="1">
        <v>44906.39166666667</v>
      </c>
      <c r="W1580" t="b">
        <v>1</v>
      </c>
      <c r="X1580" s="2">
        <v>44906.398611111108</v>
      </c>
      <c r="Y1580" s="1">
        <v>44906.398611111108</v>
      </c>
      <c r="Z1580" s="2" t="s">
        <v>27</v>
      </c>
      <c r="AA1580" s="2">
        <v>44906.394444444442</v>
      </c>
      <c r="AB1580" s="1">
        <v>44906.394444444442</v>
      </c>
      <c r="AC1580" t="b">
        <v>0</v>
      </c>
      <c r="AD1580" t="s">
        <v>1355</v>
      </c>
      <c r="AE1580" s="3">
        <f t="shared" si="74"/>
        <v>2.0138888889050577E-2</v>
      </c>
    </row>
    <row r="1581" spans="1:31" x14ac:dyDescent="0.35">
      <c r="A1581" s="2">
        <v>44907.03125</v>
      </c>
      <c r="B1581" s="1">
        <v>44907.03125</v>
      </c>
      <c r="C1581">
        <v>1566</v>
      </c>
      <c r="D1581" t="s">
        <v>672</v>
      </c>
      <c r="E1581" t="s">
        <v>22</v>
      </c>
      <c r="F1581">
        <v>33</v>
      </c>
      <c r="G1581" t="str" cm="1">
        <f t="array" ref="G1581">_xlfn.IFS(F1581&lt;25,"Young Adult (18-24)",F1581&lt;35,"Early Career (25-34)",F1581&lt;45,"Mid-Career (35-44)",F1581&lt;55,"Late Career (45-54)",F1581&lt;65,"Pre-Retirement (55-64)",F1581&gt;=65,"Seniors (65+)")</f>
        <v>Early Career (25-34)</v>
      </c>
      <c r="H1581">
        <v>639</v>
      </c>
      <c r="I1581">
        <v>5439</v>
      </c>
      <c r="J1581" t="s">
        <v>23</v>
      </c>
      <c r="K1581" t="s">
        <v>30</v>
      </c>
      <c r="L1581" t="s">
        <v>31</v>
      </c>
      <c r="M1581" t="s">
        <v>1307</v>
      </c>
      <c r="N1581" t="s">
        <v>1312</v>
      </c>
      <c r="O1581">
        <v>12</v>
      </c>
      <c r="P1581">
        <v>20</v>
      </c>
      <c r="Q1581">
        <v>5</v>
      </c>
      <c r="R1581">
        <f t="shared" si="72"/>
        <v>100</v>
      </c>
      <c r="S1581">
        <f t="shared" si="73"/>
        <v>40</v>
      </c>
      <c r="T1581" t="s">
        <v>32</v>
      </c>
      <c r="U1581" s="2">
        <v>44907.037499999999</v>
      </c>
      <c r="V1581" s="1">
        <v>44907.037499999999</v>
      </c>
      <c r="W1581" t="b">
        <v>1</v>
      </c>
      <c r="X1581" s="2">
        <v>44907.047222222223</v>
      </c>
      <c r="Y1581" s="1">
        <v>44907.047222222223</v>
      </c>
      <c r="Z1581" s="2" t="s">
        <v>33</v>
      </c>
      <c r="AA1581" s="2">
        <v>44907.038888888892</v>
      </c>
      <c r="AB1581" s="1">
        <v>44907.038888888892</v>
      </c>
      <c r="AC1581" t="b">
        <v>0</v>
      </c>
      <c r="AD1581" t="s">
        <v>1355</v>
      </c>
      <c r="AE1581" s="3">
        <f t="shared" si="74"/>
        <v>7.6388888919609599E-3</v>
      </c>
    </row>
    <row r="1582" spans="1:31" x14ac:dyDescent="0.35">
      <c r="A1582" s="2">
        <v>44907.378472222219</v>
      </c>
      <c r="B1582" s="1">
        <v>44907.378472222219</v>
      </c>
      <c r="C1582">
        <v>2004</v>
      </c>
      <c r="D1582" t="s">
        <v>1100</v>
      </c>
      <c r="E1582" t="s">
        <v>29</v>
      </c>
      <c r="F1582">
        <v>22</v>
      </c>
      <c r="G1582" t="str" cm="1">
        <f t="array" ref="G1582">_xlfn.IFS(F1582&lt;25,"Young Adult (18-24)",F1582&lt;35,"Early Career (25-34)",F1582&lt;45,"Mid-Career (35-44)",F1582&lt;55,"Late Career (45-54)",F1582&lt;65,"Pre-Retirement (55-64)",F1582&gt;=65,"Seniors (65+)")</f>
        <v>Young Adult (18-24)</v>
      </c>
      <c r="H1582">
        <v>760</v>
      </c>
      <c r="I1582">
        <v>6633</v>
      </c>
      <c r="J1582" t="s">
        <v>67</v>
      </c>
      <c r="K1582" t="s">
        <v>119</v>
      </c>
      <c r="L1582" t="s">
        <v>119</v>
      </c>
      <c r="M1582" t="s">
        <v>1305</v>
      </c>
      <c r="N1582" t="s">
        <v>1329</v>
      </c>
      <c r="O1582">
        <v>25</v>
      </c>
      <c r="P1582">
        <v>40</v>
      </c>
      <c r="Q1582">
        <v>2</v>
      </c>
      <c r="R1582">
        <f t="shared" si="72"/>
        <v>80</v>
      </c>
      <c r="S1582">
        <f t="shared" si="73"/>
        <v>30</v>
      </c>
      <c r="T1582" t="s">
        <v>38</v>
      </c>
      <c r="U1582" s="2">
        <v>44907.385416666664</v>
      </c>
      <c r="V1582" s="1">
        <v>44907.385416666664</v>
      </c>
      <c r="W1582" t="b">
        <v>1</v>
      </c>
      <c r="X1582" s="2">
        <v>44907.394444444442</v>
      </c>
      <c r="Y1582" s="1">
        <v>44907.394444444442</v>
      </c>
      <c r="Z1582" s="2" t="s">
        <v>116</v>
      </c>
      <c r="AA1582" s="2">
        <v>44907.388888888891</v>
      </c>
      <c r="AB1582" s="1">
        <v>44907.388888888891</v>
      </c>
      <c r="AC1582" t="b">
        <v>0</v>
      </c>
      <c r="AD1582" t="s">
        <v>1355</v>
      </c>
      <c r="AE1582" s="3">
        <f t="shared" si="74"/>
        <v>1.0416666671517305E-2</v>
      </c>
    </row>
    <row r="1583" spans="1:31" x14ac:dyDescent="0.35">
      <c r="A1583" s="2">
        <v>44908.48541666667</v>
      </c>
      <c r="B1583" s="1">
        <v>44908.48541666667</v>
      </c>
      <c r="C1583">
        <v>1324</v>
      </c>
      <c r="D1583" t="s">
        <v>431</v>
      </c>
      <c r="E1583" t="s">
        <v>29</v>
      </c>
      <c r="F1583">
        <v>63</v>
      </c>
      <c r="G1583" t="str" cm="1">
        <f t="array" ref="G1583">_xlfn.IFS(F1583&lt;25,"Young Adult (18-24)",F1583&lt;35,"Early Career (25-34)",F1583&lt;45,"Mid-Career (35-44)",F1583&lt;55,"Late Career (45-54)",F1583&lt;65,"Pre-Retirement (55-64)",F1583&gt;=65,"Seniors (65+)")</f>
        <v>Pre-Retirement (55-64)</v>
      </c>
      <c r="H1583">
        <v>705</v>
      </c>
      <c r="I1583">
        <v>6055</v>
      </c>
      <c r="J1583" t="s">
        <v>71</v>
      </c>
      <c r="K1583" t="s">
        <v>160</v>
      </c>
      <c r="L1583" t="s">
        <v>408</v>
      </c>
      <c r="M1583" t="s">
        <v>1305</v>
      </c>
      <c r="N1583" t="s">
        <v>1323</v>
      </c>
      <c r="O1583">
        <v>800</v>
      </c>
      <c r="P1583">
        <v>1200</v>
      </c>
      <c r="Q1583">
        <v>1</v>
      </c>
      <c r="R1583">
        <f t="shared" si="72"/>
        <v>1200</v>
      </c>
      <c r="S1583">
        <f t="shared" si="73"/>
        <v>400</v>
      </c>
      <c r="T1583" t="s">
        <v>40</v>
      </c>
      <c r="U1583" s="2">
        <v>44908.499305555553</v>
      </c>
      <c r="V1583" s="1">
        <v>44908.499305555553</v>
      </c>
      <c r="W1583" t="b">
        <v>1</v>
      </c>
      <c r="X1583" s="2">
        <v>44908.504166666666</v>
      </c>
      <c r="Y1583" s="1">
        <v>44908.504166666666</v>
      </c>
      <c r="Z1583" s="2" t="s">
        <v>116</v>
      </c>
      <c r="AA1583" s="2">
        <v>44908.501388888886</v>
      </c>
      <c r="AB1583" s="1">
        <v>44908.501388888886</v>
      </c>
      <c r="AC1583" t="b">
        <v>0</v>
      </c>
      <c r="AD1583" t="s">
        <v>1355</v>
      </c>
      <c r="AE1583" s="3">
        <f t="shared" si="74"/>
        <v>1.597222221607808E-2</v>
      </c>
    </row>
    <row r="1584" spans="1:31" x14ac:dyDescent="0.35">
      <c r="A1584" s="2">
        <v>44908.763194444444</v>
      </c>
      <c r="B1584" s="1">
        <v>44908.763194444444</v>
      </c>
      <c r="C1584">
        <v>1983</v>
      </c>
      <c r="D1584" t="s">
        <v>1079</v>
      </c>
      <c r="E1584" t="s">
        <v>29</v>
      </c>
      <c r="F1584">
        <v>31</v>
      </c>
      <c r="G1584" t="str" cm="1">
        <f t="array" ref="G1584">_xlfn.IFS(F1584&lt;25,"Young Adult (18-24)",F1584&lt;35,"Early Career (25-34)",F1584&lt;45,"Mid-Career (35-44)",F1584&lt;55,"Late Career (45-54)",F1584&lt;65,"Pre-Retirement (55-64)",F1584&gt;=65,"Seniors (65+)")</f>
        <v>Early Career (25-34)</v>
      </c>
      <c r="H1584">
        <v>635</v>
      </c>
      <c r="I1584">
        <v>6911</v>
      </c>
      <c r="J1584" t="s">
        <v>61</v>
      </c>
      <c r="K1584" t="s">
        <v>87</v>
      </c>
      <c r="L1584" t="s">
        <v>88</v>
      </c>
      <c r="M1584" t="s">
        <v>1308</v>
      </c>
      <c r="N1584" t="s">
        <v>1317</v>
      </c>
      <c r="O1584">
        <v>250</v>
      </c>
      <c r="P1584">
        <v>400</v>
      </c>
      <c r="Q1584">
        <v>4</v>
      </c>
      <c r="R1584">
        <f t="shared" si="72"/>
        <v>1600</v>
      </c>
      <c r="S1584">
        <f t="shared" si="73"/>
        <v>600</v>
      </c>
      <c r="T1584" t="s">
        <v>78</v>
      </c>
      <c r="U1584" s="2">
        <v>44908.779166666667</v>
      </c>
      <c r="V1584" s="1">
        <v>44908.779166666667</v>
      </c>
      <c r="W1584" t="b">
        <v>0</v>
      </c>
      <c r="X1584" s="2"/>
      <c r="Y1584" s="1"/>
      <c r="Z1584" s="2" t="s">
        <v>1353</v>
      </c>
      <c r="AA1584" s="2">
        <v>44908.780555555553</v>
      </c>
      <c r="AB1584" s="1">
        <v>44908.780555555553</v>
      </c>
      <c r="AC1584" t="s">
        <v>1353</v>
      </c>
      <c r="AD1584" t="s">
        <v>1353</v>
      </c>
      <c r="AE1584" s="3">
        <f t="shared" si="74"/>
        <v>1.7361111109494232E-2</v>
      </c>
    </row>
    <row r="1585" spans="1:31" x14ac:dyDescent="0.35">
      <c r="A1585" s="2">
        <v>44909.752083333333</v>
      </c>
      <c r="B1585" s="1">
        <v>44909.752083333333</v>
      </c>
      <c r="C1585">
        <v>1400</v>
      </c>
      <c r="D1585" t="s">
        <v>506</v>
      </c>
      <c r="E1585" t="s">
        <v>29</v>
      </c>
      <c r="F1585">
        <v>68</v>
      </c>
      <c r="G1585" t="str" cm="1">
        <f t="array" ref="G1585">_xlfn.IFS(F1585&lt;25,"Young Adult (18-24)",F1585&lt;35,"Early Career (25-34)",F1585&lt;45,"Mid-Career (35-44)",F1585&lt;55,"Late Career (45-54)",F1585&lt;65,"Pre-Retirement (55-64)",F1585&gt;=65,"Seniors (65+)")</f>
        <v>Seniors (65+)</v>
      </c>
      <c r="H1585">
        <v>614</v>
      </c>
      <c r="I1585">
        <v>7217</v>
      </c>
      <c r="J1585" t="s">
        <v>35</v>
      </c>
      <c r="K1585" t="s">
        <v>36</v>
      </c>
      <c r="L1585" t="s">
        <v>37</v>
      </c>
      <c r="M1585" t="s">
        <v>1308</v>
      </c>
      <c r="N1585" t="s">
        <v>1324</v>
      </c>
      <c r="O1585">
        <v>40</v>
      </c>
      <c r="P1585">
        <v>60</v>
      </c>
      <c r="Q1585">
        <v>6</v>
      </c>
      <c r="R1585">
        <f t="shared" si="72"/>
        <v>360</v>
      </c>
      <c r="S1585">
        <f t="shared" si="73"/>
        <v>120</v>
      </c>
      <c r="T1585" t="s">
        <v>32</v>
      </c>
      <c r="U1585" s="2">
        <v>44909.762499999997</v>
      </c>
      <c r="V1585" s="1">
        <v>44909.762499999997</v>
      </c>
      <c r="W1585" t="b">
        <v>1</v>
      </c>
      <c r="X1585" s="2">
        <v>44909.769444444442</v>
      </c>
      <c r="Y1585" s="1">
        <v>44909.769444444442</v>
      </c>
      <c r="Z1585" s="2" t="s">
        <v>47</v>
      </c>
      <c r="AA1585" s="2">
        <v>44909.76458333333</v>
      </c>
      <c r="AB1585" s="1">
        <v>44909.76458333333</v>
      </c>
      <c r="AC1585" t="b">
        <v>1</v>
      </c>
      <c r="AD1585" t="s">
        <v>58</v>
      </c>
      <c r="AE1585" s="3">
        <f t="shared" si="74"/>
        <v>1.2499999997089617E-2</v>
      </c>
    </row>
    <row r="1586" spans="1:31" x14ac:dyDescent="0.35">
      <c r="A1586" s="2">
        <v>44911.598611111112</v>
      </c>
      <c r="B1586" s="1">
        <v>44911.598611111112</v>
      </c>
      <c r="C1586">
        <v>1493</v>
      </c>
      <c r="D1586" t="s">
        <v>599</v>
      </c>
      <c r="E1586" t="s">
        <v>22</v>
      </c>
      <c r="F1586">
        <v>37</v>
      </c>
      <c r="G1586" t="str" cm="1">
        <f t="array" ref="G1586">_xlfn.IFS(F1586&lt;25,"Young Adult (18-24)",F1586&lt;35,"Early Career (25-34)",F1586&lt;45,"Mid-Career (35-44)",F1586&lt;55,"Late Career (45-54)",F1586&lt;65,"Pre-Retirement (55-64)",F1586&gt;=65,"Seniors (65+)")</f>
        <v>Mid-Career (35-44)</v>
      </c>
      <c r="H1586">
        <v>676</v>
      </c>
      <c r="I1586">
        <v>5397</v>
      </c>
      <c r="J1586" t="s">
        <v>61</v>
      </c>
      <c r="K1586" t="s">
        <v>62</v>
      </c>
      <c r="L1586" t="s">
        <v>63</v>
      </c>
      <c r="M1586" t="s">
        <v>1308</v>
      </c>
      <c r="N1586" t="s">
        <v>1315</v>
      </c>
      <c r="O1586">
        <v>300</v>
      </c>
      <c r="P1586">
        <v>500</v>
      </c>
      <c r="Q1586">
        <v>1</v>
      </c>
      <c r="R1586">
        <f t="shared" si="72"/>
        <v>500</v>
      </c>
      <c r="S1586">
        <f t="shared" si="73"/>
        <v>200</v>
      </c>
      <c r="T1586" t="s">
        <v>32</v>
      </c>
      <c r="U1586" s="2">
        <v>44911.612500000003</v>
      </c>
      <c r="V1586" s="1">
        <v>44911.612500000003</v>
      </c>
      <c r="W1586" t="b">
        <v>1</v>
      </c>
      <c r="X1586" s="2">
        <v>44911.615972222222</v>
      </c>
      <c r="Y1586" s="1">
        <v>44911.615972222222</v>
      </c>
      <c r="Z1586" s="2" t="s">
        <v>116</v>
      </c>
      <c r="AA1586" s="2">
        <v>44911.615277777775</v>
      </c>
      <c r="AB1586" s="1">
        <v>44911.615277777775</v>
      </c>
      <c r="AC1586" t="b">
        <v>0</v>
      </c>
      <c r="AD1586" t="s">
        <v>1355</v>
      </c>
      <c r="AE1586" s="3">
        <f t="shared" si="74"/>
        <v>1.6666666662786156E-2</v>
      </c>
    </row>
    <row r="1587" spans="1:31" x14ac:dyDescent="0.35">
      <c r="A1587" s="2">
        <v>44911.970833333333</v>
      </c>
      <c r="B1587" s="1">
        <v>44911.970833333333</v>
      </c>
      <c r="C1587">
        <v>1751</v>
      </c>
      <c r="D1587" t="s">
        <v>853</v>
      </c>
      <c r="E1587" t="s">
        <v>29</v>
      </c>
      <c r="F1587">
        <v>58</v>
      </c>
      <c r="G1587" t="str" cm="1">
        <f t="array" ref="G1587">_xlfn.IFS(F1587&lt;25,"Young Adult (18-24)",F1587&lt;35,"Early Career (25-34)",F1587&lt;45,"Mid-Career (35-44)",F1587&lt;55,"Late Career (45-54)",F1587&lt;65,"Pre-Retirement (55-64)",F1587&gt;=65,"Seniors (65+)")</f>
        <v>Pre-Retirement (55-64)</v>
      </c>
      <c r="H1587">
        <v>674</v>
      </c>
      <c r="I1587">
        <v>6494</v>
      </c>
      <c r="J1587" t="s">
        <v>107</v>
      </c>
      <c r="K1587" t="s">
        <v>108</v>
      </c>
      <c r="L1587" t="s">
        <v>109</v>
      </c>
      <c r="M1587" t="s">
        <v>1309</v>
      </c>
      <c r="N1587" t="s">
        <v>1316</v>
      </c>
      <c r="O1587">
        <v>20</v>
      </c>
      <c r="P1587">
        <v>35</v>
      </c>
      <c r="Q1587">
        <v>2</v>
      </c>
      <c r="R1587">
        <f t="shared" si="72"/>
        <v>70</v>
      </c>
      <c r="S1587">
        <f t="shared" si="73"/>
        <v>30</v>
      </c>
      <c r="T1587" t="s">
        <v>38</v>
      </c>
      <c r="U1587" s="2">
        <v>44911.978472222225</v>
      </c>
      <c r="V1587" s="1">
        <v>44911.978472222225</v>
      </c>
      <c r="W1587" t="b">
        <v>1</v>
      </c>
      <c r="X1587" s="2">
        <v>44911.984722222223</v>
      </c>
      <c r="Y1587" s="1">
        <v>44911.984722222223</v>
      </c>
      <c r="Z1587" s="2" t="s">
        <v>33</v>
      </c>
      <c r="AA1587" s="2">
        <v>44911.981944444444</v>
      </c>
      <c r="AB1587" s="1">
        <v>44911.981944444444</v>
      </c>
      <c r="AC1587" t="b">
        <v>0</v>
      </c>
      <c r="AD1587" t="s">
        <v>1355</v>
      </c>
      <c r="AE1587" s="3">
        <f t="shared" si="74"/>
        <v>1.1111111110949423E-2</v>
      </c>
    </row>
    <row r="1588" spans="1:31" x14ac:dyDescent="0.35">
      <c r="A1588" s="2">
        <v>44912.759027777778</v>
      </c>
      <c r="B1588" s="1">
        <v>44912.759027777778</v>
      </c>
      <c r="C1588">
        <v>1482</v>
      </c>
      <c r="D1588" t="s">
        <v>588</v>
      </c>
      <c r="E1588" t="s">
        <v>29</v>
      </c>
      <c r="F1588">
        <v>47</v>
      </c>
      <c r="G1588" t="str" cm="1">
        <f t="array" ref="G1588">_xlfn.IFS(F1588&lt;25,"Young Adult (18-24)",F1588&lt;35,"Early Career (25-34)",F1588&lt;45,"Mid-Career (35-44)",F1588&lt;55,"Late Career (45-54)",F1588&lt;65,"Pre-Retirement (55-64)",F1588&gt;=65,"Seniors (65+)")</f>
        <v>Late Career (45-54)</v>
      </c>
      <c r="H1588">
        <v>694</v>
      </c>
      <c r="I1588">
        <v>6843</v>
      </c>
      <c r="J1588" t="s">
        <v>83</v>
      </c>
      <c r="K1588" t="s">
        <v>90</v>
      </c>
      <c r="L1588" t="s">
        <v>152</v>
      </c>
      <c r="M1588" t="s">
        <v>1306</v>
      </c>
      <c r="N1588" t="s">
        <v>1321</v>
      </c>
      <c r="O1588">
        <v>15</v>
      </c>
      <c r="P1588">
        <v>25</v>
      </c>
      <c r="Q1588">
        <v>4</v>
      </c>
      <c r="R1588">
        <f t="shared" si="72"/>
        <v>100</v>
      </c>
      <c r="S1588">
        <f t="shared" si="73"/>
        <v>40</v>
      </c>
      <c r="T1588" t="s">
        <v>38</v>
      </c>
      <c r="U1588" s="2">
        <v>44912.768055555556</v>
      </c>
      <c r="V1588" s="1">
        <v>44912.768055555556</v>
      </c>
      <c r="W1588" t="b">
        <v>1</v>
      </c>
      <c r="X1588" s="2">
        <v>44912.775694444441</v>
      </c>
      <c r="Y1588" s="1">
        <v>44912.775694444441</v>
      </c>
      <c r="Z1588" s="2" t="s">
        <v>27</v>
      </c>
      <c r="AA1588" s="2">
        <v>44912.769444444442</v>
      </c>
      <c r="AB1588" s="1">
        <v>44912.769444444442</v>
      </c>
      <c r="AC1588" t="b">
        <v>0</v>
      </c>
      <c r="AD1588" t="s">
        <v>1355</v>
      </c>
      <c r="AE1588" s="3">
        <f t="shared" si="74"/>
        <v>1.0416666664241347E-2</v>
      </c>
    </row>
    <row r="1589" spans="1:31" x14ac:dyDescent="0.35">
      <c r="A1589" s="2">
        <v>44913.380555555559</v>
      </c>
      <c r="B1589" s="1">
        <v>44913.380555555559</v>
      </c>
      <c r="C1589">
        <v>1108</v>
      </c>
      <c r="D1589" t="s">
        <v>214</v>
      </c>
      <c r="E1589" t="s">
        <v>22</v>
      </c>
      <c r="F1589">
        <v>68</v>
      </c>
      <c r="G1589" t="str" cm="1">
        <f t="array" ref="G1589">_xlfn.IFS(F1589&lt;25,"Young Adult (18-24)",F1589&lt;35,"Early Career (25-34)",F1589&lt;45,"Mid-Career (35-44)",F1589&lt;55,"Late Career (45-54)",F1589&lt;65,"Pre-Retirement (55-64)",F1589&gt;=65,"Seniors (65+)")</f>
        <v>Seniors (65+)</v>
      </c>
      <c r="H1589">
        <v>667</v>
      </c>
      <c r="I1589">
        <v>7542</v>
      </c>
      <c r="J1589" t="s">
        <v>71</v>
      </c>
      <c r="K1589" t="s">
        <v>72</v>
      </c>
      <c r="L1589" t="s">
        <v>73</v>
      </c>
      <c r="M1589" t="s">
        <v>1308</v>
      </c>
      <c r="N1589" t="s">
        <v>1315</v>
      </c>
      <c r="O1589">
        <v>300</v>
      </c>
      <c r="P1589">
        <v>500</v>
      </c>
      <c r="Q1589">
        <v>1</v>
      </c>
      <c r="R1589">
        <f t="shared" si="72"/>
        <v>500</v>
      </c>
      <c r="S1589">
        <f t="shared" si="73"/>
        <v>200</v>
      </c>
      <c r="T1589" t="s">
        <v>40</v>
      </c>
      <c r="U1589" s="2">
        <v>44913.401388888888</v>
      </c>
      <c r="V1589" s="1">
        <v>44913.401388888888</v>
      </c>
      <c r="W1589" t="b">
        <v>1</v>
      </c>
      <c r="X1589" s="2">
        <v>44913.404861111114</v>
      </c>
      <c r="Y1589" s="1">
        <v>44913.404861111114</v>
      </c>
      <c r="Z1589" s="2" t="s">
        <v>47</v>
      </c>
      <c r="AA1589" s="2">
        <v>44913.404861111114</v>
      </c>
      <c r="AB1589" s="1">
        <v>44913.404861111114</v>
      </c>
      <c r="AC1589" t="b">
        <v>0</v>
      </c>
      <c r="AD1589" t="s">
        <v>1355</v>
      </c>
      <c r="AE1589" s="3">
        <f t="shared" si="74"/>
        <v>2.4305555554747116E-2</v>
      </c>
    </row>
    <row r="1590" spans="1:31" x14ac:dyDescent="0.35">
      <c r="A1590" s="2">
        <v>44913.465277777781</v>
      </c>
      <c r="B1590" s="1">
        <v>44913.465277777781</v>
      </c>
      <c r="C1590">
        <v>1331</v>
      </c>
      <c r="D1590" t="s">
        <v>438</v>
      </c>
      <c r="E1590" t="s">
        <v>29</v>
      </c>
      <c r="F1590">
        <v>30</v>
      </c>
      <c r="G1590" t="str" cm="1">
        <f t="array" ref="G1590">_xlfn.IFS(F1590&lt;25,"Young Adult (18-24)",F1590&lt;35,"Early Career (25-34)",F1590&lt;45,"Mid-Career (35-44)",F1590&lt;55,"Late Career (45-54)",F1590&lt;65,"Pre-Retirement (55-64)",F1590&gt;=65,"Seniors (65+)")</f>
        <v>Early Career (25-34)</v>
      </c>
      <c r="H1590">
        <v>692</v>
      </c>
      <c r="I1590">
        <v>3329</v>
      </c>
      <c r="J1590" t="s">
        <v>71</v>
      </c>
      <c r="K1590" t="s">
        <v>72</v>
      </c>
      <c r="L1590" t="s">
        <v>219</v>
      </c>
      <c r="M1590" t="s">
        <v>1307</v>
      </c>
      <c r="N1590" t="s">
        <v>1322</v>
      </c>
      <c r="O1590">
        <v>8</v>
      </c>
      <c r="P1590">
        <v>15</v>
      </c>
      <c r="Q1590">
        <v>1</v>
      </c>
      <c r="R1590">
        <f t="shared" si="72"/>
        <v>15</v>
      </c>
      <c r="S1590">
        <f t="shared" si="73"/>
        <v>7</v>
      </c>
      <c r="T1590" t="s">
        <v>78</v>
      </c>
      <c r="U1590" s="2">
        <v>44913.475694444445</v>
      </c>
      <c r="V1590" s="1">
        <v>44913.475694444445</v>
      </c>
      <c r="W1590" t="b">
        <v>1</v>
      </c>
      <c r="X1590" s="2">
        <v>44913.482638888891</v>
      </c>
      <c r="Y1590" s="1">
        <v>44913.482638888891</v>
      </c>
      <c r="Z1590" s="2" t="s">
        <v>33</v>
      </c>
      <c r="AA1590" s="2">
        <v>44913.478472222225</v>
      </c>
      <c r="AB1590" s="1">
        <v>44913.478472222225</v>
      </c>
      <c r="AC1590" t="b">
        <v>0</v>
      </c>
      <c r="AD1590" t="s">
        <v>1355</v>
      </c>
      <c r="AE1590" s="3">
        <f t="shared" si="74"/>
        <v>1.3194444443797693E-2</v>
      </c>
    </row>
    <row r="1591" spans="1:31" x14ac:dyDescent="0.35">
      <c r="A1591" s="2">
        <v>44914.122916666667</v>
      </c>
      <c r="B1591" s="1">
        <v>44914.122916666667</v>
      </c>
      <c r="C1591">
        <v>1401</v>
      </c>
      <c r="D1591" t="s">
        <v>507</v>
      </c>
      <c r="E1591" t="s">
        <v>29</v>
      </c>
      <c r="F1591">
        <v>34</v>
      </c>
      <c r="G1591" t="str" cm="1">
        <f t="array" ref="G1591">_xlfn.IFS(F1591&lt;25,"Young Adult (18-24)",F1591&lt;35,"Early Career (25-34)",F1591&lt;45,"Mid-Career (35-44)",F1591&lt;55,"Late Career (45-54)",F1591&lt;65,"Pre-Retirement (55-64)",F1591&gt;=65,"Seniors (65+)")</f>
        <v>Early Career (25-34)</v>
      </c>
      <c r="H1591">
        <v>692</v>
      </c>
      <c r="I1591">
        <v>6617</v>
      </c>
      <c r="J1591" t="s">
        <v>35</v>
      </c>
      <c r="K1591" t="s">
        <v>49</v>
      </c>
      <c r="L1591" t="s">
        <v>50</v>
      </c>
      <c r="M1591" t="s">
        <v>1306</v>
      </c>
      <c r="N1591" t="s">
        <v>1314</v>
      </c>
      <c r="O1591">
        <v>40</v>
      </c>
      <c r="P1591">
        <v>70</v>
      </c>
      <c r="Q1591">
        <v>3</v>
      </c>
      <c r="R1591">
        <f t="shared" si="72"/>
        <v>210</v>
      </c>
      <c r="S1591">
        <f t="shared" si="73"/>
        <v>90</v>
      </c>
      <c r="T1591" t="s">
        <v>38</v>
      </c>
      <c r="U1591" s="2">
        <v>44914.127083333333</v>
      </c>
      <c r="V1591" s="1">
        <v>44914.127083333333</v>
      </c>
      <c r="W1591" t="b">
        <v>1</v>
      </c>
      <c r="X1591" s="2">
        <v>44914.135416666664</v>
      </c>
      <c r="Y1591" s="1">
        <v>44914.135416666664</v>
      </c>
      <c r="Z1591" s="2" t="s">
        <v>33</v>
      </c>
      <c r="AA1591" s="2">
        <v>44914.129861111112</v>
      </c>
      <c r="AB1591" s="1">
        <v>44914.129861111112</v>
      </c>
      <c r="AC1591" t="b">
        <v>0</v>
      </c>
      <c r="AD1591" t="s">
        <v>1355</v>
      </c>
      <c r="AE1591" s="3">
        <f t="shared" si="74"/>
        <v>6.9444444452528842E-3</v>
      </c>
    </row>
    <row r="1592" spans="1:31" x14ac:dyDescent="0.35">
      <c r="A1592" s="2">
        <v>44914.588888888888</v>
      </c>
      <c r="B1592" s="1">
        <v>44914.588888888888</v>
      </c>
      <c r="C1592">
        <v>1379</v>
      </c>
      <c r="D1592" t="s">
        <v>486</v>
      </c>
      <c r="E1592" t="s">
        <v>22</v>
      </c>
      <c r="F1592">
        <v>66</v>
      </c>
      <c r="G1592" t="str" cm="1">
        <f t="array" ref="G1592">_xlfn.IFS(F1592&lt;25,"Young Adult (18-24)",F1592&lt;35,"Early Career (25-34)",F1592&lt;45,"Mid-Career (35-44)",F1592&lt;55,"Late Career (45-54)",F1592&lt;65,"Pre-Retirement (55-64)",F1592&gt;=65,"Seniors (65+)")</f>
        <v>Seniors (65+)</v>
      </c>
      <c r="H1592">
        <v>740</v>
      </c>
      <c r="I1592">
        <v>6364</v>
      </c>
      <c r="J1592" t="s">
        <v>55</v>
      </c>
      <c r="K1592" t="s">
        <v>113</v>
      </c>
      <c r="L1592" t="s">
        <v>277</v>
      </c>
      <c r="M1592" t="s">
        <v>1309</v>
      </c>
      <c r="N1592" t="s">
        <v>1327</v>
      </c>
      <c r="O1592">
        <v>5</v>
      </c>
      <c r="P1592">
        <v>8</v>
      </c>
      <c r="Q1592">
        <v>2</v>
      </c>
      <c r="R1592">
        <f t="shared" si="72"/>
        <v>16</v>
      </c>
      <c r="S1592">
        <f t="shared" si="73"/>
        <v>6</v>
      </c>
      <c r="T1592" t="s">
        <v>40</v>
      </c>
      <c r="U1592" s="2">
        <v>44914.604166666664</v>
      </c>
      <c r="V1592" s="1">
        <v>44914.604166666664</v>
      </c>
      <c r="W1592" t="b">
        <v>1</v>
      </c>
      <c r="X1592" s="2">
        <v>44914.61041666667</v>
      </c>
      <c r="Y1592" s="1">
        <v>44914.61041666667</v>
      </c>
      <c r="Z1592" s="2" t="s">
        <v>33</v>
      </c>
      <c r="AA1592" s="2">
        <v>44914.606944444444</v>
      </c>
      <c r="AB1592" s="1">
        <v>44914.606944444444</v>
      </c>
      <c r="AC1592" t="b">
        <v>0</v>
      </c>
      <c r="AD1592" t="s">
        <v>1355</v>
      </c>
      <c r="AE1592" s="3">
        <f t="shared" si="74"/>
        <v>1.8055555556202307E-2</v>
      </c>
    </row>
    <row r="1593" spans="1:31" x14ac:dyDescent="0.35">
      <c r="A1593" s="2">
        <v>44915.955555555556</v>
      </c>
      <c r="B1593" s="1">
        <v>44915.955555555556</v>
      </c>
      <c r="C1593">
        <v>1361</v>
      </c>
      <c r="D1593" t="s">
        <v>468</v>
      </c>
      <c r="E1593" t="s">
        <v>29</v>
      </c>
      <c r="F1593">
        <v>53</v>
      </c>
      <c r="G1593" t="str" cm="1">
        <f t="array" ref="G1593">_xlfn.IFS(F1593&lt;25,"Young Adult (18-24)",F1593&lt;35,"Early Career (25-34)",F1593&lt;45,"Mid-Career (35-44)",F1593&lt;55,"Late Career (45-54)",F1593&lt;65,"Pre-Retirement (55-64)",F1593&gt;=65,"Seniors (65+)")</f>
        <v>Late Career (45-54)</v>
      </c>
      <c r="H1593">
        <v>702</v>
      </c>
      <c r="I1593">
        <v>4909</v>
      </c>
      <c r="J1593" t="s">
        <v>61</v>
      </c>
      <c r="K1593" t="s">
        <v>87</v>
      </c>
      <c r="L1593" t="s">
        <v>260</v>
      </c>
      <c r="M1593" t="s">
        <v>1308</v>
      </c>
      <c r="N1593" t="s">
        <v>1315</v>
      </c>
      <c r="O1593">
        <v>300</v>
      </c>
      <c r="P1593">
        <v>500</v>
      </c>
      <c r="Q1593">
        <v>6</v>
      </c>
      <c r="R1593">
        <f t="shared" si="72"/>
        <v>3000</v>
      </c>
      <c r="S1593">
        <f t="shared" si="73"/>
        <v>1200</v>
      </c>
      <c r="T1593" t="s">
        <v>42</v>
      </c>
      <c r="U1593" s="2">
        <v>44915.970138888886</v>
      </c>
      <c r="V1593" s="1">
        <v>44915.970138888886</v>
      </c>
      <c r="W1593" t="b">
        <v>0</v>
      </c>
      <c r="X1593" s="2"/>
      <c r="Y1593" s="1"/>
      <c r="Z1593" s="2" t="s">
        <v>1353</v>
      </c>
      <c r="AA1593" s="2">
        <v>44915.973611111112</v>
      </c>
      <c r="AB1593" s="1">
        <v>44915.973611111112</v>
      </c>
      <c r="AC1593" t="s">
        <v>1353</v>
      </c>
      <c r="AD1593" t="s">
        <v>1353</v>
      </c>
      <c r="AE1593" s="3">
        <f t="shared" si="74"/>
        <v>1.8055555556202307E-2</v>
      </c>
    </row>
    <row r="1594" spans="1:31" x14ac:dyDescent="0.35">
      <c r="A1594" s="2">
        <v>44916.245833333334</v>
      </c>
      <c r="B1594" s="1">
        <v>44916.245833333334</v>
      </c>
      <c r="C1594">
        <v>1081</v>
      </c>
      <c r="D1594" t="s">
        <v>181</v>
      </c>
      <c r="E1594" t="s">
        <v>29</v>
      </c>
      <c r="F1594">
        <v>44</v>
      </c>
      <c r="G1594" t="str" cm="1">
        <f t="array" ref="G1594">_xlfn.IFS(F1594&lt;25,"Young Adult (18-24)",F1594&lt;35,"Early Career (25-34)",F1594&lt;45,"Mid-Career (35-44)",F1594&lt;55,"Late Career (45-54)",F1594&lt;65,"Pre-Retirement (55-64)",F1594&gt;=65,"Seniors (65+)")</f>
        <v>Mid-Career (35-44)</v>
      </c>
      <c r="H1594">
        <v>639</v>
      </c>
      <c r="I1594">
        <v>6112</v>
      </c>
      <c r="J1594" t="s">
        <v>61</v>
      </c>
      <c r="K1594" t="s">
        <v>62</v>
      </c>
      <c r="L1594" t="s">
        <v>182</v>
      </c>
      <c r="M1594" t="s">
        <v>1305</v>
      </c>
      <c r="N1594" t="s">
        <v>1328</v>
      </c>
      <c r="O1594">
        <v>1000</v>
      </c>
      <c r="P1594">
        <v>1500</v>
      </c>
      <c r="Q1594">
        <v>4</v>
      </c>
      <c r="R1594">
        <f t="shared" si="72"/>
        <v>6000</v>
      </c>
      <c r="S1594">
        <f t="shared" si="73"/>
        <v>2000</v>
      </c>
      <c r="T1594" t="s">
        <v>26</v>
      </c>
      <c r="U1594" s="2">
        <v>44916.26458333333</v>
      </c>
      <c r="V1594" s="1">
        <v>44916.26458333333</v>
      </c>
      <c r="W1594" t="b">
        <v>1</v>
      </c>
      <c r="X1594" s="2">
        <v>44916.270833333336</v>
      </c>
      <c r="Y1594" s="1">
        <v>44916.270833333336</v>
      </c>
      <c r="Z1594" s="2" t="s">
        <v>33</v>
      </c>
      <c r="AA1594" s="2">
        <v>44916.267361111109</v>
      </c>
      <c r="AB1594" s="1">
        <v>44916.267361111109</v>
      </c>
      <c r="AC1594" t="b">
        <v>0</v>
      </c>
      <c r="AD1594" t="s">
        <v>1355</v>
      </c>
      <c r="AE1594" s="3">
        <f t="shared" si="74"/>
        <v>2.1527777775190771E-2</v>
      </c>
    </row>
    <row r="1595" spans="1:31" x14ac:dyDescent="0.35">
      <c r="A1595" s="2">
        <v>44917.568055555559</v>
      </c>
      <c r="B1595" s="1">
        <v>44917.568055555559</v>
      </c>
      <c r="C1595">
        <v>1369</v>
      </c>
      <c r="D1595" t="s">
        <v>476</v>
      </c>
      <c r="E1595" t="s">
        <v>29</v>
      </c>
      <c r="F1595">
        <v>35</v>
      </c>
      <c r="G1595" t="str" cm="1">
        <f t="array" ref="G1595">_xlfn.IFS(F1595&lt;25,"Young Adult (18-24)",F1595&lt;35,"Early Career (25-34)",F1595&lt;45,"Mid-Career (35-44)",F1595&lt;55,"Late Career (45-54)",F1595&lt;65,"Pre-Retirement (55-64)",F1595&gt;=65,"Seniors (65+)")</f>
        <v>Mid-Career (35-44)</v>
      </c>
      <c r="H1595">
        <v>637</v>
      </c>
      <c r="I1595">
        <v>5270</v>
      </c>
      <c r="J1595" t="s">
        <v>67</v>
      </c>
      <c r="K1595" t="s">
        <v>68</v>
      </c>
      <c r="L1595" t="s">
        <v>98</v>
      </c>
      <c r="M1595" t="s">
        <v>1308</v>
      </c>
      <c r="N1595" t="s">
        <v>1317</v>
      </c>
      <c r="O1595">
        <v>250</v>
      </c>
      <c r="P1595">
        <v>400</v>
      </c>
      <c r="Q1595">
        <v>6</v>
      </c>
      <c r="R1595">
        <f t="shared" si="72"/>
        <v>2400</v>
      </c>
      <c r="S1595">
        <f t="shared" si="73"/>
        <v>900</v>
      </c>
      <c r="T1595" t="s">
        <v>40</v>
      </c>
      <c r="U1595" s="2">
        <v>44917.584722222222</v>
      </c>
      <c r="V1595" s="1">
        <v>44917.584722222222</v>
      </c>
      <c r="W1595" t="b">
        <v>1</v>
      </c>
      <c r="X1595" s="2">
        <v>44917.595138888886</v>
      </c>
      <c r="Y1595" s="1">
        <v>44917.595138888886</v>
      </c>
      <c r="Z1595" s="2" t="s">
        <v>47</v>
      </c>
      <c r="AA1595" s="2">
        <v>44917.588194444441</v>
      </c>
      <c r="AB1595" s="1">
        <v>44917.588194444441</v>
      </c>
      <c r="AC1595" t="b">
        <v>1</v>
      </c>
      <c r="AD1595" t="s">
        <v>58</v>
      </c>
      <c r="AE1595" s="3">
        <f t="shared" si="74"/>
        <v>2.0138888881774619E-2</v>
      </c>
    </row>
    <row r="1596" spans="1:31" x14ac:dyDescent="0.35">
      <c r="A1596" s="2">
        <v>44918.404861111114</v>
      </c>
      <c r="B1596" s="1">
        <v>44918.404861111114</v>
      </c>
      <c r="C1596">
        <v>1730</v>
      </c>
      <c r="D1596" t="s">
        <v>832</v>
      </c>
      <c r="E1596" t="s">
        <v>22</v>
      </c>
      <c r="F1596">
        <v>27</v>
      </c>
      <c r="G1596" t="str" cm="1">
        <f t="array" ref="G1596">_xlfn.IFS(F1596&lt;25,"Young Adult (18-24)",F1596&lt;35,"Early Career (25-34)",F1596&lt;45,"Mid-Career (35-44)",F1596&lt;55,"Late Career (45-54)",F1596&lt;65,"Pre-Retirement (55-64)",F1596&gt;=65,"Seniors (65+)")</f>
        <v>Early Career (25-34)</v>
      </c>
      <c r="H1596">
        <v>655</v>
      </c>
      <c r="I1596">
        <v>5990</v>
      </c>
      <c r="J1596" t="s">
        <v>23</v>
      </c>
      <c r="K1596" t="s">
        <v>30</v>
      </c>
      <c r="L1596" t="s">
        <v>77</v>
      </c>
      <c r="M1596" t="s">
        <v>1306</v>
      </c>
      <c r="N1596" t="s">
        <v>1313</v>
      </c>
      <c r="O1596">
        <v>60</v>
      </c>
      <c r="P1596">
        <v>100</v>
      </c>
      <c r="Q1596">
        <v>2</v>
      </c>
      <c r="R1596">
        <f t="shared" si="72"/>
        <v>200</v>
      </c>
      <c r="S1596">
        <f t="shared" si="73"/>
        <v>80</v>
      </c>
      <c r="T1596" t="s">
        <v>38</v>
      </c>
      <c r="U1596" s="2">
        <v>44918.411805555559</v>
      </c>
      <c r="V1596" s="1">
        <v>44918.411805555559</v>
      </c>
      <c r="W1596" t="b">
        <v>1</v>
      </c>
      <c r="X1596" s="2">
        <v>44918.418055555558</v>
      </c>
      <c r="Y1596" s="1">
        <v>44918.418055555558</v>
      </c>
      <c r="Z1596" s="2" t="s">
        <v>33</v>
      </c>
      <c r="AA1596" s="2">
        <v>44918.413194444445</v>
      </c>
      <c r="AB1596" s="1">
        <v>44918.413194444445</v>
      </c>
      <c r="AC1596" t="b">
        <v>1</v>
      </c>
      <c r="AD1596" t="s">
        <v>131</v>
      </c>
      <c r="AE1596" s="3">
        <f t="shared" si="74"/>
        <v>8.333333331393078E-3</v>
      </c>
    </row>
    <row r="1597" spans="1:31" x14ac:dyDescent="0.35">
      <c r="A1597" s="2">
        <v>44918.579861111109</v>
      </c>
      <c r="B1597" s="1">
        <v>44918.579861111109</v>
      </c>
      <c r="C1597">
        <v>2008</v>
      </c>
      <c r="D1597" t="s">
        <v>1104</v>
      </c>
      <c r="E1597" t="s">
        <v>29</v>
      </c>
      <c r="F1597">
        <v>38</v>
      </c>
      <c r="G1597" t="str" cm="1">
        <f t="array" ref="G1597">_xlfn.IFS(F1597&lt;25,"Young Adult (18-24)",F1597&lt;35,"Early Career (25-34)",F1597&lt;45,"Mid-Career (35-44)",F1597&lt;55,"Late Career (45-54)",F1597&lt;65,"Pre-Retirement (55-64)",F1597&gt;=65,"Seniors (65+)")</f>
        <v>Mid-Career (35-44)</v>
      </c>
      <c r="H1597">
        <v>603</v>
      </c>
      <c r="I1597">
        <v>4768</v>
      </c>
      <c r="J1597" t="s">
        <v>35</v>
      </c>
      <c r="K1597" t="s">
        <v>49</v>
      </c>
      <c r="L1597" t="s">
        <v>50</v>
      </c>
      <c r="M1597" t="s">
        <v>1308</v>
      </c>
      <c r="N1597" t="s">
        <v>1324</v>
      </c>
      <c r="O1597">
        <v>40</v>
      </c>
      <c r="P1597">
        <v>60</v>
      </c>
      <c r="Q1597">
        <v>1</v>
      </c>
      <c r="R1597">
        <f t="shared" si="72"/>
        <v>60</v>
      </c>
      <c r="S1597">
        <f t="shared" si="73"/>
        <v>20</v>
      </c>
      <c r="T1597" t="s">
        <v>42</v>
      </c>
      <c r="U1597" s="2">
        <v>44918.586111111108</v>
      </c>
      <c r="V1597" s="1">
        <v>44918.586111111108</v>
      </c>
      <c r="W1597" t="b">
        <v>1</v>
      </c>
      <c r="X1597" s="2">
        <v>44918.593055555553</v>
      </c>
      <c r="Y1597" s="1">
        <v>44918.593055555553</v>
      </c>
      <c r="Z1597" s="2" t="s">
        <v>47</v>
      </c>
      <c r="AA1597" s="2">
        <v>44918.588194444441</v>
      </c>
      <c r="AB1597" s="1">
        <v>44918.588194444441</v>
      </c>
      <c r="AC1597" t="b">
        <v>0</v>
      </c>
      <c r="AD1597" t="s">
        <v>1355</v>
      </c>
      <c r="AE1597" s="3">
        <f t="shared" si="74"/>
        <v>8.333333331393078E-3</v>
      </c>
    </row>
    <row r="1598" spans="1:31" x14ac:dyDescent="0.35">
      <c r="A1598" s="2">
        <v>44918.625</v>
      </c>
      <c r="B1598" s="1">
        <v>44918.625</v>
      </c>
      <c r="C1598">
        <v>1125</v>
      </c>
      <c r="D1598" t="s">
        <v>232</v>
      </c>
      <c r="E1598" t="s">
        <v>22</v>
      </c>
      <c r="F1598">
        <v>33</v>
      </c>
      <c r="G1598" t="str" cm="1">
        <f t="array" ref="G1598">_xlfn.IFS(F1598&lt;25,"Young Adult (18-24)",F1598&lt;35,"Early Career (25-34)",F1598&lt;45,"Mid-Career (35-44)",F1598&lt;55,"Late Career (45-54)",F1598&lt;65,"Pre-Retirement (55-64)",F1598&gt;=65,"Seniors (65+)")</f>
        <v>Early Career (25-34)</v>
      </c>
      <c r="H1598">
        <v>774</v>
      </c>
      <c r="I1598">
        <v>3331</v>
      </c>
      <c r="J1598" t="s">
        <v>71</v>
      </c>
      <c r="K1598" t="s">
        <v>160</v>
      </c>
      <c r="L1598" t="s">
        <v>163</v>
      </c>
      <c r="M1598" t="s">
        <v>1306</v>
      </c>
      <c r="N1598" t="s">
        <v>1313</v>
      </c>
      <c r="O1598">
        <v>60</v>
      </c>
      <c r="P1598">
        <v>100</v>
      </c>
      <c r="Q1598">
        <v>1</v>
      </c>
      <c r="R1598">
        <f t="shared" si="72"/>
        <v>100</v>
      </c>
      <c r="S1598">
        <f t="shared" si="73"/>
        <v>40</v>
      </c>
      <c r="T1598" t="s">
        <v>78</v>
      </c>
      <c r="U1598" s="2">
        <v>44918.638194444444</v>
      </c>
      <c r="V1598" s="1">
        <v>44918.638194444444</v>
      </c>
      <c r="W1598" t="b">
        <v>0</v>
      </c>
      <c r="X1598" s="2"/>
      <c r="Y1598" s="1"/>
      <c r="Z1598" s="2" t="s">
        <v>1353</v>
      </c>
      <c r="AA1598" s="2">
        <v>44918.652777777781</v>
      </c>
      <c r="AB1598" s="1">
        <v>44918.652777777781</v>
      </c>
      <c r="AC1598" t="s">
        <v>1353</v>
      </c>
      <c r="AD1598" t="s">
        <v>1353</v>
      </c>
      <c r="AE1598" s="3">
        <f t="shared" si="74"/>
        <v>2.7777777781011537E-2</v>
      </c>
    </row>
    <row r="1599" spans="1:31" x14ac:dyDescent="0.35">
      <c r="A1599" s="2">
        <v>44918.754861111112</v>
      </c>
      <c r="B1599" s="1">
        <v>44918.754861111112</v>
      </c>
      <c r="C1599">
        <v>1001</v>
      </c>
      <c r="D1599" t="s">
        <v>21</v>
      </c>
      <c r="E1599" t="s">
        <v>22</v>
      </c>
      <c r="F1599">
        <v>57</v>
      </c>
      <c r="G1599" t="str" cm="1">
        <f t="array" ref="G1599">_xlfn.IFS(F1599&lt;25,"Young Adult (18-24)",F1599&lt;35,"Early Career (25-34)",F1599&lt;45,"Mid-Career (35-44)",F1599&lt;55,"Late Career (45-54)",F1599&lt;65,"Pre-Retirement (55-64)",F1599&gt;=65,"Seniors (65+)")</f>
        <v>Pre-Retirement (55-64)</v>
      </c>
      <c r="H1599">
        <v>780</v>
      </c>
      <c r="I1599">
        <v>7591</v>
      </c>
      <c r="J1599" t="s">
        <v>23</v>
      </c>
      <c r="K1599" t="s">
        <v>24</v>
      </c>
      <c r="L1599" t="s">
        <v>25</v>
      </c>
      <c r="M1599" t="s">
        <v>1309</v>
      </c>
      <c r="N1599" t="s">
        <v>1318</v>
      </c>
      <c r="O1599">
        <v>10</v>
      </c>
      <c r="P1599">
        <v>18</v>
      </c>
      <c r="Q1599">
        <v>4</v>
      </c>
      <c r="R1599">
        <f t="shared" si="72"/>
        <v>72</v>
      </c>
      <c r="S1599">
        <f t="shared" si="73"/>
        <v>32</v>
      </c>
      <c r="T1599" t="s">
        <v>78</v>
      </c>
      <c r="U1599" s="2">
        <v>44918.762499999997</v>
      </c>
      <c r="V1599" s="1">
        <v>44918.762499999997</v>
      </c>
      <c r="W1599" t="b">
        <v>1</v>
      </c>
      <c r="X1599" s="2">
        <v>44918.772222222222</v>
      </c>
      <c r="Y1599" s="1">
        <v>44918.772222222222</v>
      </c>
      <c r="Z1599" s="2" t="s">
        <v>116</v>
      </c>
      <c r="AA1599" s="2">
        <v>44918.763888888891</v>
      </c>
      <c r="AB1599" s="1">
        <v>44918.763888888891</v>
      </c>
      <c r="AC1599" t="b">
        <v>0</v>
      </c>
      <c r="AD1599" t="s">
        <v>1355</v>
      </c>
      <c r="AE1599" s="3">
        <f t="shared" si="74"/>
        <v>9.0277777781011537E-3</v>
      </c>
    </row>
    <row r="1600" spans="1:31" x14ac:dyDescent="0.35">
      <c r="A1600" s="2">
        <v>44919.793749999997</v>
      </c>
      <c r="B1600" s="1">
        <v>44919.793749999997</v>
      </c>
      <c r="C1600">
        <v>2018</v>
      </c>
      <c r="D1600" t="s">
        <v>1114</v>
      </c>
      <c r="E1600" t="s">
        <v>29</v>
      </c>
      <c r="F1600">
        <v>19</v>
      </c>
      <c r="G1600" t="str" cm="1">
        <f t="array" ref="G1600">_xlfn.IFS(F1600&lt;25,"Young Adult (18-24)",F1600&lt;35,"Early Career (25-34)",F1600&lt;45,"Mid-Career (35-44)",F1600&lt;55,"Late Career (45-54)",F1600&lt;65,"Pre-Retirement (55-64)",F1600&gt;=65,"Seniors (65+)")</f>
        <v>Young Adult (18-24)</v>
      </c>
      <c r="H1600">
        <v>605</v>
      </c>
      <c r="I1600">
        <v>3010</v>
      </c>
      <c r="J1600" t="s">
        <v>23</v>
      </c>
      <c r="K1600" t="s">
        <v>24</v>
      </c>
      <c r="L1600" t="s">
        <v>96</v>
      </c>
      <c r="M1600" t="s">
        <v>1307</v>
      </c>
      <c r="N1600" t="s">
        <v>1326</v>
      </c>
      <c r="O1600">
        <v>20</v>
      </c>
      <c r="P1600">
        <v>35</v>
      </c>
      <c r="Q1600">
        <v>1</v>
      </c>
      <c r="R1600">
        <f t="shared" si="72"/>
        <v>35</v>
      </c>
      <c r="S1600">
        <f t="shared" si="73"/>
        <v>15</v>
      </c>
      <c r="T1600" t="s">
        <v>42</v>
      </c>
      <c r="U1600" s="2">
        <v>44919.8125</v>
      </c>
      <c r="V1600" s="1">
        <v>44919.8125</v>
      </c>
      <c r="W1600" t="b">
        <v>1</v>
      </c>
      <c r="X1600" s="2">
        <v>44919.822916666664</v>
      </c>
      <c r="Y1600" s="1">
        <v>44919.822916666664</v>
      </c>
      <c r="Z1600" s="2" t="s">
        <v>33</v>
      </c>
      <c r="AA1600" s="2">
        <v>44919.815972222219</v>
      </c>
      <c r="AB1600" s="1">
        <v>44919.815972222219</v>
      </c>
      <c r="AC1600" t="b">
        <v>0</v>
      </c>
      <c r="AD1600" t="s">
        <v>1355</v>
      </c>
      <c r="AE1600" s="3">
        <f t="shared" si="74"/>
        <v>2.2222222221898846E-2</v>
      </c>
    </row>
    <row r="1601" spans="1:31" x14ac:dyDescent="0.35">
      <c r="A1601" s="2">
        <v>44920.476388888892</v>
      </c>
      <c r="B1601" s="1">
        <v>44920.476388888892</v>
      </c>
      <c r="C1601">
        <v>1209</v>
      </c>
      <c r="D1601" t="s">
        <v>1296</v>
      </c>
      <c r="E1601" t="s">
        <v>22</v>
      </c>
      <c r="F1601">
        <v>40</v>
      </c>
      <c r="G1601" t="str" cm="1">
        <f t="array" ref="G1601">_xlfn.IFS(F1601&lt;25,"Young Adult (18-24)",F1601&lt;35,"Early Career (25-34)",F1601&lt;45,"Mid-Career (35-44)",F1601&lt;55,"Late Career (45-54)",F1601&lt;65,"Pre-Retirement (55-64)",F1601&gt;=65,"Seniors (65+)")</f>
        <v>Mid-Career (35-44)</v>
      </c>
      <c r="H1601">
        <v>732</v>
      </c>
      <c r="I1601">
        <v>7810</v>
      </c>
      <c r="J1601" t="s">
        <v>23</v>
      </c>
      <c r="K1601" t="s">
        <v>24</v>
      </c>
      <c r="L1601" t="s">
        <v>192</v>
      </c>
      <c r="M1601" t="s">
        <v>1307</v>
      </c>
      <c r="N1601" t="s">
        <v>1312</v>
      </c>
      <c r="O1601">
        <v>12</v>
      </c>
      <c r="P1601">
        <v>20</v>
      </c>
      <c r="Q1601">
        <v>4</v>
      </c>
      <c r="R1601">
        <f t="shared" si="72"/>
        <v>80</v>
      </c>
      <c r="S1601">
        <f t="shared" si="73"/>
        <v>32</v>
      </c>
      <c r="T1601" t="s">
        <v>26</v>
      </c>
      <c r="U1601" s="2">
        <v>44920.495833333334</v>
      </c>
      <c r="V1601" s="1">
        <v>44920.495833333334</v>
      </c>
      <c r="W1601" t="b">
        <v>1</v>
      </c>
      <c r="X1601" s="2">
        <v>44920.50277777778</v>
      </c>
      <c r="Y1601" s="1">
        <v>44920.50277777778</v>
      </c>
      <c r="Z1601" s="2" t="s">
        <v>33</v>
      </c>
      <c r="AA1601" s="2">
        <v>44920.497916666667</v>
      </c>
      <c r="AB1601" s="1">
        <v>44920.497916666667</v>
      </c>
      <c r="AC1601" t="b">
        <v>0</v>
      </c>
      <c r="AD1601" t="s">
        <v>1355</v>
      </c>
      <c r="AE1601" s="3">
        <f t="shared" si="74"/>
        <v>2.1527777775190771E-2</v>
      </c>
    </row>
    <row r="1602" spans="1:31" x14ac:dyDescent="0.35">
      <c r="A1602" s="2">
        <v>44920.738888888889</v>
      </c>
      <c r="B1602" s="1">
        <v>44920.738888888889</v>
      </c>
      <c r="C1602">
        <v>1496</v>
      </c>
      <c r="D1602" t="s">
        <v>602</v>
      </c>
      <c r="E1602" t="s">
        <v>22</v>
      </c>
      <c r="F1602">
        <v>54</v>
      </c>
      <c r="G1602" t="str" cm="1">
        <f t="array" ref="G1602">_xlfn.IFS(F1602&lt;25,"Young Adult (18-24)",F1602&lt;35,"Early Career (25-34)",F1602&lt;45,"Mid-Career (35-44)",F1602&lt;55,"Late Career (45-54)",F1602&lt;65,"Pre-Retirement (55-64)",F1602&gt;=65,"Seniors (65+)")</f>
        <v>Late Career (45-54)</v>
      </c>
      <c r="H1602">
        <v>700</v>
      </c>
      <c r="I1602">
        <v>6528</v>
      </c>
      <c r="J1602" t="s">
        <v>35</v>
      </c>
      <c r="K1602" t="s">
        <v>49</v>
      </c>
      <c r="L1602" t="s">
        <v>184</v>
      </c>
      <c r="M1602" t="s">
        <v>1306</v>
      </c>
      <c r="N1602" t="s">
        <v>1313</v>
      </c>
      <c r="O1602">
        <v>60</v>
      </c>
      <c r="P1602">
        <v>100</v>
      </c>
      <c r="Q1602">
        <v>5</v>
      </c>
      <c r="R1602">
        <f t="shared" ref="R1602:R1665" si="75">P1602*Q1602</f>
        <v>500</v>
      </c>
      <c r="S1602">
        <f t="shared" ref="S1602:S1665" si="76">R1602-(O1602*Q1602)</f>
        <v>200</v>
      </c>
      <c r="T1602" t="s">
        <v>32</v>
      </c>
      <c r="U1602" s="2">
        <v>44920.747916666667</v>
      </c>
      <c r="V1602" s="1">
        <v>44920.747916666667</v>
      </c>
      <c r="W1602" t="b">
        <v>1</v>
      </c>
      <c r="X1602" s="2">
        <v>44920.754861111112</v>
      </c>
      <c r="Y1602" s="1">
        <v>44920.754861111112</v>
      </c>
      <c r="Z1602" s="2" t="s">
        <v>47</v>
      </c>
      <c r="AA1602" s="2">
        <v>44920.75</v>
      </c>
      <c r="AB1602" s="1">
        <v>44920.75</v>
      </c>
      <c r="AC1602" t="b">
        <v>0</v>
      </c>
      <c r="AD1602" t="s">
        <v>1355</v>
      </c>
      <c r="AE1602" s="3">
        <f t="shared" ref="AE1602:AE1665" si="77">AB1602-B1602</f>
        <v>1.1111111110949423E-2</v>
      </c>
    </row>
    <row r="1603" spans="1:31" x14ac:dyDescent="0.35">
      <c r="A1603" s="2">
        <v>44921.786111111112</v>
      </c>
      <c r="B1603" s="1">
        <v>44921.786111111112</v>
      </c>
      <c r="C1603">
        <v>1221</v>
      </c>
      <c r="D1603" t="s">
        <v>332</v>
      </c>
      <c r="E1603" t="s">
        <v>22</v>
      </c>
      <c r="F1603">
        <v>20</v>
      </c>
      <c r="G1603" t="str" cm="1">
        <f t="array" ref="G1603">_xlfn.IFS(F1603&lt;25,"Young Adult (18-24)",F1603&lt;35,"Early Career (25-34)",F1603&lt;45,"Mid-Career (35-44)",F1603&lt;55,"Late Career (45-54)",F1603&lt;65,"Pre-Retirement (55-64)",F1603&gt;=65,"Seniors (65+)")</f>
        <v>Young Adult (18-24)</v>
      </c>
      <c r="H1603">
        <v>724</v>
      </c>
      <c r="I1603">
        <v>4879</v>
      </c>
      <c r="J1603" t="s">
        <v>107</v>
      </c>
      <c r="K1603" t="s">
        <v>108</v>
      </c>
      <c r="L1603" t="s">
        <v>111</v>
      </c>
      <c r="M1603" t="s">
        <v>1309</v>
      </c>
      <c r="N1603" t="s">
        <v>1316</v>
      </c>
      <c r="O1603">
        <v>20</v>
      </c>
      <c r="P1603">
        <v>35</v>
      </c>
      <c r="Q1603">
        <v>1</v>
      </c>
      <c r="R1603">
        <f t="shared" si="75"/>
        <v>35</v>
      </c>
      <c r="S1603">
        <f t="shared" si="76"/>
        <v>15</v>
      </c>
      <c r="T1603" t="s">
        <v>26</v>
      </c>
      <c r="U1603" s="2">
        <v>44921.801388888889</v>
      </c>
      <c r="V1603" s="1">
        <v>44921.801388888889</v>
      </c>
      <c r="W1603" t="b">
        <v>1</v>
      </c>
      <c r="X1603" s="2">
        <v>44921.810416666667</v>
      </c>
      <c r="Y1603" s="1">
        <v>44921.810416666667</v>
      </c>
      <c r="Z1603" s="2" t="s">
        <v>116</v>
      </c>
      <c r="AA1603" s="2">
        <v>44921.803472222222</v>
      </c>
      <c r="AB1603" s="1">
        <v>44921.803472222222</v>
      </c>
      <c r="AC1603" t="b">
        <v>0</v>
      </c>
      <c r="AD1603" t="s">
        <v>1355</v>
      </c>
      <c r="AE1603" s="3">
        <f t="shared" si="77"/>
        <v>1.7361111109494232E-2</v>
      </c>
    </row>
    <row r="1604" spans="1:31" x14ac:dyDescent="0.35">
      <c r="A1604" s="2">
        <v>44923.040972222225</v>
      </c>
      <c r="B1604" s="1">
        <v>44923.040972222225</v>
      </c>
      <c r="C1604">
        <v>1684</v>
      </c>
      <c r="D1604" t="s">
        <v>787</v>
      </c>
      <c r="E1604" t="s">
        <v>22</v>
      </c>
      <c r="F1604">
        <v>44</v>
      </c>
      <c r="G1604" t="str" cm="1">
        <f t="array" ref="G1604">_xlfn.IFS(F1604&lt;25,"Young Adult (18-24)",F1604&lt;35,"Early Career (25-34)",F1604&lt;45,"Mid-Career (35-44)",F1604&lt;55,"Late Career (45-54)",F1604&lt;65,"Pre-Retirement (55-64)",F1604&gt;=65,"Seniors (65+)")</f>
        <v>Mid-Career (35-44)</v>
      </c>
      <c r="H1604">
        <v>633</v>
      </c>
      <c r="I1604">
        <v>3415</v>
      </c>
      <c r="J1604" t="s">
        <v>71</v>
      </c>
      <c r="K1604" t="s">
        <v>72</v>
      </c>
      <c r="L1604" t="s">
        <v>73</v>
      </c>
      <c r="M1604" t="s">
        <v>1305</v>
      </c>
      <c r="N1604" t="s">
        <v>1310</v>
      </c>
      <c r="O1604">
        <v>30</v>
      </c>
      <c r="P1604">
        <v>50</v>
      </c>
      <c r="Q1604">
        <v>1</v>
      </c>
      <c r="R1604">
        <f t="shared" si="75"/>
        <v>50</v>
      </c>
      <c r="S1604">
        <f t="shared" si="76"/>
        <v>20</v>
      </c>
      <c r="T1604" t="s">
        <v>40</v>
      </c>
      <c r="U1604" s="2">
        <v>44923.04583333333</v>
      </c>
      <c r="V1604" s="1">
        <v>44923.04583333333</v>
      </c>
      <c r="W1604" t="b">
        <v>1</v>
      </c>
      <c r="X1604" s="2">
        <v>44923.053472222222</v>
      </c>
      <c r="Y1604" s="1">
        <v>44923.053472222222</v>
      </c>
      <c r="Z1604" s="2" t="s">
        <v>47</v>
      </c>
      <c r="AA1604" s="2">
        <v>44923.047222222223</v>
      </c>
      <c r="AB1604" s="1">
        <v>44923.047222222223</v>
      </c>
      <c r="AC1604" t="b">
        <v>0</v>
      </c>
      <c r="AD1604" t="s">
        <v>1355</v>
      </c>
      <c r="AE1604" s="3">
        <f t="shared" si="77"/>
        <v>6.2499999985448085E-3</v>
      </c>
    </row>
    <row r="1605" spans="1:31" x14ac:dyDescent="0.35">
      <c r="A1605" s="2">
        <v>44924.054166666669</v>
      </c>
      <c r="B1605" s="1">
        <v>44924.054166666669</v>
      </c>
      <c r="C1605">
        <v>1641</v>
      </c>
      <c r="D1605" t="s">
        <v>747</v>
      </c>
      <c r="E1605" t="s">
        <v>22</v>
      </c>
      <c r="F1605">
        <v>37</v>
      </c>
      <c r="G1605" t="str" cm="1">
        <f t="array" ref="G1605">_xlfn.IFS(F1605&lt;25,"Young Adult (18-24)",F1605&lt;35,"Early Career (25-34)",F1605&lt;45,"Mid-Career (35-44)",F1605&lt;55,"Late Career (45-54)",F1605&lt;65,"Pre-Retirement (55-64)",F1605&gt;=65,"Seniors (65+)")</f>
        <v>Mid-Career (35-44)</v>
      </c>
      <c r="H1605">
        <v>771</v>
      </c>
      <c r="I1605">
        <v>3436</v>
      </c>
      <c r="J1605" t="s">
        <v>107</v>
      </c>
      <c r="K1605" t="s">
        <v>108</v>
      </c>
      <c r="L1605" t="s">
        <v>150</v>
      </c>
      <c r="M1605" t="s">
        <v>1308</v>
      </c>
      <c r="N1605" t="s">
        <v>1315</v>
      </c>
      <c r="O1605">
        <v>300</v>
      </c>
      <c r="P1605">
        <v>500</v>
      </c>
      <c r="Q1605">
        <v>6</v>
      </c>
      <c r="R1605">
        <f t="shared" si="75"/>
        <v>3000</v>
      </c>
      <c r="S1605">
        <f t="shared" si="76"/>
        <v>1200</v>
      </c>
      <c r="T1605" t="s">
        <v>38</v>
      </c>
      <c r="U1605" s="2">
        <v>44924.066666666666</v>
      </c>
      <c r="V1605" s="1">
        <v>44924.066666666666</v>
      </c>
      <c r="W1605" t="b">
        <v>1</v>
      </c>
      <c r="X1605" s="2">
        <v>44924.074999999997</v>
      </c>
      <c r="Y1605" s="1">
        <v>44924.074999999997</v>
      </c>
      <c r="Z1605" s="2" t="s">
        <v>116</v>
      </c>
      <c r="AA1605" s="2">
        <v>44924.068055555559</v>
      </c>
      <c r="AB1605" s="1">
        <v>44924.068055555559</v>
      </c>
      <c r="AC1605" t="b">
        <v>0</v>
      </c>
      <c r="AD1605" t="s">
        <v>1355</v>
      </c>
      <c r="AE1605" s="3">
        <f t="shared" si="77"/>
        <v>1.3888888890505768E-2</v>
      </c>
    </row>
    <row r="1606" spans="1:31" x14ac:dyDescent="0.35">
      <c r="A1606" s="2">
        <v>44924.168749999997</v>
      </c>
      <c r="B1606" s="1">
        <v>44924.168749999997</v>
      </c>
      <c r="C1606">
        <v>1320</v>
      </c>
      <c r="D1606" t="s">
        <v>427</v>
      </c>
      <c r="E1606" t="s">
        <v>29</v>
      </c>
      <c r="F1606">
        <v>36</v>
      </c>
      <c r="G1606" t="str" cm="1">
        <f t="array" ref="G1606">_xlfn.IFS(F1606&lt;25,"Young Adult (18-24)",F1606&lt;35,"Early Career (25-34)",F1606&lt;45,"Mid-Career (35-44)",F1606&lt;55,"Late Career (45-54)",F1606&lt;65,"Pre-Retirement (55-64)",F1606&gt;=65,"Seniors (65+)")</f>
        <v>Mid-Career (35-44)</v>
      </c>
      <c r="H1606">
        <v>700</v>
      </c>
      <c r="I1606">
        <v>4538</v>
      </c>
      <c r="J1606" t="s">
        <v>35</v>
      </c>
      <c r="K1606" t="s">
        <v>36</v>
      </c>
      <c r="L1606" t="s">
        <v>286</v>
      </c>
      <c r="M1606" t="s">
        <v>1306</v>
      </c>
      <c r="N1606" t="s">
        <v>1314</v>
      </c>
      <c r="O1606">
        <v>40</v>
      </c>
      <c r="P1606">
        <v>70</v>
      </c>
      <c r="Q1606">
        <v>1</v>
      </c>
      <c r="R1606">
        <f t="shared" si="75"/>
        <v>70</v>
      </c>
      <c r="S1606">
        <f t="shared" si="76"/>
        <v>30</v>
      </c>
      <c r="T1606" t="s">
        <v>78</v>
      </c>
      <c r="U1606" s="2">
        <v>44924.186805555553</v>
      </c>
      <c r="V1606" s="1">
        <v>44924.186805555553</v>
      </c>
      <c r="W1606" t="b">
        <v>1</v>
      </c>
      <c r="X1606" s="2">
        <v>44924.19027777778</v>
      </c>
      <c r="Y1606" s="1">
        <v>44924.19027777778</v>
      </c>
      <c r="Z1606" s="2" t="s">
        <v>47</v>
      </c>
      <c r="AA1606" s="2">
        <v>44924.188194444447</v>
      </c>
      <c r="AB1606" s="1">
        <v>44924.188194444447</v>
      </c>
      <c r="AC1606" t="b">
        <v>0</v>
      </c>
      <c r="AD1606" t="s">
        <v>1355</v>
      </c>
      <c r="AE1606" s="3">
        <f t="shared" si="77"/>
        <v>1.9444444449618459E-2</v>
      </c>
    </row>
    <row r="1607" spans="1:31" x14ac:dyDescent="0.35">
      <c r="A1607" s="2">
        <v>44924.640972222223</v>
      </c>
      <c r="B1607" s="1">
        <v>44924.640972222223</v>
      </c>
      <c r="C1607">
        <v>1486</v>
      </c>
      <c r="D1607" t="s">
        <v>592</v>
      </c>
      <c r="E1607" t="s">
        <v>22</v>
      </c>
      <c r="F1607">
        <v>68</v>
      </c>
      <c r="G1607" t="str" cm="1">
        <f t="array" ref="G1607">_xlfn.IFS(F1607&lt;25,"Young Adult (18-24)",F1607&lt;35,"Early Career (25-34)",F1607&lt;45,"Mid-Career (35-44)",F1607&lt;55,"Late Career (45-54)",F1607&lt;65,"Pre-Retirement (55-64)",F1607&gt;=65,"Seniors (65+)")</f>
        <v>Seniors (65+)</v>
      </c>
      <c r="H1607">
        <v>608</v>
      </c>
      <c r="I1607">
        <v>3252</v>
      </c>
      <c r="J1607" t="s">
        <v>71</v>
      </c>
      <c r="K1607" t="s">
        <v>160</v>
      </c>
      <c r="L1607" t="s">
        <v>163</v>
      </c>
      <c r="M1607" t="s">
        <v>1308</v>
      </c>
      <c r="N1607" t="s">
        <v>1317</v>
      </c>
      <c r="O1607">
        <v>250</v>
      </c>
      <c r="P1607">
        <v>400</v>
      </c>
      <c r="Q1607">
        <v>4</v>
      </c>
      <c r="R1607">
        <f t="shared" si="75"/>
        <v>1600</v>
      </c>
      <c r="S1607">
        <f t="shared" si="76"/>
        <v>600</v>
      </c>
      <c r="T1607" t="s">
        <v>40</v>
      </c>
      <c r="U1607" s="2">
        <v>44924.659722222219</v>
      </c>
      <c r="V1607" s="1">
        <v>44924.659722222219</v>
      </c>
      <c r="W1607" t="b">
        <v>1</v>
      </c>
      <c r="X1607" s="2">
        <v>44924.669444444444</v>
      </c>
      <c r="Y1607" s="1">
        <v>44924.669444444444</v>
      </c>
      <c r="Z1607" s="2" t="s">
        <v>47</v>
      </c>
      <c r="AA1607" s="2">
        <v>44924.661111111112</v>
      </c>
      <c r="AB1607" s="1">
        <v>44924.661111111112</v>
      </c>
      <c r="AC1607" t="b">
        <v>0</v>
      </c>
      <c r="AD1607" t="s">
        <v>1355</v>
      </c>
      <c r="AE1607" s="3">
        <f t="shared" si="77"/>
        <v>2.0138888889050577E-2</v>
      </c>
    </row>
    <row r="1608" spans="1:31" x14ac:dyDescent="0.35">
      <c r="A1608" s="2">
        <v>44925.605555555558</v>
      </c>
      <c r="B1608" s="1">
        <v>44925.605555555558</v>
      </c>
      <c r="C1608">
        <v>1911</v>
      </c>
      <c r="D1608" t="s">
        <v>1008</v>
      </c>
      <c r="E1608" t="s">
        <v>22</v>
      </c>
      <c r="F1608">
        <v>31</v>
      </c>
      <c r="G1608" t="str" cm="1">
        <f t="array" ref="G1608">_xlfn.IFS(F1608&lt;25,"Young Adult (18-24)",F1608&lt;35,"Early Career (25-34)",F1608&lt;45,"Mid-Career (35-44)",F1608&lt;55,"Late Career (45-54)",F1608&lt;65,"Pre-Retirement (55-64)",F1608&gt;=65,"Seniors (65+)")</f>
        <v>Early Career (25-34)</v>
      </c>
      <c r="H1608">
        <v>692</v>
      </c>
      <c r="I1608">
        <v>7702</v>
      </c>
      <c r="J1608" t="s">
        <v>61</v>
      </c>
      <c r="K1608" t="s">
        <v>62</v>
      </c>
      <c r="L1608" t="s">
        <v>63</v>
      </c>
      <c r="M1608" t="s">
        <v>1307</v>
      </c>
      <c r="N1608" t="s">
        <v>1326</v>
      </c>
      <c r="O1608">
        <v>20</v>
      </c>
      <c r="P1608">
        <v>35</v>
      </c>
      <c r="Q1608">
        <v>6</v>
      </c>
      <c r="R1608">
        <f t="shared" si="75"/>
        <v>210</v>
      </c>
      <c r="S1608">
        <f t="shared" si="76"/>
        <v>90</v>
      </c>
      <c r="T1608" t="s">
        <v>26</v>
      </c>
      <c r="U1608" s="2">
        <v>44925.618750000001</v>
      </c>
      <c r="V1608" s="1">
        <v>44925.618750000001</v>
      </c>
      <c r="W1608" t="b">
        <v>1</v>
      </c>
      <c r="X1608" s="2">
        <v>44925.62222222222</v>
      </c>
      <c r="Y1608" s="1">
        <v>44925.62222222222</v>
      </c>
      <c r="Z1608" s="2" t="s">
        <v>33</v>
      </c>
      <c r="AA1608" s="2">
        <v>44925.62222222222</v>
      </c>
      <c r="AB1608" s="1">
        <v>44925.62222222222</v>
      </c>
      <c r="AC1608" t="b">
        <v>0</v>
      </c>
      <c r="AD1608" t="s">
        <v>1355</v>
      </c>
      <c r="AE1608" s="3">
        <f t="shared" si="77"/>
        <v>1.6666666662786156E-2</v>
      </c>
    </row>
    <row r="1609" spans="1:31" x14ac:dyDescent="0.35">
      <c r="A1609" s="2">
        <v>44927.648611111108</v>
      </c>
      <c r="B1609" s="1">
        <v>44927.648611111108</v>
      </c>
      <c r="C1609">
        <v>1541</v>
      </c>
      <c r="D1609" t="s">
        <v>647</v>
      </c>
      <c r="E1609" t="s">
        <v>29</v>
      </c>
      <c r="F1609">
        <v>60</v>
      </c>
      <c r="G1609" t="str" cm="1">
        <f t="array" ref="G1609">_xlfn.IFS(F1609&lt;25,"Young Adult (18-24)",F1609&lt;35,"Early Career (25-34)",F1609&lt;45,"Mid-Career (35-44)",F1609&lt;55,"Late Career (45-54)",F1609&lt;65,"Pre-Retirement (55-64)",F1609&gt;=65,"Seniors (65+)")</f>
        <v>Pre-Retirement (55-64)</v>
      </c>
      <c r="H1609">
        <v>669</v>
      </c>
      <c r="I1609">
        <v>3335</v>
      </c>
      <c r="J1609" t="s">
        <v>23</v>
      </c>
      <c r="K1609" t="s">
        <v>24</v>
      </c>
      <c r="L1609" t="s">
        <v>192</v>
      </c>
      <c r="M1609" t="s">
        <v>1306</v>
      </c>
      <c r="N1609" t="s">
        <v>1314</v>
      </c>
      <c r="O1609">
        <v>40</v>
      </c>
      <c r="P1609">
        <v>70</v>
      </c>
      <c r="Q1609">
        <v>3</v>
      </c>
      <c r="R1609">
        <f t="shared" si="75"/>
        <v>210</v>
      </c>
      <c r="S1609">
        <f t="shared" si="76"/>
        <v>90</v>
      </c>
      <c r="T1609" t="s">
        <v>78</v>
      </c>
      <c r="U1609" s="2">
        <v>44927.65347222222</v>
      </c>
      <c r="V1609" s="1">
        <v>44927.65347222222</v>
      </c>
      <c r="W1609" t="b">
        <v>1</v>
      </c>
      <c r="X1609" s="2">
        <v>44927.656944444447</v>
      </c>
      <c r="Y1609" s="1">
        <v>44927.656944444447</v>
      </c>
      <c r="Z1609" s="2" t="s">
        <v>47</v>
      </c>
      <c r="AA1609" s="2">
        <v>44927.65625</v>
      </c>
      <c r="AB1609" s="1">
        <v>44927.65625</v>
      </c>
      <c r="AC1609" t="b">
        <v>0</v>
      </c>
      <c r="AD1609" t="s">
        <v>1355</v>
      </c>
      <c r="AE1609" s="3">
        <f t="shared" si="77"/>
        <v>7.6388888919609599E-3</v>
      </c>
    </row>
    <row r="1610" spans="1:31" x14ac:dyDescent="0.35">
      <c r="A1610" s="2">
        <v>44928.383333333331</v>
      </c>
      <c r="B1610" s="1">
        <v>44928.383333333331</v>
      </c>
      <c r="C1610">
        <v>2106</v>
      </c>
      <c r="D1610" t="s">
        <v>1201</v>
      </c>
      <c r="E1610" t="s">
        <v>22</v>
      </c>
      <c r="F1610">
        <v>45</v>
      </c>
      <c r="G1610" t="str" cm="1">
        <f t="array" ref="G1610">_xlfn.IFS(F1610&lt;25,"Young Adult (18-24)",F1610&lt;35,"Early Career (25-34)",F1610&lt;45,"Mid-Career (35-44)",F1610&lt;55,"Late Career (45-54)",F1610&lt;65,"Pre-Retirement (55-64)",F1610&gt;=65,"Seniors (65+)")</f>
        <v>Late Career (45-54)</v>
      </c>
      <c r="H1610">
        <v>636</v>
      </c>
      <c r="I1610">
        <v>6164</v>
      </c>
      <c r="J1610" t="s">
        <v>107</v>
      </c>
      <c r="K1610" t="s">
        <v>108</v>
      </c>
      <c r="L1610" t="s">
        <v>109</v>
      </c>
      <c r="M1610" t="s">
        <v>1309</v>
      </c>
      <c r="N1610" t="s">
        <v>1327</v>
      </c>
      <c r="O1610">
        <v>5</v>
      </c>
      <c r="P1610">
        <v>8</v>
      </c>
      <c r="Q1610">
        <v>1</v>
      </c>
      <c r="R1610">
        <f t="shared" si="75"/>
        <v>8</v>
      </c>
      <c r="S1610">
        <f t="shared" si="76"/>
        <v>3</v>
      </c>
      <c r="T1610" t="s">
        <v>42</v>
      </c>
      <c r="U1610" s="2">
        <v>44928.40347222222</v>
      </c>
      <c r="V1610" s="1">
        <v>44928.40347222222</v>
      </c>
      <c r="W1610" t="b">
        <v>1</v>
      </c>
      <c r="X1610" s="2">
        <v>44928.408333333333</v>
      </c>
      <c r="Y1610" s="1">
        <v>44928.408333333333</v>
      </c>
      <c r="Z1610" s="2" t="s">
        <v>116</v>
      </c>
      <c r="AA1610" s="2">
        <v>44928.40625</v>
      </c>
      <c r="AB1610" s="1">
        <v>44928.40625</v>
      </c>
      <c r="AC1610" t="b">
        <v>0</v>
      </c>
      <c r="AD1610" t="s">
        <v>1355</v>
      </c>
      <c r="AE1610" s="3">
        <f t="shared" si="77"/>
        <v>2.2916666668606922E-2</v>
      </c>
    </row>
    <row r="1611" spans="1:31" x14ac:dyDescent="0.35">
      <c r="A1611" s="2">
        <v>44928.868055555555</v>
      </c>
      <c r="B1611" s="1">
        <v>44928.868055555555</v>
      </c>
      <c r="C1611">
        <v>1730</v>
      </c>
      <c r="D1611" t="s">
        <v>832</v>
      </c>
      <c r="E1611" t="s">
        <v>22</v>
      </c>
      <c r="F1611">
        <v>27</v>
      </c>
      <c r="G1611" t="str" cm="1">
        <f t="array" ref="G1611">_xlfn.IFS(F1611&lt;25,"Young Adult (18-24)",F1611&lt;35,"Early Career (25-34)",F1611&lt;45,"Mid-Career (35-44)",F1611&lt;55,"Late Career (45-54)",F1611&lt;65,"Pre-Retirement (55-64)",F1611&gt;=65,"Seniors (65+)")</f>
        <v>Early Career (25-34)</v>
      </c>
      <c r="H1611">
        <v>655</v>
      </c>
      <c r="I1611">
        <v>5990</v>
      </c>
      <c r="J1611" t="s">
        <v>23</v>
      </c>
      <c r="K1611" t="s">
        <v>30</v>
      </c>
      <c r="L1611" t="s">
        <v>77</v>
      </c>
      <c r="M1611" t="s">
        <v>1309</v>
      </c>
      <c r="N1611" t="s">
        <v>1316</v>
      </c>
      <c r="O1611">
        <v>20</v>
      </c>
      <c r="P1611">
        <v>35</v>
      </c>
      <c r="Q1611">
        <v>1</v>
      </c>
      <c r="R1611">
        <f t="shared" si="75"/>
        <v>35</v>
      </c>
      <c r="S1611">
        <f t="shared" si="76"/>
        <v>15</v>
      </c>
      <c r="T1611" t="s">
        <v>26</v>
      </c>
      <c r="U1611" s="2">
        <v>44928.87222222222</v>
      </c>
      <c r="V1611" s="1">
        <v>44928.87222222222</v>
      </c>
      <c r="W1611" t="b">
        <v>1</v>
      </c>
      <c r="X1611" s="2">
        <v>44928.879861111112</v>
      </c>
      <c r="Y1611" s="1">
        <v>44928.879861111112</v>
      </c>
      <c r="Z1611" s="2" t="s">
        <v>33</v>
      </c>
      <c r="AA1611" s="2">
        <v>44928.875</v>
      </c>
      <c r="AB1611" s="1">
        <v>44928.875</v>
      </c>
      <c r="AC1611" t="b">
        <v>0</v>
      </c>
      <c r="AD1611" t="s">
        <v>1355</v>
      </c>
      <c r="AE1611" s="3">
        <f t="shared" si="77"/>
        <v>6.9444444452528842E-3</v>
      </c>
    </row>
    <row r="1612" spans="1:31" x14ac:dyDescent="0.35">
      <c r="A1612" s="2">
        <v>44929.510416666664</v>
      </c>
      <c r="B1612" s="1">
        <v>44929.510416666664</v>
      </c>
      <c r="C1612">
        <v>2182</v>
      </c>
      <c r="D1612" t="s">
        <v>1277</v>
      </c>
      <c r="E1612" t="s">
        <v>29</v>
      </c>
      <c r="F1612">
        <v>19</v>
      </c>
      <c r="G1612" t="str" cm="1">
        <f t="array" ref="G1612">_xlfn.IFS(F1612&lt;25,"Young Adult (18-24)",F1612&lt;35,"Early Career (25-34)",F1612&lt;45,"Mid-Career (35-44)",F1612&lt;55,"Late Career (45-54)",F1612&lt;65,"Pre-Retirement (55-64)",F1612&gt;=65,"Seniors (65+)")</f>
        <v>Young Adult (18-24)</v>
      </c>
      <c r="H1612">
        <v>608</v>
      </c>
      <c r="I1612">
        <v>6131</v>
      </c>
      <c r="J1612" t="s">
        <v>71</v>
      </c>
      <c r="K1612" t="s">
        <v>72</v>
      </c>
      <c r="L1612" t="s">
        <v>141</v>
      </c>
      <c r="M1612" t="s">
        <v>1309</v>
      </c>
      <c r="N1612" t="s">
        <v>1327</v>
      </c>
      <c r="O1612">
        <v>5</v>
      </c>
      <c r="P1612">
        <v>8</v>
      </c>
      <c r="Q1612">
        <v>3</v>
      </c>
      <c r="R1612">
        <f t="shared" si="75"/>
        <v>24</v>
      </c>
      <c r="S1612">
        <f t="shared" si="76"/>
        <v>9</v>
      </c>
      <c r="T1612" t="s">
        <v>32</v>
      </c>
      <c r="U1612" s="2">
        <v>44929.522916666669</v>
      </c>
      <c r="V1612" s="1">
        <v>44929.522916666669</v>
      </c>
      <c r="W1612" t="b">
        <v>1</v>
      </c>
      <c r="X1612" s="2">
        <v>44929.531944444447</v>
      </c>
      <c r="Y1612" s="1">
        <v>44929.531944444447</v>
      </c>
      <c r="Z1612" s="2" t="s">
        <v>33</v>
      </c>
      <c r="AA1612" s="2">
        <v>44929.525694444441</v>
      </c>
      <c r="AB1612" s="1">
        <v>44929.525694444441</v>
      </c>
      <c r="AC1612" t="b">
        <v>0</v>
      </c>
      <c r="AD1612" t="s">
        <v>1355</v>
      </c>
      <c r="AE1612" s="3">
        <f t="shared" si="77"/>
        <v>1.5277777776645962E-2</v>
      </c>
    </row>
    <row r="1613" spans="1:31" x14ac:dyDescent="0.35">
      <c r="A1613" s="2">
        <v>44930.409722222219</v>
      </c>
      <c r="B1613" s="1">
        <v>44930.409722222219</v>
      </c>
      <c r="C1613">
        <v>1204</v>
      </c>
      <c r="D1613" t="s">
        <v>315</v>
      </c>
      <c r="E1613" t="s">
        <v>22</v>
      </c>
      <c r="F1613">
        <v>42</v>
      </c>
      <c r="G1613" t="str" cm="1">
        <f t="array" ref="G1613">_xlfn.IFS(F1613&lt;25,"Young Adult (18-24)",F1613&lt;35,"Early Career (25-34)",F1613&lt;45,"Mid-Career (35-44)",F1613&lt;55,"Late Career (45-54)",F1613&lt;65,"Pre-Retirement (55-64)",F1613&gt;=65,"Seniors (65+)")</f>
        <v>Mid-Career (35-44)</v>
      </c>
      <c r="H1613">
        <v>718</v>
      </c>
      <c r="I1613">
        <v>5463</v>
      </c>
      <c r="J1613" t="s">
        <v>107</v>
      </c>
      <c r="K1613" t="s">
        <v>122</v>
      </c>
      <c r="L1613" t="s">
        <v>123</v>
      </c>
      <c r="M1613" t="s">
        <v>1306</v>
      </c>
      <c r="N1613" t="s">
        <v>1314</v>
      </c>
      <c r="O1613">
        <v>40</v>
      </c>
      <c r="P1613">
        <v>70</v>
      </c>
      <c r="Q1613">
        <v>4</v>
      </c>
      <c r="R1613">
        <f t="shared" si="75"/>
        <v>280</v>
      </c>
      <c r="S1613">
        <f t="shared" si="76"/>
        <v>120</v>
      </c>
      <c r="T1613" t="s">
        <v>32</v>
      </c>
      <c r="U1613" s="2">
        <v>44930.424305555556</v>
      </c>
      <c r="V1613" s="1">
        <v>44930.424305555556</v>
      </c>
      <c r="W1613" t="b">
        <v>1</v>
      </c>
      <c r="X1613" s="2">
        <v>44930.429166666669</v>
      </c>
      <c r="Y1613" s="1">
        <v>44930.429166666669</v>
      </c>
      <c r="Z1613" s="2" t="s">
        <v>116</v>
      </c>
      <c r="AA1613" s="2">
        <v>44930.425694444442</v>
      </c>
      <c r="AB1613" s="1">
        <v>44930.425694444442</v>
      </c>
      <c r="AC1613" t="b">
        <v>0</v>
      </c>
      <c r="AD1613" t="s">
        <v>1355</v>
      </c>
      <c r="AE1613" s="3">
        <f t="shared" si="77"/>
        <v>1.5972222223354038E-2</v>
      </c>
    </row>
    <row r="1614" spans="1:31" x14ac:dyDescent="0.35">
      <c r="A1614" s="2">
        <v>44930.605555555558</v>
      </c>
      <c r="B1614" s="1">
        <v>44930.605555555558</v>
      </c>
      <c r="C1614">
        <v>1477</v>
      </c>
      <c r="D1614" t="s">
        <v>583</v>
      </c>
      <c r="E1614" t="s">
        <v>29</v>
      </c>
      <c r="F1614">
        <v>27</v>
      </c>
      <c r="G1614" t="str" cm="1">
        <f t="array" ref="G1614">_xlfn.IFS(F1614&lt;25,"Young Adult (18-24)",F1614&lt;35,"Early Career (25-34)",F1614&lt;45,"Mid-Career (35-44)",F1614&lt;55,"Late Career (45-54)",F1614&lt;65,"Pre-Retirement (55-64)",F1614&gt;=65,"Seniors (65+)")</f>
        <v>Early Career (25-34)</v>
      </c>
      <c r="H1614">
        <v>663</v>
      </c>
      <c r="I1614">
        <v>4572</v>
      </c>
      <c r="J1614" t="s">
        <v>107</v>
      </c>
      <c r="K1614" t="s">
        <v>108</v>
      </c>
      <c r="L1614" t="s">
        <v>111</v>
      </c>
      <c r="M1614" t="s">
        <v>1307</v>
      </c>
      <c r="N1614" t="s">
        <v>1322</v>
      </c>
      <c r="O1614">
        <v>8</v>
      </c>
      <c r="P1614">
        <v>15</v>
      </c>
      <c r="Q1614">
        <v>6</v>
      </c>
      <c r="R1614">
        <f t="shared" si="75"/>
        <v>90</v>
      </c>
      <c r="S1614">
        <f t="shared" si="76"/>
        <v>42</v>
      </c>
      <c r="T1614" t="s">
        <v>38</v>
      </c>
      <c r="U1614" s="2">
        <v>44930.616666666669</v>
      </c>
      <c r="V1614" s="1">
        <v>44930.616666666669</v>
      </c>
      <c r="W1614" t="b">
        <v>0</v>
      </c>
      <c r="X1614" s="2"/>
      <c r="Y1614" s="1"/>
      <c r="Z1614" s="2" t="s">
        <v>1353</v>
      </c>
      <c r="AA1614" s="2">
        <v>44930.627083333333</v>
      </c>
      <c r="AB1614" s="1">
        <v>44930.627083333333</v>
      </c>
      <c r="AC1614" t="s">
        <v>1353</v>
      </c>
      <c r="AD1614" t="s">
        <v>1353</v>
      </c>
      <c r="AE1614" s="3">
        <f t="shared" si="77"/>
        <v>2.1527777775190771E-2</v>
      </c>
    </row>
    <row r="1615" spans="1:31" x14ac:dyDescent="0.35">
      <c r="A1615" s="2">
        <v>44931.574999999997</v>
      </c>
      <c r="B1615" s="1">
        <v>44931.574999999997</v>
      </c>
      <c r="C1615">
        <v>2010</v>
      </c>
      <c r="D1615" t="s">
        <v>1106</v>
      </c>
      <c r="E1615" t="s">
        <v>22</v>
      </c>
      <c r="F1615">
        <v>48</v>
      </c>
      <c r="G1615" t="str" cm="1">
        <f t="array" ref="G1615">_xlfn.IFS(F1615&lt;25,"Young Adult (18-24)",F1615&lt;35,"Early Career (25-34)",F1615&lt;45,"Mid-Career (35-44)",F1615&lt;55,"Late Career (45-54)",F1615&lt;65,"Pre-Retirement (55-64)",F1615&gt;=65,"Seniors (65+)")</f>
        <v>Late Career (45-54)</v>
      </c>
      <c r="H1615">
        <v>680</v>
      </c>
      <c r="I1615">
        <v>6754</v>
      </c>
      <c r="J1615" t="s">
        <v>107</v>
      </c>
      <c r="K1615" t="s">
        <v>108</v>
      </c>
      <c r="L1615" t="s">
        <v>150</v>
      </c>
      <c r="M1615" t="s">
        <v>1306</v>
      </c>
      <c r="N1615" t="s">
        <v>1321</v>
      </c>
      <c r="O1615">
        <v>15</v>
      </c>
      <c r="P1615">
        <v>25</v>
      </c>
      <c r="Q1615">
        <v>6</v>
      </c>
      <c r="R1615">
        <f t="shared" si="75"/>
        <v>150</v>
      </c>
      <c r="S1615">
        <f t="shared" si="76"/>
        <v>60</v>
      </c>
      <c r="T1615" t="s">
        <v>40</v>
      </c>
      <c r="U1615" s="2">
        <v>44931.57916666667</v>
      </c>
      <c r="V1615" s="1">
        <v>44931.57916666667</v>
      </c>
      <c r="W1615" t="b">
        <v>1</v>
      </c>
      <c r="X1615" s="2">
        <v>44931.587500000001</v>
      </c>
      <c r="Y1615" s="1">
        <v>44931.587500000001</v>
      </c>
      <c r="Z1615" s="2" t="s">
        <v>47</v>
      </c>
      <c r="AA1615" s="2">
        <v>44931.582638888889</v>
      </c>
      <c r="AB1615" s="1">
        <v>44931.582638888889</v>
      </c>
      <c r="AC1615" t="b">
        <v>0</v>
      </c>
      <c r="AD1615" t="s">
        <v>1355</v>
      </c>
      <c r="AE1615" s="3">
        <f t="shared" si="77"/>
        <v>7.6388888919609599E-3</v>
      </c>
    </row>
    <row r="1616" spans="1:31" x14ac:dyDescent="0.35">
      <c r="A1616" s="2">
        <v>44931.877083333333</v>
      </c>
      <c r="B1616" s="1">
        <v>44931.877083333333</v>
      </c>
      <c r="C1616">
        <v>1993</v>
      </c>
      <c r="D1616" t="s">
        <v>1089</v>
      </c>
      <c r="E1616" t="s">
        <v>22</v>
      </c>
      <c r="F1616">
        <v>38</v>
      </c>
      <c r="G1616" t="str" cm="1">
        <f t="array" ref="G1616">_xlfn.IFS(F1616&lt;25,"Young Adult (18-24)",F1616&lt;35,"Early Career (25-34)",F1616&lt;45,"Mid-Career (35-44)",F1616&lt;55,"Late Career (45-54)",F1616&lt;65,"Pre-Retirement (55-64)",F1616&gt;=65,"Seniors (65+)")</f>
        <v>Mid-Career (35-44)</v>
      </c>
      <c r="H1616">
        <v>677</v>
      </c>
      <c r="I1616">
        <v>7322</v>
      </c>
      <c r="J1616" t="s">
        <v>83</v>
      </c>
      <c r="K1616" t="s">
        <v>84</v>
      </c>
      <c r="L1616" t="s">
        <v>85</v>
      </c>
      <c r="M1616" t="s">
        <v>1308</v>
      </c>
      <c r="N1616" t="s">
        <v>1315</v>
      </c>
      <c r="O1616">
        <v>300</v>
      </c>
      <c r="P1616">
        <v>500</v>
      </c>
      <c r="Q1616">
        <v>3</v>
      </c>
      <c r="R1616">
        <f t="shared" si="75"/>
        <v>1500</v>
      </c>
      <c r="S1616">
        <f t="shared" si="76"/>
        <v>600</v>
      </c>
      <c r="T1616" t="s">
        <v>38</v>
      </c>
      <c r="U1616" s="2">
        <v>44931.888888888891</v>
      </c>
      <c r="V1616" s="1">
        <v>44931.888888888891</v>
      </c>
      <c r="W1616" t="b">
        <v>1</v>
      </c>
      <c r="X1616" s="2">
        <v>44931.899305555555</v>
      </c>
      <c r="Y1616" s="1">
        <v>44931.899305555555</v>
      </c>
      <c r="Z1616" s="2" t="s">
        <v>116</v>
      </c>
      <c r="AA1616" s="2">
        <v>44931.892361111109</v>
      </c>
      <c r="AB1616" s="1">
        <v>44931.892361111109</v>
      </c>
      <c r="AC1616" t="b">
        <v>0</v>
      </c>
      <c r="AD1616" t="s">
        <v>1355</v>
      </c>
      <c r="AE1616" s="3">
        <f t="shared" si="77"/>
        <v>1.5277777776645962E-2</v>
      </c>
    </row>
    <row r="1617" spans="1:31" x14ac:dyDescent="0.35">
      <c r="A1617" s="2">
        <v>44932.542361111111</v>
      </c>
      <c r="B1617" s="1">
        <v>44932.542361111111</v>
      </c>
      <c r="C1617">
        <v>1516</v>
      </c>
      <c r="D1617" t="s">
        <v>622</v>
      </c>
      <c r="E1617" t="s">
        <v>22</v>
      </c>
      <c r="F1617">
        <v>34</v>
      </c>
      <c r="G1617" t="str" cm="1">
        <f t="array" ref="G1617">_xlfn.IFS(F1617&lt;25,"Young Adult (18-24)",F1617&lt;35,"Early Career (25-34)",F1617&lt;45,"Mid-Career (35-44)",F1617&lt;55,"Late Career (45-54)",F1617&lt;65,"Pre-Retirement (55-64)",F1617&gt;=65,"Seniors (65+)")</f>
        <v>Early Career (25-34)</v>
      </c>
      <c r="H1617">
        <v>776</v>
      </c>
      <c r="I1617">
        <v>6761</v>
      </c>
      <c r="J1617" t="s">
        <v>61</v>
      </c>
      <c r="K1617" t="s">
        <v>62</v>
      </c>
      <c r="L1617" t="s">
        <v>103</v>
      </c>
      <c r="M1617" t="s">
        <v>1306</v>
      </c>
      <c r="N1617" t="s">
        <v>1311</v>
      </c>
      <c r="O1617">
        <v>50</v>
      </c>
      <c r="P1617">
        <v>80</v>
      </c>
      <c r="Q1617">
        <v>6</v>
      </c>
      <c r="R1617">
        <f t="shared" si="75"/>
        <v>480</v>
      </c>
      <c r="S1617">
        <f t="shared" si="76"/>
        <v>180</v>
      </c>
      <c r="T1617" t="s">
        <v>26</v>
      </c>
      <c r="U1617" s="2">
        <v>44932.547222222223</v>
      </c>
      <c r="V1617" s="1">
        <v>44932.547222222223</v>
      </c>
      <c r="W1617" t="b">
        <v>1</v>
      </c>
      <c r="X1617" s="2">
        <v>44932.556944444441</v>
      </c>
      <c r="Y1617" s="1">
        <v>44932.556944444441</v>
      </c>
      <c r="Z1617" s="2" t="s">
        <v>33</v>
      </c>
      <c r="AA1617" s="2">
        <v>44932.548611111109</v>
      </c>
      <c r="AB1617" s="1">
        <v>44932.548611111109</v>
      </c>
      <c r="AC1617" t="b">
        <v>0</v>
      </c>
      <c r="AD1617" t="s">
        <v>1355</v>
      </c>
      <c r="AE1617" s="3">
        <f t="shared" si="77"/>
        <v>6.2499999985448085E-3</v>
      </c>
    </row>
    <row r="1618" spans="1:31" x14ac:dyDescent="0.35">
      <c r="A1618" s="2">
        <v>44933.196527777778</v>
      </c>
      <c r="B1618" s="1">
        <v>44933.196527777778</v>
      </c>
      <c r="C1618">
        <v>1110</v>
      </c>
      <c r="D1618" t="s">
        <v>216</v>
      </c>
      <c r="E1618" t="s">
        <v>29</v>
      </c>
      <c r="F1618">
        <v>62</v>
      </c>
      <c r="G1618" t="str" cm="1">
        <f t="array" ref="G1618">_xlfn.IFS(F1618&lt;25,"Young Adult (18-24)",F1618&lt;35,"Early Career (25-34)",F1618&lt;45,"Mid-Career (35-44)",F1618&lt;55,"Late Career (45-54)",F1618&lt;65,"Pre-Retirement (55-64)",F1618&gt;=65,"Seniors (65+)")</f>
        <v>Pre-Retirement (55-64)</v>
      </c>
      <c r="H1618">
        <v>642</v>
      </c>
      <c r="I1618">
        <v>4230</v>
      </c>
      <c r="J1618" t="s">
        <v>71</v>
      </c>
      <c r="K1618" t="s">
        <v>72</v>
      </c>
      <c r="L1618" t="s">
        <v>73</v>
      </c>
      <c r="M1618" t="s">
        <v>1306</v>
      </c>
      <c r="N1618" t="s">
        <v>1311</v>
      </c>
      <c r="O1618">
        <v>50</v>
      </c>
      <c r="P1618">
        <v>80</v>
      </c>
      <c r="Q1618">
        <v>1</v>
      </c>
      <c r="R1618">
        <f t="shared" si="75"/>
        <v>80</v>
      </c>
      <c r="S1618">
        <f t="shared" si="76"/>
        <v>30</v>
      </c>
      <c r="T1618" t="s">
        <v>32</v>
      </c>
      <c r="U1618" s="2">
        <v>44933.21597222222</v>
      </c>
      <c r="V1618" s="1">
        <v>44933.21597222222</v>
      </c>
      <c r="W1618" t="b">
        <v>1</v>
      </c>
      <c r="X1618" s="2">
        <v>44933.22152777778</v>
      </c>
      <c r="Y1618" s="1">
        <v>44933.22152777778</v>
      </c>
      <c r="Z1618" s="2" t="s">
        <v>33</v>
      </c>
      <c r="AA1618" s="2">
        <v>44933.218055555553</v>
      </c>
      <c r="AB1618" s="1">
        <v>44933.218055555553</v>
      </c>
      <c r="AC1618" t="b">
        <v>0</v>
      </c>
      <c r="AD1618" t="s">
        <v>1355</v>
      </c>
      <c r="AE1618" s="3">
        <f t="shared" si="77"/>
        <v>2.1527777775190771E-2</v>
      </c>
    </row>
    <row r="1619" spans="1:31" x14ac:dyDescent="0.35">
      <c r="A1619" s="2">
        <v>44933.984027777777</v>
      </c>
      <c r="B1619" s="1">
        <v>44933.984027777777</v>
      </c>
      <c r="C1619">
        <v>1707</v>
      </c>
      <c r="D1619" t="s">
        <v>810</v>
      </c>
      <c r="E1619" t="s">
        <v>22</v>
      </c>
      <c r="F1619">
        <v>63</v>
      </c>
      <c r="G1619" t="str" cm="1">
        <f t="array" ref="G1619">_xlfn.IFS(F1619&lt;25,"Young Adult (18-24)",F1619&lt;35,"Early Career (25-34)",F1619&lt;45,"Mid-Career (35-44)",F1619&lt;55,"Late Career (45-54)",F1619&lt;65,"Pre-Retirement (55-64)",F1619&gt;=65,"Seniors (65+)")</f>
        <v>Pre-Retirement (55-64)</v>
      </c>
      <c r="H1619">
        <v>636</v>
      </c>
      <c r="I1619">
        <v>7287</v>
      </c>
      <c r="J1619" t="s">
        <v>83</v>
      </c>
      <c r="K1619" t="s">
        <v>90</v>
      </c>
      <c r="L1619" t="s">
        <v>244</v>
      </c>
      <c r="M1619" t="s">
        <v>1306</v>
      </c>
      <c r="N1619" t="s">
        <v>1314</v>
      </c>
      <c r="O1619">
        <v>40</v>
      </c>
      <c r="P1619">
        <v>70</v>
      </c>
      <c r="Q1619">
        <v>5</v>
      </c>
      <c r="R1619">
        <f t="shared" si="75"/>
        <v>350</v>
      </c>
      <c r="S1619">
        <f t="shared" si="76"/>
        <v>150</v>
      </c>
      <c r="T1619" t="s">
        <v>42</v>
      </c>
      <c r="U1619" s="2">
        <v>44933.988194444442</v>
      </c>
      <c r="V1619" s="1">
        <v>44933.988194444442</v>
      </c>
      <c r="W1619" t="b">
        <v>1</v>
      </c>
      <c r="X1619" s="2">
        <v>44933.991666666669</v>
      </c>
      <c r="Y1619" s="1">
        <v>44933.991666666669</v>
      </c>
      <c r="Z1619" s="2" t="s">
        <v>27</v>
      </c>
      <c r="AA1619" s="2">
        <v>44933.989583333336</v>
      </c>
      <c r="AB1619" s="1">
        <v>44933.989583333336</v>
      </c>
      <c r="AC1619" t="b">
        <v>0</v>
      </c>
      <c r="AD1619" t="s">
        <v>1355</v>
      </c>
      <c r="AE1619" s="3">
        <f t="shared" si="77"/>
        <v>5.5555555591126904E-3</v>
      </c>
    </row>
    <row r="1620" spans="1:31" x14ac:dyDescent="0.35">
      <c r="A1620" s="2">
        <v>44935.71875</v>
      </c>
      <c r="B1620" s="1">
        <v>44935.71875</v>
      </c>
      <c r="C1620">
        <v>2180</v>
      </c>
      <c r="D1620" t="s">
        <v>1275</v>
      </c>
      <c r="E1620" t="s">
        <v>29</v>
      </c>
      <c r="F1620">
        <v>38</v>
      </c>
      <c r="G1620" t="str" cm="1">
        <f t="array" ref="G1620">_xlfn.IFS(F1620&lt;25,"Young Adult (18-24)",F1620&lt;35,"Early Career (25-34)",F1620&lt;45,"Mid-Career (35-44)",F1620&lt;55,"Late Career (45-54)",F1620&lt;65,"Pre-Retirement (55-64)",F1620&gt;=65,"Seniors (65+)")</f>
        <v>Mid-Career (35-44)</v>
      </c>
      <c r="H1620">
        <v>644</v>
      </c>
      <c r="I1620">
        <v>7810</v>
      </c>
      <c r="J1620" t="s">
        <v>61</v>
      </c>
      <c r="K1620" t="s">
        <v>62</v>
      </c>
      <c r="L1620" t="s">
        <v>182</v>
      </c>
      <c r="M1620" t="s">
        <v>1307</v>
      </c>
      <c r="N1620" t="s">
        <v>1326</v>
      </c>
      <c r="O1620">
        <v>20</v>
      </c>
      <c r="P1620">
        <v>35</v>
      </c>
      <c r="Q1620">
        <v>2</v>
      </c>
      <c r="R1620">
        <f t="shared" si="75"/>
        <v>70</v>
      </c>
      <c r="S1620">
        <f t="shared" si="76"/>
        <v>30</v>
      </c>
      <c r="T1620" t="s">
        <v>78</v>
      </c>
      <c r="U1620" s="2">
        <v>44935.724999999999</v>
      </c>
      <c r="V1620" s="1">
        <v>44935.724999999999</v>
      </c>
      <c r="W1620" t="b">
        <v>1</v>
      </c>
      <c r="X1620" s="2">
        <v>44935.728472222225</v>
      </c>
      <c r="Y1620" s="1">
        <v>44935.728472222225</v>
      </c>
      <c r="Z1620" s="2" t="s">
        <v>27</v>
      </c>
      <c r="AA1620" s="2">
        <v>44935.727777777778</v>
      </c>
      <c r="AB1620" s="1">
        <v>44935.727777777778</v>
      </c>
      <c r="AC1620" t="b">
        <v>0</v>
      </c>
      <c r="AD1620" t="s">
        <v>1355</v>
      </c>
      <c r="AE1620" s="3">
        <f t="shared" si="77"/>
        <v>9.0277777781011537E-3</v>
      </c>
    </row>
    <row r="1621" spans="1:31" x14ac:dyDescent="0.35">
      <c r="A1621" s="2">
        <v>44936.113888888889</v>
      </c>
      <c r="B1621" s="1">
        <v>44936.113888888889</v>
      </c>
      <c r="C1621">
        <v>1054</v>
      </c>
      <c r="D1621" t="s">
        <v>146</v>
      </c>
      <c r="E1621" t="s">
        <v>22</v>
      </c>
      <c r="F1621">
        <v>25</v>
      </c>
      <c r="G1621" t="str" cm="1">
        <f t="array" ref="G1621">_xlfn.IFS(F1621&lt;25,"Young Adult (18-24)",F1621&lt;35,"Early Career (25-34)",F1621&lt;45,"Mid-Career (35-44)",F1621&lt;55,"Late Career (45-54)",F1621&lt;65,"Pre-Retirement (55-64)",F1621&gt;=65,"Seniors (65+)")</f>
        <v>Early Career (25-34)</v>
      </c>
      <c r="H1621">
        <v>739</v>
      </c>
      <c r="I1621">
        <v>3085</v>
      </c>
      <c r="J1621" t="s">
        <v>71</v>
      </c>
      <c r="K1621" t="s">
        <v>72</v>
      </c>
      <c r="L1621" t="s">
        <v>141</v>
      </c>
      <c r="M1621" t="s">
        <v>1306</v>
      </c>
      <c r="N1621" t="s">
        <v>1321</v>
      </c>
      <c r="O1621">
        <v>15</v>
      </c>
      <c r="P1621">
        <v>25</v>
      </c>
      <c r="Q1621">
        <v>5</v>
      </c>
      <c r="R1621">
        <f t="shared" si="75"/>
        <v>125</v>
      </c>
      <c r="S1621">
        <f t="shared" si="76"/>
        <v>50</v>
      </c>
      <c r="T1621" t="s">
        <v>40</v>
      </c>
      <c r="U1621" s="2">
        <v>44936.128472222219</v>
      </c>
      <c r="V1621" s="1">
        <v>44936.128472222219</v>
      </c>
      <c r="W1621" t="b">
        <v>1</v>
      </c>
      <c r="X1621" s="2">
        <v>44936.134027777778</v>
      </c>
      <c r="Y1621" s="1">
        <v>44936.134027777778</v>
      </c>
      <c r="Z1621" s="2" t="s">
        <v>33</v>
      </c>
      <c r="AA1621" s="2">
        <v>44936.129861111112</v>
      </c>
      <c r="AB1621" s="1">
        <v>44936.129861111112</v>
      </c>
      <c r="AC1621" t="b">
        <v>1</v>
      </c>
      <c r="AD1621" t="s">
        <v>75</v>
      </c>
      <c r="AE1621" s="3">
        <f t="shared" si="77"/>
        <v>1.5972222223354038E-2</v>
      </c>
    </row>
    <row r="1622" spans="1:31" x14ac:dyDescent="0.35">
      <c r="A1622" s="2">
        <v>44936.849305555559</v>
      </c>
      <c r="B1622" s="1">
        <v>44936.849305555559</v>
      </c>
      <c r="C1622">
        <v>1440</v>
      </c>
      <c r="D1622" t="s">
        <v>546</v>
      </c>
      <c r="E1622" t="s">
        <v>29</v>
      </c>
      <c r="F1622">
        <v>31</v>
      </c>
      <c r="G1622" t="str" cm="1">
        <f t="array" ref="G1622">_xlfn.IFS(F1622&lt;25,"Young Adult (18-24)",F1622&lt;35,"Early Career (25-34)",F1622&lt;45,"Mid-Career (35-44)",F1622&lt;55,"Late Career (45-54)",F1622&lt;65,"Pre-Retirement (55-64)",F1622&gt;=65,"Seniors (65+)")</f>
        <v>Early Career (25-34)</v>
      </c>
      <c r="H1622">
        <v>614</v>
      </c>
      <c r="I1622">
        <v>6303</v>
      </c>
      <c r="J1622" t="s">
        <v>35</v>
      </c>
      <c r="K1622" t="s">
        <v>36</v>
      </c>
      <c r="L1622" t="s">
        <v>329</v>
      </c>
      <c r="M1622" t="s">
        <v>1307</v>
      </c>
      <c r="N1622" t="s">
        <v>1322</v>
      </c>
      <c r="O1622">
        <v>8</v>
      </c>
      <c r="P1622">
        <v>15</v>
      </c>
      <c r="Q1622">
        <v>1</v>
      </c>
      <c r="R1622">
        <f t="shared" si="75"/>
        <v>15</v>
      </c>
      <c r="S1622">
        <f t="shared" si="76"/>
        <v>7</v>
      </c>
      <c r="T1622" t="s">
        <v>42</v>
      </c>
      <c r="U1622" s="2">
        <v>44936.852777777778</v>
      </c>
      <c r="V1622" s="1">
        <v>44936.852777777778</v>
      </c>
      <c r="W1622" t="b">
        <v>1</v>
      </c>
      <c r="X1622" s="2">
        <v>44936.856249999997</v>
      </c>
      <c r="Y1622" s="1">
        <v>44936.856249999997</v>
      </c>
      <c r="Z1622" s="2" t="s">
        <v>47</v>
      </c>
      <c r="AA1622" s="2">
        <v>44936.856249999997</v>
      </c>
      <c r="AB1622" s="1">
        <v>44936.856249999997</v>
      </c>
      <c r="AC1622" t="b">
        <v>0</v>
      </c>
      <c r="AD1622" t="s">
        <v>1355</v>
      </c>
      <c r="AE1622" s="3">
        <f t="shared" si="77"/>
        <v>6.9444444379769266E-3</v>
      </c>
    </row>
    <row r="1623" spans="1:31" x14ac:dyDescent="0.35">
      <c r="A1623" s="2">
        <v>44937.476388888892</v>
      </c>
      <c r="B1623" s="1">
        <v>44937.476388888892</v>
      </c>
      <c r="C1623">
        <v>1992</v>
      </c>
      <c r="D1623" t="s">
        <v>1088</v>
      </c>
      <c r="E1623" t="s">
        <v>22</v>
      </c>
      <c r="F1623">
        <v>72</v>
      </c>
      <c r="G1623" t="str" cm="1">
        <f t="array" ref="G1623">_xlfn.IFS(F1623&lt;25,"Young Adult (18-24)",F1623&lt;35,"Early Career (25-34)",F1623&lt;45,"Mid-Career (35-44)",F1623&lt;55,"Late Career (45-54)",F1623&lt;65,"Pre-Retirement (55-64)",F1623&gt;=65,"Seniors (65+)")</f>
        <v>Seniors (65+)</v>
      </c>
      <c r="H1623">
        <v>777</v>
      </c>
      <c r="I1623">
        <v>6903</v>
      </c>
      <c r="J1623" t="s">
        <v>107</v>
      </c>
      <c r="K1623" t="s">
        <v>108</v>
      </c>
      <c r="L1623" t="s">
        <v>109</v>
      </c>
      <c r="M1623" t="s">
        <v>1305</v>
      </c>
      <c r="N1623" t="s">
        <v>1310</v>
      </c>
      <c r="O1623">
        <v>30</v>
      </c>
      <c r="P1623">
        <v>50</v>
      </c>
      <c r="Q1623">
        <v>2</v>
      </c>
      <c r="R1623">
        <f t="shared" si="75"/>
        <v>100</v>
      </c>
      <c r="S1623">
        <f t="shared" si="76"/>
        <v>40</v>
      </c>
      <c r="T1623" t="s">
        <v>32</v>
      </c>
      <c r="U1623" s="2">
        <v>44937.489583333336</v>
      </c>
      <c r="V1623" s="1">
        <v>44937.489583333336</v>
      </c>
      <c r="W1623" t="b">
        <v>1</v>
      </c>
      <c r="X1623" s="2">
        <v>44937.499305555553</v>
      </c>
      <c r="Y1623" s="1">
        <v>44937.499305555553</v>
      </c>
      <c r="Z1623" s="2" t="s">
        <v>47</v>
      </c>
      <c r="AA1623" s="2">
        <v>44937.493055555555</v>
      </c>
      <c r="AB1623" s="1">
        <v>44937.493055555555</v>
      </c>
      <c r="AC1623" t="b">
        <v>0</v>
      </c>
      <c r="AD1623" t="s">
        <v>1355</v>
      </c>
      <c r="AE1623" s="3">
        <f t="shared" si="77"/>
        <v>1.6666666662786156E-2</v>
      </c>
    </row>
    <row r="1624" spans="1:31" x14ac:dyDescent="0.35">
      <c r="A1624" s="2">
        <v>44939.517361111109</v>
      </c>
      <c r="B1624" s="1">
        <v>44939.517361111109</v>
      </c>
      <c r="C1624">
        <v>1529</v>
      </c>
      <c r="D1624" t="s">
        <v>635</v>
      </c>
      <c r="E1624" t="s">
        <v>22</v>
      </c>
      <c r="F1624">
        <v>36</v>
      </c>
      <c r="G1624" t="str" cm="1">
        <f t="array" ref="G1624">_xlfn.IFS(F1624&lt;25,"Young Adult (18-24)",F1624&lt;35,"Early Career (25-34)",F1624&lt;45,"Mid-Career (35-44)",F1624&lt;55,"Late Career (45-54)",F1624&lt;65,"Pre-Retirement (55-64)",F1624&gt;=65,"Seniors (65+)")</f>
        <v>Mid-Career (35-44)</v>
      </c>
      <c r="H1624">
        <v>689</v>
      </c>
      <c r="I1624">
        <v>7791</v>
      </c>
      <c r="J1624" t="s">
        <v>35</v>
      </c>
      <c r="K1624" t="s">
        <v>49</v>
      </c>
      <c r="L1624" t="s">
        <v>50</v>
      </c>
      <c r="M1624" t="s">
        <v>1305</v>
      </c>
      <c r="N1624" t="s">
        <v>1328</v>
      </c>
      <c r="O1624">
        <v>1000</v>
      </c>
      <c r="P1624">
        <v>1500</v>
      </c>
      <c r="Q1624">
        <v>3</v>
      </c>
      <c r="R1624">
        <f t="shared" si="75"/>
        <v>4500</v>
      </c>
      <c r="S1624">
        <f t="shared" si="76"/>
        <v>1500</v>
      </c>
      <c r="T1624" t="s">
        <v>26</v>
      </c>
      <c r="U1624" s="2">
        <v>44939.52847222222</v>
      </c>
      <c r="V1624" s="1">
        <v>44939.52847222222</v>
      </c>
      <c r="W1624" t="b">
        <v>1</v>
      </c>
      <c r="X1624" s="2">
        <v>44939.536805555559</v>
      </c>
      <c r="Y1624" s="1">
        <v>44939.536805555559</v>
      </c>
      <c r="Z1624" s="2" t="s">
        <v>27</v>
      </c>
      <c r="AA1624" s="2">
        <v>44939.53125</v>
      </c>
      <c r="AB1624" s="1">
        <v>44939.53125</v>
      </c>
      <c r="AC1624" t="b">
        <v>0</v>
      </c>
      <c r="AD1624" t="s">
        <v>1355</v>
      </c>
      <c r="AE1624" s="3">
        <f t="shared" si="77"/>
        <v>1.3888888890505768E-2</v>
      </c>
    </row>
    <row r="1625" spans="1:31" x14ac:dyDescent="0.35">
      <c r="A1625" s="2">
        <v>44941.279861111114</v>
      </c>
      <c r="B1625" s="1">
        <v>44941.279861111114</v>
      </c>
      <c r="C1625">
        <v>2129</v>
      </c>
      <c r="D1625" t="s">
        <v>1224</v>
      </c>
      <c r="E1625" t="s">
        <v>29</v>
      </c>
      <c r="F1625">
        <v>55</v>
      </c>
      <c r="G1625" t="str" cm="1">
        <f t="array" ref="G1625">_xlfn.IFS(F1625&lt;25,"Young Adult (18-24)",F1625&lt;35,"Early Career (25-34)",F1625&lt;45,"Mid-Career (35-44)",F1625&lt;55,"Late Career (45-54)",F1625&lt;65,"Pre-Retirement (55-64)",F1625&gt;=65,"Seniors (65+)")</f>
        <v>Pre-Retirement (55-64)</v>
      </c>
      <c r="H1625">
        <v>755</v>
      </c>
      <c r="I1625">
        <v>3990</v>
      </c>
      <c r="J1625" t="s">
        <v>44</v>
      </c>
      <c r="K1625" t="s">
        <v>45</v>
      </c>
      <c r="L1625" t="s">
        <v>53</v>
      </c>
      <c r="M1625" t="s">
        <v>1305</v>
      </c>
      <c r="N1625" t="s">
        <v>1328</v>
      </c>
      <c r="O1625">
        <v>1000</v>
      </c>
      <c r="P1625">
        <v>1500</v>
      </c>
      <c r="Q1625">
        <v>2</v>
      </c>
      <c r="R1625">
        <f t="shared" si="75"/>
        <v>3000</v>
      </c>
      <c r="S1625">
        <f t="shared" si="76"/>
        <v>1000</v>
      </c>
      <c r="T1625" t="s">
        <v>32</v>
      </c>
      <c r="U1625" s="2">
        <v>44941.29583333333</v>
      </c>
      <c r="V1625" s="1">
        <v>44941.29583333333</v>
      </c>
      <c r="W1625" t="b">
        <v>0</v>
      </c>
      <c r="X1625" s="2"/>
      <c r="Y1625" s="1"/>
      <c r="Z1625" s="2" t="s">
        <v>1353</v>
      </c>
      <c r="AA1625" s="2">
        <v>44941.285416666666</v>
      </c>
      <c r="AB1625" s="1">
        <v>44941.285416666666</v>
      </c>
      <c r="AC1625" t="s">
        <v>1353</v>
      </c>
      <c r="AD1625" t="s">
        <v>1353</v>
      </c>
      <c r="AE1625" s="3">
        <f t="shared" si="77"/>
        <v>5.5555555518367328E-3</v>
      </c>
    </row>
    <row r="1626" spans="1:31" x14ac:dyDescent="0.35">
      <c r="A1626" s="2">
        <v>44941.460416666669</v>
      </c>
      <c r="B1626" s="1">
        <v>44941.460416666669</v>
      </c>
      <c r="C1626">
        <v>1887</v>
      </c>
      <c r="D1626" t="s">
        <v>986</v>
      </c>
      <c r="E1626" t="s">
        <v>22</v>
      </c>
      <c r="F1626">
        <v>24</v>
      </c>
      <c r="G1626" t="str" cm="1">
        <f t="array" ref="G1626">_xlfn.IFS(F1626&lt;25,"Young Adult (18-24)",F1626&lt;35,"Early Career (25-34)",F1626&lt;45,"Mid-Career (35-44)",F1626&lt;55,"Late Career (45-54)",F1626&lt;65,"Pre-Retirement (55-64)",F1626&gt;=65,"Seniors (65+)")</f>
        <v>Young Adult (18-24)</v>
      </c>
      <c r="H1626">
        <v>610</v>
      </c>
      <c r="I1626">
        <v>3876</v>
      </c>
      <c r="J1626" t="s">
        <v>23</v>
      </c>
      <c r="K1626" t="s">
        <v>30</v>
      </c>
      <c r="L1626" t="s">
        <v>31</v>
      </c>
      <c r="M1626" t="s">
        <v>1305</v>
      </c>
      <c r="N1626" t="s">
        <v>1310</v>
      </c>
      <c r="O1626">
        <v>30</v>
      </c>
      <c r="P1626">
        <v>50</v>
      </c>
      <c r="Q1626">
        <v>5</v>
      </c>
      <c r="R1626">
        <f t="shared" si="75"/>
        <v>250</v>
      </c>
      <c r="S1626">
        <f t="shared" si="76"/>
        <v>100</v>
      </c>
      <c r="T1626" t="s">
        <v>32</v>
      </c>
      <c r="U1626" s="2">
        <v>44941.46597222222</v>
      </c>
      <c r="V1626" s="1">
        <v>44941.46597222222</v>
      </c>
      <c r="W1626" t="b">
        <v>0</v>
      </c>
      <c r="X1626" s="2"/>
      <c r="Y1626" s="1"/>
      <c r="Z1626" s="2" t="s">
        <v>1353</v>
      </c>
      <c r="AA1626" s="2">
        <v>44941.486805555556</v>
      </c>
      <c r="AB1626" s="1">
        <v>44941.486805555556</v>
      </c>
      <c r="AC1626" t="s">
        <v>1353</v>
      </c>
      <c r="AD1626" t="s">
        <v>1353</v>
      </c>
      <c r="AE1626" s="3">
        <f t="shared" si="77"/>
        <v>2.6388888887595385E-2</v>
      </c>
    </row>
    <row r="1627" spans="1:31" x14ac:dyDescent="0.35">
      <c r="A1627" s="2">
        <v>44941.625694444447</v>
      </c>
      <c r="B1627" s="1">
        <v>44941.625694444447</v>
      </c>
      <c r="C1627">
        <v>2084</v>
      </c>
      <c r="D1627" t="s">
        <v>1179</v>
      </c>
      <c r="E1627" t="s">
        <v>22</v>
      </c>
      <c r="F1627">
        <v>56</v>
      </c>
      <c r="G1627" t="str" cm="1">
        <f t="array" ref="G1627">_xlfn.IFS(F1627&lt;25,"Young Adult (18-24)",F1627&lt;35,"Early Career (25-34)",F1627&lt;45,"Mid-Career (35-44)",F1627&lt;55,"Late Career (45-54)",F1627&lt;65,"Pre-Retirement (55-64)",F1627&gt;=65,"Seniors (65+)")</f>
        <v>Pre-Retirement (55-64)</v>
      </c>
      <c r="H1627">
        <v>691</v>
      </c>
      <c r="I1627">
        <v>7343</v>
      </c>
      <c r="J1627" t="s">
        <v>23</v>
      </c>
      <c r="K1627" t="s">
        <v>24</v>
      </c>
      <c r="L1627" t="s">
        <v>25</v>
      </c>
      <c r="M1627" t="s">
        <v>1308</v>
      </c>
      <c r="N1627" t="s">
        <v>1319</v>
      </c>
      <c r="O1627">
        <v>60</v>
      </c>
      <c r="P1627">
        <v>90</v>
      </c>
      <c r="Q1627">
        <v>4</v>
      </c>
      <c r="R1627">
        <f t="shared" si="75"/>
        <v>360</v>
      </c>
      <c r="S1627">
        <f t="shared" si="76"/>
        <v>120</v>
      </c>
      <c r="T1627" t="s">
        <v>32</v>
      </c>
      <c r="U1627" s="2">
        <v>44941.638888888891</v>
      </c>
      <c r="V1627" s="1">
        <v>44941.638888888891</v>
      </c>
      <c r="W1627" t="b">
        <v>0</v>
      </c>
      <c r="X1627" s="2"/>
      <c r="Y1627" s="1"/>
      <c r="Z1627" s="2" t="s">
        <v>1353</v>
      </c>
      <c r="AA1627" s="2">
        <v>44941.628472222219</v>
      </c>
      <c r="AB1627" s="1">
        <v>44941.628472222219</v>
      </c>
      <c r="AC1627" t="s">
        <v>1353</v>
      </c>
      <c r="AD1627" t="s">
        <v>1353</v>
      </c>
      <c r="AE1627" s="3">
        <f t="shared" si="77"/>
        <v>2.7777777722803876E-3</v>
      </c>
    </row>
    <row r="1628" spans="1:31" x14ac:dyDescent="0.35">
      <c r="A1628" s="2">
        <v>44942.761805555558</v>
      </c>
      <c r="B1628" s="1">
        <v>44942.761805555558</v>
      </c>
      <c r="C1628">
        <v>1591</v>
      </c>
      <c r="D1628" t="s">
        <v>697</v>
      </c>
      <c r="E1628" t="s">
        <v>29</v>
      </c>
      <c r="F1628">
        <v>31</v>
      </c>
      <c r="G1628" t="str" cm="1">
        <f t="array" ref="G1628">_xlfn.IFS(F1628&lt;25,"Young Adult (18-24)",F1628&lt;35,"Early Career (25-34)",F1628&lt;45,"Mid-Career (35-44)",F1628&lt;55,"Late Career (45-54)",F1628&lt;65,"Pre-Retirement (55-64)",F1628&gt;=65,"Seniors (65+)")</f>
        <v>Early Career (25-34)</v>
      </c>
      <c r="H1628">
        <v>731</v>
      </c>
      <c r="I1628">
        <v>3343</v>
      </c>
      <c r="J1628" t="s">
        <v>61</v>
      </c>
      <c r="K1628" t="s">
        <v>87</v>
      </c>
      <c r="L1628" t="s">
        <v>88</v>
      </c>
      <c r="M1628" t="s">
        <v>1306</v>
      </c>
      <c r="N1628" t="s">
        <v>1311</v>
      </c>
      <c r="O1628">
        <v>50</v>
      </c>
      <c r="P1628">
        <v>80</v>
      </c>
      <c r="Q1628">
        <v>1</v>
      </c>
      <c r="R1628">
        <f t="shared" si="75"/>
        <v>80</v>
      </c>
      <c r="S1628">
        <f t="shared" si="76"/>
        <v>30</v>
      </c>
      <c r="T1628" t="s">
        <v>78</v>
      </c>
      <c r="U1628" s="2">
        <v>44942.779166666667</v>
      </c>
      <c r="V1628" s="1">
        <v>44942.779166666667</v>
      </c>
      <c r="W1628" t="b">
        <v>1</v>
      </c>
      <c r="X1628" s="2">
        <v>44942.789583333331</v>
      </c>
      <c r="Y1628" s="1">
        <v>44942.789583333331</v>
      </c>
      <c r="Z1628" s="2" t="s">
        <v>27</v>
      </c>
      <c r="AA1628" s="2">
        <v>44942.781944444447</v>
      </c>
      <c r="AB1628" s="1">
        <v>44942.781944444447</v>
      </c>
      <c r="AC1628" t="b">
        <v>0</v>
      </c>
      <c r="AD1628" t="s">
        <v>1355</v>
      </c>
      <c r="AE1628" s="3">
        <f t="shared" si="77"/>
        <v>2.0138888889050577E-2</v>
      </c>
    </row>
    <row r="1629" spans="1:31" x14ac:dyDescent="0.35">
      <c r="A1629" s="2">
        <v>44943.685416666667</v>
      </c>
      <c r="B1629" s="1">
        <v>44943.685416666667</v>
      </c>
      <c r="C1629">
        <v>1170</v>
      </c>
      <c r="D1629" t="s">
        <v>282</v>
      </c>
      <c r="E1629" t="s">
        <v>22</v>
      </c>
      <c r="F1629">
        <v>71</v>
      </c>
      <c r="G1629" t="str" cm="1">
        <f t="array" ref="G1629">_xlfn.IFS(F1629&lt;25,"Young Adult (18-24)",F1629&lt;35,"Early Career (25-34)",F1629&lt;45,"Mid-Career (35-44)",F1629&lt;55,"Late Career (45-54)",F1629&lt;65,"Pre-Retirement (55-64)",F1629&gt;=65,"Seniors (65+)")</f>
        <v>Seniors (65+)</v>
      </c>
      <c r="H1629">
        <v>680</v>
      </c>
      <c r="I1629">
        <v>4795</v>
      </c>
      <c r="J1629" t="s">
        <v>23</v>
      </c>
      <c r="K1629" t="s">
        <v>24</v>
      </c>
      <c r="L1629" t="s">
        <v>96</v>
      </c>
      <c r="M1629" t="s">
        <v>1306</v>
      </c>
      <c r="N1629" t="s">
        <v>1314</v>
      </c>
      <c r="O1629">
        <v>40</v>
      </c>
      <c r="P1629">
        <v>70</v>
      </c>
      <c r="Q1629">
        <v>4</v>
      </c>
      <c r="R1629">
        <f t="shared" si="75"/>
        <v>280</v>
      </c>
      <c r="S1629">
        <f t="shared" si="76"/>
        <v>120</v>
      </c>
      <c r="T1629" t="s">
        <v>42</v>
      </c>
      <c r="U1629" s="2">
        <v>44943.692361111112</v>
      </c>
      <c r="V1629" s="1">
        <v>44943.692361111112</v>
      </c>
      <c r="W1629" t="b">
        <v>1</v>
      </c>
      <c r="X1629" s="2">
        <v>44943.700694444444</v>
      </c>
      <c r="Y1629" s="1">
        <v>44943.700694444444</v>
      </c>
      <c r="Z1629" s="2" t="s">
        <v>33</v>
      </c>
      <c r="AA1629" s="2">
        <v>44943.694444444445</v>
      </c>
      <c r="AB1629" s="1">
        <v>44943.694444444445</v>
      </c>
      <c r="AC1629" t="b">
        <v>0</v>
      </c>
      <c r="AD1629" t="s">
        <v>1355</v>
      </c>
      <c r="AE1629" s="3">
        <f t="shared" si="77"/>
        <v>9.0277777781011537E-3</v>
      </c>
    </row>
    <row r="1630" spans="1:31" x14ac:dyDescent="0.35">
      <c r="A1630" s="2">
        <v>44945.502083333333</v>
      </c>
      <c r="B1630" s="1">
        <v>44945.502083333333</v>
      </c>
      <c r="C1630">
        <v>1135</v>
      </c>
      <c r="D1630" t="s">
        <v>242</v>
      </c>
      <c r="E1630" t="s">
        <v>22</v>
      </c>
      <c r="F1630">
        <v>18</v>
      </c>
      <c r="G1630" t="str" cm="1">
        <f t="array" ref="G1630">_xlfn.IFS(F1630&lt;25,"Young Adult (18-24)",F1630&lt;35,"Early Career (25-34)",F1630&lt;45,"Mid-Career (35-44)",F1630&lt;55,"Late Career (45-54)",F1630&lt;65,"Pre-Retirement (55-64)",F1630&gt;=65,"Seniors (65+)")</f>
        <v>Young Adult (18-24)</v>
      </c>
      <c r="H1630">
        <v>775</v>
      </c>
      <c r="I1630">
        <v>6613</v>
      </c>
      <c r="J1630" t="s">
        <v>55</v>
      </c>
      <c r="K1630" t="s">
        <v>56</v>
      </c>
      <c r="L1630" t="s">
        <v>57</v>
      </c>
      <c r="M1630" t="s">
        <v>1307</v>
      </c>
      <c r="N1630" t="s">
        <v>1325</v>
      </c>
      <c r="O1630">
        <v>15</v>
      </c>
      <c r="P1630">
        <v>25</v>
      </c>
      <c r="Q1630">
        <v>1</v>
      </c>
      <c r="R1630">
        <f t="shared" si="75"/>
        <v>25</v>
      </c>
      <c r="S1630">
        <f t="shared" si="76"/>
        <v>10</v>
      </c>
      <c r="T1630" t="s">
        <v>32</v>
      </c>
      <c r="U1630" s="2">
        <v>44945.513194444444</v>
      </c>
      <c r="V1630" s="1">
        <v>44945.513194444444</v>
      </c>
      <c r="W1630" t="b">
        <v>1</v>
      </c>
      <c r="X1630" s="2">
        <v>44945.520138888889</v>
      </c>
      <c r="Y1630" s="1">
        <v>44945.520138888889</v>
      </c>
      <c r="Z1630" s="2" t="s">
        <v>33</v>
      </c>
      <c r="AA1630" s="2">
        <v>44945.515972222223</v>
      </c>
      <c r="AB1630" s="1">
        <v>44945.515972222223</v>
      </c>
      <c r="AC1630" t="b">
        <v>0</v>
      </c>
      <c r="AD1630" t="s">
        <v>1355</v>
      </c>
      <c r="AE1630" s="3">
        <f t="shared" si="77"/>
        <v>1.3888888890505768E-2</v>
      </c>
    </row>
    <row r="1631" spans="1:31" x14ac:dyDescent="0.35">
      <c r="A1631" s="2">
        <v>44946.130555555559</v>
      </c>
      <c r="B1631" s="1">
        <v>44946.130555555559</v>
      </c>
      <c r="C1631">
        <v>1464</v>
      </c>
      <c r="D1631" t="s">
        <v>570</v>
      </c>
      <c r="E1631" t="s">
        <v>29</v>
      </c>
      <c r="F1631">
        <v>33</v>
      </c>
      <c r="G1631" t="str" cm="1">
        <f t="array" ref="G1631">_xlfn.IFS(F1631&lt;25,"Young Adult (18-24)",F1631&lt;35,"Early Career (25-34)",F1631&lt;45,"Mid-Career (35-44)",F1631&lt;55,"Late Career (45-54)",F1631&lt;65,"Pre-Retirement (55-64)",F1631&gt;=65,"Seniors (65+)")</f>
        <v>Early Career (25-34)</v>
      </c>
      <c r="H1631">
        <v>759</v>
      </c>
      <c r="I1631">
        <v>5707</v>
      </c>
      <c r="J1631" t="s">
        <v>83</v>
      </c>
      <c r="K1631" t="s">
        <v>84</v>
      </c>
      <c r="L1631" t="s">
        <v>156</v>
      </c>
      <c r="M1631" t="s">
        <v>1306</v>
      </c>
      <c r="N1631" t="s">
        <v>1313</v>
      </c>
      <c r="O1631">
        <v>60</v>
      </c>
      <c r="P1631">
        <v>100</v>
      </c>
      <c r="Q1631">
        <v>1</v>
      </c>
      <c r="R1631">
        <f t="shared" si="75"/>
        <v>100</v>
      </c>
      <c r="S1631">
        <f t="shared" si="76"/>
        <v>40</v>
      </c>
      <c r="T1631" t="s">
        <v>38</v>
      </c>
      <c r="U1631" s="2">
        <v>44946.146527777775</v>
      </c>
      <c r="V1631" s="1">
        <v>44946.146527777775</v>
      </c>
      <c r="W1631" t="b">
        <v>1</v>
      </c>
      <c r="X1631" s="2">
        <v>44946.155555555553</v>
      </c>
      <c r="Y1631" s="1">
        <v>44946.155555555553</v>
      </c>
      <c r="Z1631" s="2" t="s">
        <v>33</v>
      </c>
      <c r="AA1631" s="2">
        <v>44946.15</v>
      </c>
      <c r="AB1631" s="1">
        <v>44946.15</v>
      </c>
      <c r="AC1631" t="b">
        <v>1</v>
      </c>
      <c r="AD1631" t="s">
        <v>58</v>
      </c>
      <c r="AE1631" s="3">
        <f t="shared" si="77"/>
        <v>1.9444444442342501E-2</v>
      </c>
    </row>
    <row r="1632" spans="1:31" x14ac:dyDescent="0.35">
      <c r="A1632" s="2">
        <v>44948.597916666666</v>
      </c>
      <c r="B1632" s="1">
        <v>44948.597916666666</v>
      </c>
      <c r="C1632">
        <v>1027</v>
      </c>
      <c r="D1632" t="s">
        <v>100</v>
      </c>
      <c r="E1632" t="s">
        <v>22</v>
      </c>
      <c r="F1632">
        <v>71</v>
      </c>
      <c r="G1632" t="str" cm="1">
        <f t="array" ref="G1632">_xlfn.IFS(F1632&lt;25,"Young Adult (18-24)",F1632&lt;35,"Early Career (25-34)",F1632&lt;45,"Mid-Career (35-44)",F1632&lt;55,"Late Career (45-54)",F1632&lt;65,"Pre-Retirement (55-64)",F1632&gt;=65,"Seniors (65+)")</f>
        <v>Seniors (65+)</v>
      </c>
      <c r="H1632">
        <v>714</v>
      </c>
      <c r="I1632">
        <v>5622</v>
      </c>
      <c r="J1632" t="s">
        <v>23</v>
      </c>
      <c r="K1632" t="s">
        <v>24</v>
      </c>
      <c r="L1632" t="s">
        <v>96</v>
      </c>
      <c r="M1632" t="s">
        <v>1305</v>
      </c>
      <c r="N1632" t="s">
        <v>1329</v>
      </c>
      <c r="O1632">
        <v>25</v>
      </c>
      <c r="P1632">
        <v>40</v>
      </c>
      <c r="Q1632">
        <v>6</v>
      </c>
      <c r="R1632">
        <f t="shared" si="75"/>
        <v>240</v>
      </c>
      <c r="S1632">
        <f t="shared" si="76"/>
        <v>90</v>
      </c>
      <c r="T1632" t="s">
        <v>42</v>
      </c>
      <c r="U1632" s="2">
        <v>44948.617361111108</v>
      </c>
      <c r="V1632" s="1">
        <v>44948.617361111108</v>
      </c>
      <c r="W1632" t="b">
        <v>1</v>
      </c>
      <c r="X1632" s="2">
        <v>44948.626388888886</v>
      </c>
      <c r="Y1632" s="1">
        <v>44948.626388888886</v>
      </c>
      <c r="Z1632" s="2" t="s">
        <v>116</v>
      </c>
      <c r="AA1632" s="2">
        <v>44948.618750000001</v>
      </c>
      <c r="AB1632" s="1">
        <v>44948.618750000001</v>
      </c>
      <c r="AC1632" t="b">
        <v>1</v>
      </c>
      <c r="AD1632" t="s">
        <v>75</v>
      </c>
      <c r="AE1632" s="3">
        <f t="shared" si="77"/>
        <v>2.0833333335758653E-2</v>
      </c>
    </row>
    <row r="1633" spans="1:31" x14ac:dyDescent="0.35">
      <c r="A1633" s="2">
        <v>44948.665277777778</v>
      </c>
      <c r="B1633" s="1">
        <v>44948.665277777778</v>
      </c>
      <c r="C1633">
        <v>2052</v>
      </c>
      <c r="D1633" t="s">
        <v>1148</v>
      </c>
      <c r="E1633" t="s">
        <v>29</v>
      </c>
      <c r="F1633">
        <v>41</v>
      </c>
      <c r="G1633" t="str" cm="1">
        <f t="array" ref="G1633">_xlfn.IFS(F1633&lt;25,"Young Adult (18-24)",F1633&lt;35,"Early Career (25-34)",F1633&lt;45,"Mid-Career (35-44)",F1633&lt;55,"Late Career (45-54)",F1633&lt;65,"Pre-Retirement (55-64)",F1633&gt;=65,"Seniors (65+)")</f>
        <v>Mid-Career (35-44)</v>
      </c>
      <c r="H1633">
        <v>726</v>
      </c>
      <c r="I1633">
        <v>7549</v>
      </c>
      <c r="J1633" t="s">
        <v>35</v>
      </c>
      <c r="K1633" t="s">
        <v>49</v>
      </c>
      <c r="L1633" t="s">
        <v>207</v>
      </c>
      <c r="M1633" t="s">
        <v>1305</v>
      </c>
      <c r="N1633" t="s">
        <v>1310</v>
      </c>
      <c r="O1633">
        <v>30</v>
      </c>
      <c r="P1633">
        <v>50</v>
      </c>
      <c r="Q1633">
        <v>3</v>
      </c>
      <c r="R1633">
        <f t="shared" si="75"/>
        <v>150</v>
      </c>
      <c r="S1633">
        <f t="shared" si="76"/>
        <v>60</v>
      </c>
      <c r="T1633" t="s">
        <v>26</v>
      </c>
      <c r="U1633" s="2">
        <v>44948.684027777781</v>
      </c>
      <c r="V1633" s="1">
        <v>44948.684027777781</v>
      </c>
      <c r="W1633" t="b">
        <v>1</v>
      </c>
      <c r="X1633" s="2">
        <v>44948.690972222219</v>
      </c>
      <c r="Y1633" s="1">
        <v>44948.690972222219</v>
      </c>
      <c r="Z1633" s="2" t="s">
        <v>47</v>
      </c>
      <c r="AA1633" s="2">
        <v>44948.685416666667</v>
      </c>
      <c r="AB1633" s="1">
        <v>44948.685416666667</v>
      </c>
      <c r="AC1633" t="b">
        <v>0</v>
      </c>
      <c r="AD1633" t="s">
        <v>1355</v>
      </c>
      <c r="AE1633" s="3">
        <f t="shared" si="77"/>
        <v>2.0138888889050577E-2</v>
      </c>
    </row>
    <row r="1634" spans="1:31" x14ac:dyDescent="0.35">
      <c r="A1634" s="2">
        <v>44949.428472222222</v>
      </c>
      <c r="B1634" s="1">
        <v>44949.428472222222</v>
      </c>
      <c r="C1634">
        <v>1764</v>
      </c>
      <c r="D1634" t="s">
        <v>866</v>
      </c>
      <c r="E1634" t="s">
        <v>29</v>
      </c>
      <c r="F1634">
        <v>20</v>
      </c>
      <c r="G1634" t="str" cm="1">
        <f t="array" ref="G1634">_xlfn.IFS(F1634&lt;25,"Young Adult (18-24)",F1634&lt;35,"Early Career (25-34)",F1634&lt;45,"Mid-Career (35-44)",F1634&lt;55,"Late Career (45-54)",F1634&lt;65,"Pre-Retirement (55-64)",F1634&gt;=65,"Seniors (65+)")</f>
        <v>Young Adult (18-24)</v>
      </c>
      <c r="H1634">
        <v>663</v>
      </c>
      <c r="I1634">
        <v>6911</v>
      </c>
      <c r="J1634" t="s">
        <v>44</v>
      </c>
      <c r="K1634" t="s">
        <v>45</v>
      </c>
      <c r="L1634" t="s">
        <v>46</v>
      </c>
      <c r="M1634" t="s">
        <v>1306</v>
      </c>
      <c r="N1634" t="s">
        <v>1321</v>
      </c>
      <c r="O1634">
        <v>15</v>
      </c>
      <c r="P1634">
        <v>25</v>
      </c>
      <c r="Q1634">
        <v>4</v>
      </c>
      <c r="R1634">
        <f t="shared" si="75"/>
        <v>100</v>
      </c>
      <c r="S1634">
        <f t="shared" si="76"/>
        <v>40</v>
      </c>
      <c r="T1634" t="s">
        <v>78</v>
      </c>
      <c r="U1634" s="2">
        <v>44949.448611111111</v>
      </c>
      <c r="V1634" s="1">
        <v>44949.448611111111</v>
      </c>
      <c r="W1634" t="b">
        <v>1</v>
      </c>
      <c r="X1634" s="2">
        <v>44949.457638888889</v>
      </c>
      <c r="Y1634" s="1">
        <v>44949.457638888889</v>
      </c>
      <c r="Z1634" s="2" t="s">
        <v>27</v>
      </c>
      <c r="AA1634" s="2">
        <v>44949.45</v>
      </c>
      <c r="AB1634" s="1">
        <v>44949.45</v>
      </c>
      <c r="AC1634" t="b">
        <v>0</v>
      </c>
      <c r="AD1634" t="s">
        <v>1355</v>
      </c>
      <c r="AE1634" s="3">
        <f t="shared" si="77"/>
        <v>2.1527777775190771E-2</v>
      </c>
    </row>
    <row r="1635" spans="1:31" x14ac:dyDescent="0.35">
      <c r="A1635" s="2">
        <v>44950.041666666664</v>
      </c>
      <c r="B1635" s="1">
        <v>44950.041666666664</v>
      </c>
      <c r="C1635">
        <v>1586</v>
      </c>
      <c r="D1635" t="s">
        <v>692</v>
      </c>
      <c r="E1635" t="s">
        <v>22</v>
      </c>
      <c r="F1635">
        <v>47</v>
      </c>
      <c r="G1635" t="str" cm="1">
        <f t="array" ref="G1635">_xlfn.IFS(F1635&lt;25,"Young Adult (18-24)",F1635&lt;35,"Early Career (25-34)",F1635&lt;45,"Mid-Career (35-44)",F1635&lt;55,"Late Career (45-54)",F1635&lt;65,"Pre-Retirement (55-64)",F1635&gt;=65,"Seniors (65+)")</f>
        <v>Late Career (45-54)</v>
      </c>
      <c r="H1635">
        <v>670</v>
      </c>
      <c r="I1635">
        <v>6578</v>
      </c>
      <c r="J1635" t="s">
        <v>44</v>
      </c>
      <c r="K1635" t="s">
        <v>45</v>
      </c>
      <c r="L1635" t="s">
        <v>81</v>
      </c>
      <c r="M1635" t="s">
        <v>1307</v>
      </c>
      <c r="N1635" t="s">
        <v>1312</v>
      </c>
      <c r="O1635">
        <v>12</v>
      </c>
      <c r="P1635">
        <v>20</v>
      </c>
      <c r="Q1635">
        <v>6</v>
      </c>
      <c r="R1635">
        <f t="shared" si="75"/>
        <v>120</v>
      </c>
      <c r="S1635">
        <f t="shared" si="76"/>
        <v>48</v>
      </c>
      <c r="T1635" t="s">
        <v>42</v>
      </c>
      <c r="U1635" s="2">
        <v>44950.04791666667</v>
      </c>
      <c r="V1635" s="1">
        <v>44950.04791666667</v>
      </c>
      <c r="W1635" t="b">
        <v>1</v>
      </c>
      <c r="X1635" s="2">
        <v>44950.052083333336</v>
      </c>
      <c r="Y1635" s="1">
        <v>44950.052083333336</v>
      </c>
      <c r="Z1635" s="2" t="s">
        <v>27</v>
      </c>
      <c r="AA1635" s="2">
        <v>44950.05</v>
      </c>
      <c r="AB1635" s="1">
        <v>44950.05</v>
      </c>
      <c r="AC1635" t="b">
        <v>0</v>
      </c>
      <c r="AD1635" t="s">
        <v>1355</v>
      </c>
      <c r="AE1635" s="3">
        <f t="shared" si="77"/>
        <v>8.3333333386690356E-3</v>
      </c>
    </row>
    <row r="1636" spans="1:31" x14ac:dyDescent="0.35">
      <c r="A1636" s="2">
        <v>44950.619444444441</v>
      </c>
      <c r="B1636" s="1">
        <v>44950.619444444441</v>
      </c>
      <c r="C1636">
        <v>1807</v>
      </c>
      <c r="D1636" t="s">
        <v>908</v>
      </c>
      <c r="E1636" t="s">
        <v>29</v>
      </c>
      <c r="F1636">
        <v>21</v>
      </c>
      <c r="G1636" t="str" cm="1">
        <f t="array" ref="G1636">_xlfn.IFS(F1636&lt;25,"Young Adult (18-24)",F1636&lt;35,"Early Career (25-34)",F1636&lt;45,"Mid-Career (35-44)",F1636&lt;55,"Late Career (45-54)",F1636&lt;65,"Pre-Retirement (55-64)",F1636&gt;=65,"Seniors (65+)")</f>
        <v>Young Adult (18-24)</v>
      </c>
      <c r="H1636">
        <v>627</v>
      </c>
      <c r="I1636">
        <v>3322</v>
      </c>
      <c r="J1636" t="s">
        <v>35</v>
      </c>
      <c r="K1636" t="s">
        <v>49</v>
      </c>
      <c r="L1636" t="s">
        <v>184</v>
      </c>
      <c r="M1636" t="s">
        <v>1306</v>
      </c>
      <c r="N1636" t="s">
        <v>1313</v>
      </c>
      <c r="O1636">
        <v>60</v>
      </c>
      <c r="P1636">
        <v>100</v>
      </c>
      <c r="Q1636">
        <v>4</v>
      </c>
      <c r="R1636">
        <f t="shared" si="75"/>
        <v>400</v>
      </c>
      <c r="S1636">
        <f t="shared" si="76"/>
        <v>160</v>
      </c>
      <c r="T1636" t="s">
        <v>40</v>
      </c>
      <c r="U1636" s="2">
        <v>44950.630555555559</v>
      </c>
      <c r="V1636" s="1">
        <v>44950.630555555559</v>
      </c>
      <c r="W1636" t="b">
        <v>1</v>
      </c>
      <c r="X1636" s="2">
        <v>44950.638888888891</v>
      </c>
      <c r="Y1636" s="1">
        <v>44950.638888888891</v>
      </c>
      <c r="Z1636" s="2" t="s">
        <v>47</v>
      </c>
      <c r="AA1636" s="2">
        <v>44950.633333333331</v>
      </c>
      <c r="AB1636" s="1">
        <v>44950.633333333331</v>
      </c>
      <c r="AC1636" t="b">
        <v>0</v>
      </c>
      <c r="AD1636" t="s">
        <v>1355</v>
      </c>
      <c r="AE1636" s="3">
        <f t="shared" si="77"/>
        <v>1.3888888890505768E-2</v>
      </c>
    </row>
    <row r="1637" spans="1:31" x14ac:dyDescent="0.35">
      <c r="A1637" s="2">
        <v>44951.4375</v>
      </c>
      <c r="B1637" s="1">
        <v>44951.4375</v>
      </c>
      <c r="C1637">
        <v>1031</v>
      </c>
      <c r="D1637" t="s">
        <v>105</v>
      </c>
      <c r="E1637" t="s">
        <v>22</v>
      </c>
      <c r="F1637">
        <v>20</v>
      </c>
      <c r="G1637" t="str" cm="1">
        <f t="array" ref="G1637">_xlfn.IFS(F1637&lt;25,"Young Adult (18-24)",F1637&lt;35,"Early Career (25-34)",F1637&lt;45,"Mid-Career (35-44)",F1637&lt;55,"Late Career (45-54)",F1637&lt;65,"Pre-Retirement (55-64)",F1637&gt;=65,"Seniors (65+)")</f>
        <v>Young Adult (18-24)</v>
      </c>
      <c r="H1637">
        <v>759</v>
      </c>
      <c r="I1637">
        <v>5850</v>
      </c>
      <c r="J1637" t="s">
        <v>23</v>
      </c>
      <c r="K1637" t="s">
        <v>30</v>
      </c>
      <c r="L1637" t="s">
        <v>31</v>
      </c>
      <c r="M1637" t="s">
        <v>1307</v>
      </c>
      <c r="N1637" t="s">
        <v>1326</v>
      </c>
      <c r="O1637">
        <v>20</v>
      </c>
      <c r="P1637">
        <v>35</v>
      </c>
      <c r="Q1637">
        <v>5</v>
      </c>
      <c r="R1637">
        <f t="shared" si="75"/>
        <v>175</v>
      </c>
      <c r="S1637">
        <f t="shared" si="76"/>
        <v>75</v>
      </c>
      <c r="T1637" t="s">
        <v>78</v>
      </c>
      <c r="U1637" s="2">
        <v>44951.440972222219</v>
      </c>
      <c r="V1637" s="1">
        <v>44951.440972222219</v>
      </c>
      <c r="W1637" t="b">
        <v>1</v>
      </c>
      <c r="X1637" s="2">
        <v>44951.451388888891</v>
      </c>
      <c r="Y1637" s="1">
        <v>44951.451388888891</v>
      </c>
      <c r="Z1637" s="2" t="s">
        <v>27</v>
      </c>
      <c r="AA1637" s="2">
        <v>44951.442361111112</v>
      </c>
      <c r="AB1637" s="1">
        <v>44951.442361111112</v>
      </c>
      <c r="AC1637" t="b">
        <v>0</v>
      </c>
      <c r="AD1637" t="s">
        <v>1355</v>
      </c>
      <c r="AE1637" s="3">
        <f t="shared" si="77"/>
        <v>4.8611111124046147E-3</v>
      </c>
    </row>
    <row r="1638" spans="1:31" x14ac:dyDescent="0.35">
      <c r="A1638" s="2">
        <v>44951.631944444445</v>
      </c>
      <c r="B1638" s="1">
        <v>44951.631944444445</v>
      </c>
      <c r="C1638">
        <v>1358</v>
      </c>
      <c r="D1638" t="s">
        <v>465</v>
      </c>
      <c r="E1638" t="s">
        <v>29</v>
      </c>
      <c r="F1638">
        <v>46</v>
      </c>
      <c r="G1638" t="str" cm="1">
        <f t="array" ref="G1638">_xlfn.IFS(F1638&lt;25,"Young Adult (18-24)",F1638&lt;35,"Early Career (25-34)",F1638&lt;45,"Mid-Career (35-44)",F1638&lt;55,"Late Career (45-54)",F1638&lt;65,"Pre-Retirement (55-64)",F1638&gt;=65,"Seniors (65+)")</f>
        <v>Late Career (45-54)</v>
      </c>
      <c r="H1638">
        <v>643</v>
      </c>
      <c r="I1638">
        <v>3074</v>
      </c>
      <c r="J1638" t="s">
        <v>44</v>
      </c>
      <c r="K1638" t="s">
        <v>45</v>
      </c>
      <c r="L1638" t="s">
        <v>53</v>
      </c>
      <c r="M1638" t="s">
        <v>1305</v>
      </c>
      <c r="N1638" t="s">
        <v>1310</v>
      </c>
      <c r="O1638">
        <v>30</v>
      </c>
      <c r="P1638">
        <v>50</v>
      </c>
      <c r="Q1638">
        <v>3</v>
      </c>
      <c r="R1638">
        <f t="shared" si="75"/>
        <v>150</v>
      </c>
      <c r="S1638">
        <f t="shared" si="76"/>
        <v>60</v>
      </c>
      <c r="T1638" t="s">
        <v>32</v>
      </c>
      <c r="U1638" s="2">
        <v>44951.650694444441</v>
      </c>
      <c r="V1638" s="1">
        <v>44951.650694444441</v>
      </c>
      <c r="W1638" t="b">
        <v>1</v>
      </c>
      <c r="X1638" s="2">
        <v>44951.654166666667</v>
      </c>
      <c r="Y1638" s="1">
        <v>44951.654166666667</v>
      </c>
      <c r="Z1638" s="2" t="s">
        <v>47</v>
      </c>
      <c r="AA1638" s="2">
        <v>44951.652083333334</v>
      </c>
      <c r="AB1638" s="1">
        <v>44951.652083333334</v>
      </c>
      <c r="AC1638" t="b">
        <v>0</v>
      </c>
      <c r="AD1638" t="s">
        <v>1355</v>
      </c>
      <c r="AE1638" s="3">
        <f t="shared" si="77"/>
        <v>2.0138888889050577E-2</v>
      </c>
    </row>
    <row r="1639" spans="1:31" x14ac:dyDescent="0.35">
      <c r="A1639" s="2">
        <v>44957.105555555558</v>
      </c>
      <c r="B1639" s="1">
        <v>44957.105555555558</v>
      </c>
      <c r="C1639">
        <v>1783</v>
      </c>
      <c r="D1639" t="s">
        <v>884</v>
      </c>
      <c r="E1639" t="s">
        <v>29</v>
      </c>
      <c r="F1639">
        <v>29</v>
      </c>
      <c r="G1639" t="str" cm="1">
        <f t="array" ref="G1639">_xlfn.IFS(F1639&lt;25,"Young Adult (18-24)",F1639&lt;35,"Early Career (25-34)",F1639&lt;45,"Mid-Career (35-44)",F1639&lt;55,"Late Career (45-54)",F1639&lt;65,"Pre-Retirement (55-64)",F1639&gt;=65,"Seniors (65+)")</f>
        <v>Early Career (25-34)</v>
      </c>
      <c r="H1639">
        <v>610</v>
      </c>
      <c r="I1639">
        <v>6551</v>
      </c>
      <c r="J1639" t="s">
        <v>23</v>
      </c>
      <c r="K1639" t="s">
        <v>24</v>
      </c>
      <c r="L1639" t="s">
        <v>192</v>
      </c>
      <c r="M1639" t="s">
        <v>1305</v>
      </c>
      <c r="N1639" t="s">
        <v>1310</v>
      </c>
      <c r="O1639">
        <v>30</v>
      </c>
      <c r="P1639">
        <v>50</v>
      </c>
      <c r="Q1639">
        <v>1</v>
      </c>
      <c r="R1639">
        <f t="shared" si="75"/>
        <v>50</v>
      </c>
      <c r="S1639">
        <f t="shared" si="76"/>
        <v>20</v>
      </c>
      <c r="T1639" t="s">
        <v>38</v>
      </c>
      <c r="U1639" s="2">
        <v>44957.120138888888</v>
      </c>
      <c r="V1639" s="1">
        <v>44957.120138888888</v>
      </c>
      <c r="W1639" t="b">
        <v>1</v>
      </c>
      <c r="X1639" s="2">
        <v>44957.127083333333</v>
      </c>
      <c r="Y1639" s="1">
        <v>44957.127083333333</v>
      </c>
      <c r="Z1639" s="2" t="s">
        <v>47</v>
      </c>
      <c r="AA1639" s="2">
        <v>44957.12222222222</v>
      </c>
      <c r="AB1639" s="1">
        <v>44957.12222222222</v>
      </c>
      <c r="AC1639" t="b">
        <v>1</v>
      </c>
      <c r="AD1639" t="s">
        <v>75</v>
      </c>
      <c r="AE1639" s="3">
        <f t="shared" si="77"/>
        <v>1.6666666662786156E-2</v>
      </c>
    </row>
    <row r="1640" spans="1:31" x14ac:dyDescent="0.35">
      <c r="A1640" s="2">
        <v>44957.299305555556</v>
      </c>
      <c r="B1640" s="1">
        <v>44957.299305555556</v>
      </c>
      <c r="C1640">
        <v>1990</v>
      </c>
      <c r="D1640" t="s">
        <v>1086</v>
      </c>
      <c r="E1640" t="s">
        <v>22</v>
      </c>
      <c r="F1640">
        <v>33</v>
      </c>
      <c r="G1640" t="str" cm="1">
        <f t="array" ref="G1640">_xlfn.IFS(F1640&lt;25,"Young Adult (18-24)",F1640&lt;35,"Early Career (25-34)",F1640&lt;45,"Mid-Career (35-44)",F1640&lt;55,"Late Career (45-54)",F1640&lt;65,"Pre-Retirement (55-64)",F1640&gt;=65,"Seniors (65+)")</f>
        <v>Early Career (25-34)</v>
      </c>
      <c r="H1640">
        <v>721</v>
      </c>
      <c r="I1640">
        <v>7553</v>
      </c>
      <c r="J1640" t="s">
        <v>44</v>
      </c>
      <c r="K1640" t="s">
        <v>45</v>
      </c>
      <c r="L1640" t="s">
        <v>53</v>
      </c>
      <c r="M1640" t="s">
        <v>1305</v>
      </c>
      <c r="N1640" t="s">
        <v>1328</v>
      </c>
      <c r="O1640">
        <v>1000</v>
      </c>
      <c r="P1640">
        <v>1500</v>
      </c>
      <c r="Q1640">
        <v>6</v>
      </c>
      <c r="R1640">
        <f t="shared" si="75"/>
        <v>9000</v>
      </c>
      <c r="S1640">
        <f t="shared" si="76"/>
        <v>3000</v>
      </c>
      <c r="T1640" t="s">
        <v>38</v>
      </c>
      <c r="U1640" s="2">
        <v>44957.305555555555</v>
      </c>
      <c r="V1640" s="1">
        <v>44957.305555555555</v>
      </c>
      <c r="W1640" t="b">
        <v>0</v>
      </c>
      <c r="X1640" s="2"/>
      <c r="Y1640" s="1"/>
      <c r="Z1640" s="2" t="s">
        <v>1353</v>
      </c>
      <c r="AA1640" s="2">
        <v>44957.318749999999</v>
      </c>
      <c r="AB1640" s="1">
        <v>44957.318749999999</v>
      </c>
      <c r="AC1640" t="s">
        <v>1353</v>
      </c>
      <c r="AD1640" t="s">
        <v>1353</v>
      </c>
      <c r="AE1640" s="3">
        <f t="shared" si="77"/>
        <v>1.9444444442342501E-2</v>
      </c>
    </row>
    <row r="1641" spans="1:31" x14ac:dyDescent="0.35">
      <c r="A1641" s="2">
        <v>44959.802777777775</v>
      </c>
      <c r="B1641" s="1">
        <v>44959.802777777775</v>
      </c>
      <c r="C1641">
        <v>1813</v>
      </c>
      <c r="D1641" t="s">
        <v>914</v>
      </c>
      <c r="E1641" t="s">
        <v>22</v>
      </c>
      <c r="F1641">
        <v>41</v>
      </c>
      <c r="G1641" t="str" cm="1">
        <f t="array" ref="G1641">_xlfn.IFS(F1641&lt;25,"Young Adult (18-24)",F1641&lt;35,"Early Career (25-34)",F1641&lt;45,"Mid-Career (35-44)",F1641&lt;55,"Late Career (45-54)",F1641&lt;65,"Pre-Retirement (55-64)",F1641&gt;=65,"Seniors (65+)")</f>
        <v>Mid-Career (35-44)</v>
      </c>
      <c r="H1641">
        <v>658</v>
      </c>
      <c r="I1641">
        <v>5841</v>
      </c>
      <c r="J1641" t="s">
        <v>71</v>
      </c>
      <c r="K1641" t="s">
        <v>72</v>
      </c>
      <c r="L1641" t="s">
        <v>219</v>
      </c>
      <c r="M1641" t="s">
        <v>1305</v>
      </c>
      <c r="N1641" t="s">
        <v>1329</v>
      </c>
      <c r="O1641">
        <v>25</v>
      </c>
      <c r="P1641">
        <v>40</v>
      </c>
      <c r="Q1641">
        <v>3</v>
      </c>
      <c r="R1641">
        <f t="shared" si="75"/>
        <v>120</v>
      </c>
      <c r="S1641">
        <f t="shared" si="76"/>
        <v>45</v>
      </c>
      <c r="T1641" t="s">
        <v>26</v>
      </c>
      <c r="U1641" s="2">
        <v>44959.8125</v>
      </c>
      <c r="V1641" s="1">
        <v>44959.8125</v>
      </c>
      <c r="W1641" t="b">
        <v>1</v>
      </c>
      <c r="X1641" s="2">
        <v>44959.820138888892</v>
      </c>
      <c r="Y1641" s="1">
        <v>44959.820138888892</v>
      </c>
      <c r="Z1641" s="2" t="s">
        <v>47</v>
      </c>
      <c r="AA1641" s="2">
        <v>44959.813888888886</v>
      </c>
      <c r="AB1641" s="1">
        <v>44959.813888888886</v>
      </c>
      <c r="AC1641" t="b">
        <v>0</v>
      </c>
      <c r="AD1641" t="s">
        <v>1355</v>
      </c>
      <c r="AE1641" s="3">
        <f t="shared" si="77"/>
        <v>1.1111111110949423E-2</v>
      </c>
    </row>
    <row r="1642" spans="1:31" x14ac:dyDescent="0.35">
      <c r="A1642" s="2">
        <v>44959.823611111111</v>
      </c>
      <c r="B1642" s="1">
        <v>44959.823611111111</v>
      </c>
      <c r="C1642">
        <v>1814</v>
      </c>
      <c r="D1642" t="s">
        <v>915</v>
      </c>
      <c r="E1642" t="s">
        <v>22</v>
      </c>
      <c r="F1642">
        <v>34</v>
      </c>
      <c r="G1642" t="str" cm="1">
        <f t="array" ref="G1642">_xlfn.IFS(F1642&lt;25,"Young Adult (18-24)",F1642&lt;35,"Early Career (25-34)",F1642&lt;45,"Mid-Career (35-44)",F1642&lt;55,"Late Career (45-54)",F1642&lt;65,"Pre-Retirement (55-64)",F1642&gt;=65,"Seniors (65+)")</f>
        <v>Early Career (25-34)</v>
      </c>
      <c r="H1642">
        <v>779</v>
      </c>
      <c r="I1642">
        <v>6779</v>
      </c>
      <c r="J1642" t="s">
        <v>44</v>
      </c>
      <c r="K1642" t="s">
        <v>45</v>
      </c>
      <c r="L1642" t="s">
        <v>46</v>
      </c>
      <c r="M1642" t="s">
        <v>1309</v>
      </c>
      <c r="N1642" t="s">
        <v>1316</v>
      </c>
      <c r="O1642">
        <v>20</v>
      </c>
      <c r="P1642">
        <v>35</v>
      </c>
      <c r="Q1642">
        <v>3</v>
      </c>
      <c r="R1642">
        <f t="shared" si="75"/>
        <v>105</v>
      </c>
      <c r="S1642">
        <f t="shared" si="76"/>
        <v>45</v>
      </c>
      <c r="T1642" t="s">
        <v>78</v>
      </c>
      <c r="U1642" s="2">
        <v>44959.82708333333</v>
      </c>
      <c r="V1642" s="1">
        <v>44959.82708333333</v>
      </c>
      <c r="W1642" t="b">
        <v>1</v>
      </c>
      <c r="X1642" s="2">
        <v>44959.832638888889</v>
      </c>
      <c r="Y1642" s="1">
        <v>44959.832638888889</v>
      </c>
      <c r="Z1642" s="2" t="s">
        <v>47</v>
      </c>
      <c r="AA1642" s="2">
        <v>44959.830555555556</v>
      </c>
      <c r="AB1642" s="1">
        <v>44959.830555555556</v>
      </c>
      <c r="AC1642" t="b">
        <v>0</v>
      </c>
      <c r="AD1642" t="s">
        <v>1355</v>
      </c>
      <c r="AE1642" s="3">
        <f t="shared" si="77"/>
        <v>6.9444444452528842E-3</v>
      </c>
    </row>
    <row r="1643" spans="1:31" x14ac:dyDescent="0.35">
      <c r="A1643" s="2">
        <v>44960.474999999999</v>
      </c>
      <c r="B1643" s="1">
        <v>44960.474999999999</v>
      </c>
      <c r="C1643">
        <v>1574</v>
      </c>
      <c r="D1643" t="s">
        <v>680</v>
      </c>
      <c r="E1643" t="s">
        <v>29</v>
      </c>
      <c r="F1643">
        <v>59</v>
      </c>
      <c r="G1643" t="str" cm="1">
        <f t="array" ref="G1643">_xlfn.IFS(F1643&lt;25,"Young Adult (18-24)",F1643&lt;35,"Early Career (25-34)",F1643&lt;45,"Mid-Career (35-44)",F1643&lt;55,"Late Career (45-54)",F1643&lt;65,"Pre-Retirement (55-64)",F1643&gt;=65,"Seniors (65+)")</f>
        <v>Pre-Retirement (55-64)</v>
      </c>
      <c r="H1643">
        <v>724</v>
      </c>
      <c r="I1643">
        <v>5659</v>
      </c>
      <c r="J1643" t="s">
        <v>83</v>
      </c>
      <c r="K1643" t="s">
        <v>84</v>
      </c>
      <c r="L1643" t="s">
        <v>85</v>
      </c>
      <c r="M1643" t="s">
        <v>1306</v>
      </c>
      <c r="N1643" t="s">
        <v>1313</v>
      </c>
      <c r="O1643">
        <v>60</v>
      </c>
      <c r="P1643">
        <v>100</v>
      </c>
      <c r="Q1643">
        <v>6</v>
      </c>
      <c r="R1643">
        <f t="shared" si="75"/>
        <v>600</v>
      </c>
      <c r="S1643">
        <f t="shared" si="76"/>
        <v>240</v>
      </c>
      <c r="T1643" t="s">
        <v>38</v>
      </c>
      <c r="U1643" s="2">
        <v>44960.48333333333</v>
      </c>
      <c r="V1643" s="1">
        <v>44960.48333333333</v>
      </c>
      <c r="W1643" t="b">
        <v>1</v>
      </c>
      <c r="X1643" s="2">
        <v>44960.486805555556</v>
      </c>
      <c r="Y1643" s="1">
        <v>44960.486805555556</v>
      </c>
      <c r="Z1643" s="2" t="s">
        <v>116</v>
      </c>
      <c r="AA1643" s="2">
        <v>44960.48541666667</v>
      </c>
      <c r="AB1643" s="1">
        <v>44960.48541666667</v>
      </c>
      <c r="AC1643" t="b">
        <v>0</v>
      </c>
      <c r="AD1643" t="s">
        <v>1355</v>
      </c>
      <c r="AE1643" s="3">
        <f t="shared" si="77"/>
        <v>1.0416666671517305E-2</v>
      </c>
    </row>
    <row r="1644" spans="1:31" x14ac:dyDescent="0.35">
      <c r="A1644" s="2">
        <v>44961.049305555556</v>
      </c>
      <c r="B1644" s="1">
        <v>44961.049305555556</v>
      </c>
      <c r="C1644">
        <v>1933</v>
      </c>
      <c r="D1644" t="s">
        <v>1030</v>
      </c>
      <c r="E1644" t="s">
        <v>29</v>
      </c>
      <c r="F1644">
        <v>52</v>
      </c>
      <c r="G1644" t="str" cm="1">
        <f t="array" ref="G1644">_xlfn.IFS(F1644&lt;25,"Young Adult (18-24)",F1644&lt;35,"Early Career (25-34)",F1644&lt;45,"Mid-Career (35-44)",F1644&lt;55,"Late Career (45-54)",F1644&lt;65,"Pre-Retirement (55-64)",F1644&gt;=65,"Seniors (65+)")</f>
        <v>Late Career (45-54)</v>
      </c>
      <c r="H1644">
        <v>720</v>
      </c>
      <c r="I1644">
        <v>6326</v>
      </c>
      <c r="J1644" t="s">
        <v>71</v>
      </c>
      <c r="K1644" t="s">
        <v>160</v>
      </c>
      <c r="L1644" t="s">
        <v>161</v>
      </c>
      <c r="M1644" t="s">
        <v>1306</v>
      </c>
      <c r="N1644" t="s">
        <v>1311</v>
      </c>
      <c r="O1644">
        <v>50</v>
      </c>
      <c r="P1644">
        <v>80</v>
      </c>
      <c r="Q1644">
        <v>3</v>
      </c>
      <c r="R1644">
        <f t="shared" si="75"/>
        <v>240</v>
      </c>
      <c r="S1644">
        <f t="shared" si="76"/>
        <v>90</v>
      </c>
      <c r="T1644" t="s">
        <v>40</v>
      </c>
      <c r="U1644" s="2">
        <v>44961.053472222222</v>
      </c>
      <c r="V1644" s="1">
        <v>44961.053472222222</v>
      </c>
      <c r="W1644" t="b">
        <v>1</v>
      </c>
      <c r="X1644" s="2">
        <v>44961.061111111114</v>
      </c>
      <c r="Y1644" s="1">
        <v>44961.061111111114</v>
      </c>
      <c r="Z1644" s="2" t="s">
        <v>116</v>
      </c>
      <c r="AA1644" s="2">
        <v>44961.056944444441</v>
      </c>
      <c r="AB1644" s="1">
        <v>44961.056944444441</v>
      </c>
      <c r="AC1644" t="b">
        <v>0</v>
      </c>
      <c r="AD1644" t="s">
        <v>1355</v>
      </c>
      <c r="AE1644" s="3">
        <f t="shared" si="77"/>
        <v>7.6388888846850023E-3</v>
      </c>
    </row>
    <row r="1645" spans="1:31" x14ac:dyDescent="0.35">
      <c r="A1645" s="2">
        <v>44962.318749999999</v>
      </c>
      <c r="B1645" s="1">
        <v>44962.318749999999</v>
      </c>
      <c r="C1645">
        <v>1980</v>
      </c>
      <c r="D1645" t="s">
        <v>1076</v>
      </c>
      <c r="E1645" t="s">
        <v>22</v>
      </c>
      <c r="F1645">
        <v>50</v>
      </c>
      <c r="G1645" t="str" cm="1">
        <f t="array" ref="G1645">_xlfn.IFS(F1645&lt;25,"Young Adult (18-24)",F1645&lt;35,"Early Career (25-34)",F1645&lt;45,"Mid-Career (35-44)",F1645&lt;55,"Late Career (45-54)",F1645&lt;65,"Pre-Retirement (55-64)",F1645&gt;=65,"Seniors (65+)")</f>
        <v>Late Career (45-54)</v>
      </c>
      <c r="H1645">
        <v>651</v>
      </c>
      <c r="I1645">
        <v>7429</v>
      </c>
      <c r="J1645" t="s">
        <v>55</v>
      </c>
      <c r="K1645" t="s">
        <v>113</v>
      </c>
      <c r="L1645" t="s">
        <v>125</v>
      </c>
      <c r="M1645" t="s">
        <v>1309</v>
      </c>
      <c r="N1645" t="s">
        <v>1327</v>
      </c>
      <c r="O1645">
        <v>5</v>
      </c>
      <c r="P1645">
        <v>8</v>
      </c>
      <c r="Q1645">
        <v>6</v>
      </c>
      <c r="R1645">
        <f t="shared" si="75"/>
        <v>48</v>
      </c>
      <c r="S1645">
        <f t="shared" si="76"/>
        <v>18</v>
      </c>
      <c r="T1645" t="s">
        <v>78</v>
      </c>
      <c r="U1645" s="2">
        <v>44962.337500000001</v>
      </c>
      <c r="V1645" s="1">
        <v>44962.337500000001</v>
      </c>
      <c r="W1645" t="b">
        <v>1</v>
      </c>
      <c r="X1645" s="2">
        <v>44962.345138888886</v>
      </c>
      <c r="Y1645" s="1">
        <v>44962.345138888886</v>
      </c>
      <c r="Z1645" s="2" t="s">
        <v>33</v>
      </c>
      <c r="AA1645" s="2">
        <v>44962.34097222222</v>
      </c>
      <c r="AB1645" s="1">
        <v>44962.34097222222</v>
      </c>
      <c r="AC1645" t="b">
        <v>0</v>
      </c>
      <c r="AD1645" t="s">
        <v>1355</v>
      </c>
      <c r="AE1645" s="3">
        <f t="shared" si="77"/>
        <v>2.2222222221898846E-2</v>
      </c>
    </row>
    <row r="1646" spans="1:31" x14ac:dyDescent="0.35">
      <c r="A1646" s="2">
        <v>44963.941666666666</v>
      </c>
      <c r="B1646" s="1">
        <v>44963.941666666666</v>
      </c>
      <c r="C1646">
        <v>1261</v>
      </c>
      <c r="D1646" t="s">
        <v>370</v>
      </c>
      <c r="E1646" t="s">
        <v>29</v>
      </c>
      <c r="F1646">
        <v>57</v>
      </c>
      <c r="G1646" t="str" cm="1">
        <f t="array" ref="G1646">_xlfn.IFS(F1646&lt;25,"Young Adult (18-24)",F1646&lt;35,"Early Career (25-34)",F1646&lt;45,"Mid-Career (35-44)",F1646&lt;55,"Late Career (45-54)",F1646&lt;65,"Pre-Retirement (55-64)",F1646&gt;=65,"Seniors (65+)")</f>
        <v>Pre-Retirement (55-64)</v>
      </c>
      <c r="H1646">
        <v>632</v>
      </c>
      <c r="I1646">
        <v>5969</v>
      </c>
      <c r="J1646" t="s">
        <v>83</v>
      </c>
      <c r="K1646" t="s">
        <v>90</v>
      </c>
      <c r="L1646" t="s">
        <v>152</v>
      </c>
      <c r="M1646" t="s">
        <v>1308</v>
      </c>
      <c r="N1646" t="s">
        <v>1324</v>
      </c>
      <c r="O1646">
        <v>40</v>
      </c>
      <c r="P1646">
        <v>60</v>
      </c>
      <c r="Q1646">
        <v>5</v>
      </c>
      <c r="R1646">
        <f t="shared" si="75"/>
        <v>300</v>
      </c>
      <c r="S1646">
        <f t="shared" si="76"/>
        <v>100</v>
      </c>
      <c r="T1646" t="s">
        <v>26</v>
      </c>
      <c r="U1646" s="2">
        <v>44963.957638888889</v>
      </c>
      <c r="V1646" s="1">
        <v>44963.957638888889</v>
      </c>
      <c r="W1646" t="b">
        <v>1</v>
      </c>
      <c r="X1646" s="2">
        <v>44963.964583333334</v>
      </c>
      <c r="Y1646" s="1">
        <v>44963.964583333334</v>
      </c>
      <c r="Z1646" s="2" t="s">
        <v>27</v>
      </c>
      <c r="AA1646" s="2">
        <v>44963.961111111108</v>
      </c>
      <c r="AB1646" s="1">
        <v>44963.961111111108</v>
      </c>
      <c r="AC1646" t="b">
        <v>0</v>
      </c>
      <c r="AD1646" t="s">
        <v>1355</v>
      </c>
      <c r="AE1646" s="3">
        <f t="shared" si="77"/>
        <v>1.9444444442342501E-2</v>
      </c>
    </row>
    <row r="1647" spans="1:31" x14ac:dyDescent="0.35">
      <c r="A1647" s="2">
        <v>44966.061111111114</v>
      </c>
      <c r="B1647" s="1">
        <v>44966.061111111114</v>
      </c>
      <c r="C1647">
        <v>1789</v>
      </c>
      <c r="D1647" t="s">
        <v>890</v>
      </c>
      <c r="E1647" t="s">
        <v>29</v>
      </c>
      <c r="F1647">
        <v>38</v>
      </c>
      <c r="G1647" t="str" cm="1">
        <f t="array" ref="G1647">_xlfn.IFS(F1647&lt;25,"Young Adult (18-24)",F1647&lt;35,"Early Career (25-34)",F1647&lt;45,"Mid-Career (35-44)",F1647&lt;55,"Late Career (45-54)",F1647&lt;65,"Pre-Retirement (55-64)",F1647&gt;=65,"Seniors (65+)")</f>
        <v>Mid-Career (35-44)</v>
      </c>
      <c r="H1647">
        <v>683</v>
      </c>
      <c r="I1647">
        <v>5255</v>
      </c>
      <c r="J1647" t="s">
        <v>71</v>
      </c>
      <c r="K1647" t="s">
        <v>72</v>
      </c>
      <c r="L1647" t="s">
        <v>141</v>
      </c>
      <c r="M1647" t="s">
        <v>1309</v>
      </c>
      <c r="N1647" t="s">
        <v>1320</v>
      </c>
      <c r="O1647">
        <v>30</v>
      </c>
      <c r="P1647">
        <v>50</v>
      </c>
      <c r="Q1647">
        <v>4</v>
      </c>
      <c r="R1647">
        <f t="shared" si="75"/>
        <v>200</v>
      </c>
      <c r="S1647">
        <f t="shared" si="76"/>
        <v>80</v>
      </c>
      <c r="T1647" t="s">
        <v>42</v>
      </c>
      <c r="U1647" s="2">
        <v>44966.07708333333</v>
      </c>
      <c r="V1647" s="1">
        <v>44966.07708333333</v>
      </c>
      <c r="W1647" t="b">
        <v>1</v>
      </c>
      <c r="X1647" s="2">
        <v>44966.081944444442</v>
      </c>
      <c r="Y1647" s="1">
        <v>44966.081944444442</v>
      </c>
      <c r="Z1647" s="2" t="s">
        <v>47</v>
      </c>
      <c r="AA1647" s="2">
        <v>44966.079861111109</v>
      </c>
      <c r="AB1647" s="1">
        <v>44966.079861111109</v>
      </c>
      <c r="AC1647" t="b">
        <v>1</v>
      </c>
      <c r="AD1647" t="s">
        <v>131</v>
      </c>
      <c r="AE1647" s="3">
        <f t="shared" si="77"/>
        <v>1.8749999995634425E-2</v>
      </c>
    </row>
    <row r="1648" spans="1:31" x14ac:dyDescent="0.35">
      <c r="A1648" s="2">
        <v>44967.254861111112</v>
      </c>
      <c r="B1648" s="1">
        <v>44967.254861111112</v>
      </c>
      <c r="C1648">
        <v>1468</v>
      </c>
      <c r="D1648" t="s">
        <v>574</v>
      </c>
      <c r="E1648" t="s">
        <v>29</v>
      </c>
      <c r="F1648">
        <v>48</v>
      </c>
      <c r="G1648" t="str" cm="1">
        <f t="array" ref="G1648">_xlfn.IFS(F1648&lt;25,"Young Adult (18-24)",F1648&lt;35,"Early Career (25-34)",F1648&lt;45,"Mid-Career (35-44)",F1648&lt;55,"Late Career (45-54)",F1648&lt;65,"Pre-Retirement (55-64)",F1648&gt;=65,"Seniors (65+)")</f>
        <v>Late Career (45-54)</v>
      </c>
      <c r="H1648">
        <v>753</v>
      </c>
      <c r="I1648">
        <v>4769</v>
      </c>
      <c r="J1648" t="s">
        <v>55</v>
      </c>
      <c r="K1648" t="s">
        <v>113</v>
      </c>
      <c r="L1648" t="s">
        <v>125</v>
      </c>
      <c r="M1648" t="s">
        <v>1308</v>
      </c>
      <c r="N1648" t="s">
        <v>1315</v>
      </c>
      <c r="O1648">
        <v>300</v>
      </c>
      <c r="P1648">
        <v>500</v>
      </c>
      <c r="Q1648">
        <v>6</v>
      </c>
      <c r="R1648">
        <f t="shared" si="75"/>
        <v>3000</v>
      </c>
      <c r="S1648">
        <f t="shared" si="76"/>
        <v>1200</v>
      </c>
      <c r="T1648" t="s">
        <v>78</v>
      </c>
      <c r="U1648" s="2">
        <v>44967.263888888891</v>
      </c>
      <c r="V1648" s="1">
        <v>44967.263888888891</v>
      </c>
      <c r="W1648" t="b">
        <v>1</v>
      </c>
      <c r="X1648" s="2">
        <v>44967.268750000003</v>
      </c>
      <c r="Y1648" s="1">
        <v>44967.268750000003</v>
      </c>
      <c r="Z1648" s="2" t="s">
        <v>27</v>
      </c>
      <c r="AA1648" s="2">
        <v>44967.26666666667</v>
      </c>
      <c r="AB1648" s="1">
        <v>44967.26666666667</v>
      </c>
      <c r="AC1648" t="b">
        <v>1</v>
      </c>
      <c r="AD1648" t="s">
        <v>131</v>
      </c>
      <c r="AE1648" s="3">
        <f t="shared" si="77"/>
        <v>1.1805555557657499E-2</v>
      </c>
    </row>
    <row r="1649" spans="1:31" x14ac:dyDescent="0.35">
      <c r="A1649" s="2">
        <v>44968.056250000001</v>
      </c>
      <c r="B1649" s="1">
        <v>44968.056250000001</v>
      </c>
      <c r="C1649">
        <v>1168</v>
      </c>
      <c r="D1649" t="s">
        <v>280</v>
      </c>
      <c r="E1649" t="s">
        <v>22</v>
      </c>
      <c r="F1649">
        <v>42</v>
      </c>
      <c r="G1649" t="str" cm="1">
        <f t="array" ref="G1649">_xlfn.IFS(F1649&lt;25,"Young Adult (18-24)",F1649&lt;35,"Early Career (25-34)",F1649&lt;45,"Mid-Career (35-44)",F1649&lt;55,"Late Career (45-54)",F1649&lt;65,"Pre-Retirement (55-64)",F1649&gt;=65,"Seniors (65+)")</f>
        <v>Mid-Career (35-44)</v>
      </c>
      <c r="H1649">
        <v>727</v>
      </c>
      <c r="I1649">
        <v>5335</v>
      </c>
      <c r="J1649" t="s">
        <v>23</v>
      </c>
      <c r="K1649" t="s">
        <v>24</v>
      </c>
      <c r="L1649" t="s">
        <v>96</v>
      </c>
      <c r="M1649" t="s">
        <v>1305</v>
      </c>
      <c r="N1649" t="s">
        <v>1323</v>
      </c>
      <c r="O1649">
        <v>800</v>
      </c>
      <c r="P1649">
        <v>1200</v>
      </c>
      <c r="Q1649">
        <v>5</v>
      </c>
      <c r="R1649">
        <f t="shared" si="75"/>
        <v>6000</v>
      </c>
      <c r="S1649">
        <f t="shared" si="76"/>
        <v>2000</v>
      </c>
      <c r="T1649" t="s">
        <v>42</v>
      </c>
      <c r="U1649" s="2">
        <v>44968.061805555553</v>
      </c>
      <c r="V1649" s="1">
        <v>44968.061805555553</v>
      </c>
      <c r="W1649" t="b">
        <v>1</v>
      </c>
      <c r="X1649" s="2">
        <v>44968.068749999999</v>
      </c>
      <c r="Y1649" s="1">
        <v>44968.068749999999</v>
      </c>
      <c r="Z1649" s="2" t="s">
        <v>33</v>
      </c>
      <c r="AA1649" s="2">
        <v>44968.064583333333</v>
      </c>
      <c r="AB1649" s="1">
        <v>44968.064583333333</v>
      </c>
      <c r="AC1649" t="b">
        <v>1</v>
      </c>
      <c r="AD1649" t="s">
        <v>64</v>
      </c>
      <c r="AE1649" s="3">
        <f t="shared" si="77"/>
        <v>8.333333331393078E-3</v>
      </c>
    </row>
    <row r="1650" spans="1:31" x14ac:dyDescent="0.35">
      <c r="A1650" s="2">
        <v>44968.292361111111</v>
      </c>
      <c r="B1650" s="1">
        <v>44968.292361111111</v>
      </c>
      <c r="C1650">
        <v>1581</v>
      </c>
      <c r="D1650" t="s">
        <v>687</v>
      </c>
      <c r="E1650" t="s">
        <v>29</v>
      </c>
      <c r="F1650">
        <v>38</v>
      </c>
      <c r="G1650" t="str" cm="1">
        <f t="array" ref="G1650">_xlfn.IFS(F1650&lt;25,"Young Adult (18-24)",F1650&lt;35,"Early Career (25-34)",F1650&lt;45,"Mid-Career (35-44)",F1650&lt;55,"Late Career (45-54)",F1650&lt;65,"Pre-Retirement (55-64)",F1650&gt;=65,"Seniors (65+)")</f>
        <v>Mid-Career (35-44)</v>
      </c>
      <c r="H1650">
        <v>695</v>
      </c>
      <c r="I1650">
        <v>5027</v>
      </c>
      <c r="J1650" t="s">
        <v>23</v>
      </c>
      <c r="K1650" t="s">
        <v>24</v>
      </c>
      <c r="L1650" t="s">
        <v>192</v>
      </c>
      <c r="M1650" t="s">
        <v>1305</v>
      </c>
      <c r="N1650" t="s">
        <v>1323</v>
      </c>
      <c r="O1650">
        <v>800</v>
      </c>
      <c r="P1650">
        <v>1200</v>
      </c>
      <c r="Q1650">
        <v>4</v>
      </c>
      <c r="R1650">
        <f t="shared" si="75"/>
        <v>4800</v>
      </c>
      <c r="S1650">
        <f t="shared" si="76"/>
        <v>1600</v>
      </c>
      <c r="T1650" t="s">
        <v>32</v>
      </c>
      <c r="U1650" s="2">
        <v>44968.298611111109</v>
      </c>
      <c r="V1650" s="1">
        <v>44968.298611111109</v>
      </c>
      <c r="W1650" t="b">
        <v>1</v>
      </c>
      <c r="X1650" s="2">
        <v>44968.302777777775</v>
      </c>
      <c r="Y1650" s="1">
        <v>44968.302777777775</v>
      </c>
      <c r="Z1650" s="2" t="s">
        <v>116</v>
      </c>
      <c r="AA1650" s="2">
        <v>44968.301388888889</v>
      </c>
      <c r="AB1650" s="1">
        <v>44968.301388888889</v>
      </c>
      <c r="AC1650" t="b">
        <v>0</v>
      </c>
      <c r="AD1650" t="s">
        <v>1355</v>
      </c>
      <c r="AE1650" s="3">
        <f t="shared" si="77"/>
        <v>9.0277777781011537E-3</v>
      </c>
    </row>
    <row r="1651" spans="1:31" x14ac:dyDescent="0.35">
      <c r="A1651" s="2">
        <v>44968.991666666669</v>
      </c>
      <c r="B1651" s="1">
        <v>44968.991666666669</v>
      </c>
      <c r="C1651">
        <v>1333</v>
      </c>
      <c r="D1651" t="s">
        <v>440</v>
      </c>
      <c r="E1651" t="s">
        <v>22</v>
      </c>
      <c r="F1651">
        <v>43</v>
      </c>
      <c r="G1651" t="str" cm="1">
        <f t="array" ref="G1651">_xlfn.IFS(F1651&lt;25,"Young Adult (18-24)",F1651&lt;35,"Early Career (25-34)",F1651&lt;45,"Mid-Career (35-44)",F1651&lt;55,"Late Career (45-54)",F1651&lt;65,"Pre-Retirement (55-64)",F1651&gt;=65,"Seniors (65+)")</f>
        <v>Mid-Career (35-44)</v>
      </c>
      <c r="H1651">
        <v>622</v>
      </c>
      <c r="I1651">
        <v>4981</v>
      </c>
      <c r="J1651" t="s">
        <v>107</v>
      </c>
      <c r="K1651" t="s">
        <v>108</v>
      </c>
      <c r="L1651" t="s">
        <v>109</v>
      </c>
      <c r="M1651" t="s">
        <v>1305</v>
      </c>
      <c r="N1651" t="s">
        <v>1329</v>
      </c>
      <c r="O1651">
        <v>25</v>
      </c>
      <c r="P1651">
        <v>40</v>
      </c>
      <c r="Q1651">
        <v>1</v>
      </c>
      <c r="R1651">
        <f t="shared" si="75"/>
        <v>40</v>
      </c>
      <c r="S1651">
        <f t="shared" si="76"/>
        <v>15</v>
      </c>
      <c r="T1651" t="s">
        <v>32</v>
      </c>
      <c r="U1651" s="2">
        <v>44969.011805555558</v>
      </c>
      <c r="V1651" s="1">
        <v>44969.011805555558</v>
      </c>
      <c r="W1651" t="b">
        <v>1</v>
      </c>
      <c r="X1651" s="2">
        <v>44969.021527777775</v>
      </c>
      <c r="Y1651" s="1">
        <v>44969.021527777775</v>
      </c>
      <c r="Z1651" s="2" t="s">
        <v>47</v>
      </c>
      <c r="AA1651" s="2">
        <v>44969.01458333333</v>
      </c>
      <c r="AB1651" s="1">
        <v>44969.01458333333</v>
      </c>
      <c r="AC1651" t="b">
        <v>0</v>
      </c>
      <c r="AD1651" t="s">
        <v>1355</v>
      </c>
      <c r="AE1651" s="3">
        <f t="shared" si="77"/>
        <v>2.2916666661330964E-2</v>
      </c>
    </row>
    <row r="1652" spans="1:31" x14ac:dyDescent="0.35">
      <c r="A1652" s="2">
        <v>44969.04791666667</v>
      </c>
      <c r="B1652" s="1">
        <v>44969.04791666667</v>
      </c>
      <c r="C1652">
        <v>1922</v>
      </c>
      <c r="D1652" t="s">
        <v>1019</v>
      </c>
      <c r="E1652" t="s">
        <v>22</v>
      </c>
      <c r="F1652">
        <v>36</v>
      </c>
      <c r="G1652" t="str" cm="1">
        <f t="array" ref="G1652">_xlfn.IFS(F1652&lt;25,"Young Adult (18-24)",F1652&lt;35,"Early Career (25-34)",F1652&lt;45,"Mid-Career (35-44)",F1652&lt;55,"Late Career (45-54)",F1652&lt;65,"Pre-Retirement (55-64)",F1652&gt;=65,"Seniors (65+)")</f>
        <v>Mid-Career (35-44)</v>
      </c>
      <c r="H1652">
        <v>621</v>
      </c>
      <c r="I1652">
        <v>3864</v>
      </c>
      <c r="J1652" t="s">
        <v>67</v>
      </c>
      <c r="K1652" t="s">
        <v>68</v>
      </c>
      <c r="L1652" t="s">
        <v>98</v>
      </c>
      <c r="M1652" t="s">
        <v>1305</v>
      </c>
      <c r="N1652" t="s">
        <v>1310</v>
      </c>
      <c r="O1652">
        <v>30</v>
      </c>
      <c r="P1652">
        <v>50</v>
      </c>
      <c r="Q1652">
        <v>5</v>
      </c>
      <c r="R1652">
        <f t="shared" si="75"/>
        <v>250</v>
      </c>
      <c r="S1652">
        <f t="shared" si="76"/>
        <v>100</v>
      </c>
      <c r="T1652" t="s">
        <v>78</v>
      </c>
      <c r="U1652" s="2">
        <v>44969.054861111108</v>
      </c>
      <c r="V1652" s="1">
        <v>44969.054861111108</v>
      </c>
      <c r="W1652" t="b">
        <v>1</v>
      </c>
      <c r="X1652" s="2">
        <v>44969.063194444447</v>
      </c>
      <c r="Y1652" s="1">
        <v>44969.063194444447</v>
      </c>
      <c r="Z1652" s="2" t="s">
        <v>27</v>
      </c>
      <c r="AA1652" s="2">
        <v>44969.057638888888</v>
      </c>
      <c r="AB1652" s="1">
        <v>44969.057638888888</v>
      </c>
      <c r="AC1652" t="b">
        <v>0</v>
      </c>
      <c r="AD1652" t="s">
        <v>1355</v>
      </c>
      <c r="AE1652" s="3">
        <f t="shared" si="77"/>
        <v>9.7222222175332718E-3</v>
      </c>
    </row>
    <row r="1653" spans="1:31" x14ac:dyDescent="0.35">
      <c r="A1653" s="2">
        <v>44972.909722222219</v>
      </c>
      <c r="B1653" s="1">
        <v>44972.909722222219</v>
      </c>
      <c r="C1653">
        <v>1725</v>
      </c>
      <c r="D1653" t="s">
        <v>828</v>
      </c>
      <c r="E1653" t="s">
        <v>22</v>
      </c>
      <c r="F1653">
        <v>43</v>
      </c>
      <c r="G1653" t="str" cm="1">
        <f t="array" ref="G1653">_xlfn.IFS(F1653&lt;25,"Young Adult (18-24)",F1653&lt;35,"Early Career (25-34)",F1653&lt;45,"Mid-Career (35-44)",F1653&lt;55,"Late Career (45-54)",F1653&lt;65,"Pre-Retirement (55-64)",F1653&gt;=65,"Seniors (65+)")</f>
        <v>Mid-Career (35-44)</v>
      </c>
      <c r="H1653">
        <v>641</v>
      </c>
      <c r="I1653">
        <v>7480</v>
      </c>
      <c r="J1653" t="s">
        <v>44</v>
      </c>
      <c r="K1653" t="s">
        <v>45</v>
      </c>
      <c r="L1653" t="s">
        <v>46</v>
      </c>
      <c r="M1653" t="s">
        <v>1307</v>
      </c>
      <c r="N1653" t="s">
        <v>1322</v>
      </c>
      <c r="O1653">
        <v>8</v>
      </c>
      <c r="P1653">
        <v>15</v>
      </c>
      <c r="Q1653">
        <v>3</v>
      </c>
      <c r="R1653">
        <f t="shared" si="75"/>
        <v>45</v>
      </c>
      <c r="S1653">
        <f t="shared" si="76"/>
        <v>21</v>
      </c>
      <c r="T1653" t="s">
        <v>26</v>
      </c>
      <c r="U1653" s="2">
        <v>44972.926388888889</v>
      </c>
      <c r="V1653" s="1">
        <v>44972.926388888889</v>
      </c>
      <c r="W1653" t="b">
        <v>1</v>
      </c>
      <c r="X1653" s="2">
        <v>44972.93472222222</v>
      </c>
      <c r="Y1653" s="1">
        <v>44972.93472222222</v>
      </c>
      <c r="Z1653" s="2" t="s">
        <v>47</v>
      </c>
      <c r="AA1653" s="2">
        <v>44972.929166666669</v>
      </c>
      <c r="AB1653" s="1">
        <v>44972.929166666669</v>
      </c>
      <c r="AC1653" t="b">
        <v>1</v>
      </c>
      <c r="AD1653" t="s">
        <v>51</v>
      </c>
      <c r="AE1653" s="3">
        <f t="shared" si="77"/>
        <v>1.9444444449618459E-2</v>
      </c>
    </row>
    <row r="1654" spans="1:31" x14ac:dyDescent="0.35">
      <c r="A1654" s="2">
        <v>44973.314583333333</v>
      </c>
      <c r="B1654" s="1">
        <v>44973.314583333333</v>
      </c>
      <c r="C1654">
        <v>1968</v>
      </c>
      <c r="D1654" t="s">
        <v>1065</v>
      </c>
      <c r="E1654" t="s">
        <v>29</v>
      </c>
      <c r="F1654">
        <v>27</v>
      </c>
      <c r="G1654" t="str" cm="1">
        <f t="array" ref="G1654">_xlfn.IFS(F1654&lt;25,"Young Adult (18-24)",F1654&lt;35,"Early Career (25-34)",F1654&lt;45,"Mid-Career (35-44)",F1654&lt;55,"Late Career (45-54)",F1654&lt;65,"Pre-Retirement (55-64)",F1654&gt;=65,"Seniors (65+)")</f>
        <v>Early Career (25-34)</v>
      </c>
      <c r="H1654">
        <v>696</v>
      </c>
      <c r="I1654">
        <v>5728</v>
      </c>
      <c r="J1654" t="s">
        <v>107</v>
      </c>
      <c r="K1654" t="s">
        <v>122</v>
      </c>
      <c r="L1654" t="s">
        <v>272</v>
      </c>
      <c r="M1654" t="s">
        <v>1306</v>
      </c>
      <c r="N1654" t="s">
        <v>1314</v>
      </c>
      <c r="O1654">
        <v>40</v>
      </c>
      <c r="P1654">
        <v>70</v>
      </c>
      <c r="Q1654">
        <v>1</v>
      </c>
      <c r="R1654">
        <f t="shared" si="75"/>
        <v>70</v>
      </c>
      <c r="S1654">
        <f t="shared" si="76"/>
        <v>30</v>
      </c>
      <c r="T1654" t="s">
        <v>42</v>
      </c>
      <c r="U1654" s="2">
        <v>44973.324999999997</v>
      </c>
      <c r="V1654" s="1">
        <v>44973.324999999997</v>
      </c>
      <c r="W1654" t="b">
        <v>1</v>
      </c>
      <c r="X1654" s="2">
        <v>44973.331944444442</v>
      </c>
      <c r="Y1654" s="1">
        <v>44973.331944444442</v>
      </c>
      <c r="Z1654" s="2" t="s">
        <v>27</v>
      </c>
      <c r="AA1654" s="2">
        <v>44973.327777777777</v>
      </c>
      <c r="AB1654" s="1">
        <v>44973.327777777777</v>
      </c>
      <c r="AC1654" t="b">
        <v>1</v>
      </c>
      <c r="AD1654" t="s">
        <v>58</v>
      </c>
      <c r="AE1654" s="3">
        <f t="shared" si="77"/>
        <v>1.3194444443797693E-2</v>
      </c>
    </row>
    <row r="1655" spans="1:31" x14ac:dyDescent="0.35">
      <c r="A1655" s="2">
        <v>44973.599305555559</v>
      </c>
      <c r="B1655" s="1">
        <v>44973.599305555559</v>
      </c>
      <c r="C1655">
        <v>1363</v>
      </c>
      <c r="D1655" t="s">
        <v>470</v>
      </c>
      <c r="E1655" t="s">
        <v>29</v>
      </c>
      <c r="F1655">
        <v>22</v>
      </c>
      <c r="G1655" t="str" cm="1">
        <f t="array" ref="G1655">_xlfn.IFS(F1655&lt;25,"Young Adult (18-24)",F1655&lt;35,"Early Career (25-34)",F1655&lt;45,"Mid-Career (35-44)",F1655&lt;55,"Late Career (45-54)",F1655&lt;65,"Pre-Retirement (55-64)",F1655&gt;=65,"Seniors (65+)")</f>
        <v>Young Adult (18-24)</v>
      </c>
      <c r="H1655">
        <v>658</v>
      </c>
      <c r="I1655">
        <v>3642</v>
      </c>
      <c r="J1655" t="s">
        <v>55</v>
      </c>
      <c r="K1655" t="s">
        <v>113</v>
      </c>
      <c r="L1655" t="s">
        <v>277</v>
      </c>
      <c r="M1655" t="s">
        <v>1306</v>
      </c>
      <c r="N1655" t="s">
        <v>1313</v>
      </c>
      <c r="O1655">
        <v>60</v>
      </c>
      <c r="P1655">
        <v>100</v>
      </c>
      <c r="Q1655">
        <v>2</v>
      </c>
      <c r="R1655">
        <f t="shared" si="75"/>
        <v>200</v>
      </c>
      <c r="S1655">
        <f t="shared" si="76"/>
        <v>80</v>
      </c>
      <c r="T1655" t="s">
        <v>40</v>
      </c>
      <c r="U1655" s="2">
        <v>44973.611805555556</v>
      </c>
      <c r="V1655" s="1">
        <v>44973.611805555556</v>
      </c>
      <c r="W1655" t="b">
        <v>1</v>
      </c>
      <c r="X1655" s="2">
        <v>44973.615972222222</v>
      </c>
      <c r="Y1655" s="1">
        <v>44973.615972222222</v>
      </c>
      <c r="Z1655" s="2" t="s">
        <v>33</v>
      </c>
      <c r="AA1655" s="2">
        <v>44973.614583333336</v>
      </c>
      <c r="AB1655" s="1">
        <v>44973.614583333336</v>
      </c>
      <c r="AC1655" t="b">
        <v>0</v>
      </c>
      <c r="AD1655" t="s">
        <v>1355</v>
      </c>
      <c r="AE1655" s="3">
        <f t="shared" si="77"/>
        <v>1.5277777776645962E-2</v>
      </c>
    </row>
    <row r="1656" spans="1:31" x14ac:dyDescent="0.35">
      <c r="A1656" s="2">
        <v>44974.285416666666</v>
      </c>
      <c r="B1656" s="1">
        <v>44974.285416666666</v>
      </c>
      <c r="C1656">
        <v>1794</v>
      </c>
      <c r="D1656" t="s">
        <v>895</v>
      </c>
      <c r="E1656" t="s">
        <v>22</v>
      </c>
      <c r="F1656">
        <v>54</v>
      </c>
      <c r="G1656" t="str" cm="1">
        <f t="array" ref="G1656">_xlfn.IFS(F1656&lt;25,"Young Adult (18-24)",F1656&lt;35,"Early Career (25-34)",F1656&lt;45,"Mid-Career (35-44)",F1656&lt;55,"Late Career (45-54)",F1656&lt;65,"Pre-Retirement (55-64)",F1656&gt;=65,"Seniors (65+)")</f>
        <v>Late Career (45-54)</v>
      </c>
      <c r="H1656">
        <v>674</v>
      </c>
      <c r="I1656">
        <v>7834</v>
      </c>
      <c r="J1656" t="s">
        <v>107</v>
      </c>
      <c r="K1656" t="s">
        <v>108</v>
      </c>
      <c r="L1656" t="s">
        <v>111</v>
      </c>
      <c r="M1656" t="s">
        <v>1308</v>
      </c>
      <c r="N1656" t="s">
        <v>1317</v>
      </c>
      <c r="O1656">
        <v>250</v>
      </c>
      <c r="P1656">
        <v>400</v>
      </c>
      <c r="Q1656">
        <v>5</v>
      </c>
      <c r="R1656">
        <f t="shared" si="75"/>
        <v>2000</v>
      </c>
      <c r="S1656">
        <f t="shared" si="76"/>
        <v>750</v>
      </c>
      <c r="T1656" t="s">
        <v>32</v>
      </c>
      <c r="U1656" s="2">
        <v>44974.293055555558</v>
      </c>
      <c r="V1656" s="1">
        <v>44974.293055555558</v>
      </c>
      <c r="W1656" t="b">
        <v>1</v>
      </c>
      <c r="X1656" s="2">
        <v>44974.303472222222</v>
      </c>
      <c r="Y1656" s="1">
        <v>44974.303472222222</v>
      </c>
      <c r="Z1656" s="2" t="s">
        <v>47</v>
      </c>
      <c r="AA1656" s="2">
        <v>44974.294444444444</v>
      </c>
      <c r="AB1656" s="1">
        <v>44974.294444444444</v>
      </c>
      <c r="AC1656" t="b">
        <v>0</v>
      </c>
      <c r="AD1656" t="s">
        <v>1355</v>
      </c>
      <c r="AE1656" s="3">
        <f t="shared" si="77"/>
        <v>9.0277777781011537E-3</v>
      </c>
    </row>
    <row r="1657" spans="1:31" x14ac:dyDescent="0.35">
      <c r="A1657" s="2">
        <v>44974.388194444444</v>
      </c>
      <c r="B1657" s="1">
        <v>44974.388194444444</v>
      </c>
      <c r="C1657">
        <v>1023</v>
      </c>
      <c r="D1657" t="s">
        <v>93</v>
      </c>
      <c r="E1657" t="s">
        <v>22</v>
      </c>
      <c r="F1657">
        <v>64</v>
      </c>
      <c r="G1657" t="str" cm="1">
        <f t="array" ref="G1657">_xlfn.IFS(F1657&lt;25,"Young Adult (18-24)",F1657&lt;35,"Early Career (25-34)",F1657&lt;45,"Mid-Career (35-44)",F1657&lt;55,"Late Career (45-54)",F1657&lt;65,"Pre-Retirement (55-64)",F1657&gt;=65,"Seniors (65+)")</f>
        <v>Pre-Retirement (55-64)</v>
      </c>
      <c r="H1657">
        <v>625</v>
      </c>
      <c r="I1657">
        <v>7056</v>
      </c>
      <c r="J1657" t="s">
        <v>61</v>
      </c>
      <c r="K1657" t="s">
        <v>87</v>
      </c>
      <c r="L1657" t="s">
        <v>94</v>
      </c>
      <c r="M1657" t="s">
        <v>1307</v>
      </c>
      <c r="N1657" t="s">
        <v>1326</v>
      </c>
      <c r="O1657">
        <v>20</v>
      </c>
      <c r="P1657">
        <v>35</v>
      </c>
      <c r="Q1657">
        <v>4</v>
      </c>
      <c r="R1657">
        <f t="shared" si="75"/>
        <v>140</v>
      </c>
      <c r="S1657">
        <f t="shared" si="76"/>
        <v>60</v>
      </c>
      <c r="T1657" t="s">
        <v>32</v>
      </c>
      <c r="U1657" s="2">
        <v>44974.394444444442</v>
      </c>
      <c r="V1657" s="1">
        <v>44974.394444444442</v>
      </c>
      <c r="W1657" t="b">
        <v>1</v>
      </c>
      <c r="X1657" s="2">
        <v>44974.40347222222</v>
      </c>
      <c r="Y1657" s="1">
        <v>44974.40347222222</v>
      </c>
      <c r="Z1657" s="2" t="s">
        <v>33</v>
      </c>
      <c r="AA1657" s="2">
        <v>44974.396527777775</v>
      </c>
      <c r="AB1657" s="1">
        <v>44974.396527777775</v>
      </c>
      <c r="AC1657" t="b">
        <v>0</v>
      </c>
      <c r="AD1657" t="s">
        <v>1355</v>
      </c>
      <c r="AE1657" s="3">
        <f t="shared" si="77"/>
        <v>8.333333331393078E-3</v>
      </c>
    </row>
    <row r="1658" spans="1:31" x14ac:dyDescent="0.35">
      <c r="A1658" s="2">
        <v>44976.281944444447</v>
      </c>
      <c r="B1658" s="1">
        <v>44976.281944444447</v>
      </c>
      <c r="C1658">
        <v>1740</v>
      </c>
      <c r="D1658" t="s">
        <v>842</v>
      </c>
      <c r="E1658" t="s">
        <v>22</v>
      </c>
      <c r="F1658">
        <v>42</v>
      </c>
      <c r="G1658" t="str" cm="1">
        <f t="array" ref="G1658">_xlfn.IFS(F1658&lt;25,"Young Adult (18-24)",F1658&lt;35,"Early Career (25-34)",F1658&lt;45,"Mid-Career (35-44)",F1658&lt;55,"Late Career (45-54)",F1658&lt;65,"Pre-Retirement (55-64)",F1658&gt;=65,"Seniors (65+)")</f>
        <v>Mid-Career (35-44)</v>
      </c>
      <c r="H1658">
        <v>742</v>
      </c>
      <c r="I1658">
        <v>3963</v>
      </c>
      <c r="J1658" t="s">
        <v>107</v>
      </c>
      <c r="K1658" t="s">
        <v>108</v>
      </c>
      <c r="L1658" t="s">
        <v>111</v>
      </c>
      <c r="M1658" t="s">
        <v>1306</v>
      </c>
      <c r="N1658" t="s">
        <v>1321</v>
      </c>
      <c r="O1658">
        <v>15</v>
      </c>
      <c r="P1658">
        <v>25</v>
      </c>
      <c r="Q1658">
        <v>5</v>
      </c>
      <c r="R1658">
        <f t="shared" si="75"/>
        <v>125</v>
      </c>
      <c r="S1658">
        <f t="shared" si="76"/>
        <v>50</v>
      </c>
      <c r="T1658" t="s">
        <v>40</v>
      </c>
      <c r="U1658" s="2">
        <v>44976.288194444445</v>
      </c>
      <c r="V1658" s="1">
        <v>44976.288194444445</v>
      </c>
      <c r="W1658" t="b">
        <v>1</v>
      </c>
      <c r="X1658" s="2">
        <v>44976.292361111111</v>
      </c>
      <c r="Y1658" s="1">
        <v>44976.292361111111</v>
      </c>
      <c r="Z1658" s="2" t="s">
        <v>33</v>
      </c>
      <c r="AA1658" s="2">
        <v>44976.290277777778</v>
      </c>
      <c r="AB1658" s="1">
        <v>44976.290277777778</v>
      </c>
      <c r="AC1658" t="b">
        <v>0</v>
      </c>
      <c r="AD1658" t="s">
        <v>1355</v>
      </c>
      <c r="AE1658" s="3">
        <f t="shared" si="77"/>
        <v>8.333333331393078E-3</v>
      </c>
    </row>
    <row r="1659" spans="1:31" x14ac:dyDescent="0.35">
      <c r="A1659" s="2">
        <v>44978.638194444444</v>
      </c>
      <c r="B1659" s="1">
        <v>44978.638194444444</v>
      </c>
      <c r="C1659">
        <v>1347</v>
      </c>
      <c r="D1659" t="s">
        <v>454</v>
      </c>
      <c r="E1659" t="s">
        <v>22</v>
      </c>
      <c r="F1659">
        <v>35</v>
      </c>
      <c r="G1659" t="str" cm="1">
        <f t="array" ref="G1659">_xlfn.IFS(F1659&lt;25,"Young Adult (18-24)",F1659&lt;35,"Early Career (25-34)",F1659&lt;45,"Mid-Career (35-44)",F1659&lt;55,"Late Career (45-54)",F1659&lt;65,"Pre-Retirement (55-64)",F1659&gt;=65,"Seniors (65+)")</f>
        <v>Mid-Career (35-44)</v>
      </c>
      <c r="H1659">
        <v>714</v>
      </c>
      <c r="I1659">
        <v>5146</v>
      </c>
      <c r="J1659" t="s">
        <v>107</v>
      </c>
      <c r="K1659" t="s">
        <v>122</v>
      </c>
      <c r="L1659" t="s">
        <v>272</v>
      </c>
      <c r="M1659" t="s">
        <v>1307</v>
      </c>
      <c r="N1659" t="s">
        <v>1326</v>
      </c>
      <c r="O1659">
        <v>20</v>
      </c>
      <c r="P1659">
        <v>35</v>
      </c>
      <c r="Q1659">
        <v>6</v>
      </c>
      <c r="R1659">
        <f t="shared" si="75"/>
        <v>210</v>
      </c>
      <c r="S1659">
        <f t="shared" si="76"/>
        <v>90</v>
      </c>
      <c r="T1659" t="s">
        <v>42</v>
      </c>
      <c r="U1659" s="2">
        <v>44978.644444444442</v>
      </c>
      <c r="V1659" s="1">
        <v>44978.644444444442</v>
      </c>
      <c r="W1659" t="b">
        <v>1</v>
      </c>
      <c r="X1659" s="2">
        <v>44978.651388888888</v>
      </c>
      <c r="Y1659" s="1">
        <v>44978.651388888888</v>
      </c>
      <c r="Z1659" s="2" t="s">
        <v>47</v>
      </c>
      <c r="AA1659" s="2">
        <v>44978.646527777775</v>
      </c>
      <c r="AB1659" s="1">
        <v>44978.646527777775</v>
      </c>
      <c r="AC1659" t="b">
        <v>1</v>
      </c>
      <c r="AD1659" t="s">
        <v>131</v>
      </c>
      <c r="AE1659" s="3">
        <f t="shared" si="77"/>
        <v>8.333333331393078E-3</v>
      </c>
    </row>
    <row r="1660" spans="1:31" x14ac:dyDescent="0.35">
      <c r="A1660" s="2">
        <v>44978.662499999999</v>
      </c>
      <c r="B1660" s="1">
        <v>44978.662499999999</v>
      </c>
      <c r="C1660">
        <v>1383</v>
      </c>
      <c r="D1660" t="s">
        <v>490</v>
      </c>
      <c r="E1660" t="s">
        <v>22</v>
      </c>
      <c r="F1660">
        <v>36</v>
      </c>
      <c r="G1660" t="str" cm="1">
        <f t="array" ref="G1660">_xlfn.IFS(F1660&lt;25,"Young Adult (18-24)",F1660&lt;35,"Early Career (25-34)",F1660&lt;45,"Mid-Career (35-44)",F1660&lt;55,"Late Career (45-54)",F1660&lt;65,"Pre-Retirement (55-64)",F1660&gt;=65,"Seniors (65+)")</f>
        <v>Mid-Career (35-44)</v>
      </c>
      <c r="H1660">
        <v>727</v>
      </c>
      <c r="I1660">
        <v>3778</v>
      </c>
      <c r="J1660" t="s">
        <v>67</v>
      </c>
      <c r="K1660" t="s">
        <v>119</v>
      </c>
      <c r="L1660" t="s">
        <v>120</v>
      </c>
      <c r="M1660" t="s">
        <v>1306</v>
      </c>
      <c r="N1660" t="s">
        <v>1314</v>
      </c>
      <c r="O1660">
        <v>40</v>
      </c>
      <c r="P1660">
        <v>70</v>
      </c>
      <c r="Q1660">
        <v>1</v>
      </c>
      <c r="R1660">
        <f t="shared" si="75"/>
        <v>70</v>
      </c>
      <c r="S1660">
        <f t="shared" si="76"/>
        <v>30</v>
      </c>
      <c r="T1660" t="s">
        <v>42</v>
      </c>
      <c r="U1660" s="2">
        <v>44978.668749999997</v>
      </c>
      <c r="V1660" s="1">
        <v>44978.668749999997</v>
      </c>
      <c r="W1660" t="b">
        <v>1</v>
      </c>
      <c r="X1660" s="2">
        <v>44978.677083333336</v>
      </c>
      <c r="Y1660" s="1">
        <v>44978.677083333336</v>
      </c>
      <c r="Z1660" s="2" t="s">
        <v>33</v>
      </c>
      <c r="AA1660" s="2">
        <v>44978.67083333333</v>
      </c>
      <c r="AB1660" s="1">
        <v>44978.67083333333</v>
      </c>
      <c r="AC1660" t="b">
        <v>0</v>
      </c>
      <c r="AD1660" t="s">
        <v>1355</v>
      </c>
      <c r="AE1660" s="3">
        <f t="shared" si="77"/>
        <v>8.333333331393078E-3</v>
      </c>
    </row>
    <row r="1661" spans="1:31" x14ac:dyDescent="0.35">
      <c r="A1661" s="2">
        <v>44980.367361111108</v>
      </c>
      <c r="B1661" s="1">
        <v>44980.367361111108</v>
      </c>
      <c r="C1661">
        <v>1078</v>
      </c>
      <c r="D1661" t="s">
        <v>178</v>
      </c>
      <c r="E1661" t="s">
        <v>29</v>
      </c>
      <c r="F1661">
        <v>55</v>
      </c>
      <c r="G1661" t="str" cm="1">
        <f t="array" ref="G1661">_xlfn.IFS(F1661&lt;25,"Young Adult (18-24)",F1661&lt;35,"Early Career (25-34)",F1661&lt;45,"Mid-Career (35-44)",F1661&lt;55,"Late Career (45-54)",F1661&lt;65,"Pre-Retirement (55-64)",F1661&gt;=65,"Seniors (65+)")</f>
        <v>Pre-Retirement (55-64)</v>
      </c>
      <c r="H1661">
        <v>688</v>
      </c>
      <c r="I1661">
        <v>6813</v>
      </c>
      <c r="J1661" t="s">
        <v>71</v>
      </c>
      <c r="K1661" t="s">
        <v>72</v>
      </c>
      <c r="L1661" t="s">
        <v>73</v>
      </c>
      <c r="M1661" t="s">
        <v>1306</v>
      </c>
      <c r="N1661" t="s">
        <v>1314</v>
      </c>
      <c r="O1661">
        <v>40</v>
      </c>
      <c r="P1661">
        <v>70</v>
      </c>
      <c r="Q1661">
        <v>3</v>
      </c>
      <c r="R1661">
        <f t="shared" si="75"/>
        <v>210</v>
      </c>
      <c r="S1661">
        <f t="shared" si="76"/>
        <v>90</v>
      </c>
      <c r="T1661" t="s">
        <v>42</v>
      </c>
      <c r="U1661" s="2">
        <v>44980.381944444445</v>
      </c>
      <c r="V1661" s="1">
        <v>44980.381944444445</v>
      </c>
      <c r="W1661" t="b">
        <v>1</v>
      </c>
      <c r="X1661" s="2">
        <v>44980.385416666664</v>
      </c>
      <c r="Y1661" s="1">
        <v>44980.385416666664</v>
      </c>
      <c r="Z1661" s="2" t="s">
        <v>33</v>
      </c>
      <c r="AA1661" s="2">
        <v>44980.383333333331</v>
      </c>
      <c r="AB1661" s="1">
        <v>44980.383333333331</v>
      </c>
      <c r="AC1661" t="b">
        <v>0</v>
      </c>
      <c r="AD1661" t="s">
        <v>1355</v>
      </c>
      <c r="AE1661" s="3">
        <f t="shared" si="77"/>
        <v>1.5972222223354038E-2</v>
      </c>
    </row>
    <row r="1662" spans="1:31" x14ac:dyDescent="0.35">
      <c r="A1662" s="2">
        <v>44981.225694444445</v>
      </c>
      <c r="B1662" s="1">
        <v>44981.225694444445</v>
      </c>
      <c r="C1662">
        <v>1439</v>
      </c>
      <c r="D1662" t="s">
        <v>545</v>
      </c>
      <c r="E1662" t="s">
        <v>29</v>
      </c>
      <c r="F1662">
        <v>59</v>
      </c>
      <c r="G1662" t="str" cm="1">
        <f t="array" ref="G1662">_xlfn.IFS(F1662&lt;25,"Young Adult (18-24)",F1662&lt;35,"Early Career (25-34)",F1662&lt;45,"Mid-Career (35-44)",F1662&lt;55,"Late Career (45-54)",F1662&lt;65,"Pre-Retirement (55-64)",F1662&gt;=65,"Seniors (65+)")</f>
        <v>Pre-Retirement (55-64)</v>
      </c>
      <c r="H1662">
        <v>756</v>
      </c>
      <c r="I1662">
        <v>7420</v>
      </c>
      <c r="J1662" t="s">
        <v>83</v>
      </c>
      <c r="K1662" t="s">
        <v>90</v>
      </c>
      <c r="L1662" t="s">
        <v>152</v>
      </c>
      <c r="M1662" t="s">
        <v>1306</v>
      </c>
      <c r="N1662" t="s">
        <v>1313</v>
      </c>
      <c r="O1662">
        <v>60</v>
      </c>
      <c r="P1662">
        <v>100</v>
      </c>
      <c r="Q1662">
        <v>4</v>
      </c>
      <c r="R1662">
        <f t="shared" si="75"/>
        <v>400</v>
      </c>
      <c r="S1662">
        <f t="shared" si="76"/>
        <v>160</v>
      </c>
      <c r="T1662" t="s">
        <v>32</v>
      </c>
      <c r="U1662" s="2">
        <v>44981.246527777781</v>
      </c>
      <c r="V1662" s="1">
        <v>44981.246527777781</v>
      </c>
      <c r="W1662" t="b">
        <v>1</v>
      </c>
      <c r="X1662" s="2">
        <v>44981.256249999999</v>
      </c>
      <c r="Y1662" s="1">
        <v>44981.256249999999</v>
      </c>
      <c r="Z1662" s="2" t="s">
        <v>33</v>
      </c>
      <c r="AA1662" s="2">
        <v>44981.248611111114</v>
      </c>
      <c r="AB1662" s="1">
        <v>44981.248611111114</v>
      </c>
      <c r="AC1662" t="b">
        <v>1</v>
      </c>
      <c r="AD1662" t="s">
        <v>64</v>
      </c>
      <c r="AE1662" s="3">
        <f t="shared" si="77"/>
        <v>2.2916666668606922E-2</v>
      </c>
    </row>
    <row r="1663" spans="1:31" x14ac:dyDescent="0.35">
      <c r="A1663" s="2">
        <v>44982.651388888888</v>
      </c>
      <c r="B1663" s="1">
        <v>44982.651388888888</v>
      </c>
      <c r="C1663">
        <v>2043</v>
      </c>
      <c r="D1663" t="s">
        <v>1139</v>
      </c>
      <c r="E1663" t="s">
        <v>22</v>
      </c>
      <c r="F1663">
        <v>32</v>
      </c>
      <c r="G1663" t="str" cm="1">
        <f t="array" ref="G1663">_xlfn.IFS(F1663&lt;25,"Young Adult (18-24)",F1663&lt;35,"Early Career (25-34)",F1663&lt;45,"Mid-Career (35-44)",F1663&lt;55,"Late Career (45-54)",F1663&lt;65,"Pre-Retirement (55-64)",F1663&gt;=65,"Seniors (65+)")</f>
        <v>Early Career (25-34)</v>
      </c>
      <c r="H1663">
        <v>638</v>
      </c>
      <c r="I1663">
        <v>7958</v>
      </c>
      <c r="J1663" t="s">
        <v>83</v>
      </c>
      <c r="K1663" t="s">
        <v>84</v>
      </c>
      <c r="L1663" t="s">
        <v>173</v>
      </c>
      <c r="M1663" t="s">
        <v>1309</v>
      </c>
      <c r="N1663" t="s">
        <v>1318</v>
      </c>
      <c r="O1663">
        <v>10</v>
      </c>
      <c r="P1663">
        <v>18</v>
      </c>
      <c r="Q1663">
        <v>4</v>
      </c>
      <c r="R1663">
        <f t="shared" si="75"/>
        <v>72</v>
      </c>
      <c r="S1663">
        <f t="shared" si="76"/>
        <v>32</v>
      </c>
      <c r="T1663" t="s">
        <v>32</v>
      </c>
      <c r="U1663" s="2">
        <v>44982.668749999997</v>
      </c>
      <c r="V1663" s="1">
        <v>44982.668749999997</v>
      </c>
      <c r="W1663" t="b">
        <v>0</v>
      </c>
      <c r="X1663" s="2"/>
      <c r="Y1663" s="1"/>
      <c r="Z1663" s="2" t="s">
        <v>1353</v>
      </c>
      <c r="AA1663" s="2">
        <v>44982.655555555553</v>
      </c>
      <c r="AB1663" s="1">
        <v>44982.655555555553</v>
      </c>
      <c r="AC1663" t="s">
        <v>1353</v>
      </c>
      <c r="AD1663" t="s">
        <v>1353</v>
      </c>
      <c r="AE1663" s="3">
        <f t="shared" si="77"/>
        <v>4.166666665696539E-3</v>
      </c>
    </row>
    <row r="1664" spans="1:31" x14ac:dyDescent="0.35">
      <c r="A1664" s="2">
        <v>44984.041666666664</v>
      </c>
      <c r="B1664" s="1">
        <v>44984.041666666664</v>
      </c>
      <c r="C1664">
        <v>2010</v>
      </c>
      <c r="D1664" t="s">
        <v>1106</v>
      </c>
      <c r="E1664" t="s">
        <v>22</v>
      </c>
      <c r="F1664">
        <v>48</v>
      </c>
      <c r="G1664" t="str" cm="1">
        <f t="array" ref="G1664">_xlfn.IFS(F1664&lt;25,"Young Adult (18-24)",F1664&lt;35,"Early Career (25-34)",F1664&lt;45,"Mid-Career (35-44)",F1664&lt;55,"Late Career (45-54)",F1664&lt;65,"Pre-Retirement (55-64)",F1664&gt;=65,"Seniors (65+)")</f>
        <v>Late Career (45-54)</v>
      </c>
      <c r="H1664">
        <v>680</v>
      </c>
      <c r="I1664">
        <v>6754</v>
      </c>
      <c r="J1664" t="s">
        <v>107</v>
      </c>
      <c r="K1664" t="s">
        <v>108</v>
      </c>
      <c r="L1664" t="s">
        <v>150</v>
      </c>
      <c r="M1664" t="s">
        <v>1308</v>
      </c>
      <c r="N1664" t="s">
        <v>1324</v>
      </c>
      <c r="O1664">
        <v>40</v>
      </c>
      <c r="P1664">
        <v>60</v>
      </c>
      <c r="Q1664">
        <v>2</v>
      </c>
      <c r="R1664">
        <f t="shared" si="75"/>
        <v>120</v>
      </c>
      <c r="S1664">
        <f t="shared" si="76"/>
        <v>40</v>
      </c>
      <c r="T1664" t="s">
        <v>26</v>
      </c>
      <c r="U1664" s="2">
        <v>44984.045138888891</v>
      </c>
      <c r="V1664" s="1">
        <v>44984.045138888891</v>
      </c>
      <c r="W1664" t="b">
        <v>1</v>
      </c>
      <c r="X1664" s="2">
        <v>44984.052083333336</v>
      </c>
      <c r="Y1664" s="1">
        <v>44984.052083333336</v>
      </c>
      <c r="Z1664" s="2" t="s">
        <v>33</v>
      </c>
      <c r="AA1664" s="2">
        <v>44984.048611111109</v>
      </c>
      <c r="AB1664" s="1">
        <v>44984.048611111109</v>
      </c>
      <c r="AC1664" t="b">
        <v>0</v>
      </c>
      <c r="AD1664" t="s">
        <v>1355</v>
      </c>
      <c r="AE1664" s="3">
        <f t="shared" si="77"/>
        <v>6.9444444452528842E-3</v>
      </c>
    </row>
    <row r="1665" spans="1:31" x14ac:dyDescent="0.35">
      <c r="A1665" s="2">
        <v>44985.282638888886</v>
      </c>
      <c r="B1665" s="1">
        <v>44985.282638888886</v>
      </c>
      <c r="C1665">
        <v>1755</v>
      </c>
      <c r="D1665" t="s">
        <v>857</v>
      </c>
      <c r="E1665" t="s">
        <v>29</v>
      </c>
      <c r="F1665">
        <v>60</v>
      </c>
      <c r="G1665" t="str" cm="1">
        <f t="array" ref="G1665">_xlfn.IFS(F1665&lt;25,"Young Adult (18-24)",F1665&lt;35,"Early Career (25-34)",F1665&lt;45,"Mid-Career (35-44)",F1665&lt;55,"Late Career (45-54)",F1665&lt;65,"Pre-Retirement (55-64)",F1665&gt;=65,"Seniors (65+)")</f>
        <v>Pre-Retirement (55-64)</v>
      </c>
      <c r="H1665">
        <v>636</v>
      </c>
      <c r="I1665">
        <v>3476</v>
      </c>
      <c r="J1665" t="s">
        <v>107</v>
      </c>
      <c r="K1665" t="s">
        <v>122</v>
      </c>
      <c r="L1665" t="s">
        <v>123</v>
      </c>
      <c r="M1665" t="s">
        <v>1306</v>
      </c>
      <c r="N1665" t="s">
        <v>1314</v>
      </c>
      <c r="O1665">
        <v>40</v>
      </c>
      <c r="P1665">
        <v>70</v>
      </c>
      <c r="Q1665">
        <v>6</v>
      </c>
      <c r="R1665">
        <f t="shared" si="75"/>
        <v>420</v>
      </c>
      <c r="S1665">
        <f t="shared" si="76"/>
        <v>180</v>
      </c>
      <c r="T1665" t="s">
        <v>32</v>
      </c>
      <c r="U1665" s="2">
        <v>44985.288194444445</v>
      </c>
      <c r="V1665" s="1">
        <v>44985.288194444445</v>
      </c>
      <c r="W1665" t="b">
        <v>1</v>
      </c>
      <c r="X1665" s="2">
        <v>44985.292361111111</v>
      </c>
      <c r="Y1665" s="1">
        <v>44985.292361111111</v>
      </c>
      <c r="Z1665" s="2" t="s">
        <v>116</v>
      </c>
      <c r="AA1665" s="2">
        <v>44985.289583333331</v>
      </c>
      <c r="AB1665" s="1">
        <v>44985.289583333331</v>
      </c>
      <c r="AC1665" t="b">
        <v>0</v>
      </c>
      <c r="AD1665" t="s">
        <v>1355</v>
      </c>
      <c r="AE1665" s="3">
        <f t="shared" si="77"/>
        <v>6.9444444452528842E-3</v>
      </c>
    </row>
    <row r="1666" spans="1:31" x14ac:dyDescent="0.35">
      <c r="A1666" s="2">
        <v>44985.394444444442</v>
      </c>
      <c r="B1666" s="1">
        <v>44985.394444444442</v>
      </c>
      <c r="C1666">
        <v>1299</v>
      </c>
      <c r="D1666" t="s">
        <v>407</v>
      </c>
      <c r="E1666" t="s">
        <v>29</v>
      </c>
      <c r="F1666">
        <v>59</v>
      </c>
      <c r="G1666" t="str" cm="1">
        <f t="array" ref="G1666">_xlfn.IFS(F1666&lt;25,"Young Adult (18-24)",F1666&lt;35,"Early Career (25-34)",F1666&lt;45,"Mid-Career (35-44)",F1666&lt;55,"Late Career (45-54)",F1666&lt;65,"Pre-Retirement (55-64)",F1666&gt;=65,"Seniors (65+)")</f>
        <v>Pre-Retirement (55-64)</v>
      </c>
      <c r="H1666">
        <v>764</v>
      </c>
      <c r="I1666">
        <v>5906</v>
      </c>
      <c r="J1666" t="s">
        <v>71</v>
      </c>
      <c r="K1666" t="s">
        <v>160</v>
      </c>
      <c r="L1666" t="s">
        <v>408</v>
      </c>
      <c r="M1666" t="s">
        <v>1306</v>
      </c>
      <c r="N1666" t="s">
        <v>1311</v>
      </c>
      <c r="O1666">
        <v>50</v>
      </c>
      <c r="P1666">
        <v>80</v>
      </c>
      <c r="Q1666">
        <v>3</v>
      </c>
      <c r="R1666">
        <f t="shared" ref="R1666:R1729" si="78">P1666*Q1666</f>
        <v>240</v>
      </c>
      <c r="S1666">
        <f t="shared" ref="S1666:S1729" si="79">R1666-(O1666*Q1666)</f>
        <v>90</v>
      </c>
      <c r="T1666" t="s">
        <v>78</v>
      </c>
      <c r="U1666" s="2">
        <v>44985.411805555559</v>
      </c>
      <c r="V1666" s="1">
        <v>44985.411805555559</v>
      </c>
      <c r="W1666" t="b">
        <v>0</v>
      </c>
      <c r="X1666" s="2"/>
      <c r="Y1666" s="1"/>
      <c r="Z1666" s="2" t="s">
        <v>1353</v>
      </c>
      <c r="AA1666" s="2">
        <v>44985.417361111111</v>
      </c>
      <c r="AB1666" s="1">
        <v>44985.417361111111</v>
      </c>
      <c r="AC1666" t="s">
        <v>1353</v>
      </c>
      <c r="AD1666" t="s">
        <v>1353</v>
      </c>
      <c r="AE1666" s="3">
        <f t="shared" ref="AE1666:AE1729" si="80">AB1666-B1666</f>
        <v>2.2916666668606922E-2</v>
      </c>
    </row>
    <row r="1667" spans="1:31" x14ac:dyDescent="0.35">
      <c r="A1667" s="2">
        <v>44987.020833333336</v>
      </c>
      <c r="B1667" s="1">
        <v>44987.020833333336</v>
      </c>
      <c r="C1667">
        <v>2116</v>
      </c>
      <c r="D1667" t="s">
        <v>1211</v>
      </c>
      <c r="E1667" t="s">
        <v>22</v>
      </c>
      <c r="F1667">
        <v>33</v>
      </c>
      <c r="G1667" t="str" cm="1">
        <f t="array" ref="G1667">_xlfn.IFS(F1667&lt;25,"Young Adult (18-24)",F1667&lt;35,"Early Career (25-34)",F1667&lt;45,"Mid-Career (35-44)",F1667&lt;55,"Late Career (45-54)",F1667&lt;65,"Pre-Retirement (55-64)",F1667&gt;=65,"Seniors (65+)")</f>
        <v>Early Career (25-34)</v>
      </c>
      <c r="H1667">
        <v>697</v>
      </c>
      <c r="I1667">
        <v>7665</v>
      </c>
      <c r="J1667" t="s">
        <v>44</v>
      </c>
      <c r="K1667" t="s">
        <v>45</v>
      </c>
      <c r="L1667" t="s">
        <v>53</v>
      </c>
      <c r="M1667" t="s">
        <v>1309</v>
      </c>
      <c r="N1667" t="s">
        <v>1320</v>
      </c>
      <c r="O1667">
        <v>30</v>
      </c>
      <c r="P1667">
        <v>50</v>
      </c>
      <c r="Q1667">
        <v>6</v>
      </c>
      <c r="R1667">
        <f t="shared" si="78"/>
        <v>300</v>
      </c>
      <c r="S1667">
        <f t="shared" si="79"/>
        <v>120</v>
      </c>
      <c r="T1667" t="s">
        <v>40</v>
      </c>
      <c r="U1667" s="2">
        <v>44987.031944444447</v>
      </c>
      <c r="V1667" s="1">
        <v>44987.031944444447</v>
      </c>
      <c r="W1667" t="b">
        <v>1</v>
      </c>
      <c r="X1667" s="2">
        <v>44987.036111111112</v>
      </c>
      <c r="Y1667" s="1">
        <v>44987.036111111112</v>
      </c>
      <c r="Z1667" s="2" t="s">
        <v>47</v>
      </c>
      <c r="AA1667" s="2">
        <v>44987.034722222219</v>
      </c>
      <c r="AB1667" s="1">
        <v>44987.034722222219</v>
      </c>
      <c r="AC1667" t="b">
        <v>0</v>
      </c>
      <c r="AD1667" t="s">
        <v>1355</v>
      </c>
      <c r="AE1667" s="3">
        <f t="shared" si="80"/>
        <v>1.3888888883229811E-2</v>
      </c>
    </row>
    <row r="1668" spans="1:31" x14ac:dyDescent="0.35">
      <c r="A1668" s="2">
        <v>44987.35833333333</v>
      </c>
      <c r="B1668" s="1">
        <v>44987.35833333333</v>
      </c>
      <c r="C1668">
        <v>2098</v>
      </c>
      <c r="D1668" t="s">
        <v>1193</v>
      </c>
      <c r="E1668" t="s">
        <v>22</v>
      </c>
      <c r="F1668">
        <v>49</v>
      </c>
      <c r="G1668" t="str" cm="1">
        <f t="array" ref="G1668">_xlfn.IFS(F1668&lt;25,"Young Adult (18-24)",F1668&lt;35,"Early Career (25-34)",F1668&lt;45,"Mid-Career (35-44)",F1668&lt;55,"Late Career (45-54)",F1668&lt;65,"Pre-Retirement (55-64)",F1668&gt;=65,"Seniors (65+)")</f>
        <v>Late Career (45-54)</v>
      </c>
      <c r="H1668">
        <v>695</v>
      </c>
      <c r="I1668">
        <v>4634</v>
      </c>
      <c r="J1668" t="s">
        <v>55</v>
      </c>
      <c r="K1668" t="s">
        <v>113</v>
      </c>
      <c r="L1668" t="s">
        <v>277</v>
      </c>
      <c r="M1668" t="s">
        <v>1309</v>
      </c>
      <c r="N1668" t="s">
        <v>1316</v>
      </c>
      <c r="O1668">
        <v>20</v>
      </c>
      <c r="P1668">
        <v>35</v>
      </c>
      <c r="Q1668">
        <v>3</v>
      </c>
      <c r="R1668">
        <f t="shared" si="78"/>
        <v>105</v>
      </c>
      <c r="S1668">
        <f t="shared" si="79"/>
        <v>45</v>
      </c>
      <c r="T1668" t="s">
        <v>42</v>
      </c>
      <c r="U1668" s="2">
        <v>44987.363194444442</v>
      </c>
      <c r="V1668" s="1">
        <v>44987.363194444442</v>
      </c>
      <c r="W1668" t="b">
        <v>1</v>
      </c>
      <c r="X1668" s="2">
        <v>44987.368750000001</v>
      </c>
      <c r="Y1668" s="1">
        <v>44987.368750000001</v>
      </c>
      <c r="Z1668" s="2" t="s">
        <v>47</v>
      </c>
      <c r="AA1668" s="2">
        <v>44987.364583333336</v>
      </c>
      <c r="AB1668" s="1">
        <v>44987.364583333336</v>
      </c>
      <c r="AC1668" t="b">
        <v>1</v>
      </c>
      <c r="AD1668" t="s">
        <v>64</v>
      </c>
      <c r="AE1668" s="3">
        <f t="shared" si="80"/>
        <v>6.2500000058207661E-3</v>
      </c>
    </row>
    <row r="1669" spans="1:31" x14ac:dyDescent="0.35">
      <c r="A1669" s="2">
        <v>44987.791666666664</v>
      </c>
      <c r="B1669" s="1">
        <v>44987.791666666664</v>
      </c>
      <c r="C1669">
        <v>1820</v>
      </c>
      <c r="D1669" t="s">
        <v>921</v>
      </c>
      <c r="E1669" t="s">
        <v>22</v>
      </c>
      <c r="F1669">
        <v>64</v>
      </c>
      <c r="G1669" t="str" cm="1">
        <f t="array" ref="G1669">_xlfn.IFS(F1669&lt;25,"Young Adult (18-24)",F1669&lt;35,"Early Career (25-34)",F1669&lt;45,"Mid-Career (35-44)",F1669&lt;55,"Late Career (45-54)",F1669&lt;65,"Pre-Retirement (55-64)",F1669&gt;=65,"Seniors (65+)")</f>
        <v>Pre-Retirement (55-64)</v>
      </c>
      <c r="H1669">
        <v>685</v>
      </c>
      <c r="I1669">
        <v>3707</v>
      </c>
      <c r="J1669" t="s">
        <v>23</v>
      </c>
      <c r="K1669" t="s">
        <v>24</v>
      </c>
      <c r="L1669" t="s">
        <v>25</v>
      </c>
      <c r="M1669" t="s">
        <v>1309</v>
      </c>
      <c r="N1669" t="s">
        <v>1316</v>
      </c>
      <c r="O1669">
        <v>20</v>
      </c>
      <c r="P1669">
        <v>35</v>
      </c>
      <c r="Q1669">
        <v>6</v>
      </c>
      <c r="R1669">
        <f t="shared" si="78"/>
        <v>210</v>
      </c>
      <c r="S1669">
        <f t="shared" si="79"/>
        <v>90</v>
      </c>
      <c r="T1669" t="s">
        <v>40</v>
      </c>
      <c r="U1669" s="2">
        <v>44987.802083333336</v>
      </c>
      <c r="V1669" s="1">
        <v>44987.802083333336</v>
      </c>
      <c r="W1669" t="b">
        <v>1</v>
      </c>
      <c r="X1669" s="2">
        <v>44987.8125</v>
      </c>
      <c r="Y1669" s="1">
        <v>44987.8125</v>
      </c>
      <c r="Z1669" s="2" t="s">
        <v>47</v>
      </c>
      <c r="AA1669" s="2">
        <v>44987.803472222222</v>
      </c>
      <c r="AB1669" s="1">
        <v>44987.803472222222</v>
      </c>
      <c r="AC1669" t="b">
        <v>0</v>
      </c>
      <c r="AD1669" t="s">
        <v>1355</v>
      </c>
      <c r="AE1669" s="3">
        <f t="shared" si="80"/>
        <v>1.1805555557657499E-2</v>
      </c>
    </row>
    <row r="1670" spans="1:31" x14ac:dyDescent="0.35">
      <c r="A1670" s="2">
        <v>44988.722222222219</v>
      </c>
      <c r="B1670" s="1">
        <v>44988.722222222219</v>
      </c>
      <c r="C1670">
        <v>1907</v>
      </c>
      <c r="D1670" t="s">
        <v>1005</v>
      </c>
      <c r="E1670" t="s">
        <v>22</v>
      </c>
      <c r="F1670">
        <v>71</v>
      </c>
      <c r="G1670" t="str" cm="1">
        <f t="array" ref="G1670">_xlfn.IFS(F1670&lt;25,"Young Adult (18-24)",F1670&lt;35,"Early Career (25-34)",F1670&lt;45,"Mid-Career (35-44)",F1670&lt;55,"Late Career (45-54)",F1670&lt;65,"Pre-Retirement (55-64)",F1670&gt;=65,"Seniors (65+)")</f>
        <v>Seniors (65+)</v>
      </c>
      <c r="H1670">
        <v>729</v>
      </c>
      <c r="I1670">
        <v>6150</v>
      </c>
      <c r="J1670" t="s">
        <v>35</v>
      </c>
      <c r="K1670" t="s">
        <v>36</v>
      </c>
      <c r="L1670" t="s">
        <v>329</v>
      </c>
      <c r="M1670" t="s">
        <v>1307</v>
      </c>
      <c r="N1670" t="s">
        <v>1326</v>
      </c>
      <c r="O1670">
        <v>20</v>
      </c>
      <c r="P1670">
        <v>35</v>
      </c>
      <c r="Q1670">
        <v>4</v>
      </c>
      <c r="R1670">
        <f t="shared" si="78"/>
        <v>140</v>
      </c>
      <c r="S1670">
        <f t="shared" si="79"/>
        <v>60</v>
      </c>
      <c r="T1670" t="s">
        <v>32</v>
      </c>
      <c r="U1670" s="2">
        <v>44988.727083333331</v>
      </c>
      <c r="V1670" s="1">
        <v>44988.727083333331</v>
      </c>
      <c r="W1670" t="b">
        <v>1</v>
      </c>
      <c r="X1670" s="2">
        <v>44988.73333333333</v>
      </c>
      <c r="Y1670" s="1">
        <v>44988.73333333333</v>
      </c>
      <c r="Z1670" s="2" t="s">
        <v>47</v>
      </c>
      <c r="AA1670" s="2">
        <v>44988.729861111111</v>
      </c>
      <c r="AB1670" s="1">
        <v>44988.729861111111</v>
      </c>
      <c r="AC1670" t="b">
        <v>0</v>
      </c>
      <c r="AD1670" t="s">
        <v>1355</v>
      </c>
      <c r="AE1670" s="3">
        <f t="shared" si="80"/>
        <v>7.6388888919609599E-3</v>
      </c>
    </row>
    <row r="1671" spans="1:31" x14ac:dyDescent="0.35">
      <c r="A1671" s="2">
        <v>44990.920138888891</v>
      </c>
      <c r="B1671" s="1">
        <v>44990.920138888891</v>
      </c>
      <c r="C1671">
        <v>1072</v>
      </c>
      <c r="D1671" t="s">
        <v>171</v>
      </c>
      <c r="E1671" t="s">
        <v>29</v>
      </c>
      <c r="F1671">
        <v>61</v>
      </c>
      <c r="G1671" t="str" cm="1">
        <f t="array" ref="G1671">_xlfn.IFS(F1671&lt;25,"Young Adult (18-24)",F1671&lt;35,"Early Career (25-34)",F1671&lt;45,"Mid-Career (35-44)",F1671&lt;55,"Late Career (45-54)",F1671&lt;65,"Pre-Retirement (55-64)",F1671&gt;=65,"Seniors (65+)")</f>
        <v>Pre-Retirement (55-64)</v>
      </c>
      <c r="H1671">
        <v>607</v>
      </c>
      <c r="I1671">
        <v>6496</v>
      </c>
      <c r="J1671" t="s">
        <v>44</v>
      </c>
      <c r="K1671" t="s">
        <v>45</v>
      </c>
      <c r="L1671" t="s">
        <v>81</v>
      </c>
      <c r="M1671" t="s">
        <v>1309</v>
      </c>
      <c r="N1671" t="s">
        <v>1320</v>
      </c>
      <c r="O1671">
        <v>30</v>
      </c>
      <c r="P1671">
        <v>50</v>
      </c>
      <c r="Q1671">
        <v>6</v>
      </c>
      <c r="R1671">
        <f t="shared" si="78"/>
        <v>300</v>
      </c>
      <c r="S1671">
        <f t="shared" si="79"/>
        <v>120</v>
      </c>
      <c r="T1671" t="s">
        <v>42</v>
      </c>
      <c r="U1671" s="2">
        <v>44990.925694444442</v>
      </c>
      <c r="V1671" s="1">
        <v>44990.925694444442</v>
      </c>
      <c r="W1671" t="b">
        <v>1</v>
      </c>
      <c r="X1671" s="2">
        <v>44990.929166666669</v>
      </c>
      <c r="Y1671" s="1">
        <v>44990.929166666669</v>
      </c>
      <c r="Z1671" s="2" t="s">
        <v>47</v>
      </c>
      <c r="AA1671" s="2">
        <v>44990.928472222222</v>
      </c>
      <c r="AB1671" s="1">
        <v>44990.928472222222</v>
      </c>
      <c r="AC1671" t="b">
        <v>0</v>
      </c>
      <c r="AD1671" t="s">
        <v>1355</v>
      </c>
      <c r="AE1671" s="3">
        <f t="shared" si="80"/>
        <v>8.333333331393078E-3</v>
      </c>
    </row>
    <row r="1672" spans="1:31" x14ac:dyDescent="0.35">
      <c r="A1672" s="2">
        <v>44991.079861111109</v>
      </c>
      <c r="B1672" s="1">
        <v>44991.079861111109</v>
      </c>
      <c r="C1672">
        <v>1211</v>
      </c>
      <c r="D1672" t="s">
        <v>321</v>
      </c>
      <c r="E1672" t="s">
        <v>22</v>
      </c>
      <c r="F1672">
        <v>19</v>
      </c>
      <c r="G1672" t="str" cm="1">
        <f t="array" ref="G1672">_xlfn.IFS(F1672&lt;25,"Young Adult (18-24)",F1672&lt;35,"Early Career (25-34)",F1672&lt;45,"Mid-Career (35-44)",F1672&lt;55,"Late Career (45-54)",F1672&lt;65,"Pre-Retirement (55-64)",F1672&gt;=65,"Seniors (65+)")</f>
        <v>Young Adult (18-24)</v>
      </c>
      <c r="H1672">
        <v>674</v>
      </c>
      <c r="I1672">
        <v>3617</v>
      </c>
      <c r="J1672" t="s">
        <v>55</v>
      </c>
      <c r="K1672" t="s">
        <v>113</v>
      </c>
      <c r="L1672" t="s">
        <v>277</v>
      </c>
      <c r="M1672" t="s">
        <v>1309</v>
      </c>
      <c r="N1672" t="s">
        <v>1318</v>
      </c>
      <c r="O1672">
        <v>10</v>
      </c>
      <c r="P1672">
        <v>18</v>
      </c>
      <c r="Q1672">
        <v>1</v>
      </c>
      <c r="R1672">
        <f t="shared" si="78"/>
        <v>18</v>
      </c>
      <c r="S1672">
        <f t="shared" si="79"/>
        <v>8</v>
      </c>
      <c r="T1672" t="s">
        <v>32</v>
      </c>
      <c r="U1672" s="2">
        <v>44991.100694444445</v>
      </c>
      <c r="V1672" s="1">
        <v>44991.100694444445</v>
      </c>
      <c r="W1672" t="b">
        <v>1</v>
      </c>
      <c r="X1672" s="2">
        <v>44991.111111111109</v>
      </c>
      <c r="Y1672" s="1">
        <v>44991.111111111109</v>
      </c>
      <c r="Z1672" s="2" t="s">
        <v>33</v>
      </c>
      <c r="AA1672" s="2">
        <v>44991.104166666664</v>
      </c>
      <c r="AB1672" s="1">
        <v>44991.104166666664</v>
      </c>
      <c r="AC1672" t="b">
        <v>1</v>
      </c>
      <c r="AD1672" t="s">
        <v>75</v>
      </c>
      <c r="AE1672" s="3">
        <f t="shared" si="80"/>
        <v>2.4305555554747116E-2</v>
      </c>
    </row>
    <row r="1673" spans="1:31" x14ac:dyDescent="0.35">
      <c r="A1673" s="2">
        <v>44992.671527777777</v>
      </c>
      <c r="B1673" s="1">
        <v>44992.671527777777</v>
      </c>
      <c r="C1673">
        <v>1082</v>
      </c>
      <c r="D1673" t="s">
        <v>183</v>
      </c>
      <c r="E1673" t="s">
        <v>22</v>
      </c>
      <c r="F1673">
        <v>30</v>
      </c>
      <c r="G1673" t="str" cm="1">
        <f t="array" ref="G1673">_xlfn.IFS(F1673&lt;25,"Young Adult (18-24)",F1673&lt;35,"Early Career (25-34)",F1673&lt;45,"Mid-Career (35-44)",F1673&lt;55,"Late Career (45-54)",F1673&lt;65,"Pre-Retirement (55-64)",F1673&gt;=65,"Seniors (65+)")</f>
        <v>Early Career (25-34)</v>
      </c>
      <c r="H1673">
        <v>670</v>
      </c>
      <c r="I1673">
        <v>7297</v>
      </c>
      <c r="J1673" t="s">
        <v>35</v>
      </c>
      <c r="K1673" t="s">
        <v>49</v>
      </c>
      <c r="L1673" t="s">
        <v>184</v>
      </c>
      <c r="M1673" t="s">
        <v>1306</v>
      </c>
      <c r="N1673" t="s">
        <v>1314</v>
      </c>
      <c r="O1673">
        <v>40</v>
      </c>
      <c r="P1673">
        <v>70</v>
      </c>
      <c r="Q1673">
        <v>2</v>
      </c>
      <c r="R1673">
        <f t="shared" si="78"/>
        <v>140</v>
      </c>
      <c r="S1673">
        <f t="shared" si="79"/>
        <v>60</v>
      </c>
      <c r="T1673" t="s">
        <v>26</v>
      </c>
      <c r="U1673" s="2">
        <v>44992.684027777781</v>
      </c>
      <c r="V1673" s="1">
        <v>44992.684027777781</v>
      </c>
      <c r="W1673" t="b">
        <v>0</v>
      </c>
      <c r="X1673" s="2"/>
      <c r="Y1673" s="1"/>
      <c r="Z1673" s="2" t="s">
        <v>1353</v>
      </c>
      <c r="AA1673" s="2">
        <v>44992.695833333331</v>
      </c>
      <c r="AB1673" s="1">
        <v>44992.695833333331</v>
      </c>
      <c r="AC1673" t="s">
        <v>1353</v>
      </c>
      <c r="AD1673" t="s">
        <v>1353</v>
      </c>
      <c r="AE1673" s="3">
        <f t="shared" si="80"/>
        <v>2.4305555554747116E-2</v>
      </c>
    </row>
    <row r="1674" spans="1:31" x14ac:dyDescent="0.35">
      <c r="A1674" s="2">
        <v>44992.862500000003</v>
      </c>
      <c r="B1674" s="1">
        <v>44992.862500000003</v>
      </c>
      <c r="C1674">
        <v>1461</v>
      </c>
      <c r="D1674" t="s">
        <v>567</v>
      </c>
      <c r="E1674" t="s">
        <v>29</v>
      </c>
      <c r="F1674">
        <v>64</v>
      </c>
      <c r="G1674" t="str" cm="1">
        <f t="array" ref="G1674">_xlfn.IFS(F1674&lt;25,"Young Adult (18-24)",F1674&lt;35,"Early Career (25-34)",F1674&lt;45,"Mid-Career (35-44)",F1674&lt;55,"Late Career (45-54)",F1674&lt;65,"Pre-Retirement (55-64)",F1674&gt;=65,"Seniors (65+)")</f>
        <v>Pre-Retirement (55-64)</v>
      </c>
      <c r="H1674">
        <v>613</v>
      </c>
      <c r="I1674">
        <v>5036</v>
      </c>
      <c r="J1674" t="s">
        <v>71</v>
      </c>
      <c r="K1674" t="s">
        <v>160</v>
      </c>
      <c r="L1674" t="s">
        <v>408</v>
      </c>
      <c r="M1674" t="s">
        <v>1307</v>
      </c>
      <c r="N1674" t="s">
        <v>1326</v>
      </c>
      <c r="O1674">
        <v>20</v>
      </c>
      <c r="P1674">
        <v>35</v>
      </c>
      <c r="Q1674">
        <v>2</v>
      </c>
      <c r="R1674">
        <f t="shared" si="78"/>
        <v>70</v>
      </c>
      <c r="S1674">
        <f t="shared" si="79"/>
        <v>30</v>
      </c>
      <c r="T1674" t="s">
        <v>38</v>
      </c>
      <c r="U1674" s="2">
        <v>44992.879166666666</v>
      </c>
      <c r="V1674" s="1">
        <v>44992.879166666666</v>
      </c>
      <c r="W1674" t="b">
        <v>0</v>
      </c>
      <c r="X1674" s="2"/>
      <c r="Y1674" s="1"/>
      <c r="Z1674" s="2" t="s">
        <v>1353</v>
      </c>
      <c r="AA1674" s="2">
        <v>44992.87222222222</v>
      </c>
      <c r="AB1674" s="1">
        <v>44992.87222222222</v>
      </c>
      <c r="AC1674" t="s">
        <v>1353</v>
      </c>
      <c r="AD1674" t="s">
        <v>1353</v>
      </c>
      <c r="AE1674" s="3">
        <f t="shared" si="80"/>
        <v>9.7222222175332718E-3</v>
      </c>
    </row>
    <row r="1675" spans="1:31" x14ac:dyDescent="0.35">
      <c r="A1675" s="2">
        <v>44994.565972222219</v>
      </c>
      <c r="B1675" s="1">
        <v>44994.565972222219</v>
      </c>
      <c r="C1675">
        <v>1557</v>
      </c>
      <c r="D1675" t="s">
        <v>663</v>
      </c>
      <c r="E1675" t="s">
        <v>22</v>
      </c>
      <c r="F1675">
        <v>24</v>
      </c>
      <c r="G1675" t="str" cm="1">
        <f t="array" ref="G1675">_xlfn.IFS(F1675&lt;25,"Young Adult (18-24)",F1675&lt;35,"Early Career (25-34)",F1675&lt;45,"Mid-Career (35-44)",F1675&lt;55,"Late Career (45-54)",F1675&lt;65,"Pre-Retirement (55-64)",F1675&gt;=65,"Seniors (65+)")</f>
        <v>Young Adult (18-24)</v>
      </c>
      <c r="H1675">
        <v>723</v>
      </c>
      <c r="I1675">
        <v>7440</v>
      </c>
      <c r="J1675" t="s">
        <v>35</v>
      </c>
      <c r="K1675" t="s">
        <v>49</v>
      </c>
      <c r="L1675" t="s">
        <v>207</v>
      </c>
      <c r="M1675" t="s">
        <v>1306</v>
      </c>
      <c r="N1675" t="s">
        <v>1314</v>
      </c>
      <c r="O1675">
        <v>40</v>
      </c>
      <c r="P1675">
        <v>70</v>
      </c>
      <c r="Q1675">
        <v>4</v>
      </c>
      <c r="R1675">
        <f t="shared" si="78"/>
        <v>280</v>
      </c>
      <c r="S1675">
        <f t="shared" si="79"/>
        <v>120</v>
      </c>
      <c r="T1675" t="s">
        <v>26</v>
      </c>
      <c r="U1675" s="2">
        <v>44994.574305555558</v>
      </c>
      <c r="V1675" s="1">
        <v>44994.574305555558</v>
      </c>
      <c r="W1675" t="b">
        <v>1</v>
      </c>
      <c r="X1675" s="2">
        <v>44994.584722222222</v>
      </c>
      <c r="Y1675" s="1">
        <v>44994.584722222222</v>
      </c>
      <c r="Z1675" s="2" t="s">
        <v>47</v>
      </c>
      <c r="AA1675" s="2">
        <v>44994.575694444444</v>
      </c>
      <c r="AB1675" s="1">
        <v>44994.575694444444</v>
      </c>
      <c r="AC1675" t="b">
        <v>0</v>
      </c>
      <c r="AD1675" t="s">
        <v>1355</v>
      </c>
      <c r="AE1675" s="3">
        <f t="shared" si="80"/>
        <v>9.7222222248092294E-3</v>
      </c>
    </row>
    <row r="1676" spans="1:31" x14ac:dyDescent="0.35">
      <c r="A1676" s="2">
        <v>44996.124305555553</v>
      </c>
      <c r="B1676" s="1">
        <v>44996.124305555553</v>
      </c>
      <c r="C1676">
        <v>1025</v>
      </c>
      <c r="D1676" t="s">
        <v>97</v>
      </c>
      <c r="E1676" t="s">
        <v>29</v>
      </c>
      <c r="F1676">
        <v>69</v>
      </c>
      <c r="G1676" t="str" cm="1">
        <f t="array" ref="G1676">_xlfn.IFS(F1676&lt;25,"Young Adult (18-24)",F1676&lt;35,"Early Career (25-34)",F1676&lt;45,"Mid-Career (35-44)",F1676&lt;55,"Late Career (45-54)",F1676&lt;65,"Pre-Retirement (55-64)",F1676&gt;=65,"Seniors (65+)")</f>
        <v>Seniors (65+)</v>
      </c>
      <c r="H1676">
        <v>640</v>
      </c>
      <c r="I1676">
        <v>3757</v>
      </c>
      <c r="J1676" t="s">
        <v>67</v>
      </c>
      <c r="K1676" t="s">
        <v>68</v>
      </c>
      <c r="L1676" t="s">
        <v>98</v>
      </c>
      <c r="M1676" t="s">
        <v>1307</v>
      </c>
      <c r="N1676" t="s">
        <v>1322</v>
      </c>
      <c r="O1676">
        <v>8</v>
      </c>
      <c r="P1676">
        <v>15</v>
      </c>
      <c r="Q1676">
        <v>2</v>
      </c>
      <c r="R1676">
        <f t="shared" si="78"/>
        <v>30</v>
      </c>
      <c r="S1676">
        <f t="shared" si="79"/>
        <v>14</v>
      </c>
      <c r="T1676" t="s">
        <v>32</v>
      </c>
      <c r="U1676" s="2">
        <v>44996.140277777777</v>
      </c>
      <c r="V1676" s="1">
        <v>44996.140277777777</v>
      </c>
      <c r="W1676" t="b">
        <v>1</v>
      </c>
      <c r="X1676" s="2">
        <v>44996.147916666669</v>
      </c>
      <c r="Y1676" s="1">
        <v>44996.147916666669</v>
      </c>
      <c r="Z1676" s="2" t="s">
        <v>27</v>
      </c>
      <c r="AA1676" s="2">
        <v>44996.143750000003</v>
      </c>
      <c r="AB1676" s="1">
        <v>44996.143750000003</v>
      </c>
      <c r="AC1676" t="b">
        <v>0</v>
      </c>
      <c r="AD1676" t="s">
        <v>1355</v>
      </c>
      <c r="AE1676" s="3">
        <f t="shared" si="80"/>
        <v>1.9444444449618459E-2</v>
      </c>
    </row>
    <row r="1677" spans="1:31" x14ac:dyDescent="0.35">
      <c r="A1677" s="2">
        <v>44996.769444444442</v>
      </c>
      <c r="B1677" s="1">
        <v>44996.769444444442</v>
      </c>
      <c r="C1677">
        <v>1227</v>
      </c>
      <c r="D1677" t="s">
        <v>338</v>
      </c>
      <c r="E1677" t="s">
        <v>22</v>
      </c>
      <c r="F1677">
        <v>39</v>
      </c>
      <c r="G1677" t="str" cm="1">
        <f t="array" ref="G1677">_xlfn.IFS(F1677&lt;25,"Young Adult (18-24)",F1677&lt;35,"Early Career (25-34)",F1677&lt;45,"Mid-Career (35-44)",F1677&lt;55,"Late Career (45-54)",F1677&lt;65,"Pre-Retirement (55-64)",F1677&gt;=65,"Seniors (65+)")</f>
        <v>Mid-Career (35-44)</v>
      </c>
      <c r="H1677">
        <v>759</v>
      </c>
      <c r="I1677">
        <v>4072</v>
      </c>
      <c r="J1677" t="s">
        <v>35</v>
      </c>
      <c r="K1677" t="s">
        <v>49</v>
      </c>
      <c r="L1677" t="s">
        <v>207</v>
      </c>
      <c r="M1677" t="s">
        <v>1309</v>
      </c>
      <c r="N1677" t="s">
        <v>1316</v>
      </c>
      <c r="O1677">
        <v>20</v>
      </c>
      <c r="P1677">
        <v>35</v>
      </c>
      <c r="Q1677">
        <v>4</v>
      </c>
      <c r="R1677">
        <f t="shared" si="78"/>
        <v>140</v>
      </c>
      <c r="S1677">
        <f t="shared" si="79"/>
        <v>60</v>
      </c>
      <c r="T1677" t="s">
        <v>40</v>
      </c>
      <c r="U1677" s="2">
        <v>44996.787499999999</v>
      </c>
      <c r="V1677" s="1">
        <v>44996.787499999999</v>
      </c>
      <c r="W1677" t="b">
        <v>1</v>
      </c>
      <c r="X1677" s="2">
        <v>44996.795138888891</v>
      </c>
      <c r="Y1677" s="1">
        <v>44996.795138888891</v>
      </c>
      <c r="Z1677" s="2" t="s">
        <v>27</v>
      </c>
      <c r="AA1677" s="2">
        <v>44996.790277777778</v>
      </c>
      <c r="AB1677" s="1">
        <v>44996.790277777778</v>
      </c>
      <c r="AC1677" t="b">
        <v>0</v>
      </c>
      <c r="AD1677" t="s">
        <v>1355</v>
      </c>
      <c r="AE1677" s="3">
        <f t="shared" si="80"/>
        <v>2.0833333335758653E-2</v>
      </c>
    </row>
    <row r="1678" spans="1:31" x14ac:dyDescent="0.35">
      <c r="A1678" s="2">
        <v>44996.87777777778</v>
      </c>
      <c r="B1678" s="1">
        <v>44996.87777777778</v>
      </c>
      <c r="C1678">
        <v>1162</v>
      </c>
      <c r="D1678" t="s">
        <v>273</v>
      </c>
      <c r="E1678" t="s">
        <v>22</v>
      </c>
      <c r="F1678">
        <v>67</v>
      </c>
      <c r="G1678" t="str" cm="1">
        <f t="array" ref="G1678">_xlfn.IFS(F1678&lt;25,"Young Adult (18-24)",F1678&lt;35,"Early Career (25-34)",F1678&lt;45,"Mid-Career (35-44)",F1678&lt;55,"Late Career (45-54)",F1678&lt;65,"Pre-Retirement (55-64)",F1678&gt;=65,"Seniors (65+)")</f>
        <v>Seniors (65+)</v>
      </c>
      <c r="H1678">
        <v>664</v>
      </c>
      <c r="I1678">
        <v>3084</v>
      </c>
      <c r="J1678" t="s">
        <v>44</v>
      </c>
      <c r="K1678" t="s">
        <v>133</v>
      </c>
      <c r="L1678" t="s">
        <v>134</v>
      </c>
      <c r="M1678" t="s">
        <v>1309</v>
      </c>
      <c r="N1678" t="s">
        <v>1320</v>
      </c>
      <c r="O1678">
        <v>30</v>
      </c>
      <c r="P1678">
        <v>50</v>
      </c>
      <c r="Q1678">
        <v>6</v>
      </c>
      <c r="R1678">
        <f t="shared" si="78"/>
        <v>300</v>
      </c>
      <c r="S1678">
        <f t="shared" si="79"/>
        <v>120</v>
      </c>
      <c r="T1678" t="s">
        <v>78</v>
      </c>
      <c r="U1678" s="2">
        <v>44996.885416666664</v>
      </c>
      <c r="V1678" s="1">
        <v>44996.885416666664</v>
      </c>
      <c r="W1678" t="b">
        <v>1</v>
      </c>
      <c r="X1678" s="2">
        <v>44996.890972222223</v>
      </c>
      <c r="Y1678" s="1">
        <v>44996.890972222223</v>
      </c>
      <c r="Z1678" s="2" t="s">
        <v>33</v>
      </c>
      <c r="AA1678" s="2">
        <v>44996.887499999997</v>
      </c>
      <c r="AB1678" s="1">
        <v>44996.887499999997</v>
      </c>
      <c r="AC1678" t="b">
        <v>0</v>
      </c>
      <c r="AD1678" t="s">
        <v>1355</v>
      </c>
      <c r="AE1678" s="3">
        <f t="shared" si="80"/>
        <v>9.7222222175332718E-3</v>
      </c>
    </row>
    <row r="1679" spans="1:31" x14ac:dyDescent="0.35">
      <c r="A1679" s="2">
        <v>44996.956944444442</v>
      </c>
      <c r="B1679" s="1">
        <v>44996.956944444442</v>
      </c>
      <c r="C1679">
        <v>1198</v>
      </c>
      <c r="D1679" t="s">
        <v>309</v>
      </c>
      <c r="E1679" t="s">
        <v>22</v>
      </c>
      <c r="F1679">
        <v>43</v>
      </c>
      <c r="G1679" t="str" cm="1">
        <f t="array" ref="G1679">_xlfn.IFS(F1679&lt;25,"Young Adult (18-24)",F1679&lt;35,"Early Career (25-34)",F1679&lt;45,"Mid-Career (35-44)",F1679&lt;55,"Late Career (45-54)",F1679&lt;65,"Pre-Retirement (55-64)",F1679&gt;=65,"Seniors (65+)")</f>
        <v>Mid-Career (35-44)</v>
      </c>
      <c r="H1679">
        <v>760</v>
      </c>
      <c r="I1679">
        <v>4721</v>
      </c>
      <c r="J1679" t="s">
        <v>44</v>
      </c>
      <c r="K1679" t="s">
        <v>133</v>
      </c>
      <c r="L1679" t="s">
        <v>195</v>
      </c>
      <c r="M1679" t="s">
        <v>1309</v>
      </c>
      <c r="N1679" t="s">
        <v>1327</v>
      </c>
      <c r="O1679">
        <v>5</v>
      </c>
      <c r="P1679">
        <v>8</v>
      </c>
      <c r="Q1679">
        <v>1</v>
      </c>
      <c r="R1679">
        <f t="shared" si="78"/>
        <v>8</v>
      </c>
      <c r="S1679">
        <f t="shared" si="79"/>
        <v>3</v>
      </c>
      <c r="T1679" t="s">
        <v>32</v>
      </c>
      <c r="U1679" s="2">
        <v>44996.976388888892</v>
      </c>
      <c r="V1679" s="1">
        <v>44996.976388888892</v>
      </c>
      <c r="W1679" t="b">
        <v>1</v>
      </c>
      <c r="X1679" s="2">
        <v>44996.981249999997</v>
      </c>
      <c r="Y1679" s="1">
        <v>44996.981249999997</v>
      </c>
      <c r="Z1679" s="2" t="s">
        <v>47</v>
      </c>
      <c r="AA1679" s="2">
        <v>44996.979166666664</v>
      </c>
      <c r="AB1679" s="1">
        <v>44996.979166666664</v>
      </c>
      <c r="AC1679" t="b">
        <v>0</v>
      </c>
      <c r="AD1679" t="s">
        <v>1355</v>
      </c>
      <c r="AE1679" s="3">
        <f t="shared" si="80"/>
        <v>2.2222222221898846E-2</v>
      </c>
    </row>
    <row r="1680" spans="1:31" x14ac:dyDescent="0.35">
      <c r="A1680" s="2">
        <v>44998.838888888888</v>
      </c>
      <c r="B1680" s="1">
        <v>44998.838888888888</v>
      </c>
      <c r="C1680">
        <v>1102</v>
      </c>
      <c r="D1680" t="s">
        <v>208</v>
      </c>
      <c r="E1680" t="s">
        <v>22</v>
      </c>
      <c r="F1680">
        <v>33</v>
      </c>
      <c r="G1680" t="str" cm="1">
        <f t="array" ref="G1680">_xlfn.IFS(F1680&lt;25,"Young Adult (18-24)",F1680&lt;35,"Early Career (25-34)",F1680&lt;45,"Mid-Career (35-44)",F1680&lt;55,"Late Career (45-54)",F1680&lt;65,"Pre-Retirement (55-64)",F1680&gt;=65,"Seniors (65+)")</f>
        <v>Early Career (25-34)</v>
      </c>
      <c r="H1680">
        <v>677</v>
      </c>
      <c r="I1680">
        <v>5535</v>
      </c>
      <c r="J1680" t="s">
        <v>44</v>
      </c>
      <c r="K1680" t="s">
        <v>133</v>
      </c>
      <c r="L1680" t="s">
        <v>134</v>
      </c>
      <c r="M1680" t="s">
        <v>1306</v>
      </c>
      <c r="N1680" t="s">
        <v>1313</v>
      </c>
      <c r="O1680">
        <v>60</v>
      </c>
      <c r="P1680">
        <v>100</v>
      </c>
      <c r="Q1680">
        <v>4</v>
      </c>
      <c r="R1680">
        <f t="shared" si="78"/>
        <v>400</v>
      </c>
      <c r="S1680">
        <f t="shared" si="79"/>
        <v>160</v>
      </c>
      <c r="T1680" t="s">
        <v>38</v>
      </c>
      <c r="U1680" s="2">
        <v>44998.844444444447</v>
      </c>
      <c r="V1680" s="1">
        <v>44998.844444444447</v>
      </c>
      <c r="W1680" t="b">
        <v>1</v>
      </c>
      <c r="X1680" s="2">
        <v>44998.854861111111</v>
      </c>
      <c r="Y1680" s="1">
        <v>44998.854861111111</v>
      </c>
      <c r="Z1680" s="2" t="s">
        <v>27</v>
      </c>
      <c r="AA1680" s="2">
        <v>44998.847916666666</v>
      </c>
      <c r="AB1680" s="1">
        <v>44998.847916666666</v>
      </c>
      <c r="AC1680" t="b">
        <v>0</v>
      </c>
      <c r="AD1680" t="s">
        <v>1355</v>
      </c>
      <c r="AE1680" s="3">
        <f t="shared" si="80"/>
        <v>9.0277777781011537E-3</v>
      </c>
    </row>
    <row r="1681" spans="1:31" x14ac:dyDescent="0.35">
      <c r="A1681" s="2">
        <v>44999.336805555555</v>
      </c>
      <c r="B1681" s="1">
        <v>44999.336805555555</v>
      </c>
      <c r="C1681">
        <v>2015</v>
      </c>
      <c r="D1681" t="s">
        <v>1111</v>
      </c>
      <c r="E1681" t="s">
        <v>22</v>
      </c>
      <c r="F1681">
        <v>67</v>
      </c>
      <c r="G1681" t="str" cm="1">
        <f t="array" ref="G1681">_xlfn.IFS(F1681&lt;25,"Young Adult (18-24)",F1681&lt;35,"Early Career (25-34)",F1681&lt;45,"Mid-Career (35-44)",F1681&lt;55,"Late Career (45-54)",F1681&lt;65,"Pre-Retirement (55-64)",F1681&gt;=65,"Seniors (65+)")</f>
        <v>Seniors (65+)</v>
      </c>
      <c r="H1681">
        <v>667</v>
      </c>
      <c r="I1681">
        <v>5145</v>
      </c>
      <c r="J1681" t="s">
        <v>55</v>
      </c>
      <c r="K1681" t="s">
        <v>56</v>
      </c>
      <c r="L1681" t="s">
        <v>129</v>
      </c>
      <c r="M1681" t="s">
        <v>1305</v>
      </c>
      <c r="N1681" t="s">
        <v>1310</v>
      </c>
      <c r="O1681">
        <v>30</v>
      </c>
      <c r="P1681">
        <v>50</v>
      </c>
      <c r="Q1681">
        <v>1</v>
      </c>
      <c r="R1681">
        <f t="shared" si="78"/>
        <v>50</v>
      </c>
      <c r="S1681">
        <f t="shared" si="79"/>
        <v>20</v>
      </c>
      <c r="T1681" t="s">
        <v>42</v>
      </c>
      <c r="U1681" s="2">
        <v>44999.357638888891</v>
      </c>
      <c r="V1681" s="1">
        <v>44999.357638888891</v>
      </c>
      <c r="W1681" t="b">
        <v>1</v>
      </c>
      <c r="X1681" s="2">
        <v>44999.367361111108</v>
      </c>
      <c r="Y1681" s="1">
        <v>44999.367361111108</v>
      </c>
      <c r="Z1681" s="2" t="s">
        <v>27</v>
      </c>
      <c r="AA1681" s="2">
        <v>44999.36041666667</v>
      </c>
      <c r="AB1681" s="1">
        <v>44999.36041666667</v>
      </c>
      <c r="AC1681" t="b">
        <v>0</v>
      </c>
      <c r="AD1681" t="s">
        <v>1355</v>
      </c>
      <c r="AE1681" s="3">
        <f t="shared" si="80"/>
        <v>2.3611111115314998E-2</v>
      </c>
    </row>
    <row r="1682" spans="1:31" x14ac:dyDescent="0.35">
      <c r="A1682" s="2">
        <v>44999.568055555559</v>
      </c>
      <c r="B1682" s="1">
        <v>44999.568055555559</v>
      </c>
      <c r="C1682">
        <v>2182</v>
      </c>
      <c r="D1682" t="s">
        <v>1277</v>
      </c>
      <c r="E1682" t="s">
        <v>29</v>
      </c>
      <c r="F1682">
        <v>19</v>
      </c>
      <c r="G1682" t="str" cm="1">
        <f t="array" ref="G1682">_xlfn.IFS(F1682&lt;25,"Young Adult (18-24)",F1682&lt;35,"Early Career (25-34)",F1682&lt;45,"Mid-Career (35-44)",F1682&lt;55,"Late Career (45-54)",F1682&lt;65,"Pre-Retirement (55-64)",F1682&gt;=65,"Seniors (65+)")</f>
        <v>Young Adult (18-24)</v>
      </c>
      <c r="H1682">
        <v>608</v>
      </c>
      <c r="I1682">
        <v>6131</v>
      </c>
      <c r="J1682" t="s">
        <v>71</v>
      </c>
      <c r="K1682" t="s">
        <v>72</v>
      </c>
      <c r="L1682" t="s">
        <v>141</v>
      </c>
      <c r="M1682" t="s">
        <v>1309</v>
      </c>
      <c r="N1682" t="s">
        <v>1320</v>
      </c>
      <c r="O1682">
        <v>30</v>
      </c>
      <c r="P1682">
        <v>50</v>
      </c>
      <c r="Q1682">
        <v>4</v>
      </c>
      <c r="R1682">
        <f t="shared" si="78"/>
        <v>200</v>
      </c>
      <c r="S1682">
        <f t="shared" si="79"/>
        <v>80</v>
      </c>
      <c r="T1682" t="s">
        <v>42</v>
      </c>
      <c r="U1682" s="2">
        <v>44999.587500000001</v>
      </c>
      <c r="V1682" s="1">
        <v>44999.587500000001</v>
      </c>
      <c r="W1682" t="b">
        <v>1</v>
      </c>
      <c r="X1682" s="2">
        <v>44999.593055555553</v>
      </c>
      <c r="Y1682" s="1">
        <v>44999.593055555553</v>
      </c>
      <c r="Z1682" s="2" t="s">
        <v>116</v>
      </c>
      <c r="AA1682" s="2">
        <v>44999.588888888888</v>
      </c>
      <c r="AB1682" s="1">
        <v>44999.588888888888</v>
      </c>
      <c r="AC1682" t="b">
        <v>0</v>
      </c>
      <c r="AD1682" t="s">
        <v>1355</v>
      </c>
      <c r="AE1682" s="3">
        <f t="shared" si="80"/>
        <v>2.0833333328482695E-2</v>
      </c>
    </row>
    <row r="1683" spans="1:31" x14ac:dyDescent="0.35">
      <c r="A1683" s="2">
        <v>45000.739583333336</v>
      </c>
      <c r="B1683" s="1">
        <v>45000.739583333336</v>
      </c>
      <c r="C1683">
        <v>2125</v>
      </c>
      <c r="D1683" t="s">
        <v>1220</v>
      </c>
      <c r="E1683" t="s">
        <v>22</v>
      </c>
      <c r="F1683">
        <v>33</v>
      </c>
      <c r="G1683" t="str" cm="1">
        <f t="array" ref="G1683">_xlfn.IFS(F1683&lt;25,"Young Adult (18-24)",F1683&lt;35,"Early Career (25-34)",F1683&lt;45,"Mid-Career (35-44)",F1683&lt;55,"Late Career (45-54)",F1683&lt;65,"Pre-Retirement (55-64)",F1683&gt;=65,"Seniors (65+)")</f>
        <v>Early Career (25-34)</v>
      </c>
      <c r="H1683">
        <v>746</v>
      </c>
      <c r="I1683">
        <v>4010</v>
      </c>
      <c r="J1683" t="s">
        <v>23</v>
      </c>
      <c r="K1683" t="s">
        <v>30</v>
      </c>
      <c r="L1683" t="s">
        <v>77</v>
      </c>
      <c r="M1683" t="s">
        <v>1305</v>
      </c>
      <c r="N1683" t="s">
        <v>1310</v>
      </c>
      <c r="O1683">
        <v>30</v>
      </c>
      <c r="P1683">
        <v>50</v>
      </c>
      <c r="Q1683">
        <v>3</v>
      </c>
      <c r="R1683">
        <f t="shared" si="78"/>
        <v>150</v>
      </c>
      <c r="S1683">
        <f t="shared" si="79"/>
        <v>60</v>
      </c>
      <c r="T1683" t="s">
        <v>26</v>
      </c>
      <c r="U1683" s="2">
        <v>45000.759722222225</v>
      </c>
      <c r="V1683" s="1">
        <v>45000.759722222225</v>
      </c>
      <c r="W1683" t="b">
        <v>1</v>
      </c>
      <c r="X1683" s="2">
        <v>45000.76666666667</v>
      </c>
      <c r="Y1683" s="1">
        <v>45000.76666666667</v>
      </c>
      <c r="Z1683" s="2" t="s">
        <v>47</v>
      </c>
      <c r="AA1683" s="2">
        <v>45000.761805555558</v>
      </c>
      <c r="AB1683" s="1">
        <v>45000.761805555558</v>
      </c>
      <c r="AC1683" t="b">
        <v>0</v>
      </c>
      <c r="AD1683" t="s">
        <v>1355</v>
      </c>
      <c r="AE1683" s="3">
        <f t="shared" si="80"/>
        <v>2.2222222221898846E-2</v>
      </c>
    </row>
    <row r="1684" spans="1:31" x14ac:dyDescent="0.35">
      <c r="A1684" s="2">
        <v>45001.933333333334</v>
      </c>
      <c r="B1684" s="1">
        <v>45001.933333333334</v>
      </c>
      <c r="C1684">
        <v>1344</v>
      </c>
      <c r="D1684" t="s">
        <v>451</v>
      </c>
      <c r="E1684" t="s">
        <v>29</v>
      </c>
      <c r="F1684">
        <v>24</v>
      </c>
      <c r="G1684" t="str" cm="1">
        <f t="array" ref="G1684">_xlfn.IFS(F1684&lt;25,"Young Adult (18-24)",F1684&lt;35,"Early Career (25-34)",F1684&lt;45,"Mid-Career (35-44)",F1684&lt;55,"Late Career (45-54)",F1684&lt;65,"Pre-Retirement (55-64)",F1684&gt;=65,"Seniors (65+)")</f>
        <v>Young Adult (18-24)</v>
      </c>
      <c r="H1684">
        <v>659</v>
      </c>
      <c r="I1684">
        <v>6718</v>
      </c>
      <c r="J1684" t="s">
        <v>107</v>
      </c>
      <c r="K1684" t="s">
        <v>122</v>
      </c>
      <c r="L1684" t="s">
        <v>144</v>
      </c>
      <c r="M1684" t="s">
        <v>1309</v>
      </c>
      <c r="N1684" t="s">
        <v>1327</v>
      </c>
      <c r="O1684">
        <v>5</v>
      </c>
      <c r="P1684">
        <v>8</v>
      </c>
      <c r="Q1684">
        <v>4</v>
      </c>
      <c r="R1684">
        <f t="shared" si="78"/>
        <v>32</v>
      </c>
      <c r="S1684">
        <f t="shared" si="79"/>
        <v>12</v>
      </c>
      <c r="T1684" t="s">
        <v>40</v>
      </c>
      <c r="U1684" s="2">
        <v>45001.942361111112</v>
      </c>
      <c r="V1684" s="1">
        <v>45001.942361111112</v>
      </c>
      <c r="W1684" t="b">
        <v>0</v>
      </c>
      <c r="X1684" s="2"/>
      <c r="Y1684" s="1"/>
      <c r="Z1684" s="2" t="s">
        <v>1353</v>
      </c>
      <c r="AA1684" s="2">
        <v>45001.951388888891</v>
      </c>
      <c r="AB1684" s="1">
        <v>45001.951388888891</v>
      </c>
      <c r="AC1684" t="s">
        <v>1353</v>
      </c>
      <c r="AD1684" t="s">
        <v>1353</v>
      </c>
      <c r="AE1684" s="3">
        <f t="shared" si="80"/>
        <v>1.8055555556202307E-2</v>
      </c>
    </row>
    <row r="1685" spans="1:31" x14ac:dyDescent="0.35">
      <c r="A1685" s="2">
        <v>45002.461111111108</v>
      </c>
      <c r="B1685" s="1">
        <v>45002.461111111108</v>
      </c>
      <c r="C1685">
        <v>1430</v>
      </c>
      <c r="D1685" t="s">
        <v>536</v>
      </c>
      <c r="E1685" t="s">
        <v>29</v>
      </c>
      <c r="F1685">
        <v>22</v>
      </c>
      <c r="G1685" t="str" cm="1">
        <f t="array" ref="G1685">_xlfn.IFS(F1685&lt;25,"Young Adult (18-24)",F1685&lt;35,"Early Career (25-34)",F1685&lt;45,"Mid-Career (35-44)",F1685&lt;55,"Late Career (45-54)",F1685&lt;65,"Pre-Retirement (55-64)",F1685&gt;=65,"Seniors (65+)")</f>
        <v>Young Adult (18-24)</v>
      </c>
      <c r="H1685">
        <v>720</v>
      </c>
      <c r="I1685">
        <v>3415</v>
      </c>
      <c r="J1685" t="s">
        <v>23</v>
      </c>
      <c r="K1685" t="s">
        <v>30</v>
      </c>
      <c r="L1685" t="s">
        <v>77</v>
      </c>
      <c r="M1685" t="s">
        <v>1305</v>
      </c>
      <c r="N1685" t="s">
        <v>1328</v>
      </c>
      <c r="O1685">
        <v>1000</v>
      </c>
      <c r="P1685">
        <v>1500</v>
      </c>
      <c r="Q1685">
        <v>5</v>
      </c>
      <c r="R1685">
        <f t="shared" si="78"/>
        <v>7500</v>
      </c>
      <c r="S1685">
        <f t="shared" si="79"/>
        <v>2500</v>
      </c>
      <c r="T1685" t="s">
        <v>40</v>
      </c>
      <c r="U1685" s="2">
        <v>45002.472916666666</v>
      </c>
      <c r="V1685" s="1">
        <v>45002.472916666666</v>
      </c>
      <c r="W1685" t="b">
        <v>1</v>
      </c>
      <c r="X1685" s="2">
        <v>45002.481249999997</v>
      </c>
      <c r="Y1685" s="1">
        <v>45002.481249999997</v>
      </c>
      <c r="Z1685" s="2" t="s">
        <v>47</v>
      </c>
      <c r="AA1685" s="2">
        <v>45002.476388888892</v>
      </c>
      <c r="AB1685" s="1">
        <v>45002.476388888892</v>
      </c>
      <c r="AC1685" t="b">
        <v>0</v>
      </c>
      <c r="AD1685" t="s">
        <v>1355</v>
      </c>
      <c r="AE1685" s="3">
        <f t="shared" si="80"/>
        <v>1.527777778392192E-2</v>
      </c>
    </row>
    <row r="1686" spans="1:31" x14ac:dyDescent="0.35">
      <c r="A1686" s="2">
        <v>45002.543055555558</v>
      </c>
      <c r="B1686" s="1">
        <v>45002.543055555558</v>
      </c>
      <c r="C1686">
        <v>1220</v>
      </c>
      <c r="D1686" t="s">
        <v>331</v>
      </c>
      <c r="E1686" t="s">
        <v>29</v>
      </c>
      <c r="F1686">
        <v>72</v>
      </c>
      <c r="G1686" t="str" cm="1">
        <f t="array" ref="G1686">_xlfn.IFS(F1686&lt;25,"Young Adult (18-24)",F1686&lt;35,"Early Career (25-34)",F1686&lt;45,"Mid-Career (35-44)",F1686&lt;55,"Late Career (45-54)",F1686&lt;65,"Pre-Retirement (55-64)",F1686&gt;=65,"Seniors (65+)")</f>
        <v>Seniors (65+)</v>
      </c>
      <c r="H1686">
        <v>665</v>
      </c>
      <c r="I1686">
        <v>5272</v>
      </c>
      <c r="J1686" t="s">
        <v>61</v>
      </c>
      <c r="K1686" t="s">
        <v>87</v>
      </c>
      <c r="L1686" t="s">
        <v>94</v>
      </c>
      <c r="M1686" t="s">
        <v>1309</v>
      </c>
      <c r="N1686" t="s">
        <v>1320</v>
      </c>
      <c r="O1686">
        <v>30</v>
      </c>
      <c r="P1686">
        <v>50</v>
      </c>
      <c r="Q1686">
        <v>4</v>
      </c>
      <c r="R1686">
        <f t="shared" si="78"/>
        <v>200</v>
      </c>
      <c r="S1686">
        <f t="shared" si="79"/>
        <v>80</v>
      </c>
      <c r="T1686" t="s">
        <v>40</v>
      </c>
      <c r="U1686" s="2">
        <v>45002.552083333336</v>
      </c>
      <c r="V1686" s="1">
        <v>45002.552083333336</v>
      </c>
      <c r="W1686" t="b">
        <v>1</v>
      </c>
      <c r="X1686" s="2">
        <v>45002.560416666667</v>
      </c>
      <c r="Y1686" s="1">
        <v>45002.560416666667</v>
      </c>
      <c r="Z1686" s="2" t="s">
        <v>33</v>
      </c>
      <c r="AA1686" s="2">
        <v>45002.555555555555</v>
      </c>
      <c r="AB1686" s="1">
        <v>45002.555555555555</v>
      </c>
      <c r="AC1686" t="b">
        <v>0</v>
      </c>
      <c r="AD1686" t="s">
        <v>1355</v>
      </c>
      <c r="AE1686" s="3">
        <f t="shared" si="80"/>
        <v>1.2499999997089617E-2</v>
      </c>
    </row>
    <row r="1687" spans="1:31" x14ac:dyDescent="0.35">
      <c r="A1687" s="2">
        <v>45002.824999999997</v>
      </c>
      <c r="B1687" s="1">
        <v>45002.824999999997</v>
      </c>
      <c r="C1687">
        <v>1354</v>
      </c>
      <c r="D1687" t="s">
        <v>461</v>
      </c>
      <c r="E1687" t="s">
        <v>29</v>
      </c>
      <c r="F1687">
        <v>59</v>
      </c>
      <c r="G1687" t="str" cm="1">
        <f t="array" ref="G1687">_xlfn.IFS(F1687&lt;25,"Young Adult (18-24)",F1687&lt;35,"Early Career (25-34)",F1687&lt;45,"Mid-Career (35-44)",F1687&lt;55,"Late Career (45-54)",F1687&lt;65,"Pre-Retirement (55-64)",F1687&gt;=65,"Seniors (65+)")</f>
        <v>Pre-Retirement (55-64)</v>
      </c>
      <c r="H1687">
        <v>644</v>
      </c>
      <c r="I1687">
        <v>3332</v>
      </c>
      <c r="J1687" t="s">
        <v>23</v>
      </c>
      <c r="K1687" t="s">
        <v>24</v>
      </c>
      <c r="L1687" t="s">
        <v>192</v>
      </c>
      <c r="M1687" t="s">
        <v>1308</v>
      </c>
      <c r="N1687" t="s">
        <v>1315</v>
      </c>
      <c r="O1687">
        <v>300</v>
      </c>
      <c r="P1687">
        <v>500</v>
      </c>
      <c r="Q1687">
        <v>6</v>
      </c>
      <c r="R1687">
        <f t="shared" si="78"/>
        <v>3000</v>
      </c>
      <c r="S1687">
        <f t="shared" si="79"/>
        <v>1200</v>
      </c>
      <c r="T1687" t="s">
        <v>32</v>
      </c>
      <c r="U1687" s="2">
        <v>45002.838888888888</v>
      </c>
      <c r="V1687" s="1">
        <v>45002.838888888888</v>
      </c>
      <c r="W1687" t="b">
        <v>1</v>
      </c>
      <c r="X1687" s="2">
        <v>45002.845833333333</v>
      </c>
      <c r="Y1687" s="1">
        <v>45002.845833333333</v>
      </c>
      <c r="Z1687" s="2" t="s">
        <v>47</v>
      </c>
      <c r="AA1687" s="2">
        <v>45002.841666666667</v>
      </c>
      <c r="AB1687" s="1">
        <v>45002.841666666667</v>
      </c>
      <c r="AC1687" t="b">
        <v>0</v>
      </c>
      <c r="AD1687" t="s">
        <v>1355</v>
      </c>
      <c r="AE1687" s="3">
        <f t="shared" si="80"/>
        <v>1.6666666670062114E-2</v>
      </c>
    </row>
    <row r="1688" spans="1:31" x14ac:dyDescent="0.35">
      <c r="A1688" s="2">
        <v>45003.627083333333</v>
      </c>
      <c r="B1688" s="1">
        <v>45003.627083333333</v>
      </c>
      <c r="C1688">
        <v>2032</v>
      </c>
      <c r="D1688" t="s">
        <v>1128</v>
      </c>
      <c r="E1688" t="s">
        <v>29</v>
      </c>
      <c r="F1688">
        <v>56</v>
      </c>
      <c r="G1688" t="str" cm="1">
        <f t="array" ref="G1688">_xlfn.IFS(F1688&lt;25,"Young Adult (18-24)",F1688&lt;35,"Early Career (25-34)",F1688&lt;45,"Mid-Career (35-44)",F1688&lt;55,"Late Career (45-54)",F1688&lt;65,"Pre-Retirement (55-64)",F1688&gt;=65,"Seniors (65+)")</f>
        <v>Pre-Retirement (55-64)</v>
      </c>
      <c r="H1688">
        <v>756</v>
      </c>
      <c r="I1688">
        <v>3188</v>
      </c>
      <c r="J1688" t="s">
        <v>35</v>
      </c>
      <c r="K1688" t="s">
        <v>36</v>
      </c>
      <c r="L1688" t="s">
        <v>37</v>
      </c>
      <c r="M1688" t="s">
        <v>1309</v>
      </c>
      <c r="N1688" t="s">
        <v>1316</v>
      </c>
      <c r="O1688">
        <v>20</v>
      </c>
      <c r="P1688">
        <v>35</v>
      </c>
      <c r="Q1688">
        <v>2</v>
      </c>
      <c r="R1688">
        <f t="shared" si="78"/>
        <v>70</v>
      </c>
      <c r="S1688">
        <f t="shared" si="79"/>
        <v>30</v>
      </c>
      <c r="T1688" t="s">
        <v>38</v>
      </c>
      <c r="U1688" s="2">
        <v>45003.643750000003</v>
      </c>
      <c r="V1688" s="1">
        <v>45003.643750000003</v>
      </c>
      <c r="W1688" t="b">
        <v>1</v>
      </c>
      <c r="X1688" s="2">
        <v>45003.648611111108</v>
      </c>
      <c r="Y1688" s="1">
        <v>45003.648611111108</v>
      </c>
      <c r="Z1688" s="2" t="s">
        <v>33</v>
      </c>
      <c r="AA1688" s="2">
        <v>45003.646527777775</v>
      </c>
      <c r="AB1688" s="1">
        <v>45003.646527777775</v>
      </c>
      <c r="AC1688" t="b">
        <v>0</v>
      </c>
      <c r="AD1688" t="s">
        <v>1355</v>
      </c>
      <c r="AE1688" s="3">
        <f t="shared" si="80"/>
        <v>1.9444444442342501E-2</v>
      </c>
    </row>
    <row r="1689" spans="1:31" x14ac:dyDescent="0.35">
      <c r="A1689" s="2">
        <v>45004.199305555558</v>
      </c>
      <c r="B1689" s="1">
        <v>45004.199305555558</v>
      </c>
      <c r="C1689">
        <v>2102</v>
      </c>
      <c r="D1689" t="s">
        <v>1197</v>
      </c>
      <c r="E1689" t="s">
        <v>29</v>
      </c>
      <c r="F1689">
        <v>35</v>
      </c>
      <c r="G1689" t="str" cm="1">
        <f t="array" ref="G1689">_xlfn.IFS(F1689&lt;25,"Young Adult (18-24)",F1689&lt;35,"Early Career (25-34)",F1689&lt;45,"Mid-Career (35-44)",F1689&lt;55,"Late Career (45-54)",F1689&lt;65,"Pre-Retirement (55-64)",F1689&gt;=65,"Seniors (65+)")</f>
        <v>Mid-Career (35-44)</v>
      </c>
      <c r="H1689">
        <v>655</v>
      </c>
      <c r="I1689">
        <v>3515</v>
      </c>
      <c r="J1689" t="s">
        <v>44</v>
      </c>
      <c r="K1689" t="s">
        <v>45</v>
      </c>
      <c r="L1689" t="s">
        <v>46</v>
      </c>
      <c r="M1689" t="s">
        <v>1307</v>
      </c>
      <c r="N1689" t="s">
        <v>1325</v>
      </c>
      <c r="O1689">
        <v>15</v>
      </c>
      <c r="P1689">
        <v>25</v>
      </c>
      <c r="Q1689">
        <v>1</v>
      </c>
      <c r="R1689">
        <f t="shared" si="78"/>
        <v>25</v>
      </c>
      <c r="S1689">
        <f t="shared" si="79"/>
        <v>10</v>
      </c>
      <c r="T1689" t="s">
        <v>40</v>
      </c>
      <c r="U1689" s="2">
        <v>45004.21597222222</v>
      </c>
      <c r="V1689" s="1">
        <v>45004.21597222222</v>
      </c>
      <c r="W1689" t="b">
        <v>1</v>
      </c>
      <c r="X1689" s="2">
        <v>45004.219444444447</v>
      </c>
      <c r="Y1689" s="1">
        <v>45004.219444444447</v>
      </c>
      <c r="Z1689" s="2" t="s">
        <v>27</v>
      </c>
      <c r="AA1689" s="2">
        <v>45004.218055555553</v>
      </c>
      <c r="AB1689" s="1">
        <v>45004.218055555553</v>
      </c>
      <c r="AC1689" t="b">
        <v>0</v>
      </c>
      <c r="AD1689" t="s">
        <v>1355</v>
      </c>
      <c r="AE1689" s="3">
        <f t="shared" si="80"/>
        <v>1.8749999995634425E-2</v>
      </c>
    </row>
    <row r="1690" spans="1:31" x14ac:dyDescent="0.35">
      <c r="A1690" s="2">
        <v>45004.646527777775</v>
      </c>
      <c r="B1690" s="1">
        <v>45004.646527777775</v>
      </c>
      <c r="C1690">
        <v>1798</v>
      </c>
      <c r="D1690" t="s">
        <v>899</v>
      </c>
      <c r="E1690" t="s">
        <v>22</v>
      </c>
      <c r="F1690">
        <v>20</v>
      </c>
      <c r="G1690" t="str" cm="1">
        <f t="array" ref="G1690">_xlfn.IFS(F1690&lt;25,"Young Adult (18-24)",F1690&lt;35,"Early Career (25-34)",F1690&lt;45,"Mid-Career (35-44)",F1690&lt;55,"Late Career (45-54)",F1690&lt;65,"Pre-Retirement (55-64)",F1690&gt;=65,"Seniors (65+)")</f>
        <v>Young Adult (18-24)</v>
      </c>
      <c r="H1690">
        <v>752</v>
      </c>
      <c r="I1690">
        <v>5173</v>
      </c>
      <c r="J1690" t="s">
        <v>23</v>
      </c>
      <c r="K1690" t="s">
        <v>30</v>
      </c>
      <c r="L1690" t="s">
        <v>77</v>
      </c>
      <c r="M1690" t="s">
        <v>1307</v>
      </c>
      <c r="N1690" t="s">
        <v>1325</v>
      </c>
      <c r="O1690">
        <v>15</v>
      </c>
      <c r="P1690">
        <v>25</v>
      </c>
      <c r="Q1690">
        <v>3</v>
      </c>
      <c r="R1690">
        <f t="shared" si="78"/>
        <v>75</v>
      </c>
      <c r="S1690">
        <f t="shared" si="79"/>
        <v>30</v>
      </c>
      <c r="T1690" t="s">
        <v>42</v>
      </c>
      <c r="U1690" s="2">
        <v>45004.650694444441</v>
      </c>
      <c r="V1690" s="1">
        <v>45004.650694444441</v>
      </c>
      <c r="W1690" t="b">
        <v>1</v>
      </c>
      <c r="X1690" s="2">
        <v>45004.661111111112</v>
      </c>
      <c r="Y1690" s="1">
        <v>45004.661111111112</v>
      </c>
      <c r="Z1690" s="2" t="s">
        <v>27</v>
      </c>
      <c r="AA1690" s="2">
        <v>45004.652777777781</v>
      </c>
      <c r="AB1690" s="1">
        <v>45004.652777777781</v>
      </c>
      <c r="AC1690" t="b">
        <v>1</v>
      </c>
      <c r="AD1690" t="s">
        <v>75</v>
      </c>
      <c r="AE1690" s="3">
        <f t="shared" si="80"/>
        <v>6.2500000058207661E-3</v>
      </c>
    </row>
    <row r="1691" spans="1:31" x14ac:dyDescent="0.35">
      <c r="A1691" s="2">
        <v>45008.26666666667</v>
      </c>
      <c r="B1691" s="1">
        <v>45008.26666666667</v>
      </c>
      <c r="C1691">
        <v>1592</v>
      </c>
      <c r="D1691" t="s">
        <v>698</v>
      </c>
      <c r="E1691" t="s">
        <v>22</v>
      </c>
      <c r="F1691">
        <v>56</v>
      </c>
      <c r="G1691" t="str" cm="1">
        <f t="array" ref="G1691">_xlfn.IFS(F1691&lt;25,"Young Adult (18-24)",F1691&lt;35,"Early Career (25-34)",F1691&lt;45,"Mid-Career (35-44)",F1691&lt;55,"Late Career (45-54)",F1691&lt;65,"Pre-Retirement (55-64)",F1691&gt;=65,"Seniors (65+)")</f>
        <v>Pre-Retirement (55-64)</v>
      </c>
      <c r="H1691">
        <v>615</v>
      </c>
      <c r="I1691">
        <v>3267</v>
      </c>
      <c r="J1691" t="s">
        <v>107</v>
      </c>
      <c r="K1691" t="s">
        <v>108</v>
      </c>
      <c r="L1691" t="s">
        <v>150</v>
      </c>
      <c r="M1691" t="s">
        <v>1308</v>
      </c>
      <c r="N1691" t="s">
        <v>1315</v>
      </c>
      <c r="O1691">
        <v>300</v>
      </c>
      <c r="P1691">
        <v>500</v>
      </c>
      <c r="Q1691">
        <v>6</v>
      </c>
      <c r="R1691">
        <f t="shared" si="78"/>
        <v>3000</v>
      </c>
      <c r="S1691">
        <f t="shared" si="79"/>
        <v>1200</v>
      </c>
      <c r="T1691" t="s">
        <v>78</v>
      </c>
      <c r="U1691" s="2">
        <v>45008.274305555555</v>
      </c>
      <c r="V1691" s="1">
        <v>45008.274305555555</v>
      </c>
      <c r="W1691" t="b">
        <v>1</v>
      </c>
      <c r="X1691" s="2">
        <v>45008.283333333333</v>
      </c>
      <c r="Y1691" s="1">
        <v>45008.283333333333</v>
      </c>
      <c r="Z1691" s="2" t="s">
        <v>47</v>
      </c>
      <c r="AA1691" s="2">
        <v>45008.276388888888</v>
      </c>
      <c r="AB1691" s="1">
        <v>45008.276388888888</v>
      </c>
      <c r="AC1691" t="b">
        <v>0</v>
      </c>
      <c r="AD1691" t="s">
        <v>1355</v>
      </c>
      <c r="AE1691" s="3">
        <f t="shared" si="80"/>
        <v>9.7222222175332718E-3</v>
      </c>
    </row>
    <row r="1692" spans="1:31" x14ac:dyDescent="0.35">
      <c r="A1692" s="2">
        <v>45008.306944444441</v>
      </c>
      <c r="B1692" s="1">
        <v>45008.306944444441</v>
      </c>
      <c r="C1692">
        <v>1397</v>
      </c>
      <c r="D1692" t="s">
        <v>504</v>
      </c>
      <c r="E1692" t="s">
        <v>22</v>
      </c>
      <c r="F1692">
        <v>34</v>
      </c>
      <c r="G1692" t="str" cm="1">
        <f t="array" ref="G1692">_xlfn.IFS(F1692&lt;25,"Young Adult (18-24)",F1692&lt;35,"Early Career (25-34)",F1692&lt;45,"Mid-Career (35-44)",F1692&lt;55,"Late Career (45-54)",F1692&lt;65,"Pre-Retirement (55-64)",F1692&gt;=65,"Seniors (65+)")</f>
        <v>Early Career (25-34)</v>
      </c>
      <c r="H1692">
        <v>761</v>
      </c>
      <c r="I1692">
        <v>5376</v>
      </c>
      <c r="J1692" t="s">
        <v>107</v>
      </c>
      <c r="K1692" t="s">
        <v>108</v>
      </c>
      <c r="L1692" t="s">
        <v>111</v>
      </c>
      <c r="M1692" t="s">
        <v>1306</v>
      </c>
      <c r="N1692" t="s">
        <v>1313</v>
      </c>
      <c r="O1692">
        <v>60</v>
      </c>
      <c r="P1692">
        <v>100</v>
      </c>
      <c r="Q1692">
        <v>4</v>
      </c>
      <c r="R1692">
        <f t="shared" si="78"/>
        <v>400</v>
      </c>
      <c r="S1692">
        <f t="shared" si="79"/>
        <v>160</v>
      </c>
      <c r="T1692" t="s">
        <v>26</v>
      </c>
      <c r="U1692" s="2">
        <v>45008.323611111111</v>
      </c>
      <c r="V1692" s="1">
        <v>45008.323611111111</v>
      </c>
      <c r="W1692" t="b">
        <v>1</v>
      </c>
      <c r="X1692" s="2">
        <v>45008.334027777775</v>
      </c>
      <c r="Y1692" s="1">
        <v>45008.334027777775</v>
      </c>
      <c r="Z1692" s="2" t="s">
        <v>33</v>
      </c>
      <c r="AA1692" s="2">
        <v>45008.32708333333</v>
      </c>
      <c r="AB1692" s="1">
        <v>45008.32708333333</v>
      </c>
      <c r="AC1692" t="b">
        <v>0</v>
      </c>
      <c r="AD1692" t="s">
        <v>1355</v>
      </c>
      <c r="AE1692" s="3">
        <f t="shared" si="80"/>
        <v>2.0138888889050577E-2</v>
      </c>
    </row>
    <row r="1693" spans="1:31" x14ac:dyDescent="0.35">
      <c r="A1693" s="2">
        <v>45009.246527777781</v>
      </c>
      <c r="B1693" s="1">
        <v>45009.246527777781</v>
      </c>
      <c r="C1693">
        <v>1417</v>
      </c>
      <c r="D1693" t="s">
        <v>523</v>
      </c>
      <c r="E1693" t="s">
        <v>29</v>
      </c>
      <c r="F1693">
        <v>68</v>
      </c>
      <c r="G1693" t="str" cm="1">
        <f t="array" ref="G1693">_xlfn.IFS(F1693&lt;25,"Young Adult (18-24)",F1693&lt;35,"Early Career (25-34)",F1693&lt;45,"Mid-Career (35-44)",F1693&lt;55,"Late Career (45-54)",F1693&lt;65,"Pre-Retirement (55-64)",F1693&gt;=65,"Seniors (65+)")</f>
        <v>Seniors (65+)</v>
      </c>
      <c r="H1693">
        <v>626</v>
      </c>
      <c r="I1693">
        <v>6253</v>
      </c>
      <c r="J1693" t="s">
        <v>107</v>
      </c>
      <c r="K1693" t="s">
        <v>122</v>
      </c>
      <c r="L1693" t="s">
        <v>144</v>
      </c>
      <c r="M1693" t="s">
        <v>1308</v>
      </c>
      <c r="N1693" t="s">
        <v>1315</v>
      </c>
      <c r="O1693">
        <v>300</v>
      </c>
      <c r="P1693">
        <v>500</v>
      </c>
      <c r="Q1693">
        <v>1</v>
      </c>
      <c r="R1693">
        <f t="shared" si="78"/>
        <v>500</v>
      </c>
      <c r="S1693">
        <f t="shared" si="79"/>
        <v>200</v>
      </c>
      <c r="T1693" t="s">
        <v>78</v>
      </c>
      <c r="U1693" s="2">
        <v>45009.256249999999</v>
      </c>
      <c r="V1693" s="1">
        <v>45009.256249999999</v>
      </c>
      <c r="W1693" t="b">
        <v>1</v>
      </c>
      <c r="X1693" s="2">
        <v>45009.263194444444</v>
      </c>
      <c r="Y1693" s="1">
        <v>45009.263194444444</v>
      </c>
      <c r="Z1693" s="2" t="s">
        <v>27</v>
      </c>
      <c r="AA1693" s="2">
        <v>45009.259722222225</v>
      </c>
      <c r="AB1693" s="1">
        <v>45009.259722222225</v>
      </c>
      <c r="AC1693" t="b">
        <v>1</v>
      </c>
      <c r="AD1693" t="s">
        <v>51</v>
      </c>
      <c r="AE1693" s="3">
        <f t="shared" si="80"/>
        <v>1.3194444443797693E-2</v>
      </c>
    </row>
    <row r="1694" spans="1:31" x14ac:dyDescent="0.35">
      <c r="A1694" s="2">
        <v>45009.359722222223</v>
      </c>
      <c r="B1694" s="1">
        <v>45009.359722222223</v>
      </c>
      <c r="C1694">
        <v>1060</v>
      </c>
      <c r="D1694" t="s">
        <v>155</v>
      </c>
      <c r="E1694" t="s">
        <v>29</v>
      </c>
      <c r="F1694">
        <v>27</v>
      </c>
      <c r="G1694" t="str" cm="1">
        <f t="array" ref="G1694">_xlfn.IFS(F1694&lt;25,"Young Adult (18-24)",F1694&lt;35,"Early Career (25-34)",F1694&lt;45,"Mid-Career (35-44)",F1694&lt;55,"Late Career (45-54)",F1694&lt;65,"Pre-Retirement (55-64)",F1694&gt;=65,"Seniors (65+)")</f>
        <v>Early Career (25-34)</v>
      </c>
      <c r="H1694">
        <v>747</v>
      </c>
      <c r="I1694">
        <v>3489</v>
      </c>
      <c r="J1694" t="s">
        <v>83</v>
      </c>
      <c r="K1694" t="s">
        <v>84</v>
      </c>
      <c r="L1694" t="s">
        <v>156</v>
      </c>
      <c r="M1694" t="s">
        <v>1307</v>
      </c>
      <c r="N1694" t="s">
        <v>1326</v>
      </c>
      <c r="O1694">
        <v>20</v>
      </c>
      <c r="P1694">
        <v>35</v>
      </c>
      <c r="Q1694">
        <v>2</v>
      </c>
      <c r="R1694">
        <f t="shared" si="78"/>
        <v>70</v>
      </c>
      <c r="S1694">
        <f t="shared" si="79"/>
        <v>30</v>
      </c>
      <c r="T1694" t="s">
        <v>32</v>
      </c>
      <c r="U1694" s="2">
        <v>45009.372916666667</v>
      </c>
      <c r="V1694" s="1">
        <v>45009.372916666667</v>
      </c>
      <c r="W1694" t="b">
        <v>1</v>
      </c>
      <c r="X1694" s="2">
        <v>45009.378472222219</v>
      </c>
      <c r="Y1694" s="1">
        <v>45009.378472222219</v>
      </c>
      <c r="Z1694" s="2" t="s">
        <v>27</v>
      </c>
      <c r="AA1694" s="2">
        <v>45009.374305555553</v>
      </c>
      <c r="AB1694" s="1">
        <v>45009.374305555553</v>
      </c>
      <c r="AC1694" t="b">
        <v>0</v>
      </c>
      <c r="AD1694" t="s">
        <v>1355</v>
      </c>
      <c r="AE1694" s="3">
        <f t="shared" si="80"/>
        <v>1.4583333329937886E-2</v>
      </c>
    </row>
    <row r="1695" spans="1:31" x14ac:dyDescent="0.35">
      <c r="A1695" s="2">
        <v>45010.393055555556</v>
      </c>
      <c r="B1695" s="1">
        <v>45010.393055555556</v>
      </c>
      <c r="C1695">
        <v>1969</v>
      </c>
      <c r="D1695" t="s">
        <v>1066</v>
      </c>
      <c r="E1695" t="s">
        <v>22</v>
      </c>
      <c r="F1695">
        <v>59</v>
      </c>
      <c r="G1695" t="str" cm="1">
        <f t="array" ref="G1695">_xlfn.IFS(F1695&lt;25,"Young Adult (18-24)",F1695&lt;35,"Early Career (25-34)",F1695&lt;45,"Mid-Career (35-44)",F1695&lt;55,"Late Career (45-54)",F1695&lt;65,"Pre-Retirement (55-64)",F1695&gt;=65,"Seniors (65+)")</f>
        <v>Pre-Retirement (55-64)</v>
      </c>
      <c r="H1695">
        <v>612</v>
      </c>
      <c r="I1695">
        <v>6503</v>
      </c>
      <c r="J1695" t="s">
        <v>44</v>
      </c>
      <c r="K1695" t="s">
        <v>45</v>
      </c>
      <c r="L1695" t="s">
        <v>81</v>
      </c>
      <c r="M1695" t="s">
        <v>1305</v>
      </c>
      <c r="N1695" t="s">
        <v>1328</v>
      </c>
      <c r="O1695">
        <v>1000</v>
      </c>
      <c r="P1695">
        <v>1500</v>
      </c>
      <c r="Q1695">
        <v>6</v>
      </c>
      <c r="R1695">
        <f t="shared" si="78"/>
        <v>9000</v>
      </c>
      <c r="S1695">
        <f t="shared" si="79"/>
        <v>3000</v>
      </c>
      <c r="T1695" t="s">
        <v>78</v>
      </c>
      <c r="U1695" s="2">
        <v>45010.410416666666</v>
      </c>
      <c r="V1695" s="1">
        <v>45010.410416666666</v>
      </c>
      <c r="W1695" t="b">
        <v>1</v>
      </c>
      <c r="X1695" s="2">
        <v>45010.413888888892</v>
      </c>
      <c r="Y1695" s="1">
        <v>45010.413888888892</v>
      </c>
      <c r="Z1695" s="2" t="s">
        <v>27</v>
      </c>
      <c r="AA1695" s="2">
        <v>45010.411805555559</v>
      </c>
      <c r="AB1695" s="1">
        <v>45010.411805555559</v>
      </c>
      <c r="AC1695" t="b">
        <v>0</v>
      </c>
      <c r="AD1695" t="s">
        <v>1355</v>
      </c>
      <c r="AE1695" s="3">
        <f t="shared" si="80"/>
        <v>1.8750000002910383E-2</v>
      </c>
    </row>
    <row r="1696" spans="1:31" x14ac:dyDescent="0.35">
      <c r="A1696" s="2">
        <v>45014.936805555553</v>
      </c>
      <c r="B1696" s="1">
        <v>45014.936805555553</v>
      </c>
      <c r="C1696">
        <v>2176</v>
      </c>
      <c r="D1696" t="s">
        <v>1271</v>
      </c>
      <c r="E1696" t="s">
        <v>22</v>
      </c>
      <c r="F1696">
        <v>37</v>
      </c>
      <c r="G1696" t="str" cm="1">
        <f t="array" ref="G1696">_xlfn.IFS(F1696&lt;25,"Young Adult (18-24)",F1696&lt;35,"Early Career (25-34)",F1696&lt;45,"Mid-Career (35-44)",F1696&lt;55,"Late Career (45-54)",F1696&lt;65,"Pre-Retirement (55-64)",F1696&gt;=65,"Seniors (65+)")</f>
        <v>Mid-Career (35-44)</v>
      </c>
      <c r="H1696">
        <v>678</v>
      </c>
      <c r="I1696">
        <v>6584</v>
      </c>
      <c r="J1696" t="s">
        <v>55</v>
      </c>
      <c r="K1696" t="s">
        <v>113</v>
      </c>
      <c r="L1696" t="s">
        <v>277</v>
      </c>
      <c r="M1696" t="s">
        <v>1305</v>
      </c>
      <c r="N1696" t="s">
        <v>1328</v>
      </c>
      <c r="O1696">
        <v>1000</v>
      </c>
      <c r="P1696">
        <v>1500</v>
      </c>
      <c r="Q1696">
        <v>2</v>
      </c>
      <c r="R1696">
        <f t="shared" si="78"/>
        <v>3000</v>
      </c>
      <c r="S1696">
        <f t="shared" si="79"/>
        <v>1000</v>
      </c>
      <c r="T1696" t="s">
        <v>26</v>
      </c>
      <c r="U1696" s="2">
        <v>45014.952777777777</v>
      </c>
      <c r="V1696" s="1">
        <v>45014.952777777777</v>
      </c>
      <c r="W1696" t="b">
        <v>1</v>
      </c>
      <c r="X1696" s="2">
        <v>45014.956944444442</v>
      </c>
      <c r="Y1696" s="1">
        <v>45014.956944444442</v>
      </c>
      <c r="Z1696" s="2" t="s">
        <v>27</v>
      </c>
      <c r="AA1696" s="2">
        <v>45014.956250000003</v>
      </c>
      <c r="AB1696" s="1">
        <v>45014.956250000003</v>
      </c>
      <c r="AC1696" t="b">
        <v>0</v>
      </c>
      <c r="AD1696" t="s">
        <v>1355</v>
      </c>
      <c r="AE1696" s="3">
        <f t="shared" si="80"/>
        <v>1.9444444449618459E-2</v>
      </c>
    </row>
    <row r="1697" spans="1:31" x14ac:dyDescent="0.35">
      <c r="A1697" s="2">
        <v>45015.32708333333</v>
      </c>
      <c r="B1697" s="1">
        <v>45015.32708333333</v>
      </c>
      <c r="C1697">
        <v>2034</v>
      </c>
      <c r="D1697" t="s">
        <v>1130</v>
      </c>
      <c r="E1697" t="s">
        <v>29</v>
      </c>
      <c r="F1697">
        <v>54</v>
      </c>
      <c r="G1697" t="str" cm="1">
        <f t="array" ref="G1697">_xlfn.IFS(F1697&lt;25,"Young Adult (18-24)",F1697&lt;35,"Early Career (25-34)",F1697&lt;45,"Mid-Career (35-44)",F1697&lt;55,"Late Career (45-54)",F1697&lt;65,"Pre-Retirement (55-64)",F1697&gt;=65,"Seniors (65+)")</f>
        <v>Late Career (45-54)</v>
      </c>
      <c r="H1697">
        <v>693</v>
      </c>
      <c r="I1697">
        <v>3056</v>
      </c>
      <c r="J1697" t="s">
        <v>83</v>
      </c>
      <c r="K1697" t="s">
        <v>90</v>
      </c>
      <c r="L1697" t="s">
        <v>152</v>
      </c>
      <c r="M1697" t="s">
        <v>1305</v>
      </c>
      <c r="N1697" t="s">
        <v>1328</v>
      </c>
      <c r="O1697">
        <v>1000</v>
      </c>
      <c r="P1697">
        <v>1500</v>
      </c>
      <c r="Q1697">
        <v>6</v>
      </c>
      <c r="R1697">
        <f t="shared" si="78"/>
        <v>9000</v>
      </c>
      <c r="S1697">
        <f t="shared" si="79"/>
        <v>3000</v>
      </c>
      <c r="T1697" t="s">
        <v>32</v>
      </c>
      <c r="U1697" s="2">
        <v>45015.334027777775</v>
      </c>
      <c r="V1697" s="1">
        <v>45015.334027777775</v>
      </c>
      <c r="W1697" t="b">
        <v>1</v>
      </c>
      <c r="X1697" s="2">
        <v>45015.338194444441</v>
      </c>
      <c r="Y1697" s="1">
        <v>45015.338194444441</v>
      </c>
      <c r="Z1697" s="2" t="s">
        <v>27</v>
      </c>
      <c r="AA1697" s="2">
        <v>45015.337500000001</v>
      </c>
      <c r="AB1697" s="1">
        <v>45015.337500000001</v>
      </c>
      <c r="AC1697" t="b">
        <v>0</v>
      </c>
      <c r="AD1697" t="s">
        <v>1355</v>
      </c>
      <c r="AE1697" s="3">
        <f t="shared" si="80"/>
        <v>1.0416666671517305E-2</v>
      </c>
    </row>
    <row r="1698" spans="1:31" x14ac:dyDescent="0.35">
      <c r="A1698" s="2">
        <v>45015.965277777781</v>
      </c>
      <c r="B1698" s="1">
        <v>45015.965277777781</v>
      </c>
      <c r="C1698">
        <v>1392</v>
      </c>
      <c r="D1698" t="s">
        <v>499</v>
      </c>
      <c r="E1698" t="s">
        <v>29</v>
      </c>
      <c r="F1698">
        <v>72</v>
      </c>
      <c r="G1698" t="str" cm="1">
        <f t="array" ref="G1698">_xlfn.IFS(F1698&lt;25,"Young Adult (18-24)",F1698&lt;35,"Early Career (25-34)",F1698&lt;45,"Mid-Career (35-44)",F1698&lt;55,"Late Career (45-54)",F1698&lt;65,"Pre-Retirement (55-64)",F1698&gt;=65,"Seniors (65+)")</f>
        <v>Seniors (65+)</v>
      </c>
      <c r="H1698">
        <v>722</v>
      </c>
      <c r="I1698">
        <v>3929</v>
      </c>
      <c r="J1698" t="s">
        <v>67</v>
      </c>
      <c r="K1698" t="s">
        <v>119</v>
      </c>
      <c r="L1698" t="s">
        <v>119</v>
      </c>
      <c r="M1698" t="s">
        <v>1309</v>
      </c>
      <c r="N1698" t="s">
        <v>1320</v>
      </c>
      <c r="O1698">
        <v>30</v>
      </c>
      <c r="P1698">
        <v>50</v>
      </c>
      <c r="Q1698">
        <v>1</v>
      </c>
      <c r="R1698">
        <f t="shared" si="78"/>
        <v>50</v>
      </c>
      <c r="S1698">
        <f t="shared" si="79"/>
        <v>20</v>
      </c>
      <c r="T1698" t="s">
        <v>32</v>
      </c>
      <c r="U1698" s="2">
        <v>45015.977083333331</v>
      </c>
      <c r="V1698" s="1">
        <v>45015.977083333331</v>
      </c>
      <c r="W1698" t="b">
        <v>0</v>
      </c>
      <c r="X1698" s="2"/>
      <c r="Y1698" s="1"/>
      <c r="Z1698" s="2" t="s">
        <v>1353</v>
      </c>
      <c r="AA1698" s="2">
        <v>45015.97152777778</v>
      </c>
      <c r="AB1698" s="1">
        <v>45015.97152777778</v>
      </c>
      <c r="AC1698" t="s">
        <v>1353</v>
      </c>
      <c r="AD1698" t="s">
        <v>1353</v>
      </c>
      <c r="AE1698" s="3">
        <f t="shared" si="80"/>
        <v>6.2499999985448085E-3</v>
      </c>
    </row>
    <row r="1699" spans="1:31" x14ac:dyDescent="0.35">
      <c r="A1699" s="2">
        <v>45016.095833333333</v>
      </c>
      <c r="B1699" s="1">
        <v>45016.095833333333</v>
      </c>
      <c r="C1699">
        <v>1841</v>
      </c>
      <c r="D1699" t="s">
        <v>941</v>
      </c>
      <c r="E1699" t="s">
        <v>22</v>
      </c>
      <c r="F1699">
        <v>45</v>
      </c>
      <c r="G1699" t="str" cm="1">
        <f t="array" ref="G1699">_xlfn.IFS(F1699&lt;25,"Young Adult (18-24)",F1699&lt;35,"Early Career (25-34)",F1699&lt;45,"Mid-Career (35-44)",F1699&lt;55,"Late Career (45-54)",F1699&lt;65,"Pre-Retirement (55-64)",F1699&gt;=65,"Seniors (65+)")</f>
        <v>Late Career (45-54)</v>
      </c>
      <c r="H1699">
        <v>734</v>
      </c>
      <c r="I1699">
        <v>4489</v>
      </c>
      <c r="J1699" t="s">
        <v>44</v>
      </c>
      <c r="K1699" t="s">
        <v>45</v>
      </c>
      <c r="L1699" t="s">
        <v>46</v>
      </c>
      <c r="M1699" t="s">
        <v>1309</v>
      </c>
      <c r="N1699" t="s">
        <v>1320</v>
      </c>
      <c r="O1699">
        <v>30</v>
      </c>
      <c r="P1699">
        <v>50</v>
      </c>
      <c r="Q1699">
        <v>5</v>
      </c>
      <c r="R1699">
        <f t="shared" si="78"/>
        <v>250</v>
      </c>
      <c r="S1699">
        <f t="shared" si="79"/>
        <v>100</v>
      </c>
      <c r="T1699" t="s">
        <v>32</v>
      </c>
      <c r="U1699" s="2">
        <v>45016.115277777775</v>
      </c>
      <c r="V1699" s="1">
        <v>45016.115277777775</v>
      </c>
      <c r="W1699" t="b">
        <v>1</v>
      </c>
      <c r="X1699" s="2">
        <v>45016.118750000001</v>
      </c>
      <c r="Y1699" s="1">
        <v>45016.118750000001</v>
      </c>
      <c r="Z1699" s="2" t="s">
        <v>33</v>
      </c>
      <c r="AA1699" s="2">
        <v>45016.118055555555</v>
      </c>
      <c r="AB1699" s="1">
        <v>45016.118055555555</v>
      </c>
      <c r="AC1699" t="b">
        <v>0</v>
      </c>
      <c r="AD1699" t="s">
        <v>1355</v>
      </c>
      <c r="AE1699" s="3">
        <f t="shared" si="80"/>
        <v>2.2222222221898846E-2</v>
      </c>
    </row>
    <row r="1700" spans="1:31" x14ac:dyDescent="0.35">
      <c r="A1700" s="2">
        <v>45017.536805555559</v>
      </c>
      <c r="B1700" s="1">
        <v>45017.536805555559</v>
      </c>
      <c r="C1700">
        <v>2012</v>
      </c>
      <c r="D1700" t="s">
        <v>1108</v>
      </c>
      <c r="E1700" t="s">
        <v>22</v>
      </c>
      <c r="F1700">
        <v>66</v>
      </c>
      <c r="G1700" t="str" cm="1">
        <f t="array" ref="G1700">_xlfn.IFS(F1700&lt;25,"Young Adult (18-24)",F1700&lt;35,"Early Career (25-34)",F1700&lt;45,"Mid-Career (35-44)",F1700&lt;55,"Late Career (45-54)",F1700&lt;65,"Pre-Retirement (55-64)",F1700&gt;=65,"Seniors (65+)")</f>
        <v>Seniors (65+)</v>
      </c>
      <c r="H1700">
        <v>607</v>
      </c>
      <c r="I1700">
        <v>5110</v>
      </c>
      <c r="J1700" t="s">
        <v>44</v>
      </c>
      <c r="K1700" t="s">
        <v>133</v>
      </c>
      <c r="L1700" t="s">
        <v>202</v>
      </c>
      <c r="M1700" t="s">
        <v>1306</v>
      </c>
      <c r="N1700" t="s">
        <v>1311</v>
      </c>
      <c r="O1700">
        <v>50</v>
      </c>
      <c r="P1700">
        <v>80</v>
      </c>
      <c r="Q1700">
        <v>6</v>
      </c>
      <c r="R1700">
        <f t="shared" si="78"/>
        <v>480</v>
      </c>
      <c r="S1700">
        <f t="shared" si="79"/>
        <v>180</v>
      </c>
      <c r="T1700" t="s">
        <v>26</v>
      </c>
      <c r="U1700" s="2">
        <v>45017.549305555556</v>
      </c>
      <c r="V1700" s="1">
        <v>45017.549305555556</v>
      </c>
      <c r="W1700" t="b">
        <v>1</v>
      </c>
      <c r="X1700" s="2">
        <v>45017.556944444441</v>
      </c>
      <c r="Y1700" s="1">
        <v>45017.556944444441</v>
      </c>
      <c r="Z1700" s="2" t="s">
        <v>33</v>
      </c>
      <c r="AA1700" s="2">
        <v>45017.550694444442</v>
      </c>
      <c r="AB1700" s="1">
        <v>45017.550694444442</v>
      </c>
      <c r="AC1700" t="b">
        <v>0</v>
      </c>
      <c r="AD1700" t="s">
        <v>1355</v>
      </c>
      <c r="AE1700" s="3">
        <f t="shared" si="80"/>
        <v>1.3888888883229811E-2</v>
      </c>
    </row>
    <row r="1701" spans="1:31" x14ac:dyDescent="0.35">
      <c r="A1701" s="2">
        <v>45017.907638888886</v>
      </c>
      <c r="B1701" s="1">
        <v>45017.907638888886</v>
      </c>
      <c r="C1701">
        <v>2037</v>
      </c>
      <c r="D1701" t="s">
        <v>1133</v>
      </c>
      <c r="E1701" t="s">
        <v>22</v>
      </c>
      <c r="F1701">
        <v>18</v>
      </c>
      <c r="G1701" t="str" cm="1">
        <f t="array" ref="G1701">_xlfn.IFS(F1701&lt;25,"Young Adult (18-24)",F1701&lt;35,"Early Career (25-34)",F1701&lt;45,"Mid-Career (35-44)",F1701&lt;55,"Late Career (45-54)",F1701&lt;65,"Pre-Retirement (55-64)",F1701&gt;=65,"Seniors (65+)")</f>
        <v>Young Adult (18-24)</v>
      </c>
      <c r="H1701">
        <v>657</v>
      </c>
      <c r="I1701">
        <v>5920</v>
      </c>
      <c r="J1701" t="s">
        <v>107</v>
      </c>
      <c r="K1701" t="s">
        <v>122</v>
      </c>
      <c r="L1701" t="s">
        <v>144</v>
      </c>
      <c r="M1701" t="s">
        <v>1305</v>
      </c>
      <c r="N1701" t="s">
        <v>1328</v>
      </c>
      <c r="O1701">
        <v>1000</v>
      </c>
      <c r="P1701">
        <v>1500</v>
      </c>
      <c r="Q1701">
        <v>3</v>
      </c>
      <c r="R1701">
        <f t="shared" si="78"/>
        <v>4500</v>
      </c>
      <c r="S1701">
        <f t="shared" si="79"/>
        <v>1500</v>
      </c>
      <c r="T1701" t="s">
        <v>26</v>
      </c>
      <c r="U1701" s="2">
        <v>45017.918749999997</v>
      </c>
      <c r="V1701" s="1">
        <v>45017.918749999997</v>
      </c>
      <c r="W1701" t="b">
        <v>1</v>
      </c>
      <c r="X1701" s="2">
        <v>45017.92291666667</v>
      </c>
      <c r="Y1701" s="1">
        <v>45017.92291666667</v>
      </c>
      <c r="Z1701" s="2" t="s">
        <v>33</v>
      </c>
      <c r="AA1701" s="2">
        <v>45017.92083333333</v>
      </c>
      <c r="AB1701" s="1">
        <v>45017.92083333333</v>
      </c>
      <c r="AC1701" t="b">
        <v>0</v>
      </c>
      <c r="AD1701" t="s">
        <v>1355</v>
      </c>
      <c r="AE1701" s="3">
        <f t="shared" si="80"/>
        <v>1.3194444443797693E-2</v>
      </c>
    </row>
    <row r="1702" spans="1:31" x14ac:dyDescent="0.35">
      <c r="A1702" s="2">
        <v>45019.006249999999</v>
      </c>
      <c r="B1702" s="1">
        <v>45019.006249999999</v>
      </c>
      <c r="C1702">
        <v>1361</v>
      </c>
      <c r="D1702" t="s">
        <v>468</v>
      </c>
      <c r="E1702" t="s">
        <v>29</v>
      </c>
      <c r="F1702">
        <v>53</v>
      </c>
      <c r="G1702" t="str" cm="1">
        <f t="array" ref="G1702">_xlfn.IFS(F1702&lt;25,"Young Adult (18-24)",F1702&lt;35,"Early Career (25-34)",F1702&lt;45,"Mid-Career (35-44)",F1702&lt;55,"Late Career (45-54)",F1702&lt;65,"Pre-Retirement (55-64)",F1702&gt;=65,"Seniors (65+)")</f>
        <v>Late Career (45-54)</v>
      </c>
      <c r="H1702">
        <v>702</v>
      </c>
      <c r="I1702">
        <v>4909</v>
      </c>
      <c r="J1702" t="s">
        <v>61</v>
      </c>
      <c r="K1702" t="s">
        <v>87</v>
      </c>
      <c r="L1702" t="s">
        <v>260</v>
      </c>
      <c r="M1702" t="s">
        <v>1307</v>
      </c>
      <c r="N1702" t="s">
        <v>1322</v>
      </c>
      <c r="O1702">
        <v>8</v>
      </c>
      <c r="P1702">
        <v>15</v>
      </c>
      <c r="Q1702">
        <v>6</v>
      </c>
      <c r="R1702">
        <f t="shared" si="78"/>
        <v>90</v>
      </c>
      <c r="S1702">
        <f t="shared" si="79"/>
        <v>42</v>
      </c>
      <c r="T1702" t="s">
        <v>38</v>
      </c>
      <c r="U1702" s="2">
        <v>45019.022916666669</v>
      </c>
      <c r="V1702" s="1">
        <v>45019.022916666669</v>
      </c>
      <c r="W1702" t="b">
        <v>1</v>
      </c>
      <c r="X1702" s="2">
        <v>45019.026388888888</v>
      </c>
      <c r="Y1702" s="1">
        <v>45019.026388888888</v>
      </c>
      <c r="Z1702" s="2" t="s">
        <v>27</v>
      </c>
      <c r="AA1702" s="2">
        <v>45019.024305555555</v>
      </c>
      <c r="AB1702" s="1">
        <v>45019.024305555555</v>
      </c>
      <c r="AC1702" t="b">
        <v>0</v>
      </c>
      <c r="AD1702" t="s">
        <v>1355</v>
      </c>
      <c r="AE1702" s="3">
        <f t="shared" si="80"/>
        <v>1.8055555556202307E-2</v>
      </c>
    </row>
    <row r="1703" spans="1:31" x14ac:dyDescent="0.35">
      <c r="A1703" s="2">
        <v>45019.665972222225</v>
      </c>
      <c r="B1703" s="1">
        <v>45019.665972222225</v>
      </c>
      <c r="C1703">
        <v>1658</v>
      </c>
      <c r="D1703" t="s">
        <v>763</v>
      </c>
      <c r="E1703" t="s">
        <v>29</v>
      </c>
      <c r="F1703">
        <v>71</v>
      </c>
      <c r="G1703" t="str" cm="1">
        <f t="array" ref="G1703">_xlfn.IFS(F1703&lt;25,"Young Adult (18-24)",F1703&lt;35,"Early Career (25-34)",F1703&lt;45,"Mid-Career (35-44)",F1703&lt;55,"Late Career (45-54)",F1703&lt;65,"Pre-Retirement (55-64)",F1703&gt;=65,"Seniors (65+)")</f>
        <v>Seniors (65+)</v>
      </c>
      <c r="H1703">
        <v>776</v>
      </c>
      <c r="I1703">
        <v>7517</v>
      </c>
      <c r="J1703" t="s">
        <v>55</v>
      </c>
      <c r="K1703" t="s">
        <v>56</v>
      </c>
      <c r="L1703" t="s">
        <v>57</v>
      </c>
      <c r="M1703" t="s">
        <v>1306</v>
      </c>
      <c r="N1703" t="s">
        <v>1314</v>
      </c>
      <c r="O1703">
        <v>40</v>
      </c>
      <c r="P1703">
        <v>70</v>
      </c>
      <c r="Q1703">
        <v>5</v>
      </c>
      <c r="R1703">
        <f t="shared" si="78"/>
        <v>350</v>
      </c>
      <c r="S1703">
        <f t="shared" si="79"/>
        <v>150</v>
      </c>
      <c r="T1703" t="s">
        <v>38</v>
      </c>
      <c r="U1703" s="2">
        <v>45019.674305555556</v>
      </c>
      <c r="V1703" s="1">
        <v>45019.674305555556</v>
      </c>
      <c r="W1703" t="b">
        <v>0</v>
      </c>
      <c r="X1703" s="2"/>
      <c r="Y1703" s="1"/>
      <c r="Z1703" s="2" t="s">
        <v>1353</v>
      </c>
      <c r="AA1703" s="2">
        <v>45019.693055555559</v>
      </c>
      <c r="AB1703" s="1">
        <v>45019.693055555559</v>
      </c>
      <c r="AC1703" t="s">
        <v>1353</v>
      </c>
      <c r="AD1703" t="s">
        <v>1353</v>
      </c>
      <c r="AE1703" s="3">
        <f t="shared" si="80"/>
        <v>2.7083333334303461E-2</v>
      </c>
    </row>
    <row r="1704" spans="1:31" x14ac:dyDescent="0.35">
      <c r="A1704" s="2">
        <v>45020.035416666666</v>
      </c>
      <c r="B1704" s="1">
        <v>45020.035416666666</v>
      </c>
      <c r="C1704">
        <v>1134</v>
      </c>
      <c r="D1704" t="s">
        <v>241</v>
      </c>
      <c r="E1704" t="s">
        <v>29</v>
      </c>
      <c r="F1704">
        <v>38</v>
      </c>
      <c r="G1704" t="str" cm="1">
        <f t="array" ref="G1704">_xlfn.IFS(F1704&lt;25,"Young Adult (18-24)",F1704&lt;35,"Early Career (25-34)",F1704&lt;45,"Mid-Career (35-44)",F1704&lt;55,"Late Career (45-54)",F1704&lt;65,"Pre-Retirement (55-64)",F1704&gt;=65,"Seniors (65+)")</f>
        <v>Mid-Career (35-44)</v>
      </c>
      <c r="H1704">
        <v>649</v>
      </c>
      <c r="I1704">
        <v>7358</v>
      </c>
      <c r="J1704" t="s">
        <v>55</v>
      </c>
      <c r="K1704" t="s">
        <v>56</v>
      </c>
      <c r="L1704" t="s">
        <v>57</v>
      </c>
      <c r="M1704" t="s">
        <v>1308</v>
      </c>
      <c r="N1704" t="s">
        <v>1324</v>
      </c>
      <c r="O1704">
        <v>40</v>
      </c>
      <c r="P1704">
        <v>60</v>
      </c>
      <c r="Q1704">
        <v>4</v>
      </c>
      <c r="R1704">
        <f t="shared" si="78"/>
        <v>240</v>
      </c>
      <c r="S1704">
        <f t="shared" si="79"/>
        <v>80</v>
      </c>
      <c r="T1704" t="s">
        <v>42</v>
      </c>
      <c r="U1704" s="2">
        <v>45020.043749999997</v>
      </c>
      <c r="V1704" s="1">
        <v>45020.043749999997</v>
      </c>
      <c r="W1704" t="b">
        <v>1</v>
      </c>
      <c r="X1704" s="2">
        <v>45020.04791666667</v>
      </c>
      <c r="Y1704" s="1">
        <v>45020.04791666667</v>
      </c>
      <c r="Z1704" s="2" t="s">
        <v>33</v>
      </c>
      <c r="AA1704" s="2">
        <v>45020.045138888891</v>
      </c>
      <c r="AB1704" s="1">
        <v>45020.045138888891</v>
      </c>
      <c r="AC1704" t="b">
        <v>0</v>
      </c>
      <c r="AD1704" t="s">
        <v>1355</v>
      </c>
      <c r="AE1704" s="3">
        <f t="shared" si="80"/>
        <v>9.7222222248092294E-3</v>
      </c>
    </row>
    <row r="1705" spans="1:31" x14ac:dyDescent="0.35">
      <c r="A1705" s="2">
        <v>45020.40902777778</v>
      </c>
      <c r="B1705" s="1">
        <v>45020.40902777778</v>
      </c>
      <c r="C1705">
        <v>1322</v>
      </c>
      <c r="D1705" t="s">
        <v>429</v>
      </c>
      <c r="E1705" t="s">
        <v>29</v>
      </c>
      <c r="F1705">
        <v>66</v>
      </c>
      <c r="G1705" t="str" cm="1">
        <f t="array" ref="G1705">_xlfn.IFS(F1705&lt;25,"Young Adult (18-24)",F1705&lt;35,"Early Career (25-34)",F1705&lt;45,"Mid-Career (35-44)",F1705&lt;55,"Late Career (45-54)",F1705&lt;65,"Pre-Retirement (55-64)",F1705&gt;=65,"Seniors (65+)")</f>
        <v>Seniors (65+)</v>
      </c>
      <c r="H1705">
        <v>637</v>
      </c>
      <c r="I1705">
        <v>5126</v>
      </c>
      <c r="J1705" t="s">
        <v>35</v>
      </c>
      <c r="K1705" t="s">
        <v>36</v>
      </c>
      <c r="L1705" t="s">
        <v>37</v>
      </c>
      <c r="M1705" t="s">
        <v>1306</v>
      </c>
      <c r="N1705" t="s">
        <v>1311</v>
      </c>
      <c r="O1705">
        <v>50</v>
      </c>
      <c r="P1705">
        <v>80</v>
      </c>
      <c r="Q1705">
        <v>6</v>
      </c>
      <c r="R1705">
        <f t="shared" si="78"/>
        <v>480</v>
      </c>
      <c r="S1705">
        <f t="shared" si="79"/>
        <v>180</v>
      </c>
      <c r="T1705" t="s">
        <v>40</v>
      </c>
      <c r="U1705" s="2">
        <v>45020.425694444442</v>
      </c>
      <c r="V1705" s="1">
        <v>45020.425694444442</v>
      </c>
      <c r="W1705" t="b">
        <v>1</v>
      </c>
      <c r="X1705" s="2">
        <v>45020.429166666669</v>
      </c>
      <c r="Y1705" s="1">
        <v>45020.429166666669</v>
      </c>
      <c r="Z1705" s="2" t="s">
        <v>47</v>
      </c>
      <c r="AA1705" s="2">
        <v>45020.427083333336</v>
      </c>
      <c r="AB1705" s="1">
        <v>45020.427083333336</v>
      </c>
      <c r="AC1705" t="b">
        <v>0</v>
      </c>
      <c r="AD1705" t="s">
        <v>1355</v>
      </c>
      <c r="AE1705" s="3">
        <f t="shared" si="80"/>
        <v>1.8055555556202307E-2</v>
      </c>
    </row>
    <row r="1706" spans="1:31" x14ac:dyDescent="0.35">
      <c r="A1706" s="2">
        <v>45021.574305555558</v>
      </c>
      <c r="B1706" s="1">
        <v>45021.574305555558</v>
      </c>
      <c r="C1706">
        <v>2073</v>
      </c>
      <c r="D1706" t="s">
        <v>1168</v>
      </c>
      <c r="E1706" t="s">
        <v>29</v>
      </c>
      <c r="F1706">
        <v>36</v>
      </c>
      <c r="G1706" t="str" cm="1">
        <f t="array" ref="G1706">_xlfn.IFS(F1706&lt;25,"Young Adult (18-24)",F1706&lt;35,"Early Career (25-34)",F1706&lt;45,"Mid-Career (35-44)",F1706&lt;55,"Late Career (45-54)",F1706&lt;65,"Pre-Retirement (55-64)",F1706&gt;=65,"Seniors (65+)")</f>
        <v>Mid-Career (35-44)</v>
      </c>
      <c r="H1706">
        <v>744</v>
      </c>
      <c r="I1706">
        <v>7327</v>
      </c>
      <c r="J1706" t="s">
        <v>107</v>
      </c>
      <c r="K1706" t="s">
        <v>108</v>
      </c>
      <c r="L1706" t="s">
        <v>150</v>
      </c>
      <c r="M1706" t="s">
        <v>1309</v>
      </c>
      <c r="N1706" t="s">
        <v>1318</v>
      </c>
      <c r="O1706">
        <v>10</v>
      </c>
      <c r="P1706">
        <v>18</v>
      </c>
      <c r="Q1706">
        <v>5</v>
      </c>
      <c r="R1706">
        <f t="shared" si="78"/>
        <v>90</v>
      </c>
      <c r="S1706">
        <f t="shared" si="79"/>
        <v>40</v>
      </c>
      <c r="T1706" t="s">
        <v>78</v>
      </c>
      <c r="U1706" s="2">
        <v>45021.582638888889</v>
      </c>
      <c r="V1706" s="1">
        <v>45021.582638888889</v>
      </c>
      <c r="W1706" t="b">
        <v>1</v>
      </c>
      <c r="X1706" s="2">
        <v>45021.593055555553</v>
      </c>
      <c r="Y1706" s="1">
        <v>45021.593055555553</v>
      </c>
      <c r="Z1706" s="2" t="s">
        <v>116</v>
      </c>
      <c r="AA1706" s="2">
        <v>45021.585416666669</v>
      </c>
      <c r="AB1706" s="1">
        <v>45021.585416666669</v>
      </c>
      <c r="AC1706" t="b">
        <v>0</v>
      </c>
      <c r="AD1706" t="s">
        <v>1355</v>
      </c>
      <c r="AE1706" s="3">
        <f t="shared" si="80"/>
        <v>1.1111111110949423E-2</v>
      </c>
    </row>
    <row r="1707" spans="1:31" x14ac:dyDescent="0.35">
      <c r="A1707" s="2">
        <v>45022.456944444442</v>
      </c>
      <c r="B1707" s="1">
        <v>45022.456944444442</v>
      </c>
      <c r="C1707">
        <v>1337</v>
      </c>
      <c r="D1707" t="s">
        <v>444</v>
      </c>
      <c r="E1707" t="s">
        <v>22</v>
      </c>
      <c r="F1707">
        <v>39</v>
      </c>
      <c r="G1707" t="str" cm="1">
        <f t="array" ref="G1707">_xlfn.IFS(F1707&lt;25,"Young Adult (18-24)",F1707&lt;35,"Early Career (25-34)",F1707&lt;45,"Mid-Career (35-44)",F1707&lt;55,"Late Career (45-54)",F1707&lt;65,"Pre-Retirement (55-64)",F1707&gt;=65,"Seniors (65+)")</f>
        <v>Mid-Career (35-44)</v>
      </c>
      <c r="H1707">
        <v>701</v>
      </c>
      <c r="I1707">
        <v>5683</v>
      </c>
      <c r="J1707" t="s">
        <v>67</v>
      </c>
      <c r="K1707" t="s">
        <v>119</v>
      </c>
      <c r="L1707" t="s">
        <v>119</v>
      </c>
      <c r="M1707" t="s">
        <v>1308</v>
      </c>
      <c r="N1707" t="s">
        <v>1319</v>
      </c>
      <c r="O1707">
        <v>60</v>
      </c>
      <c r="P1707">
        <v>90</v>
      </c>
      <c r="Q1707">
        <v>5</v>
      </c>
      <c r="R1707">
        <f t="shared" si="78"/>
        <v>450</v>
      </c>
      <c r="S1707">
        <f t="shared" si="79"/>
        <v>150</v>
      </c>
      <c r="T1707" t="s">
        <v>32</v>
      </c>
      <c r="U1707" s="2">
        <v>45022.474305555559</v>
      </c>
      <c r="V1707" s="1">
        <v>45022.474305555559</v>
      </c>
      <c r="W1707" t="b">
        <v>1</v>
      </c>
      <c r="X1707" s="2">
        <v>45022.479861111111</v>
      </c>
      <c r="Y1707" s="1">
        <v>45022.479861111111</v>
      </c>
      <c r="Z1707" s="2" t="s">
        <v>47</v>
      </c>
      <c r="AA1707" s="2">
        <v>45022.475694444445</v>
      </c>
      <c r="AB1707" s="1">
        <v>45022.475694444445</v>
      </c>
      <c r="AC1707" t="b">
        <v>1</v>
      </c>
      <c r="AD1707" t="s">
        <v>58</v>
      </c>
      <c r="AE1707" s="3">
        <f t="shared" si="80"/>
        <v>1.8750000002910383E-2</v>
      </c>
    </row>
    <row r="1708" spans="1:31" x14ac:dyDescent="0.35">
      <c r="A1708" s="2">
        <v>45024.786805555559</v>
      </c>
      <c r="B1708" s="1">
        <v>45024.786805555559</v>
      </c>
      <c r="C1708">
        <v>1739</v>
      </c>
      <c r="D1708" t="s">
        <v>841</v>
      </c>
      <c r="E1708" t="s">
        <v>29</v>
      </c>
      <c r="F1708">
        <v>62</v>
      </c>
      <c r="G1708" t="str" cm="1">
        <f t="array" ref="G1708">_xlfn.IFS(F1708&lt;25,"Young Adult (18-24)",F1708&lt;35,"Early Career (25-34)",F1708&lt;45,"Mid-Career (35-44)",F1708&lt;55,"Late Career (45-54)",F1708&lt;65,"Pre-Retirement (55-64)",F1708&gt;=65,"Seniors (65+)")</f>
        <v>Pre-Retirement (55-64)</v>
      </c>
      <c r="H1708">
        <v>646</v>
      </c>
      <c r="I1708">
        <v>4658</v>
      </c>
      <c r="J1708" t="s">
        <v>67</v>
      </c>
      <c r="K1708" t="s">
        <v>119</v>
      </c>
      <c r="L1708" t="s">
        <v>119</v>
      </c>
      <c r="M1708" t="s">
        <v>1309</v>
      </c>
      <c r="N1708" t="s">
        <v>1318</v>
      </c>
      <c r="O1708">
        <v>10</v>
      </c>
      <c r="P1708">
        <v>18</v>
      </c>
      <c r="Q1708">
        <v>3</v>
      </c>
      <c r="R1708">
        <f t="shared" si="78"/>
        <v>54</v>
      </c>
      <c r="S1708">
        <f t="shared" si="79"/>
        <v>24</v>
      </c>
      <c r="T1708" t="s">
        <v>26</v>
      </c>
      <c r="U1708" s="2">
        <v>45024.790277777778</v>
      </c>
      <c r="V1708" s="1">
        <v>45024.790277777778</v>
      </c>
      <c r="W1708" t="b">
        <v>1</v>
      </c>
      <c r="X1708" s="2">
        <v>45024.797222222223</v>
      </c>
      <c r="Y1708" s="1">
        <v>45024.797222222223</v>
      </c>
      <c r="Z1708" s="2" t="s">
        <v>47</v>
      </c>
      <c r="AA1708" s="2">
        <v>45024.793055555558</v>
      </c>
      <c r="AB1708" s="1">
        <v>45024.793055555558</v>
      </c>
      <c r="AC1708" t="b">
        <v>0</v>
      </c>
      <c r="AD1708" t="s">
        <v>1355</v>
      </c>
      <c r="AE1708" s="3">
        <f t="shared" si="80"/>
        <v>6.2499999985448085E-3</v>
      </c>
    </row>
    <row r="1709" spans="1:31" x14ac:dyDescent="0.35">
      <c r="A1709" s="2">
        <v>45026.115972222222</v>
      </c>
      <c r="B1709" s="1">
        <v>45026.115972222222</v>
      </c>
      <c r="C1709">
        <v>2017</v>
      </c>
      <c r="D1709" t="s">
        <v>1113</v>
      </c>
      <c r="E1709" t="s">
        <v>29</v>
      </c>
      <c r="F1709">
        <v>45</v>
      </c>
      <c r="G1709" t="str" cm="1">
        <f t="array" ref="G1709">_xlfn.IFS(F1709&lt;25,"Young Adult (18-24)",F1709&lt;35,"Early Career (25-34)",F1709&lt;45,"Mid-Career (35-44)",F1709&lt;55,"Late Career (45-54)",F1709&lt;65,"Pre-Retirement (55-64)",F1709&gt;=65,"Seniors (65+)")</f>
        <v>Late Career (45-54)</v>
      </c>
      <c r="H1709">
        <v>704</v>
      </c>
      <c r="I1709">
        <v>3700</v>
      </c>
      <c r="J1709" t="s">
        <v>61</v>
      </c>
      <c r="K1709" t="s">
        <v>62</v>
      </c>
      <c r="L1709" t="s">
        <v>103</v>
      </c>
      <c r="M1709" t="s">
        <v>1305</v>
      </c>
      <c r="N1709" t="s">
        <v>1328</v>
      </c>
      <c r="O1709">
        <v>1000</v>
      </c>
      <c r="P1709">
        <v>1500</v>
      </c>
      <c r="Q1709">
        <v>3</v>
      </c>
      <c r="R1709">
        <f t="shared" si="78"/>
        <v>4500</v>
      </c>
      <c r="S1709">
        <f t="shared" si="79"/>
        <v>1500</v>
      </c>
      <c r="T1709" t="s">
        <v>40</v>
      </c>
      <c r="U1709" s="2">
        <v>45026.120833333334</v>
      </c>
      <c r="V1709" s="1">
        <v>45026.120833333334</v>
      </c>
      <c r="W1709" t="b">
        <v>1</v>
      </c>
      <c r="X1709" s="2">
        <v>45026.126388888886</v>
      </c>
      <c r="Y1709" s="1">
        <v>45026.126388888886</v>
      </c>
      <c r="Z1709" s="2" t="s">
        <v>27</v>
      </c>
      <c r="AA1709" s="2">
        <v>45026.124305555553</v>
      </c>
      <c r="AB1709" s="1">
        <v>45026.124305555553</v>
      </c>
      <c r="AC1709" t="b">
        <v>0</v>
      </c>
      <c r="AD1709" t="s">
        <v>1355</v>
      </c>
      <c r="AE1709" s="3">
        <f t="shared" si="80"/>
        <v>8.333333331393078E-3</v>
      </c>
    </row>
    <row r="1710" spans="1:31" x14ac:dyDescent="0.35">
      <c r="A1710" s="2">
        <v>45027.831944444442</v>
      </c>
      <c r="B1710" s="1">
        <v>45027.831944444442</v>
      </c>
      <c r="C1710">
        <v>1087</v>
      </c>
      <c r="D1710" t="s">
        <v>189</v>
      </c>
      <c r="E1710" t="s">
        <v>29</v>
      </c>
      <c r="F1710">
        <v>70</v>
      </c>
      <c r="G1710" t="str" cm="1">
        <f t="array" ref="G1710">_xlfn.IFS(F1710&lt;25,"Young Adult (18-24)",F1710&lt;35,"Early Career (25-34)",F1710&lt;45,"Mid-Career (35-44)",F1710&lt;55,"Late Career (45-54)",F1710&lt;65,"Pre-Retirement (55-64)",F1710&gt;=65,"Seniors (65+)")</f>
        <v>Seniors (65+)</v>
      </c>
      <c r="H1710">
        <v>744</v>
      </c>
      <c r="I1710">
        <v>6770</v>
      </c>
      <c r="J1710" t="s">
        <v>83</v>
      </c>
      <c r="K1710" t="s">
        <v>84</v>
      </c>
      <c r="L1710" t="s">
        <v>85</v>
      </c>
      <c r="M1710" t="s">
        <v>1305</v>
      </c>
      <c r="N1710" t="s">
        <v>1329</v>
      </c>
      <c r="O1710">
        <v>25</v>
      </c>
      <c r="P1710">
        <v>40</v>
      </c>
      <c r="Q1710">
        <v>2</v>
      </c>
      <c r="R1710">
        <f t="shared" si="78"/>
        <v>80</v>
      </c>
      <c r="S1710">
        <f t="shared" si="79"/>
        <v>30</v>
      </c>
      <c r="T1710" t="s">
        <v>26</v>
      </c>
      <c r="U1710" s="2">
        <v>45027.839583333334</v>
      </c>
      <c r="V1710" s="1">
        <v>45027.839583333334</v>
      </c>
      <c r="W1710" t="b">
        <v>0</v>
      </c>
      <c r="X1710" s="2"/>
      <c r="Y1710" s="1"/>
      <c r="Z1710" s="2" t="s">
        <v>1353</v>
      </c>
      <c r="AA1710" s="2">
        <v>45027.847222222219</v>
      </c>
      <c r="AB1710" s="1">
        <v>45027.847222222219</v>
      </c>
      <c r="AC1710" t="s">
        <v>1353</v>
      </c>
      <c r="AD1710" t="s">
        <v>1353</v>
      </c>
      <c r="AE1710" s="3">
        <f t="shared" si="80"/>
        <v>1.5277777776645962E-2</v>
      </c>
    </row>
    <row r="1711" spans="1:31" x14ac:dyDescent="0.35">
      <c r="A1711" s="2">
        <v>45031.053472222222</v>
      </c>
      <c r="B1711" s="1">
        <v>45031.053472222222</v>
      </c>
      <c r="C1711">
        <v>1477</v>
      </c>
      <c r="D1711" t="s">
        <v>583</v>
      </c>
      <c r="E1711" t="s">
        <v>29</v>
      </c>
      <c r="F1711">
        <v>27</v>
      </c>
      <c r="G1711" t="str" cm="1">
        <f t="array" ref="G1711">_xlfn.IFS(F1711&lt;25,"Young Adult (18-24)",F1711&lt;35,"Early Career (25-34)",F1711&lt;45,"Mid-Career (35-44)",F1711&lt;55,"Late Career (45-54)",F1711&lt;65,"Pre-Retirement (55-64)",F1711&gt;=65,"Seniors (65+)")</f>
        <v>Early Career (25-34)</v>
      </c>
      <c r="H1711">
        <v>663</v>
      </c>
      <c r="I1711">
        <v>4572</v>
      </c>
      <c r="J1711" t="s">
        <v>107</v>
      </c>
      <c r="K1711" t="s">
        <v>108</v>
      </c>
      <c r="L1711" t="s">
        <v>111</v>
      </c>
      <c r="M1711" t="s">
        <v>1307</v>
      </c>
      <c r="N1711" t="s">
        <v>1325</v>
      </c>
      <c r="O1711">
        <v>15</v>
      </c>
      <c r="P1711">
        <v>25</v>
      </c>
      <c r="Q1711">
        <v>3</v>
      </c>
      <c r="R1711">
        <f t="shared" si="78"/>
        <v>75</v>
      </c>
      <c r="S1711">
        <f t="shared" si="79"/>
        <v>30</v>
      </c>
      <c r="T1711" t="s">
        <v>32</v>
      </c>
      <c r="U1711" s="2">
        <v>45031.063888888886</v>
      </c>
      <c r="V1711" s="1">
        <v>45031.063888888886</v>
      </c>
      <c r="W1711" t="b">
        <v>0</v>
      </c>
      <c r="X1711" s="2"/>
      <c r="Y1711" s="1"/>
      <c r="Z1711" s="2" t="s">
        <v>1353</v>
      </c>
      <c r="AA1711" s="2">
        <v>45031.07916666667</v>
      </c>
      <c r="AB1711" s="1">
        <v>45031.07916666667</v>
      </c>
      <c r="AC1711" t="s">
        <v>1353</v>
      </c>
      <c r="AD1711" t="s">
        <v>1353</v>
      </c>
      <c r="AE1711" s="3">
        <f t="shared" si="80"/>
        <v>2.5694444448163267E-2</v>
      </c>
    </row>
    <row r="1712" spans="1:31" x14ac:dyDescent="0.35">
      <c r="A1712" s="2">
        <v>45031.9</v>
      </c>
      <c r="B1712" s="1">
        <v>45031.9</v>
      </c>
      <c r="C1712">
        <v>1951</v>
      </c>
      <c r="D1712" t="s">
        <v>1048</v>
      </c>
      <c r="E1712" t="s">
        <v>22</v>
      </c>
      <c r="F1712">
        <v>72</v>
      </c>
      <c r="G1712" t="str" cm="1">
        <f t="array" ref="G1712">_xlfn.IFS(F1712&lt;25,"Young Adult (18-24)",F1712&lt;35,"Early Career (25-34)",F1712&lt;45,"Mid-Career (35-44)",F1712&lt;55,"Late Career (45-54)",F1712&lt;65,"Pre-Retirement (55-64)",F1712&gt;=65,"Seniors (65+)")</f>
        <v>Seniors (65+)</v>
      </c>
      <c r="H1712">
        <v>633</v>
      </c>
      <c r="I1712">
        <v>7751</v>
      </c>
      <c r="J1712" t="s">
        <v>83</v>
      </c>
      <c r="K1712" t="s">
        <v>84</v>
      </c>
      <c r="L1712" t="s">
        <v>173</v>
      </c>
      <c r="M1712" t="s">
        <v>1309</v>
      </c>
      <c r="N1712" t="s">
        <v>1320</v>
      </c>
      <c r="O1712">
        <v>30</v>
      </c>
      <c r="P1712">
        <v>50</v>
      </c>
      <c r="Q1712">
        <v>2</v>
      </c>
      <c r="R1712">
        <f t="shared" si="78"/>
        <v>100</v>
      </c>
      <c r="S1712">
        <f t="shared" si="79"/>
        <v>40</v>
      </c>
      <c r="T1712" t="s">
        <v>78</v>
      </c>
      <c r="U1712" s="2">
        <v>45031.904166666667</v>
      </c>
      <c r="V1712" s="1">
        <v>45031.904166666667</v>
      </c>
      <c r="W1712" t="b">
        <v>1</v>
      </c>
      <c r="X1712" s="2">
        <v>45031.911805555559</v>
      </c>
      <c r="Y1712" s="1">
        <v>45031.911805555559</v>
      </c>
      <c r="Z1712" s="2" t="s">
        <v>47</v>
      </c>
      <c r="AA1712" s="2">
        <v>45031.906944444447</v>
      </c>
      <c r="AB1712" s="1">
        <v>45031.906944444447</v>
      </c>
      <c r="AC1712" t="b">
        <v>0</v>
      </c>
      <c r="AD1712" t="s">
        <v>1355</v>
      </c>
      <c r="AE1712" s="3">
        <f t="shared" si="80"/>
        <v>6.9444444452528842E-3</v>
      </c>
    </row>
    <row r="1713" spans="1:31" x14ac:dyDescent="0.35">
      <c r="A1713" s="2">
        <v>45032.743750000001</v>
      </c>
      <c r="B1713" s="1">
        <v>45032.743750000001</v>
      </c>
      <c r="C1713">
        <v>2058</v>
      </c>
      <c r="D1713" t="s">
        <v>1154</v>
      </c>
      <c r="E1713" t="s">
        <v>22</v>
      </c>
      <c r="F1713">
        <v>64</v>
      </c>
      <c r="G1713" t="str" cm="1">
        <f t="array" ref="G1713">_xlfn.IFS(F1713&lt;25,"Young Adult (18-24)",F1713&lt;35,"Early Career (25-34)",F1713&lt;45,"Mid-Career (35-44)",F1713&lt;55,"Late Career (45-54)",F1713&lt;65,"Pre-Retirement (55-64)",F1713&gt;=65,"Seniors (65+)")</f>
        <v>Pre-Retirement (55-64)</v>
      </c>
      <c r="H1713">
        <v>693</v>
      </c>
      <c r="I1713">
        <v>4579</v>
      </c>
      <c r="J1713" t="s">
        <v>83</v>
      </c>
      <c r="K1713" t="s">
        <v>84</v>
      </c>
      <c r="L1713" t="s">
        <v>173</v>
      </c>
      <c r="M1713" t="s">
        <v>1309</v>
      </c>
      <c r="N1713" t="s">
        <v>1316</v>
      </c>
      <c r="O1713">
        <v>20</v>
      </c>
      <c r="P1713">
        <v>35</v>
      </c>
      <c r="Q1713">
        <v>1</v>
      </c>
      <c r="R1713">
        <f t="shared" si="78"/>
        <v>35</v>
      </c>
      <c r="S1713">
        <f t="shared" si="79"/>
        <v>15</v>
      </c>
      <c r="T1713" t="s">
        <v>78</v>
      </c>
      <c r="U1713" s="2">
        <v>45032.749305555553</v>
      </c>
      <c r="V1713" s="1">
        <v>45032.749305555553</v>
      </c>
      <c r="W1713" t="b">
        <v>1</v>
      </c>
      <c r="X1713" s="2">
        <v>45032.753472222219</v>
      </c>
      <c r="Y1713" s="1">
        <v>45032.753472222219</v>
      </c>
      <c r="Z1713" s="2" t="s">
        <v>33</v>
      </c>
      <c r="AA1713" s="2">
        <v>45032.75277777778</v>
      </c>
      <c r="AB1713" s="1">
        <v>45032.75277777778</v>
      </c>
      <c r="AC1713" t="b">
        <v>0</v>
      </c>
      <c r="AD1713" t="s">
        <v>1355</v>
      </c>
      <c r="AE1713" s="3">
        <f t="shared" si="80"/>
        <v>9.0277777781011537E-3</v>
      </c>
    </row>
    <row r="1714" spans="1:31" x14ac:dyDescent="0.35">
      <c r="A1714" s="2">
        <v>45033.397916666669</v>
      </c>
      <c r="B1714" s="1">
        <v>45033.397916666669</v>
      </c>
      <c r="C1714">
        <v>1845</v>
      </c>
      <c r="D1714" t="s">
        <v>945</v>
      </c>
      <c r="E1714" t="s">
        <v>29</v>
      </c>
      <c r="F1714">
        <v>63</v>
      </c>
      <c r="G1714" t="str" cm="1">
        <f t="array" ref="G1714">_xlfn.IFS(F1714&lt;25,"Young Adult (18-24)",F1714&lt;35,"Early Career (25-34)",F1714&lt;45,"Mid-Career (35-44)",F1714&lt;55,"Late Career (45-54)",F1714&lt;65,"Pre-Retirement (55-64)",F1714&gt;=65,"Seniors (65+)")</f>
        <v>Pre-Retirement (55-64)</v>
      </c>
      <c r="H1714">
        <v>728</v>
      </c>
      <c r="I1714">
        <v>6387</v>
      </c>
      <c r="J1714" t="s">
        <v>44</v>
      </c>
      <c r="K1714" t="s">
        <v>133</v>
      </c>
      <c r="L1714" t="s">
        <v>195</v>
      </c>
      <c r="M1714" t="s">
        <v>1308</v>
      </c>
      <c r="N1714" t="s">
        <v>1315</v>
      </c>
      <c r="O1714">
        <v>300</v>
      </c>
      <c r="P1714">
        <v>500</v>
      </c>
      <c r="Q1714">
        <v>1</v>
      </c>
      <c r="R1714">
        <f t="shared" si="78"/>
        <v>500</v>
      </c>
      <c r="S1714">
        <f t="shared" si="79"/>
        <v>200</v>
      </c>
      <c r="T1714" t="s">
        <v>78</v>
      </c>
      <c r="U1714" s="2">
        <v>45033.405555555553</v>
      </c>
      <c r="V1714" s="1">
        <v>45033.405555555553</v>
      </c>
      <c r="W1714" t="b">
        <v>0</v>
      </c>
      <c r="X1714" s="2"/>
      <c r="Y1714" s="1"/>
      <c r="Z1714" s="2" t="s">
        <v>1353</v>
      </c>
      <c r="AA1714" s="2">
        <v>45033.408333333333</v>
      </c>
      <c r="AB1714" s="1">
        <v>45033.408333333333</v>
      </c>
      <c r="AC1714" t="s">
        <v>1353</v>
      </c>
      <c r="AD1714" t="s">
        <v>1353</v>
      </c>
      <c r="AE1714" s="3">
        <f t="shared" si="80"/>
        <v>1.0416666664241347E-2</v>
      </c>
    </row>
    <row r="1715" spans="1:31" x14ac:dyDescent="0.35">
      <c r="A1715" s="2">
        <v>45033.491666666669</v>
      </c>
      <c r="B1715" s="1">
        <v>45033.491666666669</v>
      </c>
      <c r="C1715">
        <v>2175</v>
      </c>
      <c r="D1715" t="s">
        <v>1270</v>
      </c>
      <c r="E1715" t="s">
        <v>29</v>
      </c>
      <c r="F1715">
        <v>37</v>
      </c>
      <c r="G1715" t="str" cm="1">
        <f t="array" ref="G1715">_xlfn.IFS(F1715&lt;25,"Young Adult (18-24)",F1715&lt;35,"Early Career (25-34)",F1715&lt;45,"Mid-Career (35-44)",F1715&lt;55,"Late Career (45-54)",F1715&lt;65,"Pre-Retirement (55-64)",F1715&gt;=65,"Seniors (65+)")</f>
        <v>Mid-Career (35-44)</v>
      </c>
      <c r="H1715">
        <v>675</v>
      </c>
      <c r="I1715">
        <v>4756</v>
      </c>
      <c r="J1715" t="s">
        <v>71</v>
      </c>
      <c r="K1715" t="s">
        <v>160</v>
      </c>
      <c r="L1715" t="s">
        <v>163</v>
      </c>
      <c r="M1715" t="s">
        <v>1308</v>
      </c>
      <c r="N1715" t="s">
        <v>1315</v>
      </c>
      <c r="O1715">
        <v>300</v>
      </c>
      <c r="P1715">
        <v>500</v>
      </c>
      <c r="Q1715">
        <v>3</v>
      </c>
      <c r="R1715">
        <f t="shared" si="78"/>
        <v>1500</v>
      </c>
      <c r="S1715">
        <f t="shared" si="79"/>
        <v>600</v>
      </c>
      <c r="T1715" t="s">
        <v>32</v>
      </c>
      <c r="U1715" s="2">
        <v>45033.510416666664</v>
      </c>
      <c r="V1715" s="1">
        <v>45033.510416666664</v>
      </c>
      <c r="W1715" t="b">
        <v>0</v>
      </c>
      <c r="X1715" s="2"/>
      <c r="Y1715" s="1"/>
      <c r="Z1715" s="2" t="s">
        <v>1353</v>
      </c>
      <c r="AA1715" s="2">
        <v>45033.496527777781</v>
      </c>
      <c r="AB1715" s="1">
        <v>45033.496527777781</v>
      </c>
      <c r="AC1715" t="s">
        <v>1353</v>
      </c>
      <c r="AD1715" t="s">
        <v>1353</v>
      </c>
      <c r="AE1715" s="3">
        <f t="shared" si="80"/>
        <v>4.8611111124046147E-3</v>
      </c>
    </row>
    <row r="1716" spans="1:31" x14ac:dyDescent="0.35">
      <c r="A1716" s="2">
        <v>45034.089583333334</v>
      </c>
      <c r="B1716" s="1">
        <v>45034.089583333334</v>
      </c>
      <c r="C1716">
        <v>2017</v>
      </c>
      <c r="D1716" t="s">
        <v>1113</v>
      </c>
      <c r="E1716" t="s">
        <v>29</v>
      </c>
      <c r="F1716">
        <v>45</v>
      </c>
      <c r="G1716" t="str" cm="1">
        <f t="array" ref="G1716">_xlfn.IFS(F1716&lt;25,"Young Adult (18-24)",F1716&lt;35,"Early Career (25-34)",F1716&lt;45,"Mid-Career (35-44)",F1716&lt;55,"Late Career (45-54)",F1716&lt;65,"Pre-Retirement (55-64)",F1716&gt;=65,"Seniors (65+)")</f>
        <v>Late Career (45-54)</v>
      </c>
      <c r="H1716">
        <v>704</v>
      </c>
      <c r="I1716">
        <v>3700</v>
      </c>
      <c r="J1716" t="s">
        <v>61</v>
      </c>
      <c r="K1716" t="s">
        <v>62</v>
      </c>
      <c r="L1716" t="s">
        <v>103</v>
      </c>
      <c r="M1716" t="s">
        <v>1306</v>
      </c>
      <c r="N1716" t="s">
        <v>1321</v>
      </c>
      <c r="O1716">
        <v>15</v>
      </c>
      <c r="P1716">
        <v>25</v>
      </c>
      <c r="Q1716">
        <v>3</v>
      </c>
      <c r="R1716">
        <f t="shared" si="78"/>
        <v>75</v>
      </c>
      <c r="S1716">
        <f t="shared" si="79"/>
        <v>30</v>
      </c>
      <c r="T1716" t="s">
        <v>38</v>
      </c>
      <c r="U1716" s="2">
        <v>45034.10833333333</v>
      </c>
      <c r="V1716" s="1">
        <v>45034.10833333333</v>
      </c>
      <c r="W1716" t="b">
        <v>1</v>
      </c>
      <c r="X1716" s="2">
        <v>45034.117361111108</v>
      </c>
      <c r="Y1716" s="1">
        <v>45034.117361111108</v>
      </c>
      <c r="Z1716" s="2" t="s">
        <v>47</v>
      </c>
      <c r="AA1716" s="2">
        <v>45034.111111111109</v>
      </c>
      <c r="AB1716" s="1">
        <v>45034.111111111109</v>
      </c>
      <c r="AC1716" t="b">
        <v>0</v>
      </c>
      <c r="AD1716" t="s">
        <v>1355</v>
      </c>
      <c r="AE1716" s="3">
        <f t="shared" si="80"/>
        <v>2.1527777775190771E-2</v>
      </c>
    </row>
    <row r="1717" spans="1:31" x14ac:dyDescent="0.35">
      <c r="A1717" s="2">
        <v>45034.386111111111</v>
      </c>
      <c r="B1717" s="1">
        <v>45034.386111111111</v>
      </c>
      <c r="C1717">
        <v>2135</v>
      </c>
      <c r="D1717" t="s">
        <v>1230</v>
      </c>
      <c r="E1717" t="s">
        <v>22</v>
      </c>
      <c r="F1717">
        <v>63</v>
      </c>
      <c r="G1717" t="str" cm="1">
        <f t="array" ref="G1717">_xlfn.IFS(F1717&lt;25,"Young Adult (18-24)",F1717&lt;35,"Early Career (25-34)",F1717&lt;45,"Mid-Career (35-44)",F1717&lt;55,"Late Career (45-54)",F1717&lt;65,"Pre-Retirement (55-64)",F1717&gt;=65,"Seniors (65+)")</f>
        <v>Pre-Retirement (55-64)</v>
      </c>
      <c r="H1717">
        <v>724</v>
      </c>
      <c r="I1717">
        <v>7588</v>
      </c>
      <c r="J1717" t="s">
        <v>107</v>
      </c>
      <c r="K1717" t="s">
        <v>122</v>
      </c>
      <c r="L1717" t="s">
        <v>272</v>
      </c>
      <c r="M1717" t="s">
        <v>1306</v>
      </c>
      <c r="N1717" t="s">
        <v>1321</v>
      </c>
      <c r="O1717">
        <v>15</v>
      </c>
      <c r="P1717">
        <v>25</v>
      </c>
      <c r="Q1717">
        <v>4</v>
      </c>
      <c r="R1717">
        <f t="shared" si="78"/>
        <v>100</v>
      </c>
      <c r="S1717">
        <f t="shared" si="79"/>
        <v>40</v>
      </c>
      <c r="T1717" t="s">
        <v>78</v>
      </c>
      <c r="U1717" s="2">
        <v>45034.40625</v>
      </c>
      <c r="V1717" s="1">
        <v>45034.40625</v>
      </c>
      <c r="W1717" t="b">
        <v>0</v>
      </c>
      <c r="X1717" s="2"/>
      <c r="Y1717" s="1"/>
      <c r="Z1717" s="2" t="s">
        <v>1353</v>
      </c>
      <c r="AA1717" s="2">
        <v>45034.400000000001</v>
      </c>
      <c r="AB1717" s="1">
        <v>45034.400000000001</v>
      </c>
      <c r="AC1717" t="s">
        <v>1353</v>
      </c>
      <c r="AD1717" t="s">
        <v>1353</v>
      </c>
      <c r="AE1717" s="3">
        <f t="shared" si="80"/>
        <v>1.3888888890505768E-2</v>
      </c>
    </row>
    <row r="1718" spans="1:31" x14ac:dyDescent="0.35">
      <c r="A1718" s="2">
        <v>45034.833333333336</v>
      </c>
      <c r="B1718" s="1">
        <v>45034.833333333336</v>
      </c>
      <c r="C1718">
        <v>1244</v>
      </c>
      <c r="D1718" t="s">
        <v>355</v>
      </c>
      <c r="E1718" t="s">
        <v>29</v>
      </c>
      <c r="F1718">
        <v>43</v>
      </c>
      <c r="G1718" t="str" cm="1">
        <f t="array" ref="G1718">_xlfn.IFS(F1718&lt;25,"Young Adult (18-24)",F1718&lt;35,"Early Career (25-34)",F1718&lt;45,"Mid-Career (35-44)",F1718&lt;55,"Late Career (45-54)",F1718&lt;65,"Pre-Retirement (55-64)",F1718&gt;=65,"Seniors (65+)")</f>
        <v>Mid-Career (35-44)</v>
      </c>
      <c r="H1718">
        <v>667</v>
      </c>
      <c r="I1718">
        <v>6363</v>
      </c>
      <c r="J1718" t="s">
        <v>71</v>
      </c>
      <c r="K1718" t="s">
        <v>72</v>
      </c>
      <c r="L1718" t="s">
        <v>73</v>
      </c>
      <c r="M1718" t="s">
        <v>1307</v>
      </c>
      <c r="N1718" t="s">
        <v>1325</v>
      </c>
      <c r="O1718">
        <v>15</v>
      </c>
      <c r="P1718">
        <v>25</v>
      </c>
      <c r="Q1718">
        <v>2</v>
      </c>
      <c r="R1718">
        <f t="shared" si="78"/>
        <v>50</v>
      </c>
      <c r="S1718">
        <f t="shared" si="79"/>
        <v>20</v>
      </c>
      <c r="T1718" t="s">
        <v>78</v>
      </c>
      <c r="U1718" s="2">
        <v>45034.841666666667</v>
      </c>
      <c r="V1718" s="1">
        <v>45034.841666666667</v>
      </c>
      <c r="W1718" t="b">
        <v>0</v>
      </c>
      <c r="X1718" s="2"/>
      <c r="Y1718" s="1"/>
      <c r="Z1718" s="2" t="s">
        <v>1353</v>
      </c>
      <c r="AA1718" s="2">
        <v>45034.852777777778</v>
      </c>
      <c r="AB1718" s="1">
        <v>45034.852777777778</v>
      </c>
      <c r="AC1718" t="s">
        <v>1353</v>
      </c>
      <c r="AD1718" t="s">
        <v>1353</v>
      </c>
      <c r="AE1718" s="3">
        <f t="shared" si="80"/>
        <v>1.9444444442342501E-2</v>
      </c>
    </row>
    <row r="1719" spans="1:31" x14ac:dyDescent="0.35">
      <c r="A1719" s="2">
        <v>45035.165277777778</v>
      </c>
      <c r="B1719" s="1">
        <v>45035.165277777778</v>
      </c>
      <c r="C1719">
        <v>1479</v>
      </c>
      <c r="D1719" t="s">
        <v>585</v>
      </c>
      <c r="E1719" t="s">
        <v>22</v>
      </c>
      <c r="F1719">
        <v>24</v>
      </c>
      <c r="G1719" t="str" cm="1">
        <f t="array" ref="G1719">_xlfn.IFS(F1719&lt;25,"Young Adult (18-24)",F1719&lt;35,"Early Career (25-34)",F1719&lt;45,"Mid-Career (35-44)",F1719&lt;55,"Late Career (45-54)",F1719&lt;65,"Pre-Retirement (55-64)",F1719&gt;=65,"Seniors (65+)")</f>
        <v>Young Adult (18-24)</v>
      </c>
      <c r="H1719">
        <v>779</v>
      </c>
      <c r="I1719">
        <v>6915</v>
      </c>
      <c r="J1719" t="s">
        <v>107</v>
      </c>
      <c r="K1719" t="s">
        <v>108</v>
      </c>
      <c r="L1719" t="s">
        <v>150</v>
      </c>
      <c r="M1719" t="s">
        <v>1307</v>
      </c>
      <c r="N1719" t="s">
        <v>1322</v>
      </c>
      <c r="O1719">
        <v>8</v>
      </c>
      <c r="P1719">
        <v>15</v>
      </c>
      <c r="Q1719">
        <v>1</v>
      </c>
      <c r="R1719">
        <f t="shared" si="78"/>
        <v>15</v>
      </c>
      <c r="S1719">
        <f t="shared" si="79"/>
        <v>7</v>
      </c>
      <c r="T1719" t="s">
        <v>40</v>
      </c>
      <c r="U1719" s="2">
        <v>45035.178472222222</v>
      </c>
      <c r="V1719" s="1">
        <v>45035.178472222222</v>
      </c>
      <c r="W1719" t="b">
        <v>0</v>
      </c>
      <c r="X1719" s="2"/>
      <c r="Y1719" s="1"/>
      <c r="Z1719" s="2" t="s">
        <v>1353</v>
      </c>
      <c r="AA1719" s="2">
        <v>45035.170138888891</v>
      </c>
      <c r="AB1719" s="1">
        <v>45035.170138888891</v>
      </c>
      <c r="AC1719" t="s">
        <v>1353</v>
      </c>
      <c r="AD1719" t="s">
        <v>1353</v>
      </c>
      <c r="AE1719" s="3">
        <f t="shared" si="80"/>
        <v>4.8611111124046147E-3</v>
      </c>
    </row>
    <row r="1720" spans="1:31" x14ac:dyDescent="0.35">
      <c r="A1720" s="2">
        <v>45035.206944444442</v>
      </c>
      <c r="B1720" s="1">
        <v>45035.206944444442</v>
      </c>
      <c r="C1720">
        <v>1565</v>
      </c>
      <c r="D1720" t="s">
        <v>671</v>
      </c>
      <c r="E1720" t="s">
        <v>22</v>
      </c>
      <c r="F1720">
        <v>19</v>
      </c>
      <c r="G1720" t="str" cm="1">
        <f t="array" ref="G1720">_xlfn.IFS(F1720&lt;25,"Young Adult (18-24)",F1720&lt;35,"Early Career (25-34)",F1720&lt;45,"Mid-Career (35-44)",F1720&lt;55,"Late Career (45-54)",F1720&lt;65,"Pre-Retirement (55-64)",F1720&gt;=65,"Seniors (65+)")</f>
        <v>Young Adult (18-24)</v>
      </c>
      <c r="H1720">
        <v>708</v>
      </c>
      <c r="I1720">
        <v>7634</v>
      </c>
      <c r="J1720" t="s">
        <v>55</v>
      </c>
      <c r="K1720" t="s">
        <v>113</v>
      </c>
      <c r="L1720" t="s">
        <v>114</v>
      </c>
      <c r="M1720" t="s">
        <v>1307</v>
      </c>
      <c r="N1720" t="s">
        <v>1325</v>
      </c>
      <c r="O1720">
        <v>15</v>
      </c>
      <c r="P1720">
        <v>25</v>
      </c>
      <c r="Q1720">
        <v>1</v>
      </c>
      <c r="R1720">
        <f t="shared" si="78"/>
        <v>25</v>
      </c>
      <c r="S1720">
        <f t="shared" si="79"/>
        <v>10</v>
      </c>
      <c r="T1720" t="s">
        <v>78</v>
      </c>
      <c r="U1720" s="2">
        <v>45035.220138888886</v>
      </c>
      <c r="V1720" s="1">
        <v>45035.220138888886</v>
      </c>
      <c r="W1720" t="b">
        <v>1</v>
      </c>
      <c r="X1720" s="2">
        <v>45035.224999999999</v>
      </c>
      <c r="Y1720" s="1">
        <v>45035.224999999999</v>
      </c>
      <c r="Z1720" s="2" t="s">
        <v>47</v>
      </c>
      <c r="AA1720" s="2">
        <v>45035.223611111112</v>
      </c>
      <c r="AB1720" s="1">
        <v>45035.223611111112</v>
      </c>
      <c r="AC1720" t="b">
        <v>0</v>
      </c>
      <c r="AD1720" t="s">
        <v>1355</v>
      </c>
      <c r="AE1720" s="3">
        <f t="shared" si="80"/>
        <v>1.6666666670062114E-2</v>
      </c>
    </row>
    <row r="1721" spans="1:31" x14ac:dyDescent="0.35">
      <c r="A1721" s="2">
        <v>45036.897222222222</v>
      </c>
      <c r="B1721" s="1">
        <v>45036.897222222222</v>
      </c>
      <c r="C1721">
        <v>1955</v>
      </c>
      <c r="D1721" t="s">
        <v>1052</v>
      </c>
      <c r="E1721" t="s">
        <v>29</v>
      </c>
      <c r="F1721">
        <v>59</v>
      </c>
      <c r="G1721" t="str" cm="1">
        <f t="array" ref="G1721">_xlfn.IFS(F1721&lt;25,"Young Adult (18-24)",F1721&lt;35,"Early Career (25-34)",F1721&lt;45,"Mid-Career (35-44)",F1721&lt;55,"Late Career (45-54)",F1721&lt;65,"Pre-Retirement (55-64)",F1721&gt;=65,"Seniors (65+)")</f>
        <v>Pre-Retirement (55-64)</v>
      </c>
      <c r="H1721">
        <v>606</v>
      </c>
      <c r="I1721">
        <v>6357</v>
      </c>
      <c r="J1721" t="s">
        <v>67</v>
      </c>
      <c r="K1721" t="s">
        <v>119</v>
      </c>
      <c r="L1721" t="s">
        <v>98</v>
      </c>
      <c r="M1721" t="s">
        <v>1309</v>
      </c>
      <c r="N1721" t="s">
        <v>1318</v>
      </c>
      <c r="O1721">
        <v>10</v>
      </c>
      <c r="P1721">
        <v>18</v>
      </c>
      <c r="Q1721">
        <v>3</v>
      </c>
      <c r="R1721">
        <f t="shared" si="78"/>
        <v>54</v>
      </c>
      <c r="S1721">
        <f t="shared" si="79"/>
        <v>24</v>
      </c>
      <c r="T1721" t="s">
        <v>32</v>
      </c>
      <c r="U1721" s="2">
        <v>45036.901388888888</v>
      </c>
      <c r="V1721" s="1">
        <v>45036.901388888888</v>
      </c>
      <c r="W1721" t="b">
        <v>1</v>
      </c>
      <c r="X1721" s="2">
        <v>45036.907638888886</v>
      </c>
      <c r="Y1721" s="1">
        <v>45036.907638888886</v>
      </c>
      <c r="Z1721" s="2" t="s">
        <v>27</v>
      </c>
      <c r="AA1721" s="2">
        <v>45036.904861111114</v>
      </c>
      <c r="AB1721" s="1">
        <v>45036.904861111114</v>
      </c>
      <c r="AC1721" t="b">
        <v>0</v>
      </c>
      <c r="AD1721" t="s">
        <v>1355</v>
      </c>
      <c r="AE1721" s="3">
        <f t="shared" si="80"/>
        <v>7.6388888919609599E-3</v>
      </c>
    </row>
    <row r="1722" spans="1:31" x14ac:dyDescent="0.35">
      <c r="A1722" s="2">
        <v>45037.661805555559</v>
      </c>
      <c r="B1722" s="1">
        <v>45037.661805555559</v>
      </c>
      <c r="C1722">
        <v>1581</v>
      </c>
      <c r="D1722" t="s">
        <v>687</v>
      </c>
      <c r="E1722" t="s">
        <v>29</v>
      </c>
      <c r="F1722">
        <v>38</v>
      </c>
      <c r="G1722" t="str" cm="1">
        <f t="array" ref="G1722">_xlfn.IFS(F1722&lt;25,"Young Adult (18-24)",F1722&lt;35,"Early Career (25-34)",F1722&lt;45,"Mid-Career (35-44)",F1722&lt;55,"Late Career (45-54)",F1722&lt;65,"Pre-Retirement (55-64)",F1722&gt;=65,"Seniors (65+)")</f>
        <v>Mid-Career (35-44)</v>
      </c>
      <c r="H1722">
        <v>695</v>
      </c>
      <c r="I1722">
        <v>5027</v>
      </c>
      <c r="J1722" t="s">
        <v>23</v>
      </c>
      <c r="K1722" t="s">
        <v>24</v>
      </c>
      <c r="L1722" t="s">
        <v>192</v>
      </c>
      <c r="M1722" t="s">
        <v>1305</v>
      </c>
      <c r="N1722" t="s">
        <v>1310</v>
      </c>
      <c r="O1722">
        <v>30</v>
      </c>
      <c r="P1722">
        <v>50</v>
      </c>
      <c r="Q1722">
        <v>4</v>
      </c>
      <c r="R1722">
        <f t="shared" si="78"/>
        <v>200</v>
      </c>
      <c r="S1722">
        <f t="shared" si="79"/>
        <v>80</v>
      </c>
      <c r="T1722" t="s">
        <v>32</v>
      </c>
      <c r="U1722" s="2">
        <v>45037.67291666667</v>
      </c>
      <c r="V1722" s="1">
        <v>45037.67291666667</v>
      </c>
      <c r="W1722" t="b">
        <v>1</v>
      </c>
      <c r="X1722" s="2">
        <v>45037.681944444441</v>
      </c>
      <c r="Y1722" s="1">
        <v>45037.681944444441</v>
      </c>
      <c r="Z1722" s="2" t="s">
        <v>33</v>
      </c>
      <c r="AA1722" s="2">
        <v>45037.674305555556</v>
      </c>
      <c r="AB1722" s="1">
        <v>45037.674305555556</v>
      </c>
      <c r="AC1722" t="b">
        <v>0</v>
      </c>
      <c r="AD1722" t="s">
        <v>1355</v>
      </c>
      <c r="AE1722" s="3">
        <f t="shared" si="80"/>
        <v>1.2499999997089617E-2</v>
      </c>
    </row>
    <row r="1723" spans="1:31" x14ac:dyDescent="0.35">
      <c r="A1723" s="2">
        <v>45038.59375</v>
      </c>
      <c r="B1723" s="1">
        <v>45038.59375</v>
      </c>
      <c r="C1723">
        <v>1968</v>
      </c>
      <c r="D1723" t="s">
        <v>1065</v>
      </c>
      <c r="E1723" t="s">
        <v>29</v>
      </c>
      <c r="F1723">
        <v>27</v>
      </c>
      <c r="G1723" t="str" cm="1">
        <f t="array" ref="G1723">_xlfn.IFS(F1723&lt;25,"Young Adult (18-24)",F1723&lt;35,"Early Career (25-34)",F1723&lt;45,"Mid-Career (35-44)",F1723&lt;55,"Late Career (45-54)",F1723&lt;65,"Pre-Retirement (55-64)",F1723&gt;=65,"Seniors (65+)")</f>
        <v>Early Career (25-34)</v>
      </c>
      <c r="H1723">
        <v>696</v>
      </c>
      <c r="I1723">
        <v>5728</v>
      </c>
      <c r="J1723" t="s">
        <v>107</v>
      </c>
      <c r="K1723" t="s">
        <v>122</v>
      </c>
      <c r="L1723" t="s">
        <v>272</v>
      </c>
      <c r="M1723" t="s">
        <v>1309</v>
      </c>
      <c r="N1723" t="s">
        <v>1320</v>
      </c>
      <c r="O1723">
        <v>30</v>
      </c>
      <c r="P1723">
        <v>50</v>
      </c>
      <c r="Q1723">
        <v>3</v>
      </c>
      <c r="R1723">
        <f t="shared" si="78"/>
        <v>150</v>
      </c>
      <c r="S1723">
        <f t="shared" si="79"/>
        <v>60</v>
      </c>
      <c r="T1723" t="s">
        <v>26</v>
      </c>
      <c r="U1723" s="2">
        <v>45038.602777777778</v>
      </c>
      <c r="V1723" s="1">
        <v>45038.602777777778</v>
      </c>
      <c r="W1723" t="b">
        <v>1</v>
      </c>
      <c r="X1723" s="2">
        <v>45038.60833333333</v>
      </c>
      <c r="Y1723" s="1">
        <v>45038.60833333333</v>
      </c>
      <c r="Z1723" s="2" t="s">
        <v>47</v>
      </c>
      <c r="AA1723" s="2">
        <v>45038.604861111111</v>
      </c>
      <c r="AB1723" s="1">
        <v>45038.604861111111</v>
      </c>
      <c r="AC1723" t="b">
        <v>0</v>
      </c>
      <c r="AD1723" t="s">
        <v>1355</v>
      </c>
      <c r="AE1723" s="3">
        <f t="shared" si="80"/>
        <v>1.1111111110949423E-2</v>
      </c>
    </row>
    <row r="1724" spans="1:31" x14ac:dyDescent="0.35">
      <c r="A1724" s="2">
        <v>45039.351388888892</v>
      </c>
      <c r="B1724" s="1">
        <v>45039.351388888892</v>
      </c>
      <c r="C1724">
        <v>1288</v>
      </c>
      <c r="D1724" t="s">
        <v>396</v>
      </c>
      <c r="E1724" t="s">
        <v>22</v>
      </c>
      <c r="F1724">
        <v>31</v>
      </c>
      <c r="G1724" t="str" cm="1">
        <f t="array" ref="G1724">_xlfn.IFS(F1724&lt;25,"Young Adult (18-24)",F1724&lt;35,"Early Career (25-34)",F1724&lt;45,"Mid-Career (35-44)",F1724&lt;55,"Late Career (45-54)",F1724&lt;65,"Pre-Retirement (55-64)",F1724&gt;=65,"Seniors (65+)")</f>
        <v>Early Career (25-34)</v>
      </c>
      <c r="H1724">
        <v>608</v>
      </c>
      <c r="I1724">
        <v>5451</v>
      </c>
      <c r="J1724" t="s">
        <v>71</v>
      </c>
      <c r="K1724" t="s">
        <v>72</v>
      </c>
      <c r="L1724" t="s">
        <v>219</v>
      </c>
      <c r="M1724" t="s">
        <v>1307</v>
      </c>
      <c r="N1724" t="s">
        <v>1325</v>
      </c>
      <c r="O1724">
        <v>15</v>
      </c>
      <c r="P1724">
        <v>25</v>
      </c>
      <c r="Q1724">
        <v>3</v>
      </c>
      <c r="R1724">
        <f t="shared" si="78"/>
        <v>75</v>
      </c>
      <c r="S1724">
        <f t="shared" si="79"/>
        <v>30</v>
      </c>
      <c r="T1724" t="s">
        <v>38</v>
      </c>
      <c r="U1724" s="2">
        <v>45039.362500000003</v>
      </c>
      <c r="V1724" s="1">
        <v>45039.362500000003</v>
      </c>
      <c r="W1724" t="b">
        <v>1</v>
      </c>
      <c r="X1724" s="2">
        <v>45039.368055555555</v>
      </c>
      <c r="Y1724" s="1">
        <v>45039.368055555555</v>
      </c>
      <c r="Z1724" s="2" t="s">
        <v>33</v>
      </c>
      <c r="AA1724" s="2">
        <v>45039.365277777775</v>
      </c>
      <c r="AB1724" s="1">
        <v>45039.365277777775</v>
      </c>
      <c r="AC1724" t="b">
        <v>0</v>
      </c>
      <c r="AD1724" t="s">
        <v>1355</v>
      </c>
      <c r="AE1724" s="3">
        <f t="shared" si="80"/>
        <v>1.3888888883229811E-2</v>
      </c>
    </row>
    <row r="1725" spans="1:31" x14ac:dyDescent="0.35">
      <c r="A1725" s="2">
        <v>45040.836111111108</v>
      </c>
      <c r="B1725" s="1">
        <v>45040.836111111108</v>
      </c>
      <c r="C1725">
        <v>1752</v>
      </c>
      <c r="D1725" t="s">
        <v>854</v>
      </c>
      <c r="E1725" t="s">
        <v>22</v>
      </c>
      <c r="F1725">
        <v>57</v>
      </c>
      <c r="G1725" t="str" cm="1">
        <f t="array" ref="G1725">_xlfn.IFS(F1725&lt;25,"Young Adult (18-24)",F1725&lt;35,"Early Career (25-34)",F1725&lt;45,"Mid-Career (35-44)",F1725&lt;55,"Late Career (45-54)",F1725&lt;65,"Pre-Retirement (55-64)",F1725&gt;=65,"Seniors (65+)")</f>
        <v>Pre-Retirement (55-64)</v>
      </c>
      <c r="H1725">
        <v>739</v>
      </c>
      <c r="I1725">
        <v>6025</v>
      </c>
      <c r="J1725" t="s">
        <v>71</v>
      </c>
      <c r="K1725" t="s">
        <v>160</v>
      </c>
      <c r="L1725" t="s">
        <v>163</v>
      </c>
      <c r="M1725" t="s">
        <v>1306</v>
      </c>
      <c r="N1725" t="s">
        <v>1321</v>
      </c>
      <c r="O1725">
        <v>15</v>
      </c>
      <c r="P1725">
        <v>25</v>
      </c>
      <c r="Q1725">
        <v>3</v>
      </c>
      <c r="R1725">
        <f t="shared" si="78"/>
        <v>75</v>
      </c>
      <c r="S1725">
        <f t="shared" si="79"/>
        <v>30</v>
      </c>
      <c r="T1725" t="s">
        <v>26</v>
      </c>
      <c r="U1725" s="2">
        <v>45040.855555555558</v>
      </c>
      <c r="V1725" s="1">
        <v>45040.855555555558</v>
      </c>
      <c r="W1725" t="b">
        <v>1</v>
      </c>
      <c r="X1725" s="2">
        <v>45040.863194444442</v>
      </c>
      <c r="Y1725" s="1">
        <v>45040.863194444442</v>
      </c>
      <c r="Z1725" s="2" t="s">
        <v>33</v>
      </c>
      <c r="AA1725" s="2">
        <v>45040.856944444444</v>
      </c>
      <c r="AB1725" s="1">
        <v>45040.856944444444</v>
      </c>
      <c r="AC1725" t="b">
        <v>1</v>
      </c>
      <c r="AD1725" t="s">
        <v>64</v>
      </c>
      <c r="AE1725" s="3">
        <f t="shared" si="80"/>
        <v>2.0833333335758653E-2</v>
      </c>
    </row>
    <row r="1726" spans="1:31" x14ac:dyDescent="0.35">
      <c r="A1726" s="2">
        <v>45041.929166666669</v>
      </c>
      <c r="B1726" s="1">
        <v>45041.929166666669</v>
      </c>
      <c r="C1726">
        <v>2009</v>
      </c>
      <c r="D1726" t="s">
        <v>1105</v>
      </c>
      <c r="E1726" t="s">
        <v>29</v>
      </c>
      <c r="F1726">
        <v>26</v>
      </c>
      <c r="G1726" t="str" cm="1">
        <f t="array" ref="G1726">_xlfn.IFS(F1726&lt;25,"Young Adult (18-24)",F1726&lt;35,"Early Career (25-34)",F1726&lt;45,"Mid-Career (35-44)",F1726&lt;55,"Late Career (45-54)",F1726&lt;65,"Pre-Retirement (55-64)",F1726&gt;=65,"Seniors (65+)")</f>
        <v>Early Career (25-34)</v>
      </c>
      <c r="H1726">
        <v>677</v>
      </c>
      <c r="I1726">
        <v>6586</v>
      </c>
      <c r="J1726" t="s">
        <v>61</v>
      </c>
      <c r="K1726" t="s">
        <v>62</v>
      </c>
      <c r="L1726" t="s">
        <v>63</v>
      </c>
      <c r="M1726" t="s">
        <v>1307</v>
      </c>
      <c r="N1726" t="s">
        <v>1312</v>
      </c>
      <c r="O1726">
        <v>12</v>
      </c>
      <c r="P1726">
        <v>20</v>
      </c>
      <c r="Q1726">
        <v>1</v>
      </c>
      <c r="R1726">
        <f t="shared" si="78"/>
        <v>20</v>
      </c>
      <c r="S1726">
        <f t="shared" si="79"/>
        <v>8</v>
      </c>
      <c r="T1726" t="s">
        <v>78</v>
      </c>
      <c r="U1726" s="2">
        <v>45041.948611111111</v>
      </c>
      <c r="V1726" s="1">
        <v>45041.948611111111</v>
      </c>
      <c r="W1726" t="b">
        <v>1</v>
      </c>
      <c r="X1726" s="2">
        <v>45041.953472222223</v>
      </c>
      <c r="Y1726" s="1">
        <v>45041.953472222223</v>
      </c>
      <c r="Z1726" s="2" t="s">
        <v>47</v>
      </c>
      <c r="AA1726" s="2">
        <v>45041.950694444444</v>
      </c>
      <c r="AB1726" s="1">
        <v>45041.950694444444</v>
      </c>
      <c r="AC1726" t="b">
        <v>0</v>
      </c>
      <c r="AD1726" t="s">
        <v>1355</v>
      </c>
      <c r="AE1726" s="3">
        <f t="shared" si="80"/>
        <v>2.1527777775190771E-2</v>
      </c>
    </row>
    <row r="1727" spans="1:31" x14ac:dyDescent="0.35">
      <c r="A1727" s="2">
        <v>45042.043749999997</v>
      </c>
      <c r="B1727" s="1">
        <v>45042.043749999997</v>
      </c>
      <c r="C1727">
        <v>2149</v>
      </c>
      <c r="D1727" t="s">
        <v>1244</v>
      </c>
      <c r="E1727" t="s">
        <v>22</v>
      </c>
      <c r="F1727">
        <v>65</v>
      </c>
      <c r="G1727" t="str" cm="1">
        <f t="array" ref="G1727">_xlfn.IFS(F1727&lt;25,"Young Adult (18-24)",F1727&lt;35,"Early Career (25-34)",F1727&lt;45,"Mid-Career (35-44)",F1727&lt;55,"Late Career (45-54)",F1727&lt;65,"Pre-Retirement (55-64)",F1727&gt;=65,"Seniors (65+)")</f>
        <v>Seniors (65+)</v>
      </c>
      <c r="H1727">
        <v>733</v>
      </c>
      <c r="I1727">
        <v>4145</v>
      </c>
      <c r="J1727" t="s">
        <v>44</v>
      </c>
      <c r="K1727" t="s">
        <v>133</v>
      </c>
      <c r="L1727" t="s">
        <v>134</v>
      </c>
      <c r="M1727" t="s">
        <v>1309</v>
      </c>
      <c r="N1727" t="s">
        <v>1318</v>
      </c>
      <c r="O1727">
        <v>10</v>
      </c>
      <c r="P1727">
        <v>18</v>
      </c>
      <c r="Q1727">
        <v>4</v>
      </c>
      <c r="R1727">
        <f t="shared" si="78"/>
        <v>72</v>
      </c>
      <c r="S1727">
        <f t="shared" si="79"/>
        <v>32</v>
      </c>
      <c r="T1727" t="s">
        <v>42</v>
      </c>
      <c r="U1727" s="2">
        <v>45042.060416666667</v>
      </c>
      <c r="V1727" s="1">
        <v>45042.060416666667</v>
      </c>
      <c r="W1727" t="b">
        <v>1</v>
      </c>
      <c r="X1727" s="2">
        <v>45042.068055555559</v>
      </c>
      <c r="Y1727" s="1">
        <v>45042.068055555559</v>
      </c>
      <c r="Z1727" s="2" t="s">
        <v>27</v>
      </c>
      <c r="AA1727" s="2">
        <v>45042.0625</v>
      </c>
      <c r="AB1727" s="1">
        <v>45042.0625</v>
      </c>
      <c r="AC1727" t="b">
        <v>0</v>
      </c>
      <c r="AD1727" t="s">
        <v>1355</v>
      </c>
      <c r="AE1727" s="3">
        <f t="shared" si="80"/>
        <v>1.8750000002910383E-2</v>
      </c>
    </row>
    <row r="1728" spans="1:31" x14ac:dyDescent="0.35">
      <c r="A1728" s="2">
        <v>45042.540972222225</v>
      </c>
      <c r="B1728" s="1">
        <v>45042.540972222225</v>
      </c>
      <c r="C1728">
        <v>1629</v>
      </c>
      <c r="D1728" t="s">
        <v>735</v>
      </c>
      <c r="E1728" t="s">
        <v>29</v>
      </c>
      <c r="F1728">
        <v>37</v>
      </c>
      <c r="G1728" t="str" cm="1">
        <f t="array" ref="G1728">_xlfn.IFS(F1728&lt;25,"Young Adult (18-24)",F1728&lt;35,"Early Career (25-34)",F1728&lt;45,"Mid-Career (35-44)",F1728&lt;55,"Late Career (45-54)",F1728&lt;65,"Pre-Retirement (55-64)",F1728&gt;=65,"Seniors (65+)")</f>
        <v>Mid-Career (35-44)</v>
      </c>
      <c r="H1728">
        <v>752</v>
      </c>
      <c r="I1728">
        <v>7118</v>
      </c>
      <c r="J1728" t="s">
        <v>67</v>
      </c>
      <c r="K1728" t="s">
        <v>68</v>
      </c>
      <c r="L1728" t="s">
        <v>69</v>
      </c>
      <c r="M1728" t="s">
        <v>1306</v>
      </c>
      <c r="N1728" t="s">
        <v>1313</v>
      </c>
      <c r="O1728">
        <v>60</v>
      </c>
      <c r="P1728">
        <v>100</v>
      </c>
      <c r="Q1728">
        <v>5</v>
      </c>
      <c r="R1728">
        <f t="shared" si="78"/>
        <v>500</v>
      </c>
      <c r="S1728">
        <f t="shared" si="79"/>
        <v>200</v>
      </c>
      <c r="T1728" t="s">
        <v>26</v>
      </c>
      <c r="U1728" s="2">
        <v>45042.55972222222</v>
      </c>
      <c r="V1728" s="1">
        <v>45042.55972222222</v>
      </c>
      <c r="W1728" t="b">
        <v>1</v>
      </c>
      <c r="X1728" s="2">
        <v>45042.568055555559</v>
      </c>
      <c r="Y1728" s="1">
        <v>45042.568055555559</v>
      </c>
      <c r="Z1728" s="2" t="s">
        <v>47</v>
      </c>
      <c r="AA1728" s="2">
        <v>45042.561111111114</v>
      </c>
      <c r="AB1728" s="1">
        <v>45042.561111111114</v>
      </c>
      <c r="AC1728" t="b">
        <v>0</v>
      </c>
      <c r="AD1728" t="s">
        <v>1355</v>
      </c>
      <c r="AE1728" s="3">
        <f t="shared" si="80"/>
        <v>2.0138888889050577E-2</v>
      </c>
    </row>
    <row r="1729" spans="1:31" x14ac:dyDescent="0.35">
      <c r="A1729" s="2">
        <v>45044.036805555559</v>
      </c>
      <c r="B1729" s="1">
        <v>45044.036805555559</v>
      </c>
      <c r="C1729">
        <v>1944</v>
      </c>
      <c r="D1729" t="s">
        <v>1041</v>
      </c>
      <c r="E1729" t="s">
        <v>29</v>
      </c>
      <c r="F1729">
        <v>59</v>
      </c>
      <c r="G1729" t="str" cm="1">
        <f t="array" ref="G1729">_xlfn.IFS(F1729&lt;25,"Young Adult (18-24)",F1729&lt;35,"Early Career (25-34)",F1729&lt;45,"Mid-Career (35-44)",F1729&lt;55,"Late Career (45-54)",F1729&lt;65,"Pre-Retirement (55-64)",F1729&gt;=65,"Seniors (65+)")</f>
        <v>Pre-Retirement (55-64)</v>
      </c>
      <c r="H1729">
        <v>738</v>
      </c>
      <c r="I1729">
        <v>6533</v>
      </c>
      <c r="J1729" t="s">
        <v>67</v>
      </c>
      <c r="K1729" t="s">
        <v>119</v>
      </c>
      <c r="L1729" t="s">
        <v>120</v>
      </c>
      <c r="M1729" t="s">
        <v>1306</v>
      </c>
      <c r="N1729" t="s">
        <v>1321</v>
      </c>
      <c r="O1729">
        <v>15</v>
      </c>
      <c r="P1729">
        <v>25</v>
      </c>
      <c r="Q1729">
        <v>2</v>
      </c>
      <c r="R1729">
        <f t="shared" si="78"/>
        <v>50</v>
      </c>
      <c r="S1729">
        <f t="shared" si="79"/>
        <v>20</v>
      </c>
      <c r="T1729" t="s">
        <v>38</v>
      </c>
      <c r="U1729" s="2">
        <v>45044.04791666667</v>
      </c>
      <c r="V1729" s="1">
        <v>45044.04791666667</v>
      </c>
      <c r="W1729" t="b">
        <v>1</v>
      </c>
      <c r="X1729" s="2">
        <v>45044.054861111108</v>
      </c>
      <c r="Y1729" s="1">
        <v>45044.054861111108</v>
      </c>
      <c r="Z1729" s="2" t="s">
        <v>33</v>
      </c>
      <c r="AA1729" s="2">
        <v>45044.05</v>
      </c>
      <c r="AB1729" s="1">
        <v>45044.05</v>
      </c>
      <c r="AC1729" t="b">
        <v>0</v>
      </c>
      <c r="AD1729" t="s">
        <v>1355</v>
      </c>
      <c r="AE1729" s="3">
        <f t="shared" si="80"/>
        <v>1.3194444443797693E-2</v>
      </c>
    </row>
    <row r="1730" spans="1:31" x14ac:dyDescent="0.35">
      <c r="A1730" s="2">
        <v>45044.446527777778</v>
      </c>
      <c r="B1730" s="1">
        <v>45044.446527777778</v>
      </c>
      <c r="C1730">
        <v>2157</v>
      </c>
      <c r="D1730" t="s">
        <v>1252</v>
      </c>
      <c r="E1730" t="s">
        <v>29</v>
      </c>
      <c r="F1730">
        <v>23</v>
      </c>
      <c r="G1730" t="str" cm="1">
        <f t="array" ref="G1730">_xlfn.IFS(F1730&lt;25,"Young Adult (18-24)",F1730&lt;35,"Early Career (25-34)",F1730&lt;45,"Mid-Career (35-44)",F1730&lt;55,"Late Career (45-54)",F1730&lt;65,"Pre-Retirement (55-64)",F1730&gt;=65,"Seniors (65+)")</f>
        <v>Young Adult (18-24)</v>
      </c>
      <c r="H1730">
        <v>672</v>
      </c>
      <c r="I1730">
        <v>3349</v>
      </c>
      <c r="J1730" t="s">
        <v>83</v>
      </c>
      <c r="K1730" t="s">
        <v>84</v>
      </c>
      <c r="L1730" t="s">
        <v>173</v>
      </c>
      <c r="M1730" t="s">
        <v>1308</v>
      </c>
      <c r="N1730" t="s">
        <v>1319</v>
      </c>
      <c r="O1730">
        <v>60</v>
      </c>
      <c r="P1730">
        <v>90</v>
      </c>
      <c r="Q1730">
        <v>1</v>
      </c>
      <c r="R1730">
        <f t="shared" ref="R1730:R1793" si="81">P1730*Q1730</f>
        <v>90</v>
      </c>
      <c r="S1730">
        <f t="shared" ref="S1730:S1793" si="82">R1730-(O1730*Q1730)</f>
        <v>30</v>
      </c>
      <c r="T1730" t="s">
        <v>78</v>
      </c>
      <c r="U1730" s="2">
        <v>45044.452777777777</v>
      </c>
      <c r="V1730" s="1">
        <v>45044.452777777777</v>
      </c>
      <c r="W1730" t="b">
        <v>0</v>
      </c>
      <c r="X1730" s="2"/>
      <c r="Y1730" s="1"/>
      <c r="Z1730" s="2" t="s">
        <v>1353</v>
      </c>
      <c r="AA1730" s="2">
        <v>45044.47152777778</v>
      </c>
      <c r="AB1730" s="1">
        <v>45044.47152777778</v>
      </c>
      <c r="AC1730" t="s">
        <v>1353</v>
      </c>
      <c r="AD1730" t="s">
        <v>1353</v>
      </c>
      <c r="AE1730" s="3">
        <f t="shared" ref="AE1730:AE1793" si="83">AB1730-B1730</f>
        <v>2.5000000001455192E-2</v>
      </c>
    </row>
    <row r="1731" spans="1:31" x14ac:dyDescent="0.35">
      <c r="A1731" s="2">
        <v>45045.302083333336</v>
      </c>
      <c r="B1731" s="1">
        <v>45045.302083333336</v>
      </c>
      <c r="C1731">
        <v>1147</v>
      </c>
      <c r="D1731" t="s">
        <v>256</v>
      </c>
      <c r="E1731" t="s">
        <v>29</v>
      </c>
      <c r="F1731">
        <v>27</v>
      </c>
      <c r="G1731" t="str" cm="1">
        <f t="array" ref="G1731">_xlfn.IFS(F1731&lt;25,"Young Adult (18-24)",F1731&lt;35,"Early Career (25-34)",F1731&lt;45,"Mid-Career (35-44)",F1731&lt;55,"Late Career (45-54)",F1731&lt;65,"Pre-Retirement (55-64)",F1731&gt;=65,"Seniors (65+)")</f>
        <v>Early Career (25-34)</v>
      </c>
      <c r="H1731">
        <v>672</v>
      </c>
      <c r="I1731">
        <v>5140</v>
      </c>
      <c r="J1731" t="s">
        <v>67</v>
      </c>
      <c r="K1731" t="s">
        <v>68</v>
      </c>
      <c r="L1731" t="s">
        <v>69</v>
      </c>
      <c r="M1731" t="s">
        <v>1305</v>
      </c>
      <c r="N1731" t="s">
        <v>1329</v>
      </c>
      <c r="O1731">
        <v>25</v>
      </c>
      <c r="P1731">
        <v>40</v>
      </c>
      <c r="Q1731">
        <v>3</v>
      </c>
      <c r="R1731">
        <f t="shared" si="81"/>
        <v>120</v>
      </c>
      <c r="S1731">
        <f t="shared" si="82"/>
        <v>45</v>
      </c>
      <c r="T1731" t="s">
        <v>40</v>
      </c>
      <c r="U1731" s="2">
        <v>45045.318055555559</v>
      </c>
      <c r="V1731" s="1">
        <v>45045.318055555559</v>
      </c>
      <c r="W1731" t="b">
        <v>1</v>
      </c>
      <c r="X1731" s="2">
        <v>45045.321527777778</v>
      </c>
      <c r="Y1731" s="1">
        <v>45045.321527777778</v>
      </c>
      <c r="Z1731" s="2" t="s">
        <v>47</v>
      </c>
      <c r="AA1731" s="2">
        <v>45045.321527777778</v>
      </c>
      <c r="AB1731" s="1">
        <v>45045.321527777778</v>
      </c>
      <c r="AC1731" t="b">
        <v>0</v>
      </c>
      <c r="AD1731" t="s">
        <v>1355</v>
      </c>
      <c r="AE1731" s="3">
        <f t="shared" si="83"/>
        <v>1.9444444442342501E-2</v>
      </c>
    </row>
    <row r="1732" spans="1:31" x14ac:dyDescent="0.35">
      <c r="A1732" s="2">
        <v>45045.90902777778</v>
      </c>
      <c r="B1732" s="1">
        <v>45045.90902777778</v>
      </c>
      <c r="C1732">
        <v>1539</v>
      </c>
      <c r="D1732" t="s">
        <v>645</v>
      </c>
      <c r="E1732" t="s">
        <v>22</v>
      </c>
      <c r="F1732">
        <v>72</v>
      </c>
      <c r="G1732" t="str" cm="1">
        <f t="array" ref="G1732">_xlfn.IFS(F1732&lt;25,"Young Adult (18-24)",F1732&lt;35,"Early Career (25-34)",F1732&lt;45,"Mid-Career (35-44)",F1732&lt;55,"Late Career (45-54)",F1732&lt;65,"Pre-Retirement (55-64)",F1732&gt;=65,"Seniors (65+)")</f>
        <v>Seniors (65+)</v>
      </c>
      <c r="H1732">
        <v>760</v>
      </c>
      <c r="I1732">
        <v>3273</v>
      </c>
      <c r="J1732" t="s">
        <v>55</v>
      </c>
      <c r="K1732" t="s">
        <v>56</v>
      </c>
      <c r="L1732" t="s">
        <v>129</v>
      </c>
      <c r="M1732" t="s">
        <v>1307</v>
      </c>
      <c r="N1732" t="s">
        <v>1312</v>
      </c>
      <c r="O1732">
        <v>12</v>
      </c>
      <c r="P1732">
        <v>20</v>
      </c>
      <c r="Q1732">
        <v>5</v>
      </c>
      <c r="R1732">
        <f t="shared" si="81"/>
        <v>100</v>
      </c>
      <c r="S1732">
        <f t="shared" si="82"/>
        <v>40</v>
      </c>
      <c r="T1732" t="s">
        <v>40</v>
      </c>
      <c r="U1732" s="2">
        <v>45045.925000000003</v>
      </c>
      <c r="V1732" s="1">
        <v>45045.925000000003</v>
      </c>
      <c r="W1732" t="b">
        <v>1</v>
      </c>
      <c r="X1732" s="2">
        <v>45045.931250000001</v>
      </c>
      <c r="Y1732" s="1">
        <v>45045.931250000001</v>
      </c>
      <c r="Z1732" s="2" t="s">
        <v>47</v>
      </c>
      <c r="AA1732" s="2">
        <v>45045.926388888889</v>
      </c>
      <c r="AB1732" s="1">
        <v>45045.926388888889</v>
      </c>
      <c r="AC1732" t="b">
        <v>0</v>
      </c>
      <c r="AD1732" t="s">
        <v>1355</v>
      </c>
      <c r="AE1732" s="3">
        <f t="shared" si="83"/>
        <v>1.7361111109494232E-2</v>
      </c>
    </row>
    <row r="1733" spans="1:31" x14ac:dyDescent="0.35">
      <c r="A1733" s="2">
        <v>45047.227777777778</v>
      </c>
      <c r="B1733" s="1">
        <v>45047.227777777778</v>
      </c>
      <c r="C1733">
        <v>1619</v>
      </c>
      <c r="D1733" t="s">
        <v>725</v>
      </c>
      <c r="E1733" t="s">
        <v>22</v>
      </c>
      <c r="F1733">
        <v>68</v>
      </c>
      <c r="G1733" t="str" cm="1">
        <f t="array" ref="G1733">_xlfn.IFS(F1733&lt;25,"Young Adult (18-24)",F1733&lt;35,"Early Career (25-34)",F1733&lt;45,"Mid-Career (35-44)",F1733&lt;55,"Late Career (45-54)",F1733&lt;65,"Pre-Retirement (55-64)",F1733&gt;=65,"Seniors (65+)")</f>
        <v>Seniors (65+)</v>
      </c>
      <c r="H1733">
        <v>774</v>
      </c>
      <c r="I1733">
        <v>4072</v>
      </c>
      <c r="J1733" t="s">
        <v>55</v>
      </c>
      <c r="K1733" t="s">
        <v>56</v>
      </c>
      <c r="L1733" t="s">
        <v>249</v>
      </c>
      <c r="M1733" t="s">
        <v>1305</v>
      </c>
      <c r="N1733" t="s">
        <v>1310</v>
      </c>
      <c r="O1733">
        <v>30</v>
      </c>
      <c r="P1733">
        <v>50</v>
      </c>
      <c r="Q1733">
        <v>4</v>
      </c>
      <c r="R1733">
        <f t="shared" si="81"/>
        <v>200</v>
      </c>
      <c r="S1733">
        <f t="shared" si="82"/>
        <v>80</v>
      </c>
      <c r="T1733" t="s">
        <v>78</v>
      </c>
      <c r="U1733" s="2">
        <v>45047.240972222222</v>
      </c>
      <c r="V1733" s="1">
        <v>45047.240972222222</v>
      </c>
      <c r="W1733" t="b">
        <v>0</v>
      </c>
      <c r="X1733" s="2"/>
      <c r="Y1733" s="1"/>
      <c r="Z1733" s="2" t="s">
        <v>1353</v>
      </c>
      <c r="AA1733" s="2">
        <v>45047.232638888891</v>
      </c>
      <c r="AB1733" s="1">
        <v>45047.232638888891</v>
      </c>
      <c r="AC1733" t="s">
        <v>1353</v>
      </c>
      <c r="AD1733" t="s">
        <v>1353</v>
      </c>
      <c r="AE1733" s="3">
        <f t="shared" si="83"/>
        <v>4.8611111124046147E-3</v>
      </c>
    </row>
    <row r="1734" spans="1:31" x14ac:dyDescent="0.35">
      <c r="A1734" s="2">
        <v>45048.010416666664</v>
      </c>
      <c r="B1734" s="1">
        <v>45048.010416666664</v>
      </c>
      <c r="C1734">
        <v>1311</v>
      </c>
      <c r="D1734" t="s">
        <v>419</v>
      </c>
      <c r="E1734" t="s">
        <v>22</v>
      </c>
      <c r="F1734">
        <v>34</v>
      </c>
      <c r="G1734" t="str" cm="1">
        <f t="array" ref="G1734">_xlfn.IFS(F1734&lt;25,"Young Adult (18-24)",F1734&lt;35,"Early Career (25-34)",F1734&lt;45,"Mid-Career (35-44)",F1734&lt;55,"Late Career (45-54)",F1734&lt;65,"Pre-Retirement (55-64)",F1734&gt;=65,"Seniors (65+)")</f>
        <v>Early Career (25-34)</v>
      </c>
      <c r="H1734">
        <v>723</v>
      </c>
      <c r="I1734">
        <v>3989</v>
      </c>
      <c r="J1734" t="s">
        <v>55</v>
      </c>
      <c r="K1734" t="s">
        <v>56</v>
      </c>
      <c r="L1734" t="s">
        <v>57</v>
      </c>
      <c r="M1734" t="s">
        <v>1309</v>
      </c>
      <c r="N1734" t="s">
        <v>1327</v>
      </c>
      <c r="O1734">
        <v>5</v>
      </c>
      <c r="P1734">
        <v>8</v>
      </c>
      <c r="Q1734">
        <v>5</v>
      </c>
      <c r="R1734">
        <f t="shared" si="81"/>
        <v>40</v>
      </c>
      <c r="S1734">
        <f t="shared" si="82"/>
        <v>15</v>
      </c>
      <c r="T1734" t="s">
        <v>78</v>
      </c>
      <c r="U1734" s="2">
        <v>45048.021527777775</v>
      </c>
      <c r="V1734" s="1">
        <v>45048.021527777775</v>
      </c>
      <c r="W1734" t="b">
        <v>1</v>
      </c>
      <c r="X1734" s="2">
        <v>45048.029861111114</v>
      </c>
      <c r="Y1734" s="1">
        <v>45048.029861111114</v>
      </c>
      <c r="Z1734" s="2" t="s">
        <v>27</v>
      </c>
      <c r="AA1734" s="2">
        <v>45048.023611111108</v>
      </c>
      <c r="AB1734" s="1">
        <v>45048.023611111108</v>
      </c>
      <c r="AC1734" t="b">
        <v>0</v>
      </c>
      <c r="AD1734" t="s">
        <v>1355</v>
      </c>
      <c r="AE1734" s="3">
        <f t="shared" si="83"/>
        <v>1.3194444443797693E-2</v>
      </c>
    </row>
    <row r="1735" spans="1:31" x14ac:dyDescent="0.35">
      <c r="A1735" s="2">
        <v>45048.965277777781</v>
      </c>
      <c r="B1735" s="1">
        <v>45048.965277777781</v>
      </c>
      <c r="C1735">
        <v>1518</v>
      </c>
      <c r="D1735" t="s">
        <v>624</v>
      </c>
      <c r="E1735" t="s">
        <v>29</v>
      </c>
      <c r="F1735">
        <v>25</v>
      </c>
      <c r="G1735" t="str" cm="1">
        <f t="array" ref="G1735">_xlfn.IFS(F1735&lt;25,"Young Adult (18-24)",F1735&lt;35,"Early Career (25-34)",F1735&lt;45,"Mid-Career (35-44)",F1735&lt;55,"Late Career (45-54)",F1735&lt;65,"Pre-Retirement (55-64)",F1735&gt;=65,"Seniors (65+)")</f>
        <v>Early Career (25-34)</v>
      </c>
      <c r="H1735">
        <v>689</v>
      </c>
      <c r="I1735">
        <v>7734</v>
      </c>
      <c r="J1735" t="s">
        <v>107</v>
      </c>
      <c r="K1735" t="s">
        <v>122</v>
      </c>
      <c r="L1735" t="s">
        <v>272</v>
      </c>
      <c r="M1735" t="s">
        <v>1305</v>
      </c>
      <c r="N1735" t="s">
        <v>1323</v>
      </c>
      <c r="O1735">
        <v>800</v>
      </c>
      <c r="P1735">
        <v>1200</v>
      </c>
      <c r="Q1735">
        <v>2</v>
      </c>
      <c r="R1735">
        <f t="shared" si="81"/>
        <v>2400</v>
      </c>
      <c r="S1735">
        <f t="shared" si="82"/>
        <v>800</v>
      </c>
      <c r="T1735" t="s">
        <v>26</v>
      </c>
      <c r="U1735" s="2">
        <v>45048.984722222223</v>
      </c>
      <c r="V1735" s="1">
        <v>45048.984722222223</v>
      </c>
      <c r="W1735" t="b">
        <v>1</v>
      </c>
      <c r="X1735" s="2">
        <v>45048.993055555555</v>
      </c>
      <c r="Y1735" s="1">
        <v>45048.993055555555</v>
      </c>
      <c r="Z1735" s="2" t="s">
        <v>116</v>
      </c>
      <c r="AA1735" s="2">
        <v>45048.986111111109</v>
      </c>
      <c r="AB1735" s="1">
        <v>45048.986111111109</v>
      </c>
      <c r="AC1735" t="b">
        <v>1</v>
      </c>
      <c r="AD1735" t="s">
        <v>64</v>
      </c>
      <c r="AE1735" s="3">
        <f t="shared" si="83"/>
        <v>2.0833333328482695E-2</v>
      </c>
    </row>
    <row r="1736" spans="1:31" x14ac:dyDescent="0.35">
      <c r="A1736" s="2">
        <v>45049.034722222219</v>
      </c>
      <c r="B1736" s="1">
        <v>45049.034722222219</v>
      </c>
      <c r="C1736">
        <v>1361</v>
      </c>
      <c r="D1736" t="s">
        <v>468</v>
      </c>
      <c r="E1736" t="s">
        <v>29</v>
      </c>
      <c r="F1736">
        <v>53</v>
      </c>
      <c r="G1736" t="str" cm="1">
        <f t="array" ref="G1736">_xlfn.IFS(F1736&lt;25,"Young Adult (18-24)",F1736&lt;35,"Early Career (25-34)",F1736&lt;45,"Mid-Career (35-44)",F1736&lt;55,"Late Career (45-54)",F1736&lt;65,"Pre-Retirement (55-64)",F1736&gt;=65,"Seniors (65+)")</f>
        <v>Late Career (45-54)</v>
      </c>
      <c r="H1736">
        <v>702</v>
      </c>
      <c r="I1736">
        <v>4909</v>
      </c>
      <c r="J1736" t="s">
        <v>61</v>
      </c>
      <c r="K1736" t="s">
        <v>87</v>
      </c>
      <c r="L1736" t="s">
        <v>260</v>
      </c>
      <c r="M1736" t="s">
        <v>1306</v>
      </c>
      <c r="N1736" t="s">
        <v>1321</v>
      </c>
      <c r="O1736">
        <v>15</v>
      </c>
      <c r="P1736">
        <v>25</v>
      </c>
      <c r="Q1736">
        <v>5</v>
      </c>
      <c r="R1736">
        <f t="shared" si="81"/>
        <v>125</v>
      </c>
      <c r="S1736">
        <f t="shared" si="82"/>
        <v>50</v>
      </c>
      <c r="T1736" t="s">
        <v>32</v>
      </c>
      <c r="U1736" s="2">
        <v>45049.043055555558</v>
      </c>
      <c r="V1736" s="1">
        <v>45049.043055555558</v>
      </c>
      <c r="W1736" t="b">
        <v>1</v>
      </c>
      <c r="X1736" s="2">
        <v>45049.046527777777</v>
      </c>
      <c r="Y1736" s="1">
        <v>45049.046527777777</v>
      </c>
      <c r="Z1736" s="2" t="s">
        <v>33</v>
      </c>
      <c r="AA1736" s="2">
        <v>45049.04583333333</v>
      </c>
      <c r="AB1736" s="1">
        <v>45049.04583333333</v>
      </c>
      <c r="AC1736" t="b">
        <v>0</v>
      </c>
      <c r="AD1736" t="s">
        <v>1355</v>
      </c>
      <c r="AE1736" s="3">
        <f t="shared" si="83"/>
        <v>1.1111111110949423E-2</v>
      </c>
    </row>
    <row r="1737" spans="1:31" x14ac:dyDescent="0.35">
      <c r="A1737" s="2">
        <v>45049.640972222223</v>
      </c>
      <c r="B1737" s="1">
        <v>45049.640972222223</v>
      </c>
      <c r="C1737">
        <v>1366</v>
      </c>
      <c r="D1737" t="s">
        <v>473</v>
      </c>
      <c r="E1737" t="s">
        <v>29</v>
      </c>
      <c r="F1737">
        <v>39</v>
      </c>
      <c r="G1737" t="str" cm="1">
        <f t="array" ref="G1737">_xlfn.IFS(F1737&lt;25,"Young Adult (18-24)",F1737&lt;35,"Early Career (25-34)",F1737&lt;45,"Mid-Career (35-44)",F1737&lt;55,"Late Career (45-54)",F1737&lt;65,"Pre-Retirement (55-64)",F1737&gt;=65,"Seniors (65+)")</f>
        <v>Mid-Career (35-44)</v>
      </c>
      <c r="H1737">
        <v>620</v>
      </c>
      <c r="I1737">
        <v>5930</v>
      </c>
      <c r="J1737" t="s">
        <v>35</v>
      </c>
      <c r="K1737" t="s">
        <v>36</v>
      </c>
      <c r="L1737" t="s">
        <v>286</v>
      </c>
      <c r="M1737" t="s">
        <v>1306</v>
      </c>
      <c r="N1737" t="s">
        <v>1311</v>
      </c>
      <c r="O1737">
        <v>50</v>
      </c>
      <c r="P1737">
        <v>80</v>
      </c>
      <c r="Q1737">
        <v>3</v>
      </c>
      <c r="R1737">
        <f t="shared" si="81"/>
        <v>240</v>
      </c>
      <c r="S1737">
        <f t="shared" si="82"/>
        <v>90</v>
      </c>
      <c r="T1737" t="s">
        <v>38</v>
      </c>
      <c r="U1737" s="2">
        <v>45049.646527777775</v>
      </c>
      <c r="V1737" s="1">
        <v>45049.646527777775</v>
      </c>
      <c r="W1737" t="b">
        <v>1</v>
      </c>
      <c r="X1737" s="2">
        <v>45049.651388888888</v>
      </c>
      <c r="Y1737" s="1">
        <v>45049.651388888888</v>
      </c>
      <c r="Z1737" s="2" t="s">
        <v>33</v>
      </c>
      <c r="AA1737" s="2">
        <v>45049.649305555555</v>
      </c>
      <c r="AB1737" s="1">
        <v>45049.649305555555</v>
      </c>
      <c r="AC1737" t="b">
        <v>0</v>
      </c>
      <c r="AD1737" t="s">
        <v>1355</v>
      </c>
      <c r="AE1737" s="3">
        <f t="shared" si="83"/>
        <v>8.333333331393078E-3</v>
      </c>
    </row>
    <row r="1738" spans="1:31" x14ac:dyDescent="0.35">
      <c r="A1738" s="2">
        <v>45050.753472222219</v>
      </c>
      <c r="B1738" s="1">
        <v>45050.753472222219</v>
      </c>
      <c r="C1738">
        <v>2181</v>
      </c>
      <c r="D1738" t="s">
        <v>1276</v>
      </c>
      <c r="E1738" t="s">
        <v>29</v>
      </c>
      <c r="F1738">
        <v>23</v>
      </c>
      <c r="G1738" t="str" cm="1">
        <f t="array" ref="G1738">_xlfn.IFS(F1738&lt;25,"Young Adult (18-24)",F1738&lt;35,"Early Career (25-34)",F1738&lt;45,"Mid-Career (35-44)",F1738&lt;55,"Late Career (45-54)",F1738&lt;65,"Pre-Retirement (55-64)",F1738&gt;=65,"Seniors (65+)")</f>
        <v>Young Adult (18-24)</v>
      </c>
      <c r="H1738">
        <v>698</v>
      </c>
      <c r="I1738">
        <v>5871</v>
      </c>
      <c r="J1738" t="s">
        <v>71</v>
      </c>
      <c r="K1738" t="s">
        <v>160</v>
      </c>
      <c r="L1738" t="s">
        <v>163</v>
      </c>
      <c r="M1738" t="s">
        <v>1309</v>
      </c>
      <c r="N1738" t="s">
        <v>1320</v>
      </c>
      <c r="O1738">
        <v>30</v>
      </c>
      <c r="P1738">
        <v>50</v>
      </c>
      <c r="Q1738">
        <v>3</v>
      </c>
      <c r="R1738">
        <f t="shared" si="81"/>
        <v>150</v>
      </c>
      <c r="S1738">
        <f t="shared" si="82"/>
        <v>60</v>
      </c>
      <c r="T1738" t="s">
        <v>38</v>
      </c>
      <c r="U1738" s="2">
        <v>45050.761111111111</v>
      </c>
      <c r="V1738" s="1">
        <v>45050.761111111111</v>
      </c>
      <c r="W1738" t="b">
        <v>1</v>
      </c>
      <c r="X1738" s="2">
        <v>45050.76666666667</v>
      </c>
      <c r="Y1738" s="1">
        <v>45050.76666666667</v>
      </c>
      <c r="Z1738" s="2" t="s">
        <v>116</v>
      </c>
      <c r="AA1738" s="2">
        <v>45050.763888888891</v>
      </c>
      <c r="AB1738" s="1">
        <v>45050.763888888891</v>
      </c>
      <c r="AC1738" t="b">
        <v>0</v>
      </c>
      <c r="AD1738" t="s">
        <v>1355</v>
      </c>
      <c r="AE1738" s="3">
        <f t="shared" si="83"/>
        <v>1.0416666671517305E-2</v>
      </c>
    </row>
    <row r="1739" spans="1:31" x14ac:dyDescent="0.35">
      <c r="A1739" s="2">
        <v>45051.331250000003</v>
      </c>
      <c r="B1739" s="1">
        <v>45051.331250000003</v>
      </c>
      <c r="C1739">
        <v>1863</v>
      </c>
      <c r="D1739" t="s">
        <v>962</v>
      </c>
      <c r="E1739" t="s">
        <v>29</v>
      </c>
      <c r="F1739">
        <v>46</v>
      </c>
      <c r="G1739" t="str" cm="1">
        <f t="array" ref="G1739">_xlfn.IFS(F1739&lt;25,"Young Adult (18-24)",F1739&lt;35,"Early Career (25-34)",F1739&lt;45,"Mid-Career (35-44)",F1739&lt;55,"Late Career (45-54)",F1739&lt;65,"Pre-Retirement (55-64)",F1739&gt;=65,"Seniors (65+)")</f>
        <v>Late Career (45-54)</v>
      </c>
      <c r="H1739">
        <v>730</v>
      </c>
      <c r="I1739">
        <v>4639</v>
      </c>
      <c r="J1739" t="s">
        <v>55</v>
      </c>
      <c r="K1739" t="s">
        <v>56</v>
      </c>
      <c r="L1739" t="s">
        <v>249</v>
      </c>
      <c r="M1739" t="s">
        <v>1305</v>
      </c>
      <c r="N1739" t="s">
        <v>1329</v>
      </c>
      <c r="O1739">
        <v>25</v>
      </c>
      <c r="P1739">
        <v>40</v>
      </c>
      <c r="Q1739">
        <v>3</v>
      </c>
      <c r="R1739">
        <f t="shared" si="81"/>
        <v>120</v>
      </c>
      <c r="S1739">
        <f t="shared" si="82"/>
        <v>45</v>
      </c>
      <c r="T1739" t="s">
        <v>78</v>
      </c>
      <c r="U1739" s="2">
        <v>45051.347222222219</v>
      </c>
      <c r="V1739" s="1">
        <v>45051.347222222219</v>
      </c>
      <c r="W1739" t="b">
        <v>1</v>
      </c>
      <c r="X1739" s="2">
        <v>45051.353472222225</v>
      </c>
      <c r="Y1739" s="1">
        <v>45051.353472222225</v>
      </c>
      <c r="Z1739" s="2" t="s">
        <v>47</v>
      </c>
      <c r="AA1739" s="2">
        <v>45051.35</v>
      </c>
      <c r="AB1739" s="1">
        <v>45051.35</v>
      </c>
      <c r="AC1739" t="b">
        <v>0</v>
      </c>
      <c r="AD1739" t="s">
        <v>1355</v>
      </c>
      <c r="AE1739" s="3">
        <f t="shared" si="83"/>
        <v>1.8749999995634425E-2</v>
      </c>
    </row>
    <row r="1740" spans="1:31" x14ac:dyDescent="0.35">
      <c r="A1740" s="2">
        <v>45051.525000000001</v>
      </c>
      <c r="B1740" s="1">
        <v>45051.525000000001</v>
      </c>
      <c r="C1740">
        <v>1854</v>
      </c>
      <c r="D1740" t="s">
        <v>954</v>
      </c>
      <c r="E1740" t="s">
        <v>22</v>
      </c>
      <c r="F1740">
        <v>40</v>
      </c>
      <c r="G1740" t="str" cm="1">
        <f t="array" ref="G1740">_xlfn.IFS(F1740&lt;25,"Young Adult (18-24)",F1740&lt;35,"Early Career (25-34)",F1740&lt;45,"Mid-Career (35-44)",F1740&lt;55,"Late Career (45-54)",F1740&lt;65,"Pre-Retirement (55-64)",F1740&gt;=65,"Seniors (65+)")</f>
        <v>Mid-Career (35-44)</v>
      </c>
      <c r="H1740">
        <v>756</v>
      </c>
      <c r="I1740">
        <v>7381</v>
      </c>
      <c r="J1740" t="s">
        <v>107</v>
      </c>
      <c r="K1740" t="s">
        <v>122</v>
      </c>
      <c r="L1740" t="s">
        <v>144</v>
      </c>
      <c r="M1740" t="s">
        <v>1307</v>
      </c>
      <c r="N1740" t="s">
        <v>1325</v>
      </c>
      <c r="O1740">
        <v>15</v>
      </c>
      <c r="P1740">
        <v>25</v>
      </c>
      <c r="Q1740">
        <v>5</v>
      </c>
      <c r="R1740">
        <f t="shared" si="81"/>
        <v>125</v>
      </c>
      <c r="S1740">
        <f t="shared" si="82"/>
        <v>50</v>
      </c>
      <c r="T1740" t="s">
        <v>32</v>
      </c>
      <c r="U1740" s="2">
        <v>45051.538888888892</v>
      </c>
      <c r="V1740" s="1">
        <v>45051.538888888892</v>
      </c>
      <c r="W1740" t="b">
        <v>1</v>
      </c>
      <c r="X1740" s="2">
        <v>45051.54791666667</v>
      </c>
      <c r="Y1740" s="1">
        <v>45051.54791666667</v>
      </c>
      <c r="Z1740" s="2" t="s">
        <v>116</v>
      </c>
      <c r="AA1740" s="2">
        <v>45051.542361111111</v>
      </c>
      <c r="AB1740" s="1">
        <v>45051.542361111111</v>
      </c>
      <c r="AC1740" t="b">
        <v>0</v>
      </c>
      <c r="AD1740" t="s">
        <v>1355</v>
      </c>
      <c r="AE1740" s="3">
        <f t="shared" si="83"/>
        <v>1.7361111109494232E-2</v>
      </c>
    </row>
    <row r="1741" spans="1:31" x14ac:dyDescent="0.35">
      <c r="A1741" s="2">
        <v>45051.779166666667</v>
      </c>
      <c r="B1741" s="1">
        <v>45051.779166666667</v>
      </c>
      <c r="C1741">
        <v>1450</v>
      </c>
      <c r="D1741" t="s">
        <v>556</v>
      </c>
      <c r="E1741" t="s">
        <v>22</v>
      </c>
      <c r="F1741">
        <v>20</v>
      </c>
      <c r="G1741" t="str" cm="1">
        <f t="array" ref="G1741">_xlfn.IFS(F1741&lt;25,"Young Adult (18-24)",F1741&lt;35,"Early Career (25-34)",F1741&lt;45,"Mid-Career (35-44)",F1741&lt;55,"Late Career (45-54)",F1741&lt;65,"Pre-Retirement (55-64)",F1741&gt;=65,"Seniors (65+)")</f>
        <v>Young Adult (18-24)</v>
      </c>
      <c r="H1741">
        <v>673</v>
      </c>
      <c r="I1741">
        <v>5031</v>
      </c>
      <c r="J1741" t="s">
        <v>83</v>
      </c>
      <c r="K1741" t="s">
        <v>84</v>
      </c>
      <c r="L1741" t="s">
        <v>173</v>
      </c>
      <c r="M1741" t="s">
        <v>1306</v>
      </c>
      <c r="N1741" t="s">
        <v>1321</v>
      </c>
      <c r="O1741">
        <v>15</v>
      </c>
      <c r="P1741">
        <v>25</v>
      </c>
      <c r="Q1741">
        <v>4</v>
      </c>
      <c r="R1741">
        <f t="shared" si="81"/>
        <v>100</v>
      </c>
      <c r="S1741">
        <f t="shared" si="82"/>
        <v>40</v>
      </c>
      <c r="T1741" t="s">
        <v>32</v>
      </c>
      <c r="U1741" s="2">
        <v>45051.785416666666</v>
      </c>
      <c r="V1741" s="1">
        <v>45051.785416666666</v>
      </c>
      <c r="W1741" t="b">
        <v>1</v>
      </c>
      <c r="X1741" s="2">
        <v>45051.790972222225</v>
      </c>
      <c r="Y1741" s="1">
        <v>45051.790972222225</v>
      </c>
      <c r="Z1741" s="2" t="s">
        <v>47</v>
      </c>
      <c r="AA1741" s="2">
        <v>45051.788888888892</v>
      </c>
      <c r="AB1741" s="1">
        <v>45051.788888888892</v>
      </c>
      <c r="AC1741" t="b">
        <v>0</v>
      </c>
      <c r="AD1741" t="s">
        <v>1355</v>
      </c>
      <c r="AE1741" s="3">
        <f t="shared" si="83"/>
        <v>9.7222222248092294E-3</v>
      </c>
    </row>
    <row r="1742" spans="1:31" x14ac:dyDescent="0.35">
      <c r="A1742" s="2">
        <v>45052</v>
      </c>
      <c r="B1742" s="1">
        <v>45052</v>
      </c>
      <c r="C1742">
        <v>1853</v>
      </c>
      <c r="D1742" t="s">
        <v>953</v>
      </c>
      <c r="E1742" t="s">
        <v>22</v>
      </c>
      <c r="F1742">
        <v>64</v>
      </c>
      <c r="G1742" t="str" cm="1">
        <f t="array" ref="G1742">_xlfn.IFS(F1742&lt;25,"Young Adult (18-24)",F1742&lt;35,"Early Career (25-34)",F1742&lt;45,"Mid-Career (35-44)",F1742&lt;55,"Late Career (45-54)",F1742&lt;65,"Pre-Retirement (55-64)",F1742&gt;=65,"Seniors (65+)")</f>
        <v>Pre-Retirement (55-64)</v>
      </c>
      <c r="H1742">
        <v>651</v>
      </c>
      <c r="I1742">
        <v>7419</v>
      </c>
      <c r="J1742" t="s">
        <v>44</v>
      </c>
      <c r="K1742" t="s">
        <v>45</v>
      </c>
      <c r="L1742" t="s">
        <v>81</v>
      </c>
      <c r="M1742" t="s">
        <v>1307</v>
      </c>
      <c r="N1742" t="s">
        <v>1325</v>
      </c>
      <c r="O1742">
        <v>15</v>
      </c>
      <c r="P1742">
        <v>25</v>
      </c>
      <c r="Q1742">
        <v>1</v>
      </c>
      <c r="R1742">
        <f t="shared" si="81"/>
        <v>25</v>
      </c>
      <c r="S1742">
        <f t="shared" si="82"/>
        <v>10</v>
      </c>
      <c r="T1742" t="s">
        <v>32</v>
      </c>
      <c r="U1742" s="2">
        <v>45052.009722222225</v>
      </c>
      <c r="V1742" s="1">
        <v>45052.009722222225</v>
      </c>
      <c r="W1742" t="b">
        <v>1</v>
      </c>
      <c r="X1742" s="2">
        <v>45052.013888888891</v>
      </c>
      <c r="Y1742" s="1">
        <v>45052.013888888891</v>
      </c>
      <c r="Z1742" s="2" t="s">
        <v>33</v>
      </c>
      <c r="AA1742" s="2">
        <v>45052.013194444444</v>
      </c>
      <c r="AB1742" s="1">
        <v>45052.013194444444</v>
      </c>
      <c r="AC1742" t="b">
        <v>0</v>
      </c>
      <c r="AD1742" t="s">
        <v>1355</v>
      </c>
      <c r="AE1742" s="3">
        <f t="shared" si="83"/>
        <v>1.3194444443797693E-2</v>
      </c>
    </row>
    <row r="1743" spans="1:31" x14ac:dyDescent="0.35">
      <c r="A1743" s="2">
        <v>45052.450694444444</v>
      </c>
      <c r="B1743" s="1">
        <v>45052.450694444444</v>
      </c>
      <c r="C1743">
        <v>1059</v>
      </c>
      <c r="D1743" t="s">
        <v>153</v>
      </c>
      <c r="E1743" t="s">
        <v>22</v>
      </c>
      <c r="F1743">
        <v>33</v>
      </c>
      <c r="G1743" t="str" cm="1">
        <f t="array" ref="G1743">_xlfn.IFS(F1743&lt;25,"Young Adult (18-24)",F1743&lt;35,"Early Career (25-34)",F1743&lt;45,"Mid-Career (35-44)",F1743&lt;55,"Late Career (45-54)",F1743&lt;65,"Pre-Retirement (55-64)",F1743&gt;=65,"Seniors (65+)")</f>
        <v>Early Career (25-34)</v>
      </c>
      <c r="H1743">
        <v>760</v>
      </c>
      <c r="I1743">
        <v>6188</v>
      </c>
      <c r="J1743" t="s">
        <v>23</v>
      </c>
      <c r="K1743" t="s">
        <v>30</v>
      </c>
      <c r="L1743" t="s">
        <v>154</v>
      </c>
      <c r="M1743" t="s">
        <v>1305</v>
      </c>
      <c r="N1743" t="s">
        <v>1310</v>
      </c>
      <c r="O1743">
        <v>30</v>
      </c>
      <c r="P1743">
        <v>50</v>
      </c>
      <c r="Q1743">
        <v>4</v>
      </c>
      <c r="R1743">
        <f t="shared" si="81"/>
        <v>200</v>
      </c>
      <c r="S1743">
        <f t="shared" si="82"/>
        <v>80</v>
      </c>
      <c r="T1743" t="s">
        <v>26</v>
      </c>
      <c r="U1743" s="2">
        <v>45052.470833333333</v>
      </c>
      <c r="V1743" s="1">
        <v>45052.470833333333</v>
      </c>
      <c r="W1743" t="b">
        <v>1</v>
      </c>
      <c r="X1743" s="2">
        <v>45052.480555555558</v>
      </c>
      <c r="Y1743" s="1">
        <v>45052.480555555558</v>
      </c>
      <c r="Z1743" s="2" t="s">
        <v>33</v>
      </c>
      <c r="AA1743" s="2">
        <v>45052.474305555559</v>
      </c>
      <c r="AB1743" s="1">
        <v>45052.474305555559</v>
      </c>
      <c r="AC1743" t="b">
        <v>0</v>
      </c>
      <c r="AD1743" t="s">
        <v>1355</v>
      </c>
      <c r="AE1743" s="3">
        <f t="shared" si="83"/>
        <v>2.3611111115314998E-2</v>
      </c>
    </row>
    <row r="1744" spans="1:31" x14ac:dyDescent="0.35">
      <c r="A1744" s="2">
        <v>45054.285416666666</v>
      </c>
      <c r="B1744" s="1">
        <v>45054.285416666666</v>
      </c>
      <c r="C1744">
        <v>1729</v>
      </c>
      <c r="D1744" t="s">
        <v>831</v>
      </c>
      <c r="E1744" t="s">
        <v>22</v>
      </c>
      <c r="F1744">
        <v>18</v>
      </c>
      <c r="G1744" t="str" cm="1">
        <f t="array" ref="G1744">_xlfn.IFS(F1744&lt;25,"Young Adult (18-24)",F1744&lt;35,"Early Career (25-34)",F1744&lt;45,"Mid-Career (35-44)",F1744&lt;55,"Late Career (45-54)",F1744&lt;65,"Pre-Retirement (55-64)",F1744&gt;=65,"Seniors (65+)")</f>
        <v>Young Adult (18-24)</v>
      </c>
      <c r="H1744">
        <v>614</v>
      </c>
      <c r="I1744">
        <v>5735</v>
      </c>
      <c r="J1744" t="s">
        <v>71</v>
      </c>
      <c r="K1744" t="s">
        <v>160</v>
      </c>
      <c r="L1744" t="s">
        <v>161</v>
      </c>
      <c r="M1744" t="s">
        <v>1307</v>
      </c>
      <c r="N1744" t="s">
        <v>1322</v>
      </c>
      <c r="O1744">
        <v>8</v>
      </c>
      <c r="P1744">
        <v>15</v>
      </c>
      <c r="Q1744">
        <v>6</v>
      </c>
      <c r="R1744">
        <f t="shared" si="81"/>
        <v>90</v>
      </c>
      <c r="S1744">
        <f t="shared" si="82"/>
        <v>42</v>
      </c>
      <c r="T1744" t="s">
        <v>40</v>
      </c>
      <c r="U1744" s="2">
        <v>45054.29583333333</v>
      </c>
      <c r="V1744" s="1">
        <v>45054.29583333333</v>
      </c>
      <c r="W1744" t="b">
        <v>0</v>
      </c>
      <c r="X1744" s="2"/>
      <c r="Y1744" s="1"/>
      <c r="Z1744" s="2" t="s">
        <v>1353</v>
      </c>
      <c r="AA1744" s="2">
        <v>45054.313194444447</v>
      </c>
      <c r="AB1744" s="1">
        <v>45054.313194444447</v>
      </c>
      <c r="AC1744" t="s">
        <v>1353</v>
      </c>
      <c r="AD1744" t="s">
        <v>1353</v>
      </c>
      <c r="AE1744" s="3">
        <f t="shared" si="83"/>
        <v>2.7777777781011537E-2</v>
      </c>
    </row>
    <row r="1745" spans="1:31" x14ac:dyDescent="0.35">
      <c r="A1745" s="2">
        <v>45054.555555555555</v>
      </c>
      <c r="B1745" s="1">
        <v>45054.555555555555</v>
      </c>
      <c r="C1745">
        <v>2081</v>
      </c>
      <c r="D1745" t="s">
        <v>1176</v>
      </c>
      <c r="E1745" t="s">
        <v>22</v>
      </c>
      <c r="F1745">
        <v>63</v>
      </c>
      <c r="G1745" t="str" cm="1">
        <f t="array" ref="G1745">_xlfn.IFS(F1745&lt;25,"Young Adult (18-24)",F1745&lt;35,"Early Career (25-34)",F1745&lt;45,"Mid-Career (35-44)",F1745&lt;55,"Late Career (45-54)",F1745&lt;65,"Pre-Retirement (55-64)",F1745&gt;=65,"Seniors (65+)")</f>
        <v>Pre-Retirement (55-64)</v>
      </c>
      <c r="H1745">
        <v>681</v>
      </c>
      <c r="I1745">
        <v>4958</v>
      </c>
      <c r="J1745" t="s">
        <v>35</v>
      </c>
      <c r="K1745" t="s">
        <v>36</v>
      </c>
      <c r="L1745" t="s">
        <v>37</v>
      </c>
      <c r="M1745" t="s">
        <v>1307</v>
      </c>
      <c r="N1745" t="s">
        <v>1322</v>
      </c>
      <c r="O1745">
        <v>8</v>
      </c>
      <c r="P1745">
        <v>15</v>
      </c>
      <c r="Q1745">
        <v>5</v>
      </c>
      <c r="R1745">
        <f t="shared" si="81"/>
        <v>75</v>
      </c>
      <c r="S1745">
        <f t="shared" si="82"/>
        <v>35</v>
      </c>
      <c r="T1745" t="s">
        <v>40</v>
      </c>
      <c r="U1745" s="2">
        <v>45054.5625</v>
      </c>
      <c r="V1745" s="1">
        <v>45054.5625</v>
      </c>
      <c r="W1745" t="b">
        <v>1</v>
      </c>
      <c r="X1745" s="2">
        <v>45054.568055555559</v>
      </c>
      <c r="Y1745" s="1">
        <v>45054.568055555559</v>
      </c>
      <c r="Z1745" s="2" t="s">
        <v>47</v>
      </c>
      <c r="AA1745" s="2">
        <v>45054.565972222219</v>
      </c>
      <c r="AB1745" s="1">
        <v>45054.565972222219</v>
      </c>
      <c r="AC1745" t="b">
        <v>0</v>
      </c>
      <c r="AD1745" t="s">
        <v>1355</v>
      </c>
      <c r="AE1745" s="3">
        <f t="shared" si="83"/>
        <v>1.0416666664241347E-2</v>
      </c>
    </row>
    <row r="1746" spans="1:31" x14ac:dyDescent="0.35">
      <c r="A1746" s="2">
        <v>45054.740972222222</v>
      </c>
      <c r="B1746" s="1">
        <v>45054.740972222222</v>
      </c>
      <c r="C1746">
        <v>1040</v>
      </c>
      <c r="D1746" t="s">
        <v>126</v>
      </c>
      <c r="E1746" t="s">
        <v>22</v>
      </c>
      <c r="F1746">
        <v>35</v>
      </c>
      <c r="G1746" t="str" cm="1">
        <f t="array" ref="G1746">_xlfn.IFS(F1746&lt;25,"Young Adult (18-24)",F1746&lt;35,"Early Career (25-34)",F1746&lt;45,"Mid-Career (35-44)",F1746&lt;55,"Late Career (45-54)",F1746&lt;65,"Pre-Retirement (55-64)",F1746&gt;=65,"Seniors (65+)")</f>
        <v>Mid-Career (35-44)</v>
      </c>
      <c r="H1746">
        <v>619</v>
      </c>
      <c r="I1746">
        <v>6399</v>
      </c>
      <c r="J1746" t="s">
        <v>35</v>
      </c>
      <c r="K1746" t="s">
        <v>49</v>
      </c>
      <c r="L1746" t="s">
        <v>50</v>
      </c>
      <c r="M1746" t="s">
        <v>1305</v>
      </c>
      <c r="N1746" t="s">
        <v>1328</v>
      </c>
      <c r="O1746">
        <v>1000</v>
      </c>
      <c r="P1746">
        <v>1500</v>
      </c>
      <c r="Q1746">
        <v>2</v>
      </c>
      <c r="R1746">
        <f t="shared" si="81"/>
        <v>3000</v>
      </c>
      <c r="S1746">
        <f t="shared" si="82"/>
        <v>1000</v>
      </c>
      <c r="T1746" t="s">
        <v>78</v>
      </c>
      <c r="U1746" s="2">
        <v>45054.745138888888</v>
      </c>
      <c r="V1746" s="1">
        <v>45054.745138888888</v>
      </c>
      <c r="W1746" t="b">
        <v>0</v>
      </c>
      <c r="X1746" s="2"/>
      <c r="Y1746" s="1"/>
      <c r="Z1746" s="2" t="s">
        <v>1353</v>
      </c>
      <c r="AA1746" s="2">
        <v>45054.762499999997</v>
      </c>
      <c r="AB1746" s="1">
        <v>45054.762499999997</v>
      </c>
      <c r="AC1746" t="s">
        <v>1353</v>
      </c>
      <c r="AD1746" t="s">
        <v>1353</v>
      </c>
      <c r="AE1746" s="3">
        <f t="shared" si="83"/>
        <v>2.1527777775190771E-2</v>
      </c>
    </row>
    <row r="1747" spans="1:31" x14ac:dyDescent="0.35">
      <c r="A1747" s="2">
        <v>45055.381944444445</v>
      </c>
      <c r="B1747" s="1">
        <v>45055.381944444445</v>
      </c>
      <c r="C1747">
        <v>1165</v>
      </c>
      <c r="D1747" t="s">
        <v>276</v>
      </c>
      <c r="E1747" t="s">
        <v>29</v>
      </c>
      <c r="F1747">
        <v>28</v>
      </c>
      <c r="G1747" t="str" cm="1">
        <f t="array" ref="G1747">_xlfn.IFS(F1747&lt;25,"Young Adult (18-24)",F1747&lt;35,"Early Career (25-34)",F1747&lt;45,"Mid-Career (35-44)",F1747&lt;55,"Late Career (45-54)",F1747&lt;65,"Pre-Retirement (55-64)",F1747&gt;=65,"Seniors (65+)")</f>
        <v>Early Career (25-34)</v>
      </c>
      <c r="H1747">
        <v>746</v>
      </c>
      <c r="I1747">
        <v>6410</v>
      </c>
      <c r="J1747" t="s">
        <v>55</v>
      </c>
      <c r="K1747" t="s">
        <v>113</v>
      </c>
      <c r="L1747" t="s">
        <v>277</v>
      </c>
      <c r="M1747" t="s">
        <v>1309</v>
      </c>
      <c r="N1747" t="s">
        <v>1327</v>
      </c>
      <c r="O1747">
        <v>5</v>
      </c>
      <c r="P1747">
        <v>8</v>
      </c>
      <c r="Q1747">
        <v>3</v>
      </c>
      <c r="R1747">
        <f t="shared" si="81"/>
        <v>24</v>
      </c>
      <c r="S1747">
        <f t="shared" si="82"/>
        <v>9</v>
      </c>
      <c r="T1747" t="s">
        <v>26</v>
      </c>
      <c r="U1747" s="2">
        <v>45055.393055555556</v>
      </c>
      <c r="V1747" s="1">
        <v>45055.393055555556</v>
      </c>
      <c r="W1747" t="b">
        <v>1</v>
      </c>
      <c r="X1747" s="2">
        <v>45055.4</v>
      </c>
      <c r="Y1747" s="1">
        <v>45055.4</v>
      </c>
      <c r="Z1747" s="2" t="s">
        <v>27</v>
      </c>
      <c r="AA1747" s="2">
        <v>45055.394444444442</v>
      </c>
      <c r="AB1747" s="1">
        <v>45055.394444444442</v>
      </c>
      <c r="AC1747" t="b">
        <v>0</v>
      </c>
      <c r="AD1747" t="s">
        <v>1355</v>
      </c>
      <c r="AE1747" s="3">
        <f t="shared" si="83"/>
        <v>1.2499999997089617E-2</v>
      </c>
    </row>
    <row r="1748" spans="1:31" x14ac:dyDescent="0.35">
      <c r="A1748" s="2">
        <v>45055.958333333336</v>
      </c>
      <c r="B1748" s="1">
        <v>45055.958333333336</v>
      </c>
      <c r="C1748">
        <v>1520</v>
      </c>
      <c r="D1748" t="s">
        <v>626</v>
      </c>
      <c r="E1748" t="s">
        <v>29</v>
      </c>
      <c r="F1748">
        <v>37</v>
      </c>
      <c r="G1748" t="str" cm="1">
        <f t="array" ref="G1748">_xlfn.IFS(F1748&lt;25,"Young Adult (18-24)",F1748&lt;35,"Early Career (25-34)",F1748&lt;45,"Mid-Career (35-44)",F1748&lt;55,"Late Career (45-54)",F1748&lt;65,"Pre-Retirement (55-64)",F1748&gt;=65,"Seniors (65+)")</f>
        <v>Mid-Career (35-44)</v>
      </c>
      <c r="H1748">
        <v>703</v>
      </c>
      <c r="I1748">
        <v>5363</v>
      </c>
      <c r="J1748" t="s">
        <v>44</v>
      </c>
      <c r="K1748" t="s">
        <v>45</v>
      </c>
      <c r="L1748" t="s">
        <v>53</v>
      </c>
      <c r="M1748" t="s">
        <v>1309</v>
      </c>
      <c r="N1748" t="s">
        <v>1318</v>
      </c>
      <c r="O1748">
        <v>10</v>
      </c>
      <c r="P1748">
        <v>18</v>
      </c>
      <c r="Q1748">
        <v>4</v>
      </c>
      <c r="R1748">
        <f t="shared" si="81"/>
        <v>72</v>
      </c>
      <c r="S1748">
        <f t="shared" si="82"/>
        <v>32</v>
      </c>
      <c r="T1748" t="s">
        <v>78</v>
      </c>
      <c r="U1748" s="2">
        <v>45055.963888888888</v>
      </c>
      <c r="V1748" s="1">
        <v>45055.963888888888</v>
      </c>
      <c r="W1748" t="b">
        <v>0</v>
      </c>
      <c r="X1748" s="2"/>
      <c r="Y1748" s="1"/>
      <c r="Z1748" s="2" t="s">
        <v>1353</v>
      </c>
      <c r="AA1748" s="2">
        <v>45055.96875</v>
      </c>
      <c r="AB1748" s="1">
        <v>45055.96875</v>
      </c>
      <c r="AC1748" t="s">
        <v>1353</v>
      </c>
      <c r="AD1748" t="s">
        <v>1353</v>
      </c>
      <c r="AE1748" s="3">
        <f t="shared" si="83"/>
        <v>1.0416666664241347E-2</v>
      </c>
    </row>
    <row r="1749" spans="1:31" x14ac:dyDescent="0.35">
      <c r="A1749" s="2">
        <v>45056.801388888889</v>
      </c>
      <c r="B1749" s="1">
        <v>45056.801388888889</v>
      </c>
      <c r="C1749">
        <v>1086</v>
      </c>
      <c r="D1749" t="s">
        <v>188</v>
      </c>
      <c r="E1749" t="s">
        <v>29</v>
      </c>
      <c r="F1749">
        <v>19</v>
      </c>
      <c r="G1749" t="str" cm="1">
        <f t="array" ref="G1749">_xlfn.IFS(F1749&lt;25,"Young Adult (18-24)",F1749&lt;35,"Early Career (25-34)",F1749&lt;45,"Mid-Career (35-44)",F1749&lt;55,"Late Career (45-54)",F1749&lt;65,"Pre-Retirement (55-64)",F1749&gt;=65,"Seniors (65+)")</f>
        <v>Young Adult (18-24)</v>
      </c>
      <c r="H1749">
        <v>753</v>
      </c>
      <c r="I1749">
        <v>4691</v>
      </c>
      <c r="J1749" t="s">
        <v>44</v>
      </c>
      <c r="K1749" t="s">
        <v>133</v>
      </c>
      <c r="L1749" t="s">
        <v>134</v>
      </c>
      <c r="M1749" t="s">
        <v>1309</v>
      </c>
      <c r="N1749" t="s">
        <v>1320</v>
      </c>
      <c r="O1749">
        <v>30</v>
      </c>
      <c r="P1749">
        <v>50</v>
      </c>
      <c r="Q1749">
        <v>3</v>
      </c>
      <c r="R1749">
        <f t="shared" si="81"/>
        <v>150</v>
      </c>
      <c r="S1749">
        <f t="shared" si="82"/>
        <v>60</v>
      </c>
      <c r="T1749" t="s">
        <v>32</v>
      </c>
      <c r="U1749" s="2">
        <v>45056.820833333331</v>
      </c>
      <c r="V1749" s="1">
        <v>45056.820833333331</v>
      </c>
      <c r="W1749" t="b">
        <v>1</v>
      </c>
      <c r="X1749" s="2">
        <v>45056.831250000003</v>
      </c>
      <c r="Y1749" s="1">
        <v>45056.831250000003</v>
      </c>
      <c r="Z1749" s="2" t="s">
        <v>33</v>
      </c>
      <c r="AA1749" s="2">
        <v>45056.822916666664</v>
      </c>
      <c r="AB1749" s="1">
        <v>45056.822916666664</v>
      </c>
      <c r="AC1749" t="b">
        <v>0</v>
      </c>
      <c r="AD1749" t="s">
        <v>1355</v>
      </c>
      <c r="AE1749" s="3">
        <f t="shared" si="83"/>
        <v>2.1527777775190771E-2</v>
      </c>
    </row>
    <row r="1750" spans="1:31" x14ac:dyDescent="0.35">
      <c r="A1750" s="2">
        <v>45057.09652777778</v>
      </c>
      <c r="B1750" s="1">
        <v>45057.09652777778</v>
      </c>
      <c r="C1750">
        <v>1241</v>
      </c>
      <c r="D1750" t="s">
        <v>352</v>
      </c>
      <c r="E1750" t="s">
        <v>29</v>
      </c>
      <c r="F1750">
        <v>46</v>
      </c>
      <c r="G1750" t="str" cm="1">
        <f t="array" ref="G1750">_xlfn.IFS(F1750&lt;25,"Young Adult (18-24)",F1750&lt;35,"Early Career (25-34)",F1750&lt;45,"Mid-Career (35-44)",F1750&lt;55,"Late Career (45-54)",F1750&lt;65,"Pre-Retirement (55-64)",F1750&gt;=65,"Seniors (65+)")</f>
        <v>Late Career (45-54)</v>
      </c>
      <c r="H1750">
        <v>762</v>
      </c>
      <c r="I1750">
        <v>6507</v>
      </c>
      <c r="J1750" t="s">
        <v>71</v>
      </c>
      <c r="K1750" t="s">
        <v>160</v>
      </c>
      <c r="L1750" t="s">
        <v>163</v>
      </c>
      <c r="M1750" t="s">
        <v>1306</v>
      </c>
      <c r="N1750" t="s">
        <v>1313</v>
      </c>
      <c r="O1750">
        <v>60</v>
      </c>
      <c r="P1750">
        <v>100</v>
      </c>
      <c r="Q1750">
        <v>6</v>
      </c>
      <c r="R1750">
        <f t="shared" si="81"/>
        <v>600</v>
      </c>
      <c r="S1750">
        <f t="shared" si="82"/>
        <v>240</v>
      </c>
      <c r="T1750" t="s">
        <v>78</v>
      </c>
      <c r="U1750" s="2">
        <v>45057.111111111109</v>
      </c>
      <c r="V1750" s="1">
        <v>45057.111111111109</v>
      </c>
      <c r="W1750" t="b">
        <v>1</v>
      </c>
      <c r="X1750" s="2">
        <v>45057.115277777775</v>
      </c>
      <c r="Y1750" s="1">
        <v>45057.115277777775</v>
      </c>
      <c r="Z1750" s="2" t="s">
        <v>47</v>
      </c>
      <c r="AA1750" s="2">
        <v>45057.113194444442</v>
      </c>
      <c r="AB1750" s="1">
        <v>45057.113194444442</v>
      </c>
      <c r="AC1750" t="b">
        <v>0</v>
      </c>
      <c r="AD1750" t="s">
        <v>1355</v>
      </c>
      <c r="AE1750" s="3">
        <f t="shared" si="83"/>
        <v>1.6666666662786156E-2</v>
      </c>
    </row>
    <row r="1751" spans="1:31" x14ac:dyDescent="0.35">
      <c r="A1751" s="2">
        <v>45057.80972222222</v>
      </c>
      <c r="B1751" s="1">
        <v>45057.80972222222</v>
      </c>
      <c r="C1751">
        <v>1531</v>
      </c>
      <c r="D1751" t="s">
        <v>637</v>
      </c>
      <c r="E1751" t="s">
        <v>22</v>
      </c>
      <c r="F1751">
        <v>68</v>
      </c>
      <c r="G1751" t="str" cm="1">
        <f t="array" ref="G1751">_xlfn.IFS(F1751&lt;25,"Young Adult (18-24)",F1751&lt;35,"Early Career (25-34)",F1751&lt;45,"Mid-Career (35-44)",F1751&lt;55,"Late Career (45-54)",F1751&lt;65,"Pre-Retirement (55-64)",F1751&gt;=65,"Seniors (65+)")</f>
        <v>Seniors (65+)</v>
      </c>
      <c r="H1751">
        <v>659</v>
      </c>
      <c r="I1751">
        <v>4001</v>
      </c>
      <c r="J1751" t="s">
        <v>23</v>
      </c>
      <c r="K1751" t="s">
        <v>30</v>
      </c>
      <c r="L1751" t="s">
        <v>31</v>
      </c>
      <c r="M1751" t="s">
        <v>1305</v>
      </c>
      <c r="N1751" t="s">
        <v>1328</v>
      </c>
      <c r="O1751">
        <v>1000</v>
      </c>
      <c r="P1751">
        <v>1500</v>
      </c>
      <c r="Q1751">
        <v>3</v>
      </c>
      <c r="R1751">
        <f t="shared" si="81"/>
        <v>4500</v>
      </c>
      <c r="S1751">
        <f t="shared" si="82"/>
        <v>1500</v>
      </c>
      <c r="T1751" t="s">
        <v>42</v>
      </c>
      <c r="U1751" s="2">
        <v>45057.815972222219</v>
      </c>
      <c r="V1751" s="1">
        <v>45057.815972222219</v>
      </c>
      <c r="W1751" t="b">
        <v>0</v>
      </c>
      <c r="X1751" s="2"/>
      <c r="Y1751" s="1"/>
      <c r="Z1751" s="2" t="s">
        <v>1353</v>
      </c>
      <c r="AA1751" s="2">
        <v>45057.818055555559</v>
      </c>
      <c r="AB1751" s="1">
        <v>45057.818055555559</v>
      </c>
      <c r="AC1751" t="s">
        <v>1353</v>
      </c>
      <c r="AD1751" t="s">
        <v>1353</v>
      </c>
      <c r="AE1751" s="3">
        <f t="shared" si="83"/>
        <v>8.3333333386690356E-3</v>
      </c>
    </row>
    <row r="1752" spans="1:31" x14ac:dyDescent="0.35">
      <c r="A1752" s="2">
        <v>45058.291666666664</v>
      </c>
      <c r="B1752" s="1">
        <v>45058.291666666664</v>
      </c>
      <c r="C1752">
        <v>2125</v>
      </c>
      <c r="D1752" t="s">
        <v>1220</v>
      </c>
      <c r="E1752" t="s">
        <v>22</v>
      </c>
      <c r="F1752">
        <v>33</v>
      </c>
      <c r="G1752" t="str" cm="1">
        <f t="array" ref="G1752">_xlfn.IFS(F1752&lt;25,"Young Adult (18-24)",F1752&lt;35,"Early Career (25-34)",F1752&lt;45,"Mid-Career (35-44)",F1752&lt;55,"Late Career (45-54)",F1752&lt;65,"Pre-Retirement (55-64)",F1752&gt;=65,"Seniors (65+)")</f>
        <v>Early Career (25-34)</v>
      </c>
      <c r="H1752">
        <v>746</v>
      </c>
      <c r="I1752">
        <v>4010</v>
      </c>
      <c r="J1752" t="s">
        <v>23</v>
      </c>
      <c r="K1752" t="s">
        <v>30</v>
      </c>
      <c r="L1752" t="s">
        <v>77</v>
      </c>
      <c r="M1752" t="s">
        <v>1306</v>
      </c>
      <c r="N1752" t="s">
        <v>1311</v>
      </c>
      <c r="O1752">
        <v>50</v>
      </c>
      <c r="P1752">
        <v>80</v>
      </c>
      <c r="Q1752">
        <v>2</v>
      </c>
      <c r="R1752">
        <f t="shared" si="81"/>
        <v>160</v>
      </c>
      <c r="S1752">
        <f t="shared" si="82"/>
        <v>60</v>
      </c>
      <c r="T1752" t="s">
        <v>40</v>
      </c>
      <c r="U1752" s="2">
        <v>45058.305555555555</v>
      </c>
      <c r="V1752" s="1">
        <v>45058.305555555555</v>
      </c>
      <c r="W1752" t="b">
        <v>1</v>
      </c>
      <c r="X1752" s="2">
        <v>45058.309027777781</v>
      </c>
      <c r="Y1752" s="1">
        <v>45058.309027777781</v>
      </c>
      <c r="Z1752" s="2" t="s">
        <v>116</v>
      </c>
      <c r="AA1752" s="2">
        <v>45058.309027777781</v>
      </c>
      <c r="AB1752" s="1">
        <v>45058.309027777781</v>
      </c>
      <c r="AC1752" t="b">
        <v>1</v>
      </c>
      <c r="AD1752" t="s">
        <v>64</v>
      </c>
      <c r="AE1752" s="3">
        <f t="shared" si="83"/>
        <v>1.7361111116770189E-2</v>
      </c>
    </row>
    <row r="1753" spans="1:31" x14ac:dyDescent="0.35">
      <c r="A1753" s="2">
        <v>45059.55972222222</v>
      </c>
      <c r="B1753" s="1">
        <v>45059.55972222222</v>
      </c>
      <c r="C1753">
        <v>2180</v>
      </c>
      <c r="D1753" t="s">
        <v>1275</v>
      </c>
      <c r="E1753" t="s">
        <v>29</v>
      </c>
      <c r="F1753">
        <v>38</v>
      </c>
      <c r="G1753" t="str" cm="1">
        <f t="array" ref="G1753">_xlfn.IFS(F1753&lt;25,"Young Adult (18-24)",F1753&lt;35,"Early Career (25-34)",F1753&lt;45,"Mid-Career (35-44)",F1753&lt;55,"Late Career (45-54)",F1753&lt;65,"Pre-Retirement (55-64)",F1753&gt;=65,"Seniors (65+)")</f>
        <v>Mid-Career (35-44)</v>
      </c>
      <c r="H1753">
        <v>644</v>
      </c>
      <c r="I1753">
        <v>7810</v>
      </c>
      <c r="J1753" t="s">
        <v>61</v>
      </c>
      <c r="K1753" t="s">
        <v>62</v>
      </c>
      <c r="L1753" t="s">
        <v>182</v>
      </c>
      <c r="M1753" t="s">
        <v>1305</v>
      </c>
      <c r="N1753" t="s">
        <v>1310</v>
      </c>
      <c r="O1753">
        <v>30</v>
      </c>
      <c r="P1753">
        <v>50</v>
      </c>
      <c r="Q1753">
        <v>1</v>
      </c>
      <c r="R1753">
        <f t="shared" si="81"/>
        <v>50</v>
      </c>
      <c r="S1753">
        <f t="shared" si="82"/>
        <v>20</v>
      </c>
      <c r="T1753" t="s">
        <v>38</v>
      </c>
      <c r="U1753" s="2">
        <v>45059.568055555559</v>
      </c>
      <c r="V1753" s="1">
        <v>45059.568055555559</v>
      </c>
      <c r="W1753" t="b">
        <v>1</v>
      </c>
      <c r="X1753" s="2">
        <v>45059.574999999997</v>
      </c>
      <c r="Y1753" s="1">
        <v>45059.574999999997</v>
      </c>
      <c r="Z1753" s="2" t="s">
        <v>27</v>
      </c>
      <c r="AA1753" s="2">
        <v>45059.570138888892</v>
      </c>
      <c r="AB1753" s="1">
        <v>45059.570138888892</v>
      </c>
      <c r="AC1753" t="b">
        <v>0</v>
      </c>
      <c r="AD1753" t="s">
        <v>1355</v>
      </c>
      <c r="AE1753" s="3">
        <f t="shared" si="83"/>
        <v>1.0416666671517305E-2</v>
      </c>
    </row>
    <row r="1754" spans="1:31" x14ac:dyDescent="0.35">
      <c r="A1754" s="2">
        <v>45060.177083333336</v>
      </c>
      <c r="B1754" s="1">
        <v>45060.177083333336</v>
      </c>
      <c r="C1754">
        <v>1579</v>
      </c>
      <c r="D1754" t="s">
        <v>685</v>
      </c>
      <c r="E1754" t="s">
        <v>29</v>
      </c>
      <c r="F1754">
        <v>57</v>
      </c>
      <c r="G1754" t="str" cm="1">
        <f t="array" ref="G1754">_xlfn.IFS(F1754&lt;25,"Young Adult (18-24)",F1754&lt;35,"Early Career (25-34)",F1754&lt;45,"Mid-Career (35-44)",F1754&lt;55,"Late Career (45-54)",F1754&lt;65,"Pre-Retirement (55-64)",F1754&gt;=65,"Seniors (65+)")</f>
        <v>Pre-Retirement (55-64)</v>
      </c>
      <c r="H1754">
        <v>694</v>
      </c>
      <c r="I1754">
        <v>6598</v>
      </c>
      <c r="J1754" t="s">
        <v>23</v>
      </c>
      <c r="K1754" t="s">
        <v>30</v>
      </c>
      <c r="L1754" t="s">
        <v>31</v>
      </c>
      <c r="M1754" t="s">
        <v>1307</v>
      </c>
      <c r="N1754" t="s">
        <v>1322</v>
      </c>
      <c r="O1754">
        <v>8</v>
      </c>
      <c r="P1754">
        <v>15</v>
      </c>
      <c r="Q1754">
        <v>5</v>
      </c>
      <c r="R1754">
        <f t="shared" si="81"/>
        <v>75</v>
      </c>
      <c r="S1754">
        <f t="shared" si="82"/>
        <v>35</v>
      </c>
      <c r="T1754" t="s">
        <v>38</v>
      </c>
      <c r="U1754" s="2">
        <v>45060.18472222222</v>
      </c>
      <c r="V1754" s="1">
        <v>45060.18472222222</v>
      </c>
      <c r="W1754" t="b">
        <v>1</v>
      </c>
      <c r="X1754" s="2">
        <v>45060.192361111112</v>
      </c>
      <c r="Y1754" s="1">
        <v>45060.192361111112</v>
      </c>
      <c r="Z1754" s="2" t="s">
        <v>33</v>
      </c>
      <c r="AA1754" s="2">
        <v>45060.186805555553</v>
      </c>
      <c r="AB1754" s="1">
        <v>45060.186805555553</v>
      </c>
      <c r="AC1754" t="b">
        <v>1</v>
      </c>
      <c r="AD1754" t="s">
        <v>64</v>
      </c>
      <c r="AE1754" s="3">
        <f t="shared" si="83"/>
        <v>9.7222222175332718E-3</v>
      </c>
    </row>
    <row r="1755" spans="1:31" x14ac:dyDescent="0.35">
      <c r="A1755" s="2">
        <v>45060.472222222219</v>
      </c>
      <c r="B1755" s="1">
        <v>45060.472222222219</v>
      </c>
      <c r="C1755">
        <v>1858</v>
      </c>
      <c r="D1755" t="s">
        <v>957</v>
      </c>
      <c r="E1755" t="s">
        <v>22</v>
      </c>
      <c r="F1755">
        <v>21</v>
      </c>
      <c r="G1755" t="str" cm="1">
        <f t="array" ref="G1755">_xlfn.IFS(F1755&lt;25,"Young Adult (18-24)",F1755&lt;35,"Early Career (25-34)",F1755&lt;45,"Mid-Career (35-44)",F1755&lt;55,"Late Career (45-54)",F1755&lt;65,"Pre-Retirement (55-64)",F1755&gt;=65,"Seniors (65+)")</f>
        <v>Young Adult (18-24)</v>
      </c>
      <c r="H1755">
        <v>635</v>
      </c>
      <c r="I1755">
        <v>3850</v>
      </c>
      <c r="J1755" t="s">
        <v>35</v>
      </c>
      <c r="K1755" t="s">
        <v>49</v>
      </c>
      <c r="L1755" t="s">
        <v>207</v>
      </c>
      <c r="M1755" t="s">
        <v>1306</v>
      </c>
      <c r="N1755" t="s">
        <v>1321</v>
      </c>
      <c r="O1755">
        <v>15</v>
      </c>
      <c r="P1755">
        <v>25</v>
      </c>
      <c r="Q1755">
        <v>1</v>
      </c>
      <c r="R1755">
        <f t="shared" si="81"/>
        <v>25</v>
      </c>
      <c r="S1755">
        <f t="shared" si="82"/>
        <v>10</v>
      </c>
      <c r="T1755" t="s">
        <v>40</v>
      </c>
      <c r="U1755" s="2">
        <v>45060.480555555558</v>
      </c>
      <c r="V1755" s="1">
        <v>45060.480555555558</v>
      </c>
      <c r="W1755" t="b">
        <v>1</v>
      </c>
      <c r="X1755" s="2">
        <v>45060.486111111109</v>
      </c>
      <c r="Y1755" s="1">
        <v>45060.486111111109</v>
      </c>
      <c r="Z1755" s="2" t="s">
        <v>116</v>
      </c>
      <c r="AA1755" s="2">
        <v>45060.48333333333</v>
      </c>
      <c r="AB1755" s="1">
        <v>45060.48333333333</v>
      </c>
      <c r="AC1755" t="b">
        <v>0</v>
      </c>
      <c r="AD1755" t="s">
        <v>1355</v>
      </c>
      <c r="AE1755" s="3">
        <f t="shared" si="83"/>
        <v>1.1111111110949423E-2</v>
      </c>
    </row>
    <row r="1756" spans="1:31" x14ac:dyDescent="0.35">
      <c r="A1756" s="2">
        <v>45060.661805555559</v>
      </c>
      <c r="B1756" s="1">
        <v>45060.661805555559</v>
      </c>
      <c r="C1756">
        <v>1820</v>
      </c>
      <c r="D1756" t="s">
        <v>921</v>
      </c>
      <c r="E1756" t="s">
        <v>22</v>
      </c>
      <c r="F1756">
        <v>64</v>
      </c>
      <c r="G1756" t="str" cm="1">
        <f t="array" ref="G1756">_xlfn.IFS(F1756&lt;25,"Young Adult (18-24)",F1756&lt;35,"Early Career (25-34)",F1756&lt;45,"Mid-Career (35-44)",F1756&lt;55,"Late Career (45-54)",F1756&lt;65,"Pre-Retirement (55-64)",F1756&gt;=65,"Seniors (65+)")</f>
        <v>Pre-Retirement (55-64)</v>
      </c>
      <c r="H1756">
        <v>685</v>
      </c>
      <c r="I1756">
        <v>3707</v>
      </c>
      <c r="J1756" t="s">
        <v>23</v>
      </c>
      <c r="K1756" t="s">
        <v>24</v>
      </c>
      <c r="L1756" t="s">
        <v>25</v>
      </c>
      <c r="M1756" t="s">
        <v>1309</v>
      </c>
      <c r="N1756" t="s">
        <v>1316</v>
      </c>
      <c r="O1756">
        <v>20</v>
      </c>
      <c r="P1756">
        <v>35</v>
      </c>
      <c r="Q1756">
        <v>4</v>
      </c>
      <c r="R1756">
        <f t="shared" si="81"/>
        <v>140</v>
      </c>
      <c r="S1756">
        <f t="shared" si="82"/>
        <v>60</v>
      </c>
      <c r="T1756" t="s">
        <v>26</v>
      </c>
      <c r="U1756" s="2">
        <v>45060.680555555555</v>
      </c>
      <c r="V1756" s="1">
        <v>45060.680555555555</v>
      </c>
      <c r="W1756" t="b">
        <v>1</v>
      </c>
      <c r="X1756" s="2">
        <v>45060.688888888886</v>
      </c>
      <c r="Y1756" s="1">
        <v>45060.688888888886</v>
      </c>
      <c r="Z1756" s="2" t="s">
        <v>27</v>
      </c>
      <c r="AA1756" s="2">
        <v>45060.684027777781</v>
      </c>
      <c r="AB1756" s="1">
        <v>45060.684027777781</v>
      </c>
      <c r="AC1756" t="b">
        <v>0</v>
      </c>
      <c r="AD1756" t="s">
        <v>1355</v>
      </c>
      <c r="AE1756" s="3">
        <f t="shared" si="83"/>
        <v>2.2222222221898846E-2</v>
      </c>
    </row>
    <row r="1757" spans="1:31" x14ac:dyDescent="0.35">
      <c r="A1757" s="2">
        <v>45062.761805555558</v>
      </c>
      <c r="B1757" s="1">
        <v>45062.761805555558</v>
      </c>
      <c r="C1757">
        <v>1258</v>
      </c>
      <c r="D1757" t="s">
        <v>367</v>
      </c>
      <c r="E1757" t="s">
        <v>29</v>
      </c>
      <c r="F1757">
        <v>24</v>
      </c>
      <c r="G1757" t="str" cm="1">
        <f t="array" ref="G1757">_xlfn.IFS(F1757&lt;25,"Young Adult (18-24)",F1757&lt;35,"Early Career (25-34)",F1757&lt;45,"Mid-Career (35-44)",F1757&lt;55,"Late Career (45-54)",F1757&lt;65,"Pre-Retirement (55-64)",F1757&gt;=65,"Seniors (65+)")</f>
        <v>Young Adult (18-24)</v>
      </c>
      <c r="H1757">
        <v>711</v>
      </c>
      <c r="I1757">
        <v>4246</v>
      </c>
      <c r="J1757" t="s">
        <v>55</v>
      </c>
      <c r="K1757" t="s">
        <v>113</v>
      </c>
      <c r="L1757" t="s">
        <v>125</v>
      </c>
      <c r="M1757" t="s">
        <v>1308</v>
      </c>
      <c r="N1757" t="s">
        <v>1319</v>
      </c>
      <c r="O1757">
        <v>60</v>
      </c>
      <c r="P1757">
        <v>90</v>
      </c>
      <c r="Q1757">
        <v>4</v>
      </c>
      <c r="R1757">
        <f t="shared" si="81"/>
        <v>360</v>
      </c>
      <c r="S1757">
        <f t="shared" si="82"/>
        <v>120</v>
      </c>
      <c r="T1757" t="s">
        <v>26</v>
      </c>
      <c r="U1757" s="2">
        <v>45062.772222222222</v>
      </c>
      <c r="V1757" s="1">
        <v>45062.772222222222</v>
      </c>
      <c r="W1757" t="b">
        <v>0</v>
      </c>
      <c r="X1757" s="2"/>
      <c r="Y1757" s="1"/>
      <c r="Z1757" s="2" t="s">
        <v>1353</v>
      </c>
      <c r="AA1757" s="2">
        <v>45062.771527777775</v>
      </c>
      <c r="AB1757" s="1">
        <v>45062.771527777775</v>
      </c>
      <c r="AC1757" t="s">
        <v>1353</v>
      </c>
      <c r="AD1757" t="s">
        <v>1353</v>
      </c>
      <c r="AE1757" s="3">
        <f t="shared" si="83"/>
        <v>9.7222222175332718E-3</v>
      </c>
    </row>
    <row r="1758" spans="1:31" x14ac:dyDescent="0.35">
      <c r="A1758" s="2">
        <v>45063.893750000003</v>
      </c>
      <c r="B1758" s="1">
        <v>45063.893750000003</v>
      </c>
      <c r="C1758">
        <v>1421</v>
      </c>
      <c r="D1758" t="s">
        <v>527</v>
      </c>
      <c r="E1758" t="s">
        <v>29</v>
      </c>
      <c r="F1758">
        <v>20</v>
      </c>
      <c r="G1758" t="str" cm="1">
        <f t="array" ref="G1758">_xlfn.IFS(F1758&lt;25,"Young Adult (18-24)",F1758&lt;35,"Early Career (25-34)",F1758&lt;45,"Mid-Career (35-44)",F1758&lt;55,"Late Career (45-54)",F1758&lt;65,"Pre-Retirement (55-64)",F1758&gt;=65,"Seniors (65+)")</f>
        <v>Young Adult (18-24)</v>
      </c>
      <c r="H1758">
        <v>709</v>
      </c>
      <c r="I1758">
        <v>7201</v>
      </c>
      <c r="J1758" t="s">
        <v>23</v>
      </c>
      <c r="K1758" t="s">
        <v>24</v>
      </c>
      <c r="L1758" t="s">
        <v>25</v>
      </c>
      <c r="M1758" t="s">
        <v>1309</v>
      </c>
      <c r="N1758" t="s">
        <v>1320</v>
      </c>
      <c r="O1758">
        <v>30</v>
      </c>
      <c r="P1758">
        <v>50</v>
      </c>
      <c r="Q1758">
        <v>1</v>
      </c>
      <c r="R1758">
        <f t="shared" si="81"/>
        <v>50</v>
      </c>
      <c r="S1758">
        <f t="shared" si="82"/>
        <v>20</v>
      </c>
      <c r="T1758" t="s">
        <v>26</v>
      </c>
      <c r="U1758" s="2">
        <v>45063.901388888888</v>
      </c>
      <c r="V1758" s="1">
        <v>45063.901388888888</v>
      </c>
      <c r="W1758" t="b">
        <v>1</v>
      </c>
      <c r="X1758" s="2">
        <v>45063.90902777778</v>
      </c>
      <c r="Y1758" s="1">
        <v>45063.90902777778</v>
      </c>
      <c r="Z1758" s="2" t="s">
        <v>33</v>
      </c>
      <c r="AA1758" s="2">
        <v>45063.902777777781</v>
      </c>
      <c r="AB1758" s="1">
        <v>45063.902777777781</v>
      </c>
      <c r="AC1758" t="b">
        <v>0</v>
      </c>
      <c r="AD1758" t="s">
        <v>1355</v>
      </c>
      <c r="AE1758" s="3">
        <f t="shared" si="83"/>
        <v>9.0277777781011537E-3</v>
      </c>
    </row>
    <row r="1759" spans="1:31" x14ac:dyDescent="0.35">
      <c r="A1759" s="2">
        <v>45063.927777777775</v>
      </c>
      <c r="B1759" s="1">
        <v>45063.927777777775</v>
      </c>
      <c r="C1759">
        <v>1100</v>
      </c>
      <c r="D1759" t="s">
        <v>205</v>
      </c>
      <c r="E1759" t="s">
        <v>22</v>
      </c>
      <c r="F1759">
        <v>27</v>
      </c>
      <c r="G1759" t="str" cm="1">
        <f t="array" ref="G1759">_xlfn.IFS(F1759&lt;25,"Young Adult (18-24)",F1759&lt;35,"Early Career (25-34)",F1759&lt;45,"Mid-Career (35-44)",F1759&lt;55,"Late Career (45-54)",F1759&lt;65,"Pre-Retirement (55-64)",F1759&gt;=65,"Seniors (65+)")</f>
        <v>Early Career (25-34)</v>
      </c>
      <c r="H1759">
        <v>655</v>
      </c>
      <c r="I1759">
        <v>5157</v>
      </c>
      <c r="J1759" t="s">
        <v>61</v>
      </c>
      <c r="K1759" t="s">
        <v>87</v>
      </c>
      <c r="L1759" t="s">
        <v>94</v>
      </c>
      <c r="M1759" t="s">
        <v>1306</v>
      </c>
      <c r="N1759" t="s">
        <v>1313</v>
      </c>
      <c r="O1759">
        <v>60</v>
      </c>
      <c r="P1759">
        <v>100</v>
      </c>
      <c r="Q1759">
        <v>3</v>
      </c>
      <c r="R1759">
        <f t="shared" si="81"/>
        <v>300</v>
      </c>
      <c r="S1759">
        <f t="shared" si="82"/>
        <v>120</v>
      </c>
      <c r="T1759" t="s">
        <v>42</v>
      </c>
      <c r="U1759" s="2">
        <v>45063.932638888888</v>
      </c>
      <c r="V1759" s="1">
        <v>45063.932638888888</v>
      </c>
      <c r="W1759" t="b">
        <v>1</v>
      </c>
      <c r="X1759" s="2">
        <v>45063.941666666666</v>
      </c>
      <c r="Y1759" s="1">
        <v>45063.941666666666</v>
      </c>
      <c r="Z1759" s="2" t="s">
        <v>33</v>
      </c>
      <c r="AA1759" s="2">
        <v>45063.93472222222</v>
      </c>
      <c r="AB1759" s="1">
        <v>45063.93472222222</v>
      </c>
      <c r="AC1759" t="b">
        <v>0</v>
      </c>
      <c r="AD1759" t="s">
        <v>1355</v>
      </c>
      <c r="AE1759" s="3">
        <f t="shared" si="83"/>
        <v>6.9444444452528842E-3</v>
      </c>
    </row>
    <row r="1760" spans="1:31" x14ac:dyDescent="0.35">
      <c r="A1760" s="2">
        <v>45065.304861111108</v>
      </c>
      <c r="B1760" s="1">
        <v>45065.304861111108</v>
      </c>
      <c r="C1760">
        <v>1349</v>
      </c>
      <c r="D1760" t="s">
        <v>456</v>
      </c>
      <c r="E1760" t="s">
        <v>29</v>
      </c>
      <c r="F1760">
        <v>55</v>
      </c>
      <c r="G1760" t="str" cm="1">
        <f t="array" ref="G1760">_xlfn.IFS(F1760&lt;25,"Young Adult (18-24)",F1760&lt;35,"Early Career (25-34)",F1760&lt;45,"Mid-Career (35-44)",F1760&lt;55,"Late Career (45-54)",F1760&lt;65,"Pre-Retirement (55-64)",F1760&gt;=65,"Seniors (65+)")</f>
        <v>Pre-Retirement (55-64)</v>
      </c>
      <c r="H1760">
        <v>752</v>
      </c>
      <c r="I1760">
        <v>6916</v>
      </c>
      <c r="J1760" t="s">
        <v>55</v>
      </c>
      <c r="K1760" t="s">
        <v>113</v>
      </c>
      <c r="L1760" t="s">
        <v>125</v>
      </c>
      <c r="M1760" t="s">
        <v>1306</v>
      </c>
      <c r="N1760" t="s">
        <v>1313</v>
      </c>
      <c r="O1760">
        <v>60</v>
      </c>
      <c r="P1760">
        <v>100</v>
      </c>
      <c r="Q1760">
        <v>4</v>
      </c>
      <c r="R1760">
        <f t="shared" si="81"/>
        <v>400</v>
      </c>
      <c r="S1760">
        <f t="shared" si="82"/>
        <v>160</v>
      </c>
      <c r="T1760" t="s">
        <v>32</v>
      </c>
      <c r="U1760" s="2">
        <v>45065.319444444445</v>
      </c>
      <c r="V1760" s="1">
        <v>45065.319444444445</v>
      </c>
      <c r="W1760" t="b">
        <v>0</v>
      </c>
      <c r="X1760" s="2"/>
      <c r="Y1760" s="1"/>
      <c r="Z1760" s="2" t="s">
        <v>1353</v>
      </c>
      <c r="AA1760" s="2">
        <v>45065.315972222219</v>
      </c>
      <c r="AB1760" s="1">
        <v>45065.315972222219</v>
      </c>
      <c r="AC1760" t="s">
        <v>1353</v>
      </c>
      <c r="AD1760" t="s">
        <v>1353</v>
      </c>
      <c r="AE1760" s="3">
        <f t="shared" si="83"/>
        <v>1.1111111110949423E-2</v>
      </c>
    </row>
    <row r="1761" spans="1:31" x14ac:dyDescent="0.35">
      <c r="A1761" s="2">
        <v>45065.383333333331</v>
      </c>
      <c r="B1761" s="1">
        <v>45065.383333333331</v>
      </c>
      <c r="C1761">
        <v>2156</v>
      </c>
      <c r="D1761" t="s">
        <v>1251</v>
      </c>
      <c r="E1761" t="s">
        <v>22</v>
      </c>
      <c r="F1761">
        <v>67</v>
      </c>
      <c r="G1761" t="str" cm="1">
        <f t="array" ref="G1761">_xlfn.IFS(F1761&lt;25,"Young Adult (18-24)",F1761&lt;35,"Early Career (25-34)",F1761&lt;45,"Mid-Career (35-44)",F1761&lt;55,"Late Career (45-54)",F1761&lt;65,"Pre-Retirement (55-64)",F1761&gt;=65,"Seniors (65+)")</f>
        <v>Seniors (65+)</v>
      </c>
      <c r="H1761">
        <v>739</v>
      </c>
      <c r="I1761">
        <v>3363</v>
      </c>
      <c r="J1761" t="s">
        <v>44</v>
      </c>
      <c r="K1761" t="s">
        <v>45</v>
      </c>
      <c r="L1761" t="s">
        <v>81</v>
      </c>
      <c r="M1761" t="s">
        <v>1305</v>
      </c>
      <c r="N1761" t="s">
        <v>1310</v>
      </c>
      <c r="O1761">
        <v>30</v>
      </c>
      <c r="P1761">
        <v>50</v>
      </c>
      <c r="Q1761">
        <v>4</v>
      </c>
      <c r="R1761">
        <f t="shared" si="81"/>
        <v>200</v>
      </c>
      <c r="S1761">
        <f t="shared" si="82"/>
        <v>80</v>
      </c>
      <c r="T1761" t="s">
        <v>42</v>
      </c>
      <c r="U1761" s="2">
        <v>45065.390972222223</v>
      </c>
      <c r="V1761" s="1">
        <v>45065.390972222223</v>
      </c>
      <c r="W1761" t="b">
        <v>1</v>
      </c>
      <c r="X1761" s="2">
        <v>45065.401388888888</v>
      </c>
      <c r="Y1761" s="1">
        <v>45065.401388888888</v>
      </c>
      <c r="Z1761" s="2" t="s">
        <v>47</v>
      </c>
      <c r="AA1761" s="2">
        <v>45065.392361111109</v>
      </c>
      <c r="AB1761" s="1">
        <v>45065.392361111109</v>
      </c>
      <c r="AC1761" t="b">
        <v>0</v>
      </c>
      <c r="AD1761" t="s">
        <v>1355</v>
      </c>
      <c r="AE1761" s="3">
        <f t="shared" si="83"/>
        <v>9.0277777781011537E-3</v>
      </c>
    </row>
    <row r="1762" spans="1:31" x14ac:dyDescent="0.35">
      <c r="A1762" s="2">
        <v>45065.404166666667</v>
      </c>
      <c r="B1762" s="1">
        <v>45065.404166666667</v>
      </c>
      <c r="C1762">
        <v>1364</v>
      </c>
      <c r="D1762" t="s">
        <v>471</v>
      </c>
      <c r="E1762" t="s">
        <v>22</v>
      </c>
      <c r="F1762">
        <v>37</v>
      </c>
      <c r="G1762" t="str" cm="1">
        <f t="array" ref="G1762">_xlfn.IFS(F1762&lt;25,"Young Adult (18-24)",F1762&lt;35,"Early Career (25-34)",F1762&lt;45,"Mid-Career (35-44)",F1762&lt;55,"Late Career (45-54)",F1762&lt;65,"Pre-Retirement (55-64)",F1762&gt;=65,"Seniors (65+)")</f>
        <v>Mid-Career (35-44)</v>
      </c>
      <c r="H1762">
        <v>633</v>
      </c>
      <c r="I1762">
        <v>6144</v>
      </c>
      <c r="J1762" t="s">
        <v>83</v>
      </c>
      <c r="K1762" t="s">
        <v>84</v>
      </c>
      <c r="L1762" t="s">
        <v>173</v>
      </c>
      <c r="M1762" t="s">
        <v>1309</v>
      </c>
      <c r="N1762" t="s">
        <v>1316</v>
      </c>
      <c r="O1762">
        <v>20</v>
      </c>
      <c r="P1762">
        <v>35</v>
      </c>
      <c r="Q1762">
        <v>1</v>
      </c>
      <c r="R1762">
        <f t="shared" si="81"/>
        <v>35</v>
      </c>
      <c r="S1762">
        <f t="shared" si="82"/>
        <v>15</v>
      </c>
      <c r="T1762" t="s">
        <v>40</v>
      </c>
      <c r="U1762" s="2">
        <v>45065.415277777778</v>
      </c>
      <c r="V1762" s="1">
        <v>45065.415277777778</v>
      </c>
      <c r="W1762" t="b">
        <v>0</v>
      </c>
      <c r="X1762" s="2"/>
      <c r="Y1762" s="1"/>
      <c r="Z1762" s="2" t="s">
        <v>1353</v>
      </c>
      <c r="AA1762" s="2">
        <v>45065.413194444445</v>
      </c>
      <c r="AB1762" s="1">
        <v>45065.413194444445</v>
      </c>
      <c r="AC1762" t="s">
        <v>1353</v>
      </c>
      <c r="AD1762" t="s">
        <v>1353</v>
      </c>
      <c r="AE1762" s="3">
        <f t="shared" si="83"/>
        <v>9.0277777781011537E-3</v>
      </c>
    </row>
    <row r="1763" spans="1:31" x14ac:dyDescent="0.35">
      <c r="A1763" s="2">
        <v>45065.513888888891</v>
      </c>
      <c r="B1763" s="1">
        <v>45065.513888888891</v>
      </c>
      <c r="C1763">
        <v>1739</v>
      </c>
      <c r="D1763" t="s">
        <v>841</v>
      </c>
      <c r="E1763" t="s">
        <v>29</v>
      </c>
      <c r="F1763">
        <v>62</v>
      </c>
      <c r="G1763" t="str" cm="1">
        <f t="array" ref="G1763">_xlfn.IFS(F1763&lt;25,"Young Adult (18-24)",F1763&lt;35,"Early Career (25-34)",F1763&lt;45,"Mid-Career (35-44)",F1763&lt;55,"Late Career (45-54)",F1763&lt;65,"Pre-Retirement (55-64)",F1763&gt;=65,"Seniors (65+)")</f>
        <v>Pre-Retirement (55-64)</v>
      </c>
      <c r="H1763">
        <v>646</v>
      </c>
      <c r="I1763">
        <v>4658</v>
      </c>
      <c r="J1763" t="s">
        <v>67</v>
      </c>
      <c r="K1763" t="s">
        <v>119</v>
      </c>
      <c r="L1763" t="s">
        <v>119</v>
      </c>
      <c r="M1763" t="s">
        <v>1305</v>
      </c>
      <c r="N1763" t="s">
        <v>1328</v>
      </c>
      <c r="O1763">
        <v>1000</v>
      </c>
      <c r="P1763">
        <v>1500</v>
      </c>
      <c r="Q1763">
        <v>6</v>
      </c>
      <c r="R1763">
        <f t="shared" si="81"/>
        <v>9000</v>
      </c>
      <c r="S1763">
        <f t="shared" si="82"/>
        <v>3000</v>
      </c>
      <c r="T1763" t="s">
        <v>40</v>
      </c>
      <c r="U1763" s="2">
        <v>45065.53125</v>
      </c>
      <c r="V1763" s="1">
        <v>45065.53125</v>
      </c>
      <c r="W1763" t="b">
        <v>1</v>
      </c>
      <c r="X1763" s="2">
        <v>45065.539583333331</v>
      </c>
      <c r="Y1763" s="1">
        <v>45065.539583333331</v>
      </c>
      <c r="Z1763" s="2" t="s">
        <v>33</v>
      </c>
      <c r="AA1763" s="2">
        <v>45065.532638888886</v>
      </c>
      <c r="AB1763" s="1">
        <v>45065.532638888886</v>
      </c>
      <c r="AC1763" t="b">
        <v>1</v>
      </c>
      <c r="AD1763" t="s">
        <v>51</v>
      </c>
      <c r="AE1763" s="3">
        <f t="shared" si="83"/>
        <v>1.8749999995634425E-2</v>
      </c>
    </row>
    <row r="1764" spans="1:31" x14ac:dyDescent="0.35">
      <c r="A1764" s="2">
        <v>45068.540277777778</v>
      </c>
      <c r="B1764" s="1">
        <v>45068.540277777778</v>
      </c>
      <c r="C1764">
        <v>1943</v>
      </c>
      <c r="D1764" t="s">
        <v>1040</v>
      </c>
      <c r="E1764" t="s">
        <v>29</v>
      </c>
      <c r="F1764">
        <v>23</v>
      </c>
      <c r="G1764" t="str" cm="1">
        <f t="array" ref="G1764">_xlfn.IFS(F1764&lt;25,"Young Adult (18-24)",F1764&lt;35,"Early Career (25-34)",F1764&lt;45,"Mid-Career (35-44)",F1764&lt;55,"Late Career (45-54)",F1764&lt;65,"Pre-Retirement (55-64)",F1764&gt;=65,"Seniors (65+)")</f>
        <v>Young Adult (18-24)</v>
      </c>
      <c r="H1764">
        <v>703</v>
      </c>
      <c r="I1764">
        <v>5148</v>
      </c>
      <c r="J1764" t="s">
        <v>55</v>
      </c>
      <c r="K1764" t="s">
        <v>113</v>
      </c>
      <c r="L1764" t="s">
        <v>125</v>
      </c>
      <c r="M1764" t="s">
        <v>1308</v>
      </c>
      <c r="N1764" t="s">
        <v>1319</v>
      </c>
      <c r="O1764">
        <v>60</v>
      </c>
      <c r="P1764">
        <v>90</v>
      </c>
      <c r="Q1764">
        <v>1</v>
      </c>
      <c r="R1764">
        <f t="shared" si="81"/>
        <v>90</v>
      </c>
      <c r="S1764">
        <f t="shared" si="82"/>
        <v>30</v>
      </c>
      <c r="T1764" t="s">
        <v>78</v>
      </c>
      <c r="U1764" s="2">
        <v>45068.556944444441</v>
      </c>
      <c r="V1764" s="1">
        <v>45068.556944444441</v>
      </c>
      <c r="W1764" t="b">
        <v>1</v>
      </c>
      <c r="X1764" s="2">
        <v>45068.5625</v>
      </c>
      <c r="Y1764" s="1">
        <v>45068.5625</v>
      </c>
      <c r="Z1764" s="2" t="s">
        <v>33</v>
      </c>
      <c r="AA1764" s="2">
        <v>45068.560416666667</v>
      </c>
      <c r="AB1764" s="1">
        <v>45068.560416666667</v>
      </c>
      <c r="AC1764" t="b">
        <v>0</v>
      </c>
      <c r="AD1764" t="s">
        <v>1355</v>
      </c>
      <c r="AE1764" s="3">
        <f t="shared" si="83"/>
        <v>2.0138888889050577E-2</v>
      </c>
    </row>
    <row r="1765" spans="1:31" x14ac:dyDescent="0.35">
      <c r="A1765" s="2">
        <v>45068.974999999999</v>
      </c>
      <c r="B1765" s="1">
        <v>45068.974999999999</v>
      </c>
      <c r="C1765">
        <v>1393</v>
      </c>
      <c r="D1765" t="s">
        <v>500</v>
      </c>
      <c r="E1765" t="s">
        <v>22</v>
      </c>
      <c r="F1765">
        <v>45</v>
      </c>
      <c r="G1765" t="str" cm="1">
        <f t="array" ref="G1765">_xlfn.IFS(F1765&lt;25,"Young Adult (18-24)",F1765&lt;35,"Early Career (25-34)",F1765&lt;45,"Mid-Career (35-44)",F1765&lt;55,"Late Career (45-54)",F1765&lt;65,"Pre-Retirement (55-64)",F1765&gt;=65,"Seniors (65+)")</f>
        <v>Late Career (45-54)</v>
      </c>
      <c r="H1765">
        <v>731</v>
      </c>
      <c r="I1765">
        <v>3557</v>
      </c>
      <c r="J1765" t="s">
        <v>35</v>
      </c>
      <c r="K1765" t="s">
        <v>49</v>
      </c>
      <c r="L1765" t="s">
        <v>207</v>
      </c>
      <c r="M1765" t="s">
        <v>1309</v>
      </c>
      <c r="N1765" t="s">
        <v>1320</v>
      </c>
      <c r="O1765">
        <v>30</v>
      </c>
      <c r="P1765">
        <v>50</v>
      </c>
      <c r="Q1765">
        <v>3</v>
      </c>
      <c r="R1765">
        <f t="shared" si="81"/>
        <v>150</v>
      </c>
      <c r="S1765">
        <f t="shared" si="82"/>
        <v>60</v>
      </c>
      <c r="T1765" t="s">
        <v>40</v>
      </c>
      <c r="U1765" s="2">
        <v>45068.979861111111</v>
      </c>
      <c r="V1765" s="1">
        <v>45068.979861111111</v>
      </c>
      <c r="W1765" t="b">
        <v>1</v>
      </c>
      <c r="X1765" s="2">
        <v>45068.988194444442</v>
      </c>
      <c r="Y1765" s="1">
        <v>45068.988194444442</v>
      </c>
      <c r="Z1765" s="2" t="s">
        <v>33</v>
      </c>
      <c r="AA1765" s="2">
        <v>45068.982638888891</v>
      </c>
      <c r="AB1765" s="1">
        <v>45068.982638888891</v>
      </c>
      <c r="AC1765" t="b">
        <v>0</v>
      </c>
      <c r="AD1765" t="s">
        <v>1355</v>
      </c>
      <c r="AE1765" s="3">
        <f t="shared" si="83"/>
        <v>7.6388888919609599E-3</v>
      </c>
    </row>
    <row r="1766" spans="1:31" x14ac:dyDescent="0.35">
      <c r="A1766" s="2">
        <v>45069.95416666667</v>
      </c>
      <c r="B1766" s="1">
        <v>45069.95416666667</v>
      </c>
      <c r="C1766">
        <v>1697</v>
      </c>
      <c r="D1766" t="s">
        <v>800</v>
      </c>
      <c r="E1766" t="s">
        <v>29</v>
      </c>
      <c r="F1766">
        <v>50</v>
      </c>
      <c r="G1766" t="str" cm="1">
        <f t="array" ref="G1766">_xlfn.IFS(F1766&lt;25,"Young Adult (18-24)",F1766&lt;35,"Early Career (25-34)",F1766&lt;45,"Mid-Career (35-44)",F1766&lt;55,"Late Career (45-54)",F1766&lt;65,"Pre-Retirement (55-64)",F1766&gt;=65,"Seniors (65+)")</f>
        <v>Late Career (45-54)</v>
      </c>
      <c r="H1766">
        <v>754</v>
      </c>
      <c r="I1766">
        <v>5605</v>
      </c>
      <c r="J1766" t="s">
        <v>23</v>
      </c>
      <c r="K1766" t="s">
        <v>24</v>
      </c>
      <c r="L1766" t="s">
        <v>96</v>
      </c>
      <c r="M1766" t="s">
        <v>1306</v>
      </c>
      <c r="N1766" t="s">
        <v>1313</v>
      </c>
      <c r="O1766">
        <v>60</v>
      </c>
      <c r="P1766">
        <v>100</v>
      </c>
      <c r="Q1766">
        <v>6</v>
      </c>
      <c r="R1766">
        <f t="shared" si="81"/>
        <v>600</v>
      </c>
      <c r="S1766">
        <f t="shared" si="82"/>
        <v>240</v>
      </c>
      <c r="T1766" t="s">
        <v>32</v>
      </c>
      <c r="U1766" s="2">
        <v>45069.963194444441</v>
      </c>
      <c r="V1766" s="1">
        <v>45069.963194444441</v>
      </c>
      <c r="W1766" t="b">
        <v>1</v>
      </c>
      <c r="X1766" s="2">
        <v>45069.96875</v>
      </c>
      <c r="Y1766" s="1">
        <v>45069.96875</v>
      </c>
      <c r="Z1766" s="2" t="s">
        <v>27</v>
      </c>
      <c r="AA1766" s="2">
        <v>45069.96597222222</v>
      </c>
      <c r="AB1766" s="1">
        <v>45069.96597222222</v>
      </c>
      <c r="AC1766" t="b">
        <v>1</v>
      </c>
      <c r="AD1766" t="s">
        <v>131</v>
      </c>
      <c r="AE1766" s="3">
        <f t="shared" si="83"/>
        <v>1.1805555550381541E-2</v>
      </c>
    </row>
    <row r="1767" spans="1:31" x14ac:dyDescent="0.35">
      <c r="A1767" s="2">
        <v>45070.018055555556</v>
      </c>
      <c r="B1767" s="1">
        <v>45070.018055555556</v>
      </c>
      <c r="C1767">
        <v>1391</v>
      </c>
      <c r="D1767" t="s">
        <v>498</v>
      </c>
      <c r="E1767" t="s">
        <v>29</v>
      </c>
      <c r="F1767">
        <v>21</v>
      </c>
      <c r="G1767" t="str" cm="1">
        <f t="array" ref="G1767">_xlfn.IFS(F1767&lt;25,"Young Adult (18-24)",F1767&lt;35,"Early Career (25-34)",F1767&lt;45,"Mid-Career (35-44)",F1767&lt;55,"Late Career (45-54)",F1767&lt;65,"Pre-Retirement (55-64)",F1767&gt;=65,"Seniors (65+)")</f>
        <v>Young Adult (18-24)</v>
      </c>
      <c r="H1767">
        <v>625</v>
      </c>
      <c r="I1767">
        <v>5462</v>
      </c>
      <c r="J1767" t="s">
        <v>55</v>
      </c>
      <c r="K1767" t="s">
        <v>56</v>
      </c>
      <c r="L1767" t="s">
        <v>57</v>
      </c>
      <c r="M1767" t="s">
        <v>1306</v>
      </c>
      <c r="N1767" t="s">
        <v>1313</v>
      </c>
      <c r="O1767">
        <v>60</v>
      </c>
      <c r="P1767">
        <v>100</v>
      </c>
      <c r="Q1767">
        <v>5</v>
      </c>
      <c r="R1767">
        <f t="shared" si="81"/>
        <v>500</v>
      </c>
      <c r="S1767">
        <f t="shared" si="82"/>
        <v>200</v>
      </c>
      <c r="T1767" t="s">
        <v>78</v>
      </c>
      <c r="U1767" s="2">
        <v>45070.029166666667</v>
      </c>
      <c r="V1767" s="1">
        <v>45070.029166666667</v>
      </c>
      <c r="W1767" t="b">
        <v>0</v>
      </c>
      <c r="X1767" s="2"/>
      <c r="Y1767" s="1"/>
      <c r="Z1767" s="2" t="s">
        <v>1353</v>
      </c>
      <c r="AA1767" s="2">
        <v>45070.020833333336</v>
      </c>
      <c r="AB1767" s="1">
        <v>45070.020833333336</v>
      </c>
      <c r="AC1767" t="s">
        <v>1353</v>
      </c>
      <c r="AD1767" t="s">
        <v>1353</v>
      </c>
      <c r="AE1767" s="3">
        <f t="shared" si="83"/>
        <v>2.7777777795563452E-3</v>
      </c>
    </row>
    <row r="1768" spans="1:31" x14ac:dyDescent="0.35">
      <c r="A1768" s="2">
        <v>45072.497916666667</v>
      </c>
      <c r="B1768" s="1">
        <v>45072.497916666667</v>
      </c>
      <c r="C1768">
        <v>1255</v>
      </c>
      <c r="D1768" t="s">
        <v>1338</v>
      </c>
      <c r="E1768" t="s">
        <v>29</v>
      </c>
      <c r="F1768">
        <v>53</v>
      </c>
      <c r="G1768" t="str" cm="1">
        <f t="array" ref="G1768">_xlfn.IFS(F1768&lt;25,"Young Adult (18-24)",F1768&lt;35,"Early Career (25-34)",F1768&lt;45,"Mid-Career (35-44)",F1768&lt;55,"Late Career (45-54)",F1768&lt;65,"Pre-Retirement (55-64)",F1768&gt;=65,"Seniors (65+)")</f>
        <v>Late Career (45-54)</v>
      </c>
      <c r="H1768">
        <v>630</v>
      </c>
      <c r="I1768">
        <v>4914</v>
      </c>
      <c r="J1768" t="s">
        <v>67</v>
      </c>
      <c r="K1768" t="s">
        <v>68</v>
      </c>
      <c r="L1768" t="s">
        <v>98</v>
      </c>
      <c r="M1768" t="s">
        <v>1309</v>
      </c>
      <c r="N1768" t="s">
        <v>1318</v>
      </c>
      <c r="O1768">
        <v>10</v>
      </c>
      <c r="P1768">
        <v>18</v>
      </c>
      <c r="Q1768">
        <v>6</v>
      </c>
      <c r="R1768">
        <f t="shared" si="81"/>
        <v>108</v>
      </c>
      <c r="S1768">
        <f t="shared" si="82"/>
        <v>48</v>
      </c>
      <c r="T1768" t="s">
        <v>40</v>
      </c>
      <c r="U1768" s="2">
        <v>45072.511111111111</v>
      </c>
      <c r="V1768" s="1">
        <v>45072.511111111111</v>
      </c>
      <c r="W1768" t="b">
        <v>1</v>
      </c>
      <c r="X1768" s="2">
        <v>45072.517361111109</v>
      </c>
      <c r="Y1768" s="1">
        <v>45072.517361111109</v>
      </c>
      <c r="Z1768" s="2" t="s">
        <v>27</v>
      </c>
      <c r="AA1768" s="2">
        <v>45072.51458333333</v>
      </c>
      <c r="AB1768" s="1">
        <v>45072.51458333333</v>
      </c>
      <c r="AC1768" t="b">
        <v>0</v>
      </c>
      <c r="AD1768" t="s">
        <v>1355</v>
      </c>
      <c r="AE1768" s="3">
        <f t="shared" si="83"/>
        <v>1.6666666662786156E-2</v>
      </c>
    </row>
    <row r="1769" spans="1:31" x14ac:dyDescent="0.35">
      <c r="A1769" s="2">
        <v>45072.602777777778</v>
      </c>
      <c r="B1769" s="1">
        <v>45072.602777777778</v>
      </c>
      <c r="C1769">
        <v>1229</v>
      </c>
      <c r="D1769" t="s">
        <v>340</v>
      </c>
      <c r="E1769" t="s">
        <v>29</v>
      </c>
      <c r="F1769">
        <v>21</v>
      </c>
      <c r="G1769" t="str" cm="1">
        <f t="array" ref="G1769">_xlfn.IFS(F1769&lt;25,"Young Adult (18-24)",F1769&lt;35,"Early Career (25-34)",F1769&lt;45,"Mid-Career (35-44)",F1769&lt;55,"Late Career (45-54)",F1769&lt;65,"Pre-Retirement (55-64)",F1769&gt;=65,"Seniors (65+)")</f>
        <v>Young Adult (18-24)</v>
      </c>
      <c r="H1769">
        <v>634</v>
      </c>
      <c r="I1769">
        <v>7892</v>
      </c>
      <c r="J1769" t="s">
        <v>44</v>
      </c>
      <c r="K1769" t="s">
        <v>45</v>
      </c>
      <c r="L1769" t="s">
        <v>46</v>
      </c>
      <c r="M1769" t="s">
        <v>1306</v>
      </c>
      <c r="N1769" t="s">
        <v>1314</v>
      </c>
      <c r="O1769">
        <v>40</v>
      </c>
      <c r="P1769">
        <v>70</v>
      </c>
      <c r="Q1769">
        <v>3</v>
      </c>
      <c r="R1769">
        <f t="shared" si="81"/>
        <v>210</v>
      </c>
      <c r="S1769">
        <f t="shared" si="82"/>
        <v>90</v>
      </c>
      <c r="T1769" t="s">
        <v>40</v>
      </c>
      <c r="U1769" s="2">
        <v>45072.617361111108</v>
      </c>
      <c r="V1769" s="1">
        <v>45072.617361111108</v>
      </c>
      <c r="W1769" t="b">
        <v>1</v>
      </c>
      <c r="X1769" s="2">
        <v>45072.625694444447</v>
      </c>
      <c r="Y1769" s="1">
        <v>45072.625694444447</v>
      </c>
      <c r="Z1769" s="2" t="s">
        <v>33</v>
      </c>
      <c r="AA1769" s="2">
        <v>45072.620138888888</v>
      </c>
      <c r="AB1769" s="1">
        <v>45072.620138888888</v>
      </c>
      <c r="AC1769" t="b">
        <v>0</v>
      </c>
      <c r="AD1769" t="s">
        <v>1355</v>
      </c>
      <c r="AE1769" s="3">
        <f t="shared" si="83"/>
        <v>1.7361111109494232E-2</v>
      </c>
    </row>
    <row r="1770" spans="1:31" x14ac:dyDescent="0.35">
      <c r="A1770" s="2">
        <v>45072.802777777775</v>
      </c>
      <c r="B1770" s="1">
        <v>45072.802777777775</v>
      </c>
      <c r="C1770">
        <v>1295</v>
      </c>
      <c r="D1770" t="s">
        <v>403</v>
      </c>
      <c r="E1770" t="s">
        <v>22</v>
      </c>
      <c r="F1770">
        <v>33</v>
      </c>
      <c r="G1770" t="str" cm="1">
        <f t="array" ref="G1770">_xlfn.IFS(F1770&lt;25,"Young Adult (18-24)",F1770&lt;35,"Early Career (25-34)",F1770&lt;45,"Mid-Career (35-44)",F1770&lt;55,"Late Career (45-54)",F1770&lt;65,"Pre-Retirement (55-64)",F1770&gt;=65,"Seniors (65+)")</f>
        <v>Early Career (25-34)</v>
      </c>
      <c r="H1770">
        <v>764</v>
      </c>
      <c r="I1770">
        <v>7391</v>
      </c>
      <c r="J1770" t="s">
        <v>107</v>
      </c>
      <c r="K1770" t="s">
        <v>122</v>
      </c>
      <c r="L1770" t="s">
        <v>272</v>
      </c>
      <c r="M1770" t="s">
        <v>1308</v>
      </c>
      <c r="N1770" t="s">
        <v>1324</v>
      </c>
      <c r="O1770">
        <v>40</v>
      </c>
      <c r="P1770">
        <v>60</v>
      </c>
      <c r="Q1770">
        <v>3</v>
      </c>
      <c r="R1770">
        <f t="shared" si="81"/>
        <v>180</v>
      </c>
      <c r="S1770">
        <f t="shared" si="82"/>
        <v>60</v>
      </c>
      <c r="T1770" t="s">
        <v>78</v>
      </c>
      <c r="U1770" s="2">
        <v>45072.81527777778</v>
      </c>
      <c r="V1770" s="1">
        <v>45072.81527777778</v>
      </c>
      <c r="W1770" t="b">
        <v>1</v>
      </c>
      <c r="X1770" s="2">
        <v>45072.821527777778</v>
      </c>
      <c r="Y1770" s="1">
        <v>45072.821527777778</v>
      </c>
      <c r="Z1770" s="2" t="s">
        <v>27</v>
      </c>
      <c r="AA1770" s="2">
        <v>45072.816666666666</v>
      </c>
      <c r="AB1770" s="1">
        <v>45072.816666666666</v>
      </c>
      <c r="AC1770" t="b">
        <v>0</v>
      </c>
      <c r="AD1770" t="s">
        <v>1355</v>
      </c>
      <c r="AE1770" s="3">
        <f t="shared" si="83"/>
        <v>1.3888888890505768E-2</v>
      </c>
    </row>
    <row r="1771" spans="1:31" x14ac:dyDescent="0.35">
      <c r="A1771" s="2">
        <v>45073.504166666666</v>
      </c>
      <c r="B1771" s="1">
        <v>45073.504166666666</v>
      </c>
      <c r="C1771">
        <v>1240</v>
      </c>
      <c r="D1771" t="s">
        <v>351</v>
      </c>
      <c r="E1771" t="s">
        <v>29</v>
      </c>
      <c r="F1771">
        <v>61</v>
      </c>
      <c r="G1771" t="str" cm="1">
        <f t="array" ref="G1771">_xlfn.IFS(F1771&lt;25,"Young Adult (18-24)",F1771&lt;35,"Early Career (25-34)",F1771&lt;45,"Mid-Career (35-44)",F1771&lt;55,"Late Career (45-54)",F1771&lt;65,"Pre-Retirement (55-64)",F1771&gt;=65,"Seniors (65+)")</f>
        <v>Pre-Retirement (55-64)</v>
      </c>
      <c r="H1771">
        <v>735</v>
      </c>
      <c r="I1771">
        <v>6624</v>
      </c>
      <c r="J1771" t="s">
        <v>61</v>
      </c>
      <c r="K1771" t="s">
        <v>62</v>
      </c>
      <c r="L1771" t="s">
        <v>103</v>
      </c>
      <c r="M1771" t="s">
        <v>1306</v>
      </c>
      <c r="N1771" t="s">
        <v>1311</v>
      </c>
      <c r="O1771">
        <v>50</v>
      </c>
      <c r="P1771">
        <v>80</v>
      </c>
      <c r="Q1771">
        <v>6</v>
      </c>
      <c r="R1771">
        <f t="shared" si="81"/>
        <v>480</v>
      </c>
      <c r="S1771">
        <f t="shared" si="82"/>
        <v>180</v>
      </c>
      <c r="T1771" t="s">
        <v>38</v>
      </c>
      <c r="U1771" s="2">
        <v>45073.509722222225</v>
      </c>
      <c r="V1771" s="1">
        <v>45073.509722222225</v>
      </c>
      <c r="W1771" t="b">
        <v>1</v>
      </c>
      <c r="X1771" s="2">
        <v>45073.51458333333</v>
      </c>
      <c r="Y1771" s="1">
        <v>45073.51458333333</v>
      </c>
      <c r="Z1771" s="2" t="s">
        <v>116</v>
      </c>
      <c r="AA1771" s="2">
        <v>45073.511805555558</v>
      </c>
      <c r="AB1771" s="1">
        <v>45073.511805555558</v>
      </c>
      <c r="AC1771" t="b">
        <v>0</v>
      </c>
      <c r="AD1771" t="s">
        <v>1355</v>
      </c>
      <c r="AE1771" s="3">
        <f t="shared" si="83"/>
        <v>7.6388888919609599E-3</v>
      </c>
    </row>
    <row r="1772" spans="1:31" x14ac:dyDescent="0.35">
      <c r="A1772" s="2">
        <v>45074.089583333334</v>
      </c>
      <c r="B1772" s="1">
        <v>45074.089583333334</v>
      </c>
      <c r="C1772">
        <v>1944</v>
      </c>
      <c r="D1772" t="s">
        <v>1041</v>
      </c>
      <c r="E1772" t="s">
        <v>29</v>
      </c>
      <c r="F1772">
        <v>59</v>
      </c>
      <c r="G1772" t="str" cm="1">
        <f t="array" ref="G1772">_xlfn.IFS(F1772&lt;25,"Young Adult (18-24)",F1772&lt;35,"Early Career (25-34)",F1772&lt;45,"Mid-Career (35-44)",F1772&lt;55,"Late Career (45-54)",F1772&lt;65,"Pre-Retirement (55-64)",F1772&gt;=65,"Seniors (65+)")</f>
        <v>Pre-Retirement (55-64)</v>
      </c>
      <c r="H1772">
        <v>738</v>
      </c>
      <c r="I1772">
        <v>6533</v>
      </c>
      <c r="J1772" t="s">
        <v>67</v>
      </c>
      <c r="K1772" t="s">
        <v>119</v>
      </c>
      <c r="L1772" t="s">
        <v>120</v>
      </c>
      <c r="M1772" t="s">
        <v>1309</v>
      </c>
      <c r="N1772" t="s">
        <v>1316</v>
      </c>
      <c r="O1772">
        <v>20</v>
      </c>
      <c r="P1772">
        <v>35</v>
      </c>
      <c r="Q1772">
        <v>5</v>
      </c>
      <c r="R1772">
        <f t="shared" si="81"/>
        <v>175</v>
      </c>
      <c r="S1772">
        <f t="shared" si="82"/>
        <v>75</v>
      </c>
      <c r="T1772" t="s">
        <v>40</v>
      </c>
      <c r="U1772" s="2">
        <v>45074.102777777778</v>
      </c>
      <c r="V1772" s="1">
        <v>45074.102777777778</v>
      </c>
      <c r="W1772" t="b">
        <v>1</v>
      </c>
      <c r="X1772" s="2">
        <v>45074.109027777777</v>
      </c>
      <c r="Y1772" s="1">
        <v>45074.109027777777</v>
      </c>
      <c r="Z1772" s="2" t="s">
        <v>47</v>
      </c>
      <c r="AA1772" s="2">
        <v>45074.105555555558</v>
      </c>
      <c r="AB1772" s="1">
        <v>45074.105555555558</v>
      </c>
      <c r="AC1772" t="b">
        <v>1</v>
      </c>
      <c r="AD1772" t="s">
        <v>64</v>
      </c>
      <c r="AE1772" s="3">
        <f t="shared" si="83"/>
        <v>1.5972222223354038E-2</v>
      </c>
    </row>
    <row r="1773" spans="1:31" x14ac:dyDescent="0.35">
      <c r="A1773" s="2">
        <v>45075.111805555556</v>
      </c>
      <c r="B1773" s="1">
        <v>45075.111805555556</v>
      </c>
      <c r="C1773">
        <v>1339</v>
      </c>
      <c r="D1773" t="s">
        <v>446</v>
      </c>
      <c r="E1773" t="s">
        <v>22</v>
      </c>
      <c r="F1773">
        <v>59</v>
      </c>
      <c r="G1773" t="str" cm="1">
        <f t="array" ref="G1773">_xlfn.IFS(F1773&lt;25,"Young Adult (18-24)",F1773&lt;35,"Early Career (25-34)",F1773&lt;45,"Mid-Career (35-44)",F1773&lt;55,"Late Career (45-54)",F1773&lt;65,"Pre-Retirement (55-64)",F1773&gt;=65,"Seniors (65+)")</f>
        <v>Pre-Retirement (55-64)</v>
      </c>
      <c r="H1773">
        <v>672</v>
      </c>
      <c r="I1773">
        <v>7944</v>
      </c>
      <c r="J1773" t="s">
        <v>83</v>
      </c>
      <c r="K1773" t="s">
        <v>84</v>
      </c>
      <c r="L1773" t="s">
        <v>156</v>
      </c>
      <c r="M1773" t="s">
        <v>1309</v>
      </c>
      <c r="N1773" t="s">
        <v>1320</v>
      </c>
      <c r="O1773">
        <v>30</v>
      </c>
      <c r="P1773">
        <v>50</v>
      </c>
      <c r="Q1773">
        <v>1</v>
      </c>
      <c r="R1773">
        <f t="shared" si="81"/>
        <v>50</v>
      </c>
      <c r="S1773">
        <f t="shared" si="82"/>
        <v>20</v>
      </c>
      <c r="T1773" t="s">
        <v>38</v>
      </c>
      <c r="U1773" s="2">
        <v>45075.125</v>
      </c>
      <c r="V1773" s="1">
        <v>45075.125</v>
      </c>
      <c r="W1773" t="b">
        <v>1</v>
      </c>
      <c r="X1773" s="2">
        <v>45075.130555555559</v>
      </c>
      <c r="Y1773" s="1">
        <v>45075.130555555559</v>
      </c>
      <c r="Z1773" s="2" t="s">
        <v>33</v>
      </c>
      <c r="AA1773" s="2">
        <v>45075.126388888886</v>
      </c>
      <c r="AB1773" s="1">
        <v>45075.126388888886</v>
      </c>
      <c r="AC1773" t="b">
        <v>0</v>
      </c>
      <c r="AD1773" t="s">
        <v>1355</v>
      </c>
      <c r="AE1773" s="3">
        <f t="shared" si="83"/>
        <v>1.4583333329937886E-2</v>
      </c>
    </row>
    <row r="1774" spans="1:31" x14ac:dyDescent="0.35">
      <c r="A1774" s="2">
        <v>45075.32916666667</v>
      </c>
      <c r="B1774" s="1">
        <v>45075.32916666667</v>
      </c>
      <c r="C1774">
        <v>1210</v>
      </c>
      <c r="D1774" t="s">
        <v>320</v>
      </c>
      <c r="E1774" t="s">
        <v>22</v>
      </c>
      <c r="F1774">
        <v>36</v>
      </c>
      <c r="G1774" t="str" cm="1">
        <f t="array" ref="G1774">_xlfn.IFS(F1774&lt;25,"Young Adult (18-24)",F1774&lt;35,"Early Career (25-34)",F1774&lt;45,"Mid-Career (35-44)",F1774&lt;55,"Late Career (45-54)",F1774&lt;65,"Pre-Retirement (55-64)",F1774&gt;=65,"Seniors (65+)")</f>
        <v>Mid-Career (35-44)</v>
      </c>
      <c r="H1774">
        <v>725</v>
      </c>
      <c r="I1774">
        <v>4004</v>
      </c>
      <c r="J1774" t="s">
        <v>55</v>
      </c>
      <c r="K1774" t="s">
        <v>56</v>
      </c>
      <c r="L1774" t="s">
        <v>57</v>
      </c>
      <c r="M1774" t="s">
        <v>1308</v>
      </c>
      <c r="N1774" t="s">
        <v>1317</v>
      </c>
      <c r="O1774">
        <v>250</v>
      </c>
      <c r="P1774">
        <v>400</v>
      </c>
      <c r="Q1774">
        <v>4</v>
      </c>
      <c r="R1774">
        <f t="shared" si="81"/>
        <v>1600</v>
      </c>
      <c r="S1774">
        <f t="shared" si="82"/>
        <v>600</v>
      </c>
      <c r="T1774" t="s">
        <v>32</v>
      </c>
      <c r="U1774" s="2">
        <v>45075.345138888886</v>
      </c>
      <c r="V1774" s="1">
        <v>45075.345138888886</v>
      </c>
      <c r="W1774" t="b">
        <v>1</v>
      </c>
      <c r="X1774" s="2">
        <v>45075.355555555558</v>
      </c>
      <c r="Y1774" s="1">
        <v>45075.355555555558</v>
      </c>
      <c r="Z1774" s="2" t="s">
        <v>47</v>
      </c>
      <c r="AA1774" s="2">
        <v>45075.347222222219</v>
      </c>
      <c r="AB1774" s="1">
        <v>45075.347222222219</v>
      </c>
      <c r="AC1774" t="b">
        <v>0</v>
      </c>
      <c r="AD1774" t="s">
        <v>1355</v>
      </c>
      <c r="AE1774" s="3">
        <f t="shared" si="83"/>
        <v>1.805555554892635E-2</v>
      </c>
    </row>
    <row r="1775" spans="1:31" x14ac:dyDescent="0.35">
      <c r="A1775" s="2">
        <v>45076.206250000003</v>
      </c>
      <c r="B1775" s="1">
        <v>45076.206250000003</v>
      </c>
      <c r="C1775">
        <v>1222</v>
      </c>
      <c r="D1775" t="s">
        <v>333</v>
      </c>
      <c r="E1775" t="s">
        <v>29</v>
      </c>
      <c r="F1775">
        <v>69</v>
      </c>
      <c r="G1775" t="str" cm="1">
        <f t="array" ref="G1775">_xlfn.IFS(F1775&lt;25,"Young Adult (18-24)",F1775&lt;35,"Early Career (25-34)",F1775&lt;45,"Mid-Career (35-44)",F1775&lt;55,"Late Career (45-54)",F1775&lt;65,"Pre-Retirement (55-64)",F1775&gt;=65,"Seniors (65+)")</f>
        <v>Seniors (65+)</v>
      </c>
      <c r="H1775">
        <v>722</v>
      </c>
      <c r="I1775">
        <v>6074</v>
      </c>
      <c r="J1775" t="s">
        <v>55</v>
      </c>
      <c r="K1775" t="s">
        <v>113</v>
      </c>
      <c r="L1775" t="s">
        <v>277</v>
      </c>
      <c r="M1775" t="s">
        <v>1305</v>
      </c>
      <c r="N1775" t="s">
        <v>1329</v>
      </c>
      <c r="O1775">
        <v>25</v>
      </c>
      <c r="P1775">
        <v>40</v>
      </c>
      <c r="Q1775">
        <v>3</v>
      </c>
      <c r="R1775">
        <f t="shared" si="81"/>
        <v>120</v>
      </c>
      <c r="S1775">
        <f t="shared" si="82"/>
        <v>45</v>
      </c>
      <c r="T1775" t="s">
        <v>42</v>
      </c>
      <c r="U1775" s="2">
        <v>45076.224999999999</v>
      </c>
      <c r="V1775" s="1">
        <v>45076.224999999999</v>
      </c>
      <c r="W1775" t="b">
        <v>1</v>
      </c>
      <c r="X1775" s="2">
        <v>45076.229166666664</v>
      </c>
      <c r="Y1775" s="1">
        <v>45076.229166666664</v>
      </c>
      <c r="Z1775" s="2" t="s">
        <v>47</v>
      </c>
      <c r="AA1775" s="2">
        <v>45076.227777777778</v>
      </c>
      <c r="AB1775" s="1">
        <v>45076.227777777778</v>
      </c>
      <c r="AC1775" t="b">
        <v>1</v>
      </c>
      <c r="AD1775" t="s">
        <v>75</v>
      </c>
      <c r="AE1775" s="3">
        <f t="shared" si="83"/>
        <v>2.1527777775190771E-2</v>
      </c>
    </row>
    <row r="1776" spans="1:31" x14ac:dyDescent="0.35">
      <c r="A1776" s="2">
        <v>45077.361805555556</v>
      </c>
      <c r="B1776" s="1">
        <v>45077.361805555556</v>
      </c>
      <c r="C1776">
        <v>1922</v>
      </c>
      <c r="D1776" t="s">
        <v>1019</v>
      </c>
      <c r="E1776" t="s">
        <v>22</v>
      </c>
      <c r="F1776">
        <v>36</v>
      </c>
      <c r="G1776" t="str" cm="1">
        <f t="array" ref="G1776">_xlfn.IFS(F1776&lt;25,"Young Adult (18-24)",F1776&lt;35,"Early Career (25-34)",F1776&lt;45,"Mid-Career (35-44)",F1776&lt;55,"Late Career (45-54)",F1776&lt;65,"Pre-Retirement (55-64)",F1776&gt;=65,"Seniors (65+)")</f>
        <v>Mid-Career (35-44)</v>
      </c>
      <c r="H1776">
        <v>621</v>
      </c>
      <c r="I1776">
        <v>3864</v>
      </c>
      <c r="J1776" t="s">
        <v>67</v>
      </c>
      <c r="K1776" t="s">
        <v>68</v>
      </c>
      <c r="L1776" t="s">
        <v>98</v>
      </c>
      <c r="M1776" t="s">
        <v>1306</v>
      </c>
      <c r="N1776" t="s">
        <v>1311</v>
      </c>
      <c r="O1776">
        <v>50</v>
      </c>
      <c r="P1776">
        <v>80</v>
      </c>
      <c r="Q1776">
        <v>3</v>
      </c>
      <c r="R1776">
        <f t="shared" si="81"/>
        <v>240</v>
      </c>
      <c r="S1776">
        <f t="shared" si="82"/>
        <v>90</v>
      </c>
      <c r="T1776" t="s">
        <v>32</v>
      </c>
      <c r="U1776" s="2">
        <v>45077.370833333334</v>
      </c>
      <c r="V1776" s="1">
        <v>45077.370833333334</v>
      </c>
      <c r="W1776" t="b">
        <v>1</v>
      </c>
      <c r="X1776" s="2">
        <v>45077.375694444447</v>
      </c>
      <c r="Y1776" s="1">
        <v>45077.375694444447</v>
      </c>
      <c r="Z1776" s="2" t="s">
        <v>27</v>
      </c>
      <c r="AA1776" s="2">
        <v>45077.374305555553</v>
      </c>
      <c r="AB1776" s="1">
        <v>45077.374305555553</v>
      </c>
      <c r="AC1776" t="b">
        <v>0</v>
      </c>
      <c r="AD1776" t="s">
        <v>1355</v>
      </c>
      <c r="AE1776" s="3">
        <f t="shared" si="83"/>
        <v>1.2499999997089617E-2</v>
      </c>
    </row>
    <row r="1777" spans="1:31" x14ac:dyDescent="0.35">
      <c r="A1777" s="2">
        <v>45077.614583333336</v>
      </c>
      <c r="B1777" s="1">
        <v>45077.614583333336</v>
      </c>
      <c r="C1777">
        <v>1474</v>
      </c>
      <c r="D1777" t="s">
        <v>580</v>
      </c>
      <c r="E1777" t="s">
        <v>22</v>
      </c>
      <c r="F1777">
        <v>32</v>
      </c>
      <c r="G1777" t="str" cm="1">
        <f t="array" ref="G1777">_xlfn.IFS(F1777&lt;25,"Young Adult (18-24)",F1777&lt;35,"Early Career (25-34)",F1777&lt;45,"Mid-Career (35-44)",F1777&lt;55,"Late Career (45-54)",F1777&lt;65,"Pre-Retirement (55-64)",F1777&gt;=65,"Seniors (65+)")</f>
        <v>Early Career (25-34)</v>
      </c>
      <c r="H1777">
        <v>678</v>
      </c>
      <c r="I1777">
        <v>5153</v>
      </c>
      <c r="J1777" t="s">
        <v>44</v>
      </c>
      <c r="K1777" t="s">
        <v>133</v>
      </c>
      <c r="L1777" t="s">
        <v>202</v>
      </c>
      <c r="M1777" t="s">
        <v>1306</v>
      </c>
      <c r="N1777" t="s">
        <v>1311</v>
      </c>
      <c r="O1777">
        <v>50</v>
      </c>
      <c r="P1777">
        <v>80</v>
      </c>
      <c r="Q1777">
        <v>2</v>
      </c>
      <c r="R1777">
        <f t="shared" si="81"/>
        <v>160</v>
      </c>
      <c r="S1777">
        <f t="shared" si="82"/>
        <v>60</v>
      </c>
      <c r="T1777" t="s">
        <v>32</v>
      </c>
      <c r="U1777" s="2">
        <v>45077.622916666667</v>
      </c>
      <c r="V1777" s="1">
        <v>45077.622916666667</v>
      </c>
      <c r="W1777" t="b">
        <v>1</v>
      </c>
      <c r="X1777" s="2">
        <v>45077.631249999999</v>
      </c>
      <c r="Y1777" s="1">
        <v>45077.631249999999</v>
      </c>
      <c r="Z1777" s="2" t="s">
        <v>33</v>
      </c>
      <c r="AA1777" s="2">
        <v>45077.625694444447</v>
      </c>
      <c r="AB1777" s="1">
        <v>45077.625694444447</v>
      </c>
      <c r="AC1777" t="b">
        <v>0</v>
      </c>
      <c r="AD1777" t="s">
        <v>1355</v>
      </c>
      <c r="AE1777" s="3">
        <f t="shared" si="83"/>
        <v>1.1111111110949423E-2</v>
      </c>
    </row>
    <row r="1778" spans="1:31" x14ac:dyDescent="0.35">
      <c r="A1778" s="2">
        <v>45078.007638888892</v>
      </c>
      <c r="B1778" s="1">
        <v>45078.007638888892</v>
      </c>
      <c r="C1778">
        <v>1347</v>
      </c>
      <c r="D1778" t="s">
        <v>454</v>
      </c>
      <c r="E1778" t="s">
        <v>22</v>
      </c>
      <c r="F1778">
        <v>35</v>
      </c>
      <c r="G1778" t="str" cm="1">
        <f t="array" ref="G1778">_xlfn.IFS(F1778&lt;25,"Young Adult (18-24)",F1778&lt;35,"Early Career (25-34)",F1778&lt;45,"Mid-Career (35-44)",F1778&lt;55,"Late Career (45-54)",F1778&lt;65,"Pre-Retirement (55-64)",F1778&gt;=65,"Seniors (65+)")</f>
        <v>Mid-Career (35-44)</v>
      </c>
      <c r="H1778">
        <v>714</v>
      </c>
      <c r="I1778">
        <v>5146</v>
      </c>
      <c r="J1778" t="s">
        <v>107</v>
      </c>
      <c r="K1778" t="s">
        <v>122</v>
      </c>
      <c r="L1778" t="s">
        <v>272</v>
      </c>
      <c r="M1778" t="s">
        <v>1306</v>
      </c>
      <c r="N1778" t="s">
        <v>1311</v>
      </c>
      <c r="O1778">
        <v>50</v>
      </c>
      <c r="P1778">
        <v>80</v>
      </c>
      <c r="Q1778">
        <v>6</v>
      </c>
      <c r="R1778">
        <f t="shared" si="81"/>
        <v>480</v>
      </c>
      <c r="S1778">
        <f t="shared" si="82"/>
        <v>180</v>
      </c>
      <c r="T1778" t="s">
        <v>32</v>
      </c>
      <c r="U1778" s="2">
        <v>45078.023611111108</v>
      </c>
      <c r="V1778" s="1">
        <v>45078.023611111108</v>
      </c>
      <c r="W1778" t="b">
        <v>1</v>
      </c>
      <c r="X1778" s="2">
        <v>45078.027083333334</v>
      </c>
      <c r="Y1778" s="1">
        <v>45078.027083333334</v>
      </c>
      <c r="Z1778" s="2" t="s">
        <v>27</v>
      </c>
      <c r="AA1778" s="2">
        <v>45078.026388888888</v>
      </c>
      <c r="AB1778" s="1">
        <v>45078.026388888888</v>
      </c>
      <c r="AC1778" t="b">
        <v>0</v>
      </c>
      <c r="AD1778" t="s">
        <v>1355</v>
      </c>
      <c r="AE1778" s="3">
        <f t="shared" si="83"/>
        <v>1.8749999995634425E-2</v>
      </c>
    </row>
    <row r="1779" spans="1:31" x14ac:dyDescent="0.35">
      <c r="A1779" s="2">
        <v>45078.870833333334</v>
      </c>
      <c r="B1779" s="1">
        <v>45078.870833333334</v>
      </c>
      <c r="C1779">
        <v>1655</v>
      </c>
      <c r="D1779" t="s">
        <v>760</v>
      </c>
      <c r="E1779" t="s">
        <v>22</v>
      </c>
      <c r="F1779">
        <v>21</v>
      </c>
      <c r="G1779" t="str" cm="1">
        <f t="array" ref="G1779">_xlfn.IFS(F1779&lt;25,"Young Adult (18-24)",F1779&lt;35,"Early Career (25-34)",F1779&lt;45,"Mid-Career (35-44)",F1779&lt;55,"Late Career (45-54)",F1779&lt;65,"Pre-Retirement (55-64)",F1779&gt;=65,"Seniors (65+)")</f>
        <v>Young Adult (18-24)</v>
      </c>
      <c r="H1779">
        <v>665</v>
      </c>
      <c r="I1779">
        <v>3192</v>
      </c>
      <c r="J1779" t="s">
        <v>35</v>
      </c>
      <c r="K1779" t="s">
        <v>36</v>
      </c>
      <c r="L1779" t="s">
        <v>286</v>
      </c>
      <c r="M1779" t="s">
        <v>1306</v>
      </c>
      <c r="N1779" t="s">
        <v>1313</v>
      </c>
      <c r="O1779">
        <v>60</v>
      </c>
      <c r="P1779">
        <v>100</v>
      </c>
      <c r="Q1779">
        <v>5</v>
      </c>
      <c r="R1779">
        <f t="shared" si="81"/>
        <v>500</v>
      </c>
      <c r="S1779">
        <f t="shared" si="82"/>
        <v>200</v>
      </c>
      <c r="T1779" t="s">
        <v>40</v>
      </c>
      <c r="U1779" s="2">
        <v>45078.890972222223</v>
      </c>
      <c r="V1779" s="1">
        <v>45078.890972222223</v>
      </c>
      <c r="W1779" t="b">
        <v>1</v>
      </c>
      <c r="X1779" s="2">
        <v>45078.895138888889</v>
      </c>
      <c r="Y1779" s="1">
        <v>45078.895138888889</v>
      </c>
      <c r="Z1779" s="2" t="s">
        <v>27</v>
      </c>
      <c r="AA1779" s="2">
        <v>45078.893750000003</v>
      </c>
      <c r="AB1779" s="1">
        <v>45078.893750000003</v>
      </c>
      <c r="AC1779" t="b">
        <v>0</v>
      </c>
      <c r="AD1779" t="s">
        <v>1355</v>
      </c>
      <c r="AE1779" s="3">
        <f t="shared" si="83"/>
        <v>2.2916666668606922E-2</v>
      </c>
    </row>
    <row r="1780" spans="1:31" x14ac:dyDescent="0.35">
      <c r="A1780" s="2">
        <v>45079.449305555558</v>
      </c>
      <c r="B1780" s="1">
        <v>45079.449305555558</v>
      </c>
      <c r="C1780">
        <v>1685</v>
      </c>
      <c r="D1780" t="s">
        <v>788</v>
      </c>
      <c r="E1780" t="s">
        <v>22</v>
      </c>
      <c r="F1780">
        <v>57</v>
      </c>
      <c r="G1780" t="str" cm="1">
        <f t="array" ref="G1780">_xlfn.IFS(F1780&lt;25,"Young Adult (18-24)",F1780&lt;35,"Early Career (25-34)",F1780&lt;45,"Mid-Career (35-44)",F1780&lt;55,"Late Career (45-54)",F1780&lt;65,"Pre-Retirement (55-64)",F1780&gt;=65,"Seniors (65+)")</f>
        <v>Pre-Retirement (55-64)</v>
      </c>
      <c r="H1780">
        <v>686</v>
      </c>
      <c r="I1780">
        <v>4683</v>
      </c>
      <c r="J1780" t="s">
        <v>67</v>
      </c>
      <c r="K1780" t="s">
        <v>68</v>
      </c>
      <c r="L1780" t="s">
        <v>69</v>
      </c>
      <c r="M1780" t="s">
        <v>1308</v>
      </c>
      <c r="N1780" t="s">
        <v>1317</v>
      </c>
      <c r="O1780">
        <v>250</v>
      </c>
      <c r="P1780">
        <v>400</v>
      </c>
      <c r="Q1780">
        <v>5</v>
      </c>
      <c r="R1780">
        <f t="shared" si="81"/>
        <v>2000</v>
      </c>
      <c r="S1780">
        <f t="shared" si="82"/>
        <v>750</v>
      </c>
      <c r="T1780" t="s">
        <v>40</v>
      </c>
      <c r="U1780" s="2">
        <v>45079.459027777775</v>
      </c>
      <c r="V1780" s="1">
        <v>45079.459027777775</v>
      </c>
      <c r="W1780" t="b">
        <v>1</v>
      </c>
      <c r="X1780" s="2">
        <v>45079.464583333334</v>
      </c>
      <c r="Y1780" s="1">
        <v>45079.464583333334</v>
      </c>
      <c r="Z1780" s="2" t="s">
        <v>47</v>
      </c>
      <c r="AA1780" s="2">
        <v>45079.462500000001</v>
      </c>
      <c r="AB1780" s="1">
        <v>45079.462500000001</v>
      </c>
      <c r="AC1780" t="b">
        <v>0</v>
      </c>
      <c r="AD1780" t="s">
        <v>1355</v>
      </c>
      <c r="AE1780" s="3">
        <f t="shared" si="83"/>
        <v>1.3194444443797693E-2</v>
      </c>
    </row>
    <row r="1781" spans="1:31" x14ac:dyDescent="0.35">
      <c r="A1781" s="2">
        <v>45079.583333333336</v>
      </c>
      <c r="B1781" s="1">
        <v>45079.583333333336</v>
      </c>
      <c r="C1781">
        <v>1894</v>
      </c>
      <c r="D1781" t="s">
        <v>993</v>
      </c>
      <c r="E1781" t="s">
        <v>22</v>
      </c>
      <c r="F1781">
        <v>27</v>
      </c>
      <c r="G1781" t="str" cm="1">
        <f t="array" ref="G1781">_xlfn.IFS(F1781&lt;25,"Young Adult (18-24)",F1781&lt;35,"Early Career (25-34)",F1781&lt;45,"Mid-Career (35-44)",F1781&lt;55,"Late Career (45-54)",F1781&lt;65,"Pre-Retirement (55-64)",F1781&gt;=65,"Seniors (65+)")</f>
        <v>Early Career (25-34)</v>
      </c>
      <c r="H1781">
        <v>673</v>
      </c>
      <c r="I1781">
        <v>3054</v>
      </c>
      <c r="J1781" t="s">
        <v>23</v>
      </c>
      <c r="K1781" t="s">
        <v>24</v>
      </c>
      <c r="L1781" t="s">
        <v>25</v>
      </c>
      <c r="M1781" t="s">
        <v>1309</v>
      </c>
      <c r="N1781" t="s">
        <v>1327</v>
      </c>
      <c r="O1781">
        <v>5</v>
      </c>
      <c r="P1781">
        <v>8</v>
      </c>
      <c r="Q1781">
        <v>4</v>
      </c>
      <c r="R1781">
        <f t="shared" si="81"/>
        <v>32</v>
      </c>
      <c r="S1781">
        <f t="shared" si="82"/>
        <v>12</v>
      </c>
      <c r="T1781" t="s">
        <v>32</v>
      </c>
      <c r="U1781" s="2">
        <v>45079.592361111114</v>
      </c>
      <c r="V1781" s="1">
        <v>45079.592361111114</v>
      </c>
      <c r="W1781" t="b">
        <v>1</v>
      </c>
      <c r="X1781" s="2">
        <v>45079.602777777778</v>
      </c>
      <c r="Y1781" s="1">
        <v>45079.602777777778</v>
      </c>
      <c r="Z1781" s="2" t="s">
        <v>33</v>
      </c>
      <c r="AA1781" s="2">
        <v>45079.59375</v>
      </c>
      <c r="AB1781" s="1">
        <v>45079.59375</v>
      </c>
      <c r="AC1781" t="b">
        <v>0</v>
      </c>
      <c r="AD1781" t="s">
        <v>1355</v>
      </c>
      <c r="AE1781" s="3">
        <f t="shared" si="83"/>
        <v>1.0416666664241347E-2</v>
      </c>
    </row>
    <row r="1782" spans="1:31" x14ac:dyDescent="0.35">
      <c r="A1782" s="2">
        <v>45079.617361111108</v>
      </c>
      <c r="B1782" s="1">
        <v>45079.617361111108</v>
      </c>
      <c r="C1782">
        <v>1468</v>
      </c>
      <c r="D1782" t="s">
        <v>574</v>
      </c>
      <c r="E1782" t="s">
        <v>29</v>
      </c>
      <c r="F1782">
        <v>48</v>
      </c>
      <c r="G1782" t="str" cm="1">
        <f t="array" ref="G1782">_xlfn.IFS(F1782&lt;25,"Young Adult (18-24)",F1782&lt;35,"Early Career (25-34)",F1782&lt;45,"Mid-Career (35-44)",F1782&lt;55,"Late Career (45-54)",F1782&lt;65,"Pre-Retirement (55-64)",F1782&gt;=65,"Seniors (65+)")</f>
        <v>Late Career (45-54)</v>
      </c>
      <c r="H1782">
        <v>753</v>
      </c>
      <c r="I1782">
        <v>4769</v>
      </c>
      <c r="J1782" t="s">
        <v>55</v>
      </c>
      <c r="K1782" t="s">
        <v>113</v>
      </c>
      <c r="L1782" t="s">
        <v>125</v>
      </c>
      <c r="M1782" t="s">
        <v>1307</v>
      </c>
      <c r="N1782" t="s">
        <v>1322</v>
      </c>
      <c r="O1782">
        <v>8</v>
      </c>
      <c r="P1782">
        <v>15</v>
      </c>
      <c r="Q1782">
        <v>1</v>
      </c>
      <c r="R1782">
        <f t="shared" si="81"/>
        <v>15</v>
      </c>
      <c r="S1782">
        <f t="shared" si="82"/>
        <v>7</v>
      </c>
      <c r="T1782" t="s">
        <v>26</v>
      </c>
      <c r="U1782" s="2">
        <v>45079.630555555559</v>
      </c>
      <c r="V1782" s="1">
        <v>45079.630555555559</v>
      </c>
      <c r="W1782" t="b">
        <v>1</v>
      </c>
      <c r="X1782" s="2">
        <v>45079.638194444444</v>
      </c>
      <c r="Y1782" s="1">
        <v>45079.638194444444</v>
      </c>
      <c r="Z1782" s="2" t="s">
        <v>47</v>
      </c>
      <c r="AA1782" s="2">
        <v>45079.632638888892</v>
      </c>
      <c r="AB1782" s="1">
        <v>45079.632638888892</v>
      </c>
      <c r="AC1782" t="b">
        <v>0</v>
      </c>
      <c r="AD1782" t="s">
        <v>1355</v>
      </c>
      <c r="AE1782" s="3">
        <f t="shared" si="83"/>
        <v>1.527777778392192E-2</v>
      </c>
    </row>
    <row r="1783" spans="1:31" x14ac:dyDescent="0.35">
      <c r="A1783" s="2">
        <v>45080.236111111109</v>
      </c>
      <c r="B1783" s="1">
        <v>45080.236111111109</v>
      </c>
      <c r="C1783">
        <v>1835</v>
      </c>
      <c r="D1783" t="s">
        <v>935</v>
      </c>
      <c r="E1783" t="s">
        <v>29</v>
      </c>
      <c r="F1783">
        <v>19</v>
      </c>
      <c r="G1783" t="str" cm="1">
        <f t="array" ref="G1783">_xlfn.IFS(F1783&lt;25,"Young Adult (18-24)",F1783&lt;35,"Early Career (25-34)",F1783&lt;45,"Mid-Career (35-44)",F1783&lt;55,"Late Career (45-54)",F1783&lt;65,"Pre-Retirement (55-64)",F1783&gt;=65,"Seniors (65+)")</f>
        <v>Young Adult (18-24)</v>
      </c>
      <c r="H1783">
        <v>775</v>
      </c>
      <c r="I1783">
        <v>5918</v>
      </c>
      <c r="J1783" t="s">
        <v>23</v>
      </c>
      <c r="K1783" t="s">
        <v>30</v>
      </c>
      <c r="L1783" t="s">
        <v>154</v>
      </c>
      <c r="M1783" t="s">
        <v>1305</v>
      </c>
      <c r="N1783" t="s">
        <v>1329</v>
      </c>
      <c r="O1783">
        <v>25</v>
      </c>
      <c r="P1783">
        <v>40</v>
      </c>
      <c r="Q1783">
        <v>3</v>
      </c>
      <c r="R1783">
        <f t="shared" si="81"/>
        <v>120</v>
      </c>
      <c r="S1783">
        <f t="shared" si="82"/>
        <v>45</v>
      </c>
      <c r="T1783" t="s">
        <v>38</v>
      </c>
      <c r="U1783" s="2">
        <v>45080.242361111108</v>
      </c>
      <c r="V1783" s="1">
        <v>45080.242361111108</v>
      </c>
      <c r="W1783" t="b">
        <v>0</v>
      </c>
      <c r="X1783" s="2"/>
      <c r="Y1783" s="1"/>
      <c r="Z1783" s="2" t="s">
        <v>1353</v>
      </c>
      <c r="AA1783" s="2">
        <v>45080.243055555555</v>
      </c>
      <c r="AB1783" s="1">
        <v>45080.243055555555</v>
      </c>
      <c r="AC1783" t="s">
        <v>1353</v>
      </c>
      <c r="AD1783" t="s">
        <v>1353</v>
      </c>
      <c r="AE1783" s="3">
        <f t="shared" si="83"/>
        <v>6.9444444452528842E-3</v>
      </c>
    </row>
    <row r="1784" spans="1:31" x14ac:dyDescent="0.35">
      <c r="A1784" s="2">
        <v>45080.785416666666</v>
      </c>
      <c r="B1784" s="1">
        <v>45080.785416666666</v>
      </c>
      <c r="C1784">
        <v>1274</v>
      </c>
      <c r="D1784" t="s">
        <v>382</v>
      </c>
      <c r="E1784" t="s">
        <v>29</v>
      </c>
      <c r="F1784">
        <v>18</v>
      </c>
      <c r="G1784" t="str" cm="1">
        <f t="array" ref="G1784">_xlfn.IFS(F1784&lt;25,"Young Adult (18-24)",F1784&lt;35,"Early Career (25-34)",F1784&lt;45,"Mid-Career (35-44)",F1784&lt;55,"Late Career (45-54)",F1784&lt;65,"Pre-Retirement (55-64)",F1784&gt;=65,"Seniors (65+)")</f>
        <v>Young Adult (18-24)</v>
      </c>
      <c r="H1784">
        <v>751</v>
      </c>
      <c r="I1784">
        <v>6165</v>
      </c>
      <c r="J1784" t="s">
        <v>83</v>
      </c>
      <c r="K1784" t="s">
        <v>90</v>
      </c>
      <c r="L1784" t="s">
        <v>91</v>
      </c>
      <c r="M1784" t="s">
        <v>1305</v>
      </c>
      <c r="N1784" t="s">
        <v>1329</v>
      </c>
      <c r="O1784">
        <v>25</v>
      </c>
      <c r="P1784">
        <v>40</v>
      </c>
      <c r="Q1784">
        <v>5</v>
      </c>
      <c r="R1784">
        <f t="shared" si="81"/>
        <v>200</v>
      </c>
      <c r="S1784">
        <f t="shared" si="82"/>
        <v>75</v>
      </c>
      <c r="T1784" t="s">
        <v>42</v>
      </c>
      <c r="U1784" s="2">
        <v>45080.791666666664</v>
      </c>
      <c r="V1784" s="1">
        <v>45080.791666666664</v>
      </c>
      <c r="W1784" t="b">
        <v>1</v>
      </c>
      <c r="X1784" s="2">
        <v>45080.796527777777</v>
      </c>
      <c r="Y1784" s="1">
        <v>45080.796527777777</v>
      </c>
      <c r="Z1784" s="2" t="s">
        <v>27</v>
      </c>
      <c r="AA1784" s="2">
        <v>45080.793055555558</v>
      </c>
      <c r="AB1784" s="1">
        <v>45080.793055555558</v>
      </c>
      <c r="AC1784" t="b">
        <v>0</v>
      </c>
      <c r="AD1784" t="s">
        <v>1355</v>
      </c>
      <c r="AE1784" s="3">
        <f t="shared" si="83"/>
        <v>7.6388888919609599E-3</v>
      </c>
    </row>
    <row r="1785" spans="1:31" x14ac:dyDescent="0.35">
      <c r="A1785" s="2">
        <v>45080.90625</v>
      </c>
      <c r="B1785" s="1">
        <v>45080.90625</v>
      </c>
      <c r="C1785">
        <v>1222</v>
      </c>
      <c r="D1785" t="s">
        <v>333</v>
      </c>
      <c r="E1785" t="s">
        <v>29</v>
      </c>
      <c r="F1785">
        <v>69</v>
      </c>
      <c r="G1785" t="str" cm="1">
        <f t="array" ref="G1785">_xlfn.IFS(F1785&lt;25,"Young Adult (18-24)",F1785&lt;35,"Early Career (25-34)",F1785&lt;45,"Mid-Career (35-44)",F1785&lt;55,"Late Career (45-54)",F1785&lt;65,"Pre-Retirement (55-64)",F1785&gt;=65,"Seniors (65+)")</f>
        <v>Seniors (65+)</v>
      </c>
      <c r="H1785">
        <v>722</v>
      </c>
      <c r="I1785">
        <v>6074</v>
      </c>
      <c r="J1785" t="s">
        <v>55</v>
      </c>
      <c r="K1785" t="s">
        <v>113</v>
      </c>
      <c r="L1785" t="s">
        <v>277</v>
      </c>
      <c r="M1785" t="s">
        <v>1305</v>
      </c>
      <c r="N1785" t="s">
        <v>1329</v>
      </c>
      <c r="O1785">
        <v>25</v>
      </c>
      <c r="P1785">
        <v>40</v>
      </c>
      <c r="Q1785">
        <v>5</v>
      </c>
      <c r="R1785">
        <f t="shared" si="81"/>
        <v>200</v>
      </c>
      <c r="S1785">
        <f t="shared" si="82"/>
        <v>75</v>
      </c>
      <c r="T1785" t="s">
        <v>78</v>
      </c>
      <c r="U1785" s="2">
        <v>45080.912499999999</v>
      </c>
      <c r="V1785" s="1">
        <v>45080.912499999999</v>
      </c>
      <c r="W1785" t="b">
        <v>0</v>
      </c>
      <c r="X1785" s="2"/>
      <c r="Y1785" s="1"/>
      <c r="Z1785" s="2" t="s">
        <v>1353</v>
      </c>
      <c r="AA1785" s="2">
        <v>45080.930555555555</v>
      </c>
      <c r="AB1785" s="1">
        <v>45080.930555555555</v>
      </c>
      <c r="AC1785" t="s">
        <v>1353</v>
      </c>
      <c r="AD1785" t="s">
        <v>1353</v>
      </c>
      <c r="AE1785" s="3">
        <f t="shared" si="83"/>
        <v>2.4305555554747116E-2</v>
      </c>
    </row>
    <row r="1786" spans="1:31" x14ac:dyDescent="0.35">
      <c r="A1786" s="2">
        <v>45081.838194444441</v>
      </c>
      <c r="B1786" s="1">
        <v>45081.838194444441</v>
      </c>
      <c r="C1786">
        <v>1834</v>
      </c>
      <c r="D1786" t="s">
        <v>934</v>
      </c>
      <c r="E1786" t="s">
        <v>29</v>
      </c>
      <c r="F1786">
        <v>68</v>
      </c>
      <c r="G1786" t="str" cm="1">
        <f t="array" ref="G1786">_xlfn.IFS(F1786&lt;25,"Young Adult (18-24)",F1786&lt;35,"Early Career (25-34)",F1786&lt;45,"Mid-Career (35-44)",F1786&lt;55,"Late Career (45-54)",F1786&lt;65,"Pre-Retirement (55-64)",F1786&gt;=65,"Seniors (65+)")</f>
        <v>Seniors (65+)</v>
      </c>
      <c r="H1786">
        <v>775</v>
      </c>
      <c r="I1786">
        <v>3860</v>
      </c>
      <c r="J1786" t="s">
        <v>107</v>
      </c>
      <c r="K1786" t="s">
        <v>108</v>
      </c>
      <c r="L1786" t="s">
        <v>150</v>
      </c>
      <c r="M1786" t="s">
        <v>1307</v>
      </c>
      <c r="N1786" t="s">
        <v>1325</v>
      </c>
      <c r="O1786">
        <v>15</v>
      </c>
      <c r="P1786">
        <v>25</v>
      </c>
      <c r="Q1786">
        <v>6</v>
      </c>
      <c r="R1786">
        <f t="shared" si="81"/>
        <v>150</v>
      </c>
      <c r="S1786">
        <f t="shared" si="82"/>
        <v>60</v>
      </c>
      <c r="T1786" t="s">
        <v>40</v>
      </c>
      <c r="U1786" s="2">
        <v>45081.856944444444</v>
      </c>
      <c r="V1786" s="1">
        <v>45081.856944444444</v>
      </c>
      <c r="W1786" t="b">
        <v>1</v>
      </c>
      <c r="X1786" s="2">
        <v>45081.866666666669</v>
      </c>
      <c r="Y1786" s="1">
        <v>45081.866666666669</v>
      </c>
      <c r="Z1786" s="2" t="s">
        <v>33</v>
      </c>
      <c r="AA1786" s="2">
        <v>45081.859027777777</v>
      </c>
      <c r="AB1786" s="1">
        <v>45081.859027777777</v>
      </c>
      <c r="AC1786" t="b">
        <v>0</v>
      </c>
      <c r="AD1786" t="s">
        <v>1355</v>
      </c>
      <c r="AE1786" s="3">
        <f t="shared" si="83"/>
        <v>2.0833333335758653E-2</v>
      </c>
    </row>
    <row r="1787" spans="1:31" x14ac:dyDescent="0.35">
      <c r="A1787" s="2">
        <v>45083.007638888892</v>
      </c>
      <c r="B1787" s="1">
        <v>45083.007638888892</v>
      </c>
      <c r="C1787">
        <v>1194</v>
      </c>
      <c r="D1787" t="s">
        <v>305</v>
      </c>
      <c r="E1787" t="s">
        <v>29</v>
      </c>
      <c r="F1787">
        <v>65</v>
      </c>
      <c r="G1787" t="str" cm="1">
        <f t="array" ref="G1787">_xlfn.IFS(F1787&lt;25,"Young Adult (18-24)",F1787&lt;35,"Early Career (25-34)",F1787&lt;45,"Mid-Career (35-44)",F1787&lt;55,"Late Career (45-54)",F1787&lt;65,"Pre-Retirement (55-64)",F1787&gt;=65,"Seniors (65+)")</f>
        <v>Seniors (65+)</v>
      </c>
      <c r="H1787">
        <v>715</v>
      </c>
      <c r="I1787">
        <v>4210</v>
      </c>
      <c r="J1787" t="s">
        <v>23</v>
      </c>
      <c r="K1787" t="s">
        <v>24</v>
      </c>
      <c r="L1787" t="s">
        <v>192</v>
      </c>
      <c r="M1787" t="s">
        <v>1306</v>
      </c>
      <c r="N1787" t="s">
        <v>1314</v>
      </c>
      <c r="O1787">
        <v>40</v>
      </c>
      <c r="P1787">
        <v>70</v>
      </c>
      <c r="Q1787">
        <v>5</v>
      </c>
      <c r="R1787">
        <f t="shared" si="81"/>
        <v>350</v>
      </c>
      <c r="S1787">
        <f t="shared" si="82"/>
        <v>150</v>
      </c>
      <c r="T1787" t="s">
        <v>42</v>
      </c>
      <c r="U1787" s="2">
        <v>45083.024305555555</v>
      </c>
      <c r="V1787" s="1">
        <v>45083.024305555555</v>
      </c>
      <c r="W1787" t="b">
        <v>1</v>
      </c>
      <c r="X1787" s="2">
        <v>45083.031944444447</v>
      </c>
      <c r="Y1787" s="1">
        <v>45083.031944444447</v>
      </c>
      <c r="Z1787" s="2" t="s">
        <v>33</v>
      </c>
      <c r="AA1787" s="2">
        <v>45083.027777777781</v>
      </c>
      <c r="AB1787" s="1">
        <v>45083.027777777781</v>
      </c>
      <c r="AC1787" t="b">
        <v>1</v>
      </c>
      <c r="AD1787" t="s">
        <v>51</v>
      </c>
      <c r="AE1787" s="3">
        <f t="shared" si="83"/>
        <v>2.0138888889050577E-2</v>
      </c>
    </row>
    <row r="1788" spans="1:31" x14ac:dyDescent="0.35">
      <c r="A1788" s="2">
        <v>45083.07916666667</v>
      </c>
      <c r="B1788" s="1">
        <v>45083.07916666667</v>
      </c>
      <c r="C1788">
        <v>1815</v>
      </c>
      <c r="D1788" t="s">
        <v>916</v>
      </c>
      <c r="E1788" t="s">
        <v>22</v>
      </c>
      <c r="F1788">
        <v>72</v>
      </c>
      <c r="G1788" t="str" cm="1">
        <f t="array" ref="G1788">_xlfn.IFS(F1788&lt;25,"Young Adult (18-24)",F1788&lt;35,"Early Career (25-34)",F1788&lt;45,"Mid-Career (35-44)",F1788&lt;55,"Late Career (45-54)",F1788&lt;65,"Pre-Retirement (55-64)",F1788&gt;=65,"Seniors (65+)")</f>
        <v>Seniors (65+)</v>
      </c>
      <c r="H1788">
        <v>718</v>
      </c>
      <c r="I1788">
        <v>3713</v>
      </c>
      <c r="J1788" t="s">
        <v>67</v>
      </c>
      <c r="K1788" t="s">
        <v>119</v>
      </c>
      <c r="L1788" t="s">
        <v>120</v>
      </c>
      <c r="M1788" t="s">
        <v>1309</v>
      </c>
      <c r="N1788" t="s">
        <v>1318</v>
      </c>
      <c r="O1788">
        <v>10</v>
      </c>
      <c r="P1788">
        <v>18</v>
      </c>
      <c r="Q1788">
        <v>4</v>
      </c>
      <c r="R1788">
        <f t="shared" si="81"/>
        <v>72</v>
      </c>
      <c r="S1788">
        <f t="shared" si="82"/>
        <v>32</v>
      </c>
      <c r="T1788" t="s">
        <v>40</v>
      </c>
      <c r="U1788" s="2">
        <v>45083.086111111108</v>
      </c>
      <c r="V1788" s="1">
        <v>45083.086111111108</v>
      </c>
      <c r="W1788" t="b">
        <v>1</v>
      </c>
      <c r="X1788" s="2">
        <v>45083.090277777781</v>
      </c>
      <c r="Y1788" s="1">
        <v>45083.090277777781</v>
      </c>
      <c r="Z1788" s="2" t="s">
        <v>47</v>
      </c>
      <c r="AA1788" s="2">
        <v>45083.089583333334</v>
      </c>
      <c r="AB1788" s="1">
        <v>45083.089583333334</v>
      </c>
      <c r="AC1788" t="b">
        <v>0</v>
      </c>
      <c r="AD1788" t="s">
        <v>1355</v>
      </c>
      <c r="AE1788" s="3">
        <f t="shared" si="83"/>
        <v>1.0416666664241347E-2</v>
      </c>
    </row>
    <row r="1789" spans="1:31" x14ac:dyDescent="0.35">
      <c r="A1789" s="2">
        <v>45083.274305555555</v>
      </c>
      <c r="B1789" s="1">
        <v>45083.274305555555</v>
      </c>
      <c r="C1789">
        <v>1781</v>
      </c>
      <c r="D1789" t="s">
        <v>882</v>
      </c>
      <c r="E1789" t="s">
        <v>29</v>
      </c>
      <c r="F1789">
        <v>29</v>
      </c>
      <c r="G1789" t="str" cm="1">
        <f t="array" ref="G1789">_xlfn.IFS(F1789&lt;25,"Young Adult (18-24)",F1789&lt;35,"Early Career (25-34)",F1789&lt;45,"Mid-Career (35-44)",F1789&lt;55,"Late Career (45-54)",F1789&lt;65,"Pre-Retirement (55-64)",F1789&gt;=65,"Seniors (65+)")</f>
        <v>Early Career (25-34)</v>
      </c>
      <c r="H1789">
        <v>669</v>
      </c>
      <c r="I1789">
        <v>7149</v>
      </c>
      <c r="J1789" t="s">
        <v>67</v>
      </c>
      <c r="K1789" t="s">
        <v>119</v>
      </c>
      <c r="L1789" t="s">
        <v>119</v>
      </c>
      <c r="M1789" t="s">
        <v>1306</v>
      </c>
      <c r="N1789" t="s">
        <v>1321</v>
      </c>
      <c r="O1789">
        <v>15</v>
      </c>
      <c r="P1789">
        <v>25</v>
      </c>
      <c r="Q1789">
        <v>5</v>
      </c>
      <c r="R1789">
        <f t="shared" si="81"/>
        <v>125</v>
      </c>
      <c r="S1789">
        <f t="shared" si="82"/>
        <v>50</v>
      </c>
      <c r="T1789" t="s">
        <v>78</v>
      </c>
      <c r="U1789" s="2">
        <v>45083.286805555559</v>
      </c>
      <c r="V1789" s="1">
        <v>45083.286805555559</v>
      </c>
      <c r="W1789" t="b">
        <v>0</v>
      </c>
      <c r="X1789" s="2"/>
      <c r="Y1789" s="1"/>
      <c r="Z1789" s="2" t="s">
        <v>1353</v>
      </c>
      <c r="AA1789" s="2">
        <v>45083.28125</v>
      </c>
      <c r="AB1789" s="1">
        <v>45083.28125</v>
      </c>
      <c r="AC1789" t="s">
        <v>1353</v>
      </c>
      <c r="AD1789" t="s">
        <v>1353</v>
      </c>
      <c r="AE1789" s="3">
        <f t="shared" si="83"/>
        <v>6.9444444452528842E-3</v>
      </c>
    </row>
    <row r="1790" spans="1:31" x14ac:dyDescent="0.35">
      <c r="A1790" s="2">
        <v>45084.111111111109</v>
      </c>
      <c r="B1790" s="1">
        <v>45084.111111111109</v>
      </c>
      <c r="C1790">
        <v>1703</v>
      </c>
      <c r="D1790" t="s">
        <v>806</v>
      </c>
      <c r="E1790" t="s">
        <v>29</v>
      </c>
      <c r="F1790">
        <v>23</v>
      </c>
      <c r="G1790" t="str" cm="1">
        <f t="array" ref="G1790">_xlfn.IFS(F1790&lt;25,"Young Adult (18-24)",F1790&lt;35,"Early Career (25-34)",F1790&lt;45,"Mid-Career (35-44)",F1790&lt;55,"Late Career (45-54)",F1790&lt;65,"Pre-Retirement (55-64)",F1790&gt;=65,"Seniors (65+)")</f>
        <v>Young Adult (18-24)</v>
      </c>
      <c r="H1790">
        <v>701</v>
      </c>
      <c r="I1790">
        <v>6395</v>
      </c>
      <c r="J1790" t="s">
        <v>55</v>
      </c>
      <c r="K1790" t="s">
        <v>113</v>
      </c>
      <c r="L1790" t="s">
        <v>277</v>
      </c>
      <c r="M1790" t="s">
        <v>1309</v>
      </c>
      <c r="N1790" t="s">
        <v>1318</v>
      </c>
      <c r="O1790">
        <v>10</v>
      </c>
      <c r="P1790">
        <v>18</v>
      </c>
      <c r="Q1790">
        <v>5</v>
      </c>
      <c r="R1790">
        <f t="shared" si="81"/>
        <v>90</v>
      </c>
      <c r="S1790">
        <f t="shared" si="82"/>
        <v>40</v>
      </c>
      <c r="T1790" t="s">
        <v>26</v>
      </c>
      <c r="U1790" s="2">
        <v>45084.125694444447</v>
      </c>
      <c r="V1790" s="1">
        <v>45084.125694444447</v>
      </c>
      <c r="W1790" t="b">
        <v>1</v>
      </c>
      <c r="X1790" s="2">
        <v>45084.131944444445</v>
      </c>
      <c r="Y1790" s="1">
        <v>45084.131944444445</v>
      </c>
      <c r="Z1790" s="2" t="s">
        <v>116</v>
      </c>
      <c r="AA1790" s="2">
        <v>45084.129166666666</v>
      </c>
      <c r="AB1790" s="1">
        <v>45084.129166666666</v>
      </c>
      <c r="AC1790" t="b">
        <v>0</v>
      </c>
      <c r="AD1790" t="s">
        <v>1355</v>
      </c>
      <c r="AE1790" s="3">
        <f t="shared" si="83"/>
        <v>1.8055555556202307E-2</v>
      </c>
    </row>
    <row r="1791" spans="1:31" x14ac:dyDescent="0.35">
      <c r="A1791" s="2">
        <v>45085.047222222223</v>
      </c>
      <c r="B1791" s="1">
        <v>45085.047222222223</v>
      </c>
      <c r="C1791">
        <v>1667</v>
      </c>
      <c r="D1791" t="s">
        <v>770</v>
      </c>
      <c r="E1791" t="s">
        <v>22</v>
      </c>
      <c r="F1791">
        <v>56</v>
      </c>
      <c r="G1791" t="str" cm="1">
        <f t="array" ref="G1791">_xlfn.IFS(F1791&lt;25,"Young Adult (18-24)",F1791&lt;35,"Early Career (25-34)",F1791&lt;45,"Mid-Career (35-44)",F1791&lt;55,"Late Career (45-54)",F1791&lt;65,"Pre-Retirement (55-64)",F1791&gt;=65,"Seniors (65+)")</f>
        <v>Pre-Retirement (55-64)</v>
      </c>
      <c r="H1791">
        <v>650</v>
      </c>
      <c r="I1791">
        <v>5154</v>
      </c>
      <c r="J1791" t="s">
        <v>67</v>
      </c>
      <c r="K1791" t="s">
        <v>119</v>
      </c>
      <c r="L1791" t="s">
        <v>98</v>
      </c>
      <c r="M1791" t="s">
        <v>1305</v>
      </c>
      <c r="N1791" t="s">
        <v>1329</v>
      </c>
      <c r="O1791">
        <v>25</v>
      </c>
      <c r="P1791">
        <v>40</v>
      </c>
      <c r="Q1791">
        <v>6</v>
      </c>
      <c r="R1791">
        <f t="shared" si="81"/>
        <v>240</v>
      </c>
      <c r="S1791">
        <f t="shared" si="82"/>
        <v>90</v>
      </c>
      <c r="T1791" t="s">
        <v>40</v>
      </c>
      <c r="U1791" s="2">
        <v>45085.068055555559</v>
      </c>
      <c r="V1791" s="1">
        <v>45085.068055555559</v>
      </c>
      <c r="W1791" t="b">
        <v>1</v>
      </c>
      <c r="X1791" s="2">
        <v>45085.071527777778</v>
      </c>
      <c r="Y1791" s="1">
        <v>45085.071527777778</v>
      </c>
      <c r="Z1791" s="2" t="s">
        <v>27</v>
      </c>
      <c r="AA1791" s="2">
        <v>45085.069444444445</v>
      </c>
      <c r="AB1791" s="1">
        <v>45085.069444444445</v>
      </c>
      <c r="AC1791" t="b">
        <v>0</v>
      </c>
      <c r="AD1791" t="s">
        <v>1355</v>
      </c>
      <c r="AE1791" s="3">
        <f t="shared" si="83"/>
        <v>2.2222222221898846E-2</v>
      </c>
    </row>
    <row r="1792" spans="1:31" x14ac:dyDescent="0.35">
      <c r="A1792" s="2">
        <v>45087.612500000003</v>
      </c>
      <c r="B1792" s="1">
        <v>45087.612500000003</v>
      </c>
      <c r="C1792">
        <v>1369</v>
      </c>
      <c r="D1792" t="s">
        <v>476</v>
      </c>
      <c r="E1792" t="s">
        <v>29</v>
      </c>
      <c r="F1792">
        <v>35</v>
      </c>
      <c r="G1792" t="str" cm="1">
        <f t="array" ref="G1792">_xlfn.IFS(F1792&lt;25,"Young Adult (18-24)",F1792&lt;35,"Early Career (25-34)",F1792&lt;45,"Mid-Career (35-44)",F1792&lt;55,"Late Career (45-54)",F1792&lt;65,"Pre-Retirement (55-64)",F1792&gt;=65,"Seniors (65+)")</f>
        <v>Mid-Career (35-44)</v>
      </c>
      <c r="H1792">
        <v>637</v>
      </c>
      <c r="I1792">
        <v>5270</v>
      </c>
      <c r="J1792" t="s">
        <v>67</v>
      </c>
      <c r="K1792" t="s">
        <v>68</v>
      </c>
      <c r="L1792" t="s">
        <v>98</v>
      </c>
      <c r="M1792" t="s">
        <v>1307</v>
      </c>
      <c r="N1792" t="s">
        <v>1325</v>
      </c>
      <c r="O1792">
        <v>15</v>
      </c>
      <c r="P1792">
        <v>25</v>
      </c>
      <c r="Q1792">
        <v>5</v>
      </c>
      <c r="R1792">
        <f t="shared" si="81"/>
        <v>125</v>
      </c>
      <c r="S1792">
        <f t="shared" si="82"/>
        <v>50</v>
      </c>
      <c r="T1792" t="s">
        <v>38</v>
      </c>
      <c r="U1792" s="2">
        <v>45087.62777777778</v>
      </c>
      <c r="V1792" s="1">
        <v>45087.62777777778</v>
      </c>
      <c r="W1792" t="b">
        <v>1</v>
      </c>
      <c r="X1792" s="2">
        <v>45087.632638888892</v>
      </c>
      <c r="Y1792" s="1">
        <v>45087.632638888892</v>
      </c>
      <c r="Z1792" s="2" t="s">
        <v>47</v>
      </c>
      <c r="AA1792" s="2">
        <v>45087.629861111112</v>
      </c>
      <c r="AB1792" s="1">
        <v>45087.629861111112</v>
      </c>
      <c r="AC1792" t="b">
        <v>1</v>
      </c>
      <c r="AD1792" t="s">
        <v>64</v>
      </c>
      <c r="AE1792" s="3">
        <f t="shared" si="83"/>
        <v>1.7361111109494232E-2</v>
      </c>
    </row>
    <row r="1793" spans="1:31" x14ac:dyDescent="0.35">
      <c r="A1793" s="2">
        <v>45088.504861111112</v>
      </c>
      <c r="B1793" s="1">
        <v>45088.504861111112</v>
      </c>
      <c r="C1793">
        <v>2064</v>
      </c>
      <c r="D1793" t="s">
        <v>1304</v>
      </c>
      <c r="E1793" t="s">
        <v>22</v>
      </c>
      <c r="F1793">
        <v>51</v>
      </c>
      <c r="G1793" t="str" cm="1">
        <f t="array" ref="G1793">_xlfn.IFS(F1793&lt;25,"Young Adult (18-24)",F1793&lt;35,"Early Career (25-34)",F1793&lt;45,"Mid-Career (35-44)",F1793&lt;55,"Late Career (45-54)",F1793&lt;65,"Pre-Retirement (55-64)",F1793&gt;=65,"Seniors (65+)")</f>
        <v>Late Career (45-54)</v>
      </c>
      <c r="H1793">
        <v>754</v>
      </c>
      <c r="I1793">
        <v>5069</v>
      </c>
      <c r="J1793" t="s">
        <v>83</v>
      </c>
      <c r="K1793" t="s">
        <v>90</v>
      </c>
      <c r="L1793" t="s">
        <v>91</v>
      </c>
      <c r="M1793" t="s">
        <v>1307</v>
      </c>
      <c r="N1793" t="s">
        <v>1322</v>
      </c>
      <c r="O1793">
        <v>8</v>
      </c>
      <c r="P1793">
        <v>15</v>
      </c>
      <c r="Q1793">
        <v>6</v>
      </c>
      <c r="R1793">
        <f t="shared" si="81"/>
        <v>90</v>
      </c>
      <c r="S1793">
        <f t="shared" si="82"/>
        <v>42</v>
      </c>
      <c r="T1793" t="s">
        <v>32</v>
      </c>
      <c r="U1793" s="2">
        <v>45088.510416666664</v>
      </c>
      <c r="V1793" s="1">
        <v>45088.510416666664</v>
      </c>
      <c r="W1793" t="b">
        <v>1</v>
      </c>
      <c r="X1793" s="2">
        <v>45088.515972222223</v>
      </c>
      <c r="Y1793" s="1">
        <v>45088.515972222223</v>
      </c>
      <c r="Z1793" s="2" t="s">
        <v>47</v>
      </c>
      <c r="AA1793" s="2">
        <v>45088.512499999997</v>
      </c>
      <c r="AB1793" s="1">
        <v>45088.512499999997</v>
      </c>
      <c r="AC1793" t="b">
        <v>0</v>
      </c>
      <c r="AD1793" t="s">
        <v>1355</v>
      </c>
      <c r="AE1793" s="3">
        <f t="shared" si="83"/>
        <v>7.6388888846850023E-3</v>
      </c>
    </row>
    <row r="1794" spans="1:31" x14ac:dyDescent="0.35">
      <c r="A1794" s="2">
        <v>45090.566666666666</v>
      </c>
      <c r="B1794" s="1">
        <v>45090.566666666666</v>
      </c>
      <c r="C1794">
        <v>1947</v>
      </c>
      <c r="D1794" t="s">
        <v>1044</v>
      </c>
      <c r="E1794" t="s">
        <v>29</v>
      </c>
      <c r="F1794">
        <v>21</v>
      </c>
      <c r="G1794" t="str" cm="1">
        <f t="array" ref="G1794">_xlfn.IFS(F1794&lt;25,"Young Adult (18-24)",F1794&lt;35,"Early Career (25-34)",F1794&lt;45,"Mid-Career (35-44)",F1794&lt;55,"Late Career (45-54)",F1794&lt;65,"Pre-Retirement (55-64)",F1794&gt;=65,"Seniors (65+)")</f>
        <v>Young Adult (18-24)</v>
      </c>
      <c r="H1794">
        <v>723</v>
      </c>
      <c r="I1794">
        <v>7159</v>
      </c>
      <c r="J1794" t="s">
        <v>35</v>
      </c>
      <c r="K1794" t="s">
        <v>36</v>
      </c>
      <c r="L1794" t="s">
        <v>286</v>
      </c>
      <c r="M1794" t="s">
        <v>1308</v>
      </c>
      <c r="N1794" t="s">
        <v>1315</v>
      </c>
      <c r="O1794">
        <v>300</v>
      </c>
      <c r="P1794">
        <v>500</v>
      </c>
      <c r="Q1794">
        <v>5</v>
      </c>
      <c r="R1794">
        <f t="shared" ref="R1794:R1857" si="84">P1794*Q1794</f>
        <v>2500</v>
      </c>
      <c r="S1794">
        <f t="shared" ref="S1794:S1857" si="85">R1794-(O1794*Q1794)</f>
        <v>1000</v>
      </c>
      <c r="T1794" t="s">
        <v>78</v>
      </c>
      <c r="U1794" s="2">
        <v>45090.576388888891</v>
      </c>
      <c r="V1794" s="1">
        <v>45090.576388888891</v>
      </c>
      <c r="W1794" t="b">
        <v>1</v>
      </c>
      <c r="X1794" s="2">
        <v>45090.583333333336</v>
      </c>
      <c r="Y1794" s="1">
        <v>45090.583333333336</v>
      </c>
      <c r="Z1794" s="2" t="s">
        <v>33</v>
      </c>
      <c r="AA1794" s="2">
        <v>45090.579861111109</v>
      </c>
      <c r="AB1794" s="1">
        <v>45090.579861111109</v>
      </c>
      <c r="AC1794" t="b">
        <v>0</v>
      </c>
      <c r="AD1794" t="s">
        <v>1355</v>
      </c>
      <c r="AE1794" s="3">
        <f t="shared" ref="AE1794:AE1857" si="86">AB1794-B1794</f>
        <v>1.3194444443797693E-2</v>
      </c>
    </row>
    <row r="1795" spans="1:31" x14ac:dyDescent="0.35">
      <c r="A1795" s="2">
        <v>45090.901388888888</v>
      </c>
      <c r="B1795" s="1">
        <v>45090.901388888888</v>
      </c>
      <c r="C1795">
        <v>1589</v>
      </c>
      <c r="D1795" t="s">
        <v>695</v>
      </c>
      <c r="E1795" t="s">
        <v>29</v>
      </c>
      <c r="F1795">
        <v>31</v>
      </c>
      <c r="G1795" t="str" cm="1">
        <f t="array" ref="G1795">_xlfn.IFS(F1795&lt;25,"Young Adult (18-24)",F1795&lt;35,"Early Career (25-34)",F1795&lt;45,"Mid-Career (35-44)",F1795&lt;55,"Late Career (45-54)",F1795&lt;65,"Pre-Retirement (55-64)",F1795&gt;=65,"Seniors (65+)")</f>
        <v>Early Career (25-34)</v>
      </c>
      <c r="H1795">
        <v>726</v>
      </c>
      <c r="I1795">
        <v>7752</v>
      </c>
      <c r="J1795" t="s">
        <v>83</v>
      </c>
      <c r="K1795" t="s">
        <v>84</v>
      </c>
      <c r="L1795" t="s">
        <v>85</v>
      </c>
      <c r="M1795" t="s">
        <v>1307</v>
      </c>
      <c r="N1795" t="s">
        <v>1326</v>
      </c>
      <c r="O1795">
        <v>20</v>
      </c>
      <c r="P1795">
        <v>35</v>
      </c>
      <c r="Q1795">
        <v>2</v>
      </c>
      <c r="R1795">
        <f t="shared" si="84"/>
        <v>70</v>
      </c>
      <c r="S1795">
        <f t="shared" si="85"/>
        <v>30</v>
      </c>
      <c r="T1795" t="s">
        <v>38</v>
      </c>
      <c r="U1795" s="2">
        <v>45090.922222222223</v>
      </c>
      <c r="V1795" s="1">
        <v>45090.922222222223</v>
      </c>
      <c r="W1795" t="b">
        <v>1</v>
      </c>
      <c r="X1795" s="2">
        <v>45090.929861111108</v>
      </c>
      <c r="Y1795" s="1">
        <v>45090.929861111108</v>
      </c>
      <c r="Z1795" s="2" t="s">
        <v>27</v>
      </c>
      <c r="AA1795" s="2">
        <v>45090.924305555556</v>
      </c>
      <c r="AB1795" s="1">
        <v>45090.924305555556</v>
      </c>
      <c r="AC1795" t="b">
        <v>0</v>
      </c>
      <c r="AD1795" t="s">
        <v>1355</v>
      </c>
      <c r="AE1795" s="3">
        <f t="shared" si="86"/>
        <v>2.2916666668606922E-2</v>
      </c>
    </row>
    <row r="1796" spans="1:31" x14ac:dyDescent="0.35">
      <c r="A1796" s="2">
        <v>45091.170138888891</v>
      </c>
      <c r="B1796" s="1">
        <v>45091.170138888891</v>
      </c>
      <c r="C1796">
        <v>1257</v>
      </c>
      <c r="D1796" t="s">
        <v>366</v>
      </c>
      <c r="E1796" t="s">
        <v>22</v>
      </c>
      <c r="F1796">
        <v>27</v>
      </c>
      <c r="G1796" t="str" cm="1">
        <f t="array" ref="G1796">_xlfn.IFS(F1796&lt;25,"Young Adult (18-24)",F1796&lt;35,"Early Career (25-34)",F1796&lt;45,"Mid-Career (35-44)",F1796&lt;55,"Late Career (45-54)",F1796&lt;65,"Pre-Retirement (55-64)",F1796&gt;=65,"Seniors (65+)")</f>
        <v>Early Career (25-34)</v>
      </c>
      <c r="H1796">
        <v>662</v>
      </c>
      <c r="I1796">
        <v>7215</v>
      </c>
      <c r="J1796" t="s">
        <v>44</v>
      </c>
      <c r="K1796" t="s">
        <v>45</v>
      </c>
      <c r="L1796" t="s">
        <v>53</v>
      </c>
      <c r="M1796" t="s">
        <v>1306</v>
      </c>
      <c r="N1796" t="s">
        <v>1314</v>
      </c>
      <c r="O1796">
        <v>40</v>
      </c>
      <c r="P1796">
        <v>70</v>
      </c>
      <c r="Q1796">
        <v>2</v>
      </c>
      <c r="R1796">
        <f t="shared" si="84"/>
        <v>140</v>
      </c>
      <c r="S1796">
        <f t="shared" si="85"/>
        <v>60</v>
      </c>
      <c r="T1796" t="s">
        <v>78</v>
      </c>
      <c r="U1796" s="2">
        <v>45091.186805555553</v>
      </c>
      <c r="V1796" s="1">
        <v>45091.186805555553</v>
      </c>
      <c r="W1796" t="b">
        <v>1</v>
      </c>
      <c r="X1796" s="2">
        <v>45091.192361111112</v>
      </c>
      <c r="Y1796" s="1">
        <v>45091.192361111112</v>
      </c>
      <c r="Z1796" s="2" t="s">
        <v>116</v>
      </c>
      <c r="AA1796" s="2">
        <v>45091.19027777778</v>
      </c>
      <c r="AB1796" s="1">
        <v>45091.19027777778</v>
      </c>
      <c r="AC1796" t="b">
        <v>0</v>
      </c>
      <c r="AD1796" t="s">
        <v>1355</v>
      </c>
      <c r="AE1796" s="3">
        <f t="shared" si="86"/>
        <v>2.0138888889050577E-2</v>
      </c>
    </row>
    <row r="1797" spans="1:31" x14ac:dyDescent="0.35">
      <c r="A1797" s="2">
        <v>45094.284722222219</v>
      </c>
      <c r="B1797" s="1">
        <v>45094.284722222219</v>
      </c>
      <c r="C1797">
        <v>1286</v>
      </c>
      <c r="D1797" t="s">
        <v>394</v>
      </c>
      <c r="E1797" t="s">
        <v>29</v>
      </c>
      <c r="F1797">
        <v>50</v>
      </c>
      <c r="G1797" t="str" cm="1">
        <f t="array" ref="G1797">_xlfn.IFS(F1797&lt;25,"Young Adult (18-24)",F1797&lt;35,"Early Career (25-34)",F1797&lt;45,"Mid-Career (35-44)",F1797&lt;55,"Late Career (45-54)",F1797&lt;65,"Pre-Retirement (55-64)",F1797&gt;=65,"Seniors (65+)")</f>
        <v>Late Career (45-54)</v>
      </c>
      <c r="H1797">
        <v>624</v>
      </c>
      <c r="I1797">
        <v>6422</v>
      </c>
      <c r="J1797" t="s">
        <v>23</v>
      </c>
      <c r="K1797" t="s">
        <v>24</v>
      </c>
      <c r="L1797" t="s">
        <v>25</v>
      </c>
      <c r="M1797" t="s">
        <v>1305</v>
      </c>
      <c r="N1797" t="s">
        <v>1329</v>
      </c>
      <c r="O1797">
        <v>25</v>
      </c>
      <c r="P1797">
        <v>40</v>
      </c>
      <c r="Q1797">
        <v>4</v>
      </c>
      <c r="R1797">
        <f t="shared" si="84"/>
        <v>160</v>
      </c>
      <c r="S1797">
        <f t="shared" si="85"/>
        <v>60</v>
      </c>
      <c r="T1797" t="s">
        <v>38</v>
      </c>
      <c r="U1797" s="2">
        <v>45094.302083333336</v>
      </c>
      <c r="V1797" s="1">
        <v>45094.302083333336</v>
      </c>
      <c r="W1797" t="b">
        <v>1</v>
      </c>
      <c r="X1797" s="2">
        <v>45094.308333333334</v>
      </c>
      <c r="Y1797" s="1">
        <v>45094.308333333334</v>
      </c>
      <c r="Z1797" s="2" t="s">
        <v>33</v>
      </c>
      <c r="AA1797" s="2">
        <v>45094.304166666669</v>
      </c>
      <c r="AB1797" s="1">
        <v>45094.304166666669</v>
      </c>
      <c r="AC1797" t="b">
        <v>0</v>
      </c>
      <c r="AD1797" t="s">
        <v>1355</v>
      </c>
      <c r="AE1797" s="3">
        <f t="shared" si="86"/>
        <v>1.9444444449618459E-2</v>
      </c>
    </row>
    <row r="1798" spans="1:31" x14ac:dyDescent="0.35">
      <c r="A1798" s="2">
        <v>45095.431944444441</v>
      </c>
      <c r="B1798" s="1">
        <v>45095.431944444441</v>
      </c>
      <c r="C1798">
        <v>1460</v>
      </c>
      <c r="D1798" t="s">
        <v>566</v>
      </c>
      <c r="E1798" t="s">
        <v>22</v>
      </c>
      <c r="F1798">
        <v>36</v>
      </c>
      <c r="G1798" t="str" cm="1">
        <f t="array" ref="G1798">_xlfn.IFS(F1798&lt;25,"Young Adult (18-24)",F1798&lt;35,"Early Career (25-34)",F1798&lt;45,"Mid-Career (35-44)",F1798&lt;55,"Late Career (45-54)",F1798&lt;65,"Pre-Retirement (55-64)",F1798&gt;=65,"Seniors (65+)")</f>
        <v>Mid-Career (35-44)</v>
      </c>
      <c r="H1798">
        <v>651</v>
      </c>
      <c r="I1798">
        <v>7311</v>
      </c>
      <c r="J1798" t="s">
        <v>71</v>
      </c>
      <c r="K1798" t="s">
        <v>160</v>
      </c>
      <c r="L1798" t="s">
        <v>161</v>
      </c>
      <c r="M1798" t="s">
        <v>1309</v>
      </c>
      <c r="N1798" t="s">
        <v>1318</v>
      </c>
      <c r="O1798">
        <v>10</v>
      </c>
      <c r="P1798">
        <v>18</v>
      </c>
      <c r="Q1798">
        <v>6</v>
      </c>
      <c r="R1798">
        <f t="shared" si="84"/>
        <v>108</v>
      </c>
      <c r="S1798">
        <f t="shared" si="85"/>
        <v>48</v>
      </c>
      <c r="T1798" t="s">
        <v>38</v>
      </c>
      <c r="U1798" s="2">
        <v>45095.438194444447</v>
      </c>
      <c r="V1798" s="1">
        <v>45095.438194444447</v>
      </c>
      <c r="W1798" t="b">
        <v>1</v>
      </c>
      <c r="X1798" s="2">
        <v>45095.448611111111</v>
      </c>
      <c r="Y1798" s="1">
        <v>45095.448611111111</v>
      </c>
      <c r="Z1798" s="2" t="s">
        <v>33</v>
      </c>
      <c r="AA1798" s="2">
        <v>45095.440972222219</v>
      </c>
      <c r="AB1798" s="1">
        <v>45095.440972222219</v>
      </c>
      <c r="AC1798" t="b">
        <v>1</v>
      </c>
      <c r="AD1798" t="s">
        <v>131</v>
      </c>
      <c r="AE1798" s="3">
        <f t="shared" si="86"/>
        <v>9.0277777781011537E-3</v>
      </c>
    </row>
    <row r="1799" spans="1:31" x14ac:dyDescent="0.35">
      <c r="A1799" s="2">
        <v>45096.444444444445</v>
      </c>
      <c r="B1799" s="1">
        <v>45096.444444444445</v>
      </c>
      <c r="C1799">
        <v>1705</v>
      </c>
      <c r="D1799" t="s">
        <v>808</v>
      </c>
      <c r="E1799" t="s">
        <v>22</v>
      </c>
      <c r="F1799">
        <v>22</v>
      </c>
      <c r="G1799" t="str" cm="1">
        <f t="array" ref="G1799">_xlfn.IFS(F1799&lt;25,"Young Adult (18-24)",F1799&lt;35,"Early Career (25-34)",F1799&lt;45,"Mid-Career (35-44)",F1799&lt;55,"Late Career (45-54)",F1799&lt;65,"Pre-Retirement (55-64)",F1799&gt;=65,"Seniors (65+)")</f>
        <v>Young Adult (18-24)</v>
      </c>
      <c r="H1799">
        <v>708</v>
      </c>
      <c r="I1799">
        <v>3646</v>
      </c>
      <c r="J1799" t="s">
        <v>55</v>
      </c>
      <c r="K1799" t="s">
        <v>113</v>
      </c>
      <c r="L1799" t="s">
        <v>125</v>
      </c>
      <c r="M1799" t="s">
        <v>1305</v>
      </c>
      <c r="N1799" t="s">
        <v>1323</v>
      </c>
      <c r="O1799">
        <v>800</v>
      </c>
      <c r="P1799">
        <v>1200</v>
      </c>
      <c r="Q1799">
        <v>1</v>
      </c>
      <c r="R1799">
        <f t="shared" si="84"/>
        <v>1200</v>
      </c>
      <c r="S1799">
        <f t="shared" si="85"/>
        <v>400</v>
      </c>
      <c r="T1799" t="s">
        <v>38</v>
      </c>
      <c r="U1799" s="2">
        <v>45096.461805555555</v>
      </c>
      <c r="V1799" s="1">
        <v>45096.461805555555</v>
      </c>
      <c r="W1799" t="b">
        <v>1</v>
      </c>
      <c r="X1799" s="2">
        <v>45096.472222222219</v>
      </c>
      <c r="Y1799" s="1">
        <v>45096.472222222219</v>
      </c>
      <c r="Z1799" s="2" t="s">
        <v>47</v>
      </c>
      <c r="AA1799" s="2">
        <v>45096.463194444441</v>
      </c>
      <c r="AB1799" s="1">
        <v>45096.463194444441</v>
      </c>
      <c r="AC1799" t="b">
        <v>0</v>
      </c>
      <c r="AD1799" t="s">
        <v>1355</v>
      </c>
      <c r="AE1799" s="3">
        <f t="shared" si="86"/>
        <v>1.8749999995634425E-2</v>
      </c>
    </row>
    <row r="1800" spans="1:31" x14ac:dyDescent="0.35">
      <c r="A1800" s="2">
        <v>45099.309027777781</v>
      </c>
      <c r="B1800" s="1">
        <v>45099.309027777781</v>
      </c>
      <c r="C1800">
        <v>1166</v>
      </c>
      <c r="D1800" t="s">
        <v>278</v>
      </c>
      <c r="E1800" t="s">
        <v>29</v>
      </c>
      <c r="F1800">
        <v>55</v>
      </c>
      <c r="G1800" t="str" cm="1">
        <f t="array" ref="G1800">_xlfn.IFS(F1800&lt;25,"Young Adult (18-24)",F1800&lt;35,"Early Career (25-34)",F1800&lt;45,"Mid-Career (35-44)",F1800&lt;55,"Late Career (45-54)",F1800&lt;65,"Pre-Retirement (55-64)",F1800&gt;=65,"Seniors (65+)")</f>
        <v>Pre-Retirement (55-64)</v>
      </c>
      <c r="H1800">
        <v>738</v>
      </c>
      <c r="I1800">
        <v>6988</v>
      </c>
      <c r="J1800" t="s">
        <v>83</v>
      </c>
      <c r="K1800" t="s">
        <v>84</v>
      </c>
      <c r="L1800" t="s">
        <v>85</v>
      </c>
      <c r="M1800" t="s">
        <v>1308</v>
      </c>
      <c r="N1800" t="s">
        <v>1324</v>
      </c>
      <c r="O1800">
        <v>40</v>
      </c>
      <c r="P1800">
        <v>60</v>
      </c>
      <c r="Q1800">
        <v>5</v>
      </c>
      <c r="R1800">
        <f t="shared" si="84"/>
        <v>300</v>
      </c>
      <c r="S1800">
        <f t="shared" si="85"/>
        <v>100</v>
      </c>
      <c r="T1800" t="s">
        <v>26</v>
      </c>
      <c r="U1800" s="2">
        <v>45099.318055555559</v>
      </c>
      <c r="V1800" s="1">
        <v>45099.318055555559</v>
      </c>
      <c r="W1800" t="b">
        <v>1</v>
      </c>
      <c r="X1800" s="2">
        <v>45099.321527777778</v>
      </c>
      <c r="Y1800" s="1">
        <v>45099.321527777778</v>
      </c>
      <c r="Z1800" s="2" t="s">
        <v>33</v>
      </c>
      <c r="AA1800" s="2">
        <v>45099.320138888892</v>
      </c>
      <c r="AB1800" s="1">
        <v>45099.320138888892</v>
      </c>
      <c r="AC1800" t="b">
        <v>0</v>
      </c>
      <c r="AD1800" t="s">
        <v>1355</v>
      </c>
      <c r="AE1800" s="3">
        <f t="shared" si="86"/>
        <v>1.1111111110949423E-2</v>
      </c>
    </row>
    <row r="1801" spans="1:31" x14ac:dyDescent="0.35">
      <c r="A1801" s="2">
        <v>45099.767361111109</v>
      </c>
      <c r="B1801" s="1">
        <v>45099.767361111109</v>
      </c>
      <c r="C1801">
        <v>1171</v>
      </c>
      <c r="D1801" t="s">
        <v>283</v>
      </c>
      <c r="E1801" t="s">
        <v>22</v>
      </c>
      <c r="F1801">
        <v>22</v>
      </c>
      <c r="G1801" t="str" cm="1">
        <f t="array" ref="G1801">_xlfn.IFS(F1801&lt;25,"Young Adult (18-24)",F1801&lt;35,"Early Career (25-34)",F1801&lt;45,"Mid-Career (35-44)",F1801&lt;55,"Late Career (45-54)",F1801&lt;65,"Pre-Retirement (55-64)",F1801&gt;=65,"Seniors (65+)")</f>
        <v>Young Adult (18-24)</v>
      </c>
      <c r="H1801">
        <v>724</v>
      </c>
      <c r="I1801">
        <v>5582</v>
      </c>
      <c r="J1801" t="s">
        <v>61</v>
      </c>
      <c r="K1801" t="s">
        <v>62</v>
      </c>
      <c r="L1801" t="s">
        <v>63</v>
      </c>
      <c r="M1801" t="s">
        <v>1308</v>
      </c>
      <c r="N1801" t="s">
        <v>1324</v>
      </c>
      <c r="O1801">
        <v>40</v>
      </c>
      <c r="P1801">
        <v>60</v>
      </c>
      <c r="Q1801">
        <v>3</v>
      </c>
      <c r="R1801">
        <f t="shared" si="84"/>
        <v>180</v>
      </c>
      <c r="S1801">
        <f t="shared" si="85"/>
        <v>60</v>
      </c>
      <c r="T1801" t="s">
        <v>78</v>
      </c>
      <c r="U1801" s="2">
        <v>45099.78125</v>
      </c>
      <c r="V1801" s="1">
        <v>45099.78125</v>
      </c>
      <c r="W1801" t="b">
        <v>1</v>
      </c>
      <c r="X1801" s="2">
        <v>45099.790972222225</v>
      </c>
      <c r="Y1801" s="1">
        <v>45099.790972222225</v>
      </c>
      <c r="Z1801" s="2" t="s">
        <v>47</v>
      </c>
      <c r="AA1801" s="2">
        <v>45099.784722222219</v>
      </c>
      <c r="AB1801" s="1">
        <v>45099.784722222219</v>
      </c>
      <c r="AC1801" t="b">
        <v>0</v>
      </c>
      <c r="AD1801" t="s">
        <v>1355</v>
      </c>
      <c r="AE1801" s="3">
        <f t="shared" si="86"/>
        <v>1.7361111109494232E-2</v>
      </c>
    </row>
    <row r="1802" spans="1:31" x14ac:dyDescent="0.35">
      <c r="A1802" s="2">
        <v>45101.057638888888</v>
      </c>
      <c r="B1802" s="1">
        <v>45101.057638888888</v>
      </c>
      <c r="C1802">
        <v>2192</v>
      </c>
      <c r="D1802" t="s">
        <v>1287</v>
      </c>
      <c r="E1802" t="s">
        <v>22</v>
      </c>
      <c r="F1802">
        <v>29</v>
      </c>
      <c r="G1802" t="str" cm="1">
        <f t="array" ref="G1802">_xlfn.IFS(F1802&lt;25,"Young Adult (18-24)",F1802&lt;35,"Early Career (25-34)",F1802&lt;45,"Mid-Career (35-44)",F1802&lt;55,"Late Career (45-54)",F1802&lt;65,"Pre-Retirement (55-64)",F1802&gt;=65,"Seniors (65+)")</f>
        <v>Early Career (25-34)</v>
      </c>
      <c r="H1802">
        <v>739</v>
      </c>
      <c r="I1802">
        <v>4481</v>
      </c>
      <c r="J1802" t="s">
        <v>23</v>
      </c>
      <c r="K1802" t="s">
        <v>30</v>
      </c>
      <c r="L1802" t="s">
        <v>31</v>
      </c>
      <c r="M1802" t="s">
        <v>1309</v>
      </c>
      <c r="N1802" t="s">
        <v>1320</v>
      </c>
      <c r="O1802">
        <v>30</v>
      </c>
      <c r="P1802">
        <v>50</v>
      </c>
      <c r="Q1802">
        <v>5</v>
      </c>
      <c r="R1802">
        <f t="shared" si="84"/>
        <v>250</v>
      </c>
      <c r="S1802">
        <f t="shared" si="85"/>
        <v>100</v>
      </c>
      <c r="T1802" t="s">
        <v>40</v>
      </c>
      <c r="U1802" s="2">
        <v>45101.074305555558</v>
      </c>
      <c r="V1802" s="1">
        <v>45101.074305555558</v>
      </c>
      <c r="W1802" t="b">
        <v>1</v>
      </c>
      <c r="X1802" s="2">
        <v>45101.083333333336</v>
      </c>
      <c r="Y1802" s="1">
        <v>45101.083333333336</v>
      </c>
      <c r="Z1802" s="2" t="s">
        <v>27</v>
      </c>
      <c r="AA1802" s="2">
        <v>45101.075694444444</v>
      </c>
      <c r="AB1802" s="1">
        <v>45101.075694444444</v>
      </c>
      <c r="AC1802" t="b">
        <v>0</v>
      </c>
      <c r="AD1802" t="s">
        <v>1355</v>
      </c>
      <c r="AE1802" s="3">
        <f t="shared" si="86"/>
        <v>1.8055555556202307E-2</v>
      </c>
    </row>
    <row r="1803" spans="1:31" x14ac:dyDescent="0.35">
      <c r="A1803" s="2">
        <v>45103.649305555555</v>
      </c>
      <c r="B1803" s="1">
        <v>45103.649305555555</v>
      </c>
      <c r="C1803">
        <v>1047</v>
      </c>
      <c r="D1803" t="s">
        <v>137</v>
      </c>
      <c r="E1803" t="s">
        <v>29</v>
      </c>
      <c r="F1803">
        <v>46</v>
      </c>
      <c r="G1803" t="str" cm="1">
        <f t="array" ref="G1803">_xlfn.IFS(F1803&lt;25,"Young Adult (18-24)",F1803&lt;35,"Early Career (25-34)",F1803&lt;45,"Mid-Career (35-44)",F1803&lt;55,"Late Career (45-54)",F1803&lt;65,"Pre-Retirement (55-64)",F1803&gt;=65,"Seniors (65+)")</f>
        <v>Late Career (45-54)</v>
      </c>
      <c r="H1803">
        <v>648</v>
      </c>
      <c r="I1803">
        <v>3612</v>
      </c>
      <c r="J1803" t="s">
        <v>23</v>
      </c>
      <c r="K1803" t="s">
        <v>30</v>
      </c>
      <c r="L1803" t="s">
        <v>77</v>
      </c>
      <c r="M1803" t="s">
        <v>1307</v>
      </c>
      <c r="N1803" t="s">
        <v>1326</v>
      </c>
      <c r="O1803">
        <v>20</v>
      </c>
      <c r="P1803">
        <v>35</v>
      </c>
      <c r="Q1803">
        <v>1</v>
      </c>
      <c r="R1803">
        <f t="shared" si="84"/>
        <v>35</v>
      </c>
      <c r="S1803">
        <f t="shared" si="85"/>
        <v>15</v>
      </c>
      <c r="T1803" t="s">
        <v>38</v>
      </c>
      <c r="U1803" s="2">
        <v>45103.670138888891</v>
      </c>
      <c r="V1803" s="1">
        <v>45103.670138888891</v>
      </c>
      <c r="W1803" t="b">
        <v>1</v>
      </c>
      <c r="X1803" s="2">
        <v>45103.675000000003</v>
      </c>
      <c r="Y1803" s="1">
        <v>45103.675000000003</v>
      </c>
      <c r="Z1803" s="2" t="s">
        <v>47</v>
      </c>
      <c r="AA1803" s="2">
        <v>45103.671527777777</v>
      </c>
      <c r="AB1803" s="1">
        <v>45103.671527777777</v>
      </c>
      <c r="AC1803" t="b">
        <v>1</v>
      </c>
      <c r="AD1803" t="s">
        <v>131</v>
      </c>
      <c r="AE1803" s="3">
        <f t="shared" si="86"/>
        <v>2.2222222221898846E-2</v>
      </c>
    </row>
    <row r="1804" spans="1:31" x14ac:dyDescent="0.35">
      <c r="A1804" s="2">
        <v>45104.019444444442</v>
      </c>
      <c r="B1804" s="1">
        <v>45104.019444444442</v>
      </c>
      <c r="C1804">
        <v>2094</v>
      </c>
      <c r="D1804" t="s">
        <v>1189</v>
      </c>
      <c r="E1804" t="s">
        <v>29</v>
      </c>
      <c r="F1804">
        <v>42</v>
      </c>
      <c r="G1804" t="str" cm="1">
        <f t="array" ref="G1804">_xlfn.IFS(F1804&lt;25,"Young Adult (18-24)",F1804&lt;35,"Early Career (25-34)",F1804&lt;45,"Mid-Career (35-44)",F1804&lt;55,"Late Career (45-54)",F1804&lt;65,"Pre-Retirement (55-64)",F1804&gt;=65,"Seniors (65+)")</f>
        <v>Mid-Career (35-44)</v>
      </c>
      <c r="H1804">
        <v>676</v>
      </c>
      <c r="I1804">
        <v>7190</v>
      </c>
      <c r="J1804" t="s">
        <v>71</v>
      </c>
      <c r="K1804" t="s">
        <v>160</v>
      </c>
      <c r="L1804" t="s">
        <v>161</v>
      </c>
      <c r="M1804" t="s">
        <v>1307</v>
      </c>
      <c r="N1804" t="s">
        <v>1322</v>
      </c>
      <c r="O1804">
        <v>8</v>
      </c>
      <c r="P1804">
        <v>15</v>
      </c>
      <c r="Q1804">
        <v>3</v>
      </c>
      <c r="R1804">
        <f t="shared" si="84"/>
        <v>45</v>
      </c>
      <c r="S1804">
        <f t="shared" si="85"/>
        <v>21</v>
      </c>
      <c r="T1804" t="s">
        <v>40</v>
      </c>
      <c r="U1804" s="2">
        <v>45104.023611111108</v>
      </c>
      <c r="V1804" s="1">
        <v>45104.023611111108</v>
      </c>
      <c r="W1804" t="b">
        <v>0</v>
      </c>
      <c r="X1804" s="2"/>
      <c r="Y1804" s="1"/>
      <c r="Z1804" s="2" t="s">
        <v>1353</v>
      </c>
      <c r="AA1804" s="2">
        <v>45104.029861111114</v>
      </c>
      <c r="AB1804" s="1">
        <v>45104.029861111114</v>
      </c>
      <c r="AC1804" t="s">
        <v>1353</v>
      </c>
      <c r="AD1804" t="s">
        <v>1353</v>
      </c>
      <c r="AE1804" s="3">
        <f t="shared" si="86"/>
        <v>1.0416666671517305E-2</v>
      </c>
    </row>
    <row r="1805" spans="1:31" x14ac:dyDescent="0.35">
      <c r="A1805" s="2">
        <v>45104.227083333331</v>
      </c>
      <c r="B1805" s="1">
        <v>45104.227083333331</v>
      </c>
      <c r="C1805">
        <v>1952</v>
      </c>
      <c r="D1805" t="s">
        <v>1049</v>
      </c>
      <c r="E1805" t="s">
        <v>29</v>
      </c>
      <c r="F1805">
        <v>57</v>
      </c>
      <c r="G1805" t="str" cm="1">
        <f t="array" ref="G1805">_xlfn.IFS(F1805&lt;25,"Young Adult (18-24)",F1805&lt;35,"Early Career (25-34)",F1805&lt;45,"Mid-Career (35-44)",F1805&lt;55,"Late Career (45-54)",F1805&lt;65,"Pre-Retirement (55-64)",F1805&gt;=65,"Seniors (65+)")</f>
        <v>Pre-Retirement (55-64)</v>
      </c>
      <c r="H1805">
        <v>727</v>
      </c>
      <c r="I1805">
        <v>4481</v>
      </c>
      <c r="J1805" t="s">
        <v>35</v>
      </c>
      <c r="K1805" t="s">
        <v>36</v>
      </c>
      <c r="L1805" t="s">
        <v>329</v>
      </c>
      <c r="M1805" t="s">
        <v>1307</v>
      </c>
      <c r="N1805" t="s">
        <v>1312</v>
      </c>
      <c r="O1805">
        <v>12</v>
      </c>
      <c r="P1805">
        <v>20</v>
      </c>
      <c r="Q1805">
        <v>2</v>
      </c>
      <c r="R1805">
        <f t="shared" si="84"/>
        <v>40</v>
      </c>
      <c r="S1805">
        <f t="shared" si="85"/>
        <v>16</v>
      </c>
      <c r="T1805" t="s">
        <v>38</v>
      </c>
      <c r="U1805" s="2">
        <v>45104.238888888889</v>
      </c>
      <c r="V1805" s="1">
        <v>45104.238888888889</v>
      </c>
      <c r="W1805" t="b">
        <v>1</v>
      </c>
      <c r="X1805" s="2">
        <v>45104.247916666667</v>
      </c>
      <c r="Y1805" s="1">
        <v>45104.247916666667</v>
      </c>
      <c r="Z1805" s="2" t="s">
        <v>27</v>
      </c>
      <c r="AA1805" s="2">
        <v>45104.242361111108</v>
      </c>
      <c r="AB1805" s="1">
        <v>45104.242361111108</v>
      </c>
      <c r="AC1805" t="b">
        <v>1</v>
      </c>
      <c r="AD1805" t="s">
        <v>75</v>
      </c>
      <c r="AE1805" s="3">
        <f t="shared" si="86"/>
        <v>1.5277777776645962E-2</v>
      </c>
    </row>
    <row r="1806" spans="1:31" x14ac:dyDescent="0.35">
      <c r="A1806" s="2">
        <v>45105.145138888889</v>
      </c>
      <c r="B1806" s="1">
        <v>45105.145138888889</v>
      </c>
      <c r="C1806">
        <v>1219</v>
      </c>
      <c r="D1806" t="s">
        <v>330</v>
      </c>
      <c r="E1806" t="s">
        <v>22</v>
      </c>
      <c r="F1806">
        <v>44</v>
      </c>
      <c r="G1806" t="str" cm="1">
        <f t="array" ref="G1806">_xlfn.IFS(F1806&lt;25,"Young Adult (18-24)",F1806&lt;35,"Early Career (25-34)",F1806&lt;45,"Mid-Career (35-44)",F1806&lt;55,"Late Career (45-54)",F1806&lt;65,"Pre-Retirement (55-64)",F1806&gt;=65,"Seniors (65+)")</f>
        <v>Mid-Career (35-44)</v>
      </c>
      <c r="H1806">
        <v>600</v>
      </c>
      <c r="I1806">
        <v>7517</v>
      </c>
      <c r="J1806" t="s">
        <v>61</v>
      </c>
      <c r="K1806" t="s">
        <v>62</v>
      </c>
      <c r="L1806" t="s">
        <v>63</v>
      </c>
      <c r="M1806" t="s">
        <v>1307</v>
      </c>
      <c r="N1806" t="s">
        <v>1325</v>
      </c>
      <c r="O1806">
        <v>15</v>
      </c>
      <c r="P1806">
        <v>25</v>
      </c>
      <c r="Q1806">
        <v>1</v>
      </c>
      <c r="R1806">
        <f t="shared" si="84"/>
        <v>25</v>
      </c>
      <c r="S1806">
        <f t="shared" si="85"/>
        <v>10</v>
      </c>
      <c r="T1806" t="s">
        <v>42</v>
      </c>
      <c r="U1806" s="2">
        <v>45105.15902777778</v>
      </c>
      <c r="V1806" s="1">
        <v>45105.15902777778</v>
      </c>
      <c r="W1806" t="b">
        <v>1</v>
      </c>
      <c r="X1806" s="2">
        <v>45105.163194444445</v>
      </c>
      <c r="Y1806" s="1">
        <v>45105.163194444445</v>
      </c>
      <c r="Z1806" s="2" t="s">
        <v>47</v>
      </c>
      <c r="AA1806" s="2">
        <v>45105.161805555559</v>
      </c>
      <c r="AB1806" s="1">
        <v>45105.161805555559</v>
      </c>
      <c r="AC1806" t="b">
        <v>0</v>
      </c>
      <c r="AD1806" t="s">
        <v>1355</v>
      </c>
      <c r="AE1806" s="3">
        <f t="shared" si="86"/>
        <v>1.6666666670062114E-2</v>
      </c>
    </row>
    <row r="1807" spans="1:31" x14ac:dyDescent="0.35">
      <c r="A1807" s="2">
        <v>45105.702777777777</v>
      </c>
      <c r="B1807" s="1">
        <v>45105.702777777777</v>
      </c>
      <c r="C1807">
        <v>1476</v>
      </c>
      <c r="D1807" t="s">
        <v>582</v>
      </c>
      <c r="E1807" t="s">
        <v>22</v>
      </c>
      <c r="F1807">
        <v>47</v>
      </c>
      <c r="G1807" t="str" cm="1">
        <f t="array" ref="G1807">_xlfn.IFS(F1807&lt;25,"Young Adult (18-24)",F1807&lt;35,"Early Career (25-34)",F1807&lt;45,"Mid-Career (35-44)",F1807&lt;55,"Late Career (45-54)",F1807&lt;65,"Pre-Retirement (55-64)",F1807&gt;=65,"Seniors (65+)")</f>
        <v>Late Career (45-54)</v>
      </c>
      <c r="H1807">
        <v>732</v>
      </c>
      <c r="I1807">
        <v>7372</v>
      </c>
      <c r="J1807" t="s">
        <v>61</v>
      </c>
      <c r="K1807" t="s">
        <v>62</v>
      </c>
      <c r="L1807" t="s">
        <v>63</v>
      </c>
      <c r="M1807" t="s">
        <v>1309</v>
      </c>
      <c r="N1807" t="s">
        <v>1327</v>
      </c>
      <c r="O1807">
        <v>5</v>
      </c>
      <c r="P1807">
        <v>8</v>
      </c>
      <c r="Q1807">
        <v>4</v>
      </c>
      <c r="R1807">
        <f t="shared" si="84"/>
        <v>32</v>
      </c>
      <c r="S1807">
        <f t="shared" si="85"/>
        <v>12</v>
      </c>
      <c r="T1807" t="s">
        <v>26</v>
      </c>
      <c r="U1807" s="2">
        <v>45105.706944444442</v>
      </c>
      <c r="V1807" s="1">
        <v>45105.706944444442</v>
      </c>
      <c r="W1807" t="b">
        <v>1</v>
      </c>
      <c r="X1807" s="2">
        <v>45105.712500000001</v>
      </c>
      <c r="Y1807" s="1">
        <v>45105.712500000001</v>
      </c>
      <c r="Z1807" s="2" t="s">
        <v>27</v>
      </c>
      <c r="AA1807" s="2">
        <v>45105.709722222222</v>
      </c>
      <c r="AB1807" s="1">
        <v>45105.709722222222</v>
      </c>
      <c r="AC1807" t="b">
        <v>0</v>
      </c>
      <c r="AD1807" t="s">
        <v>1355</v>
      </c>
      <c r="AE1807" s="3">
        <f t="shared" si="86"/>
        <v>6.9444444452528842E-3</v>
      </c>
    </row>
    <row r="1808" spans="1:31" x14ac:dyDescent="0.35">
      <c r="A1808" s="2">
        <v>45106.34097222222</v>
      </c>
      <c r="B1808" s="1">
        <v>45106.34097222222</v>
      </c>
      <c r="C1808">
        <v>1321</v>
      </c>
      <c r="D1808" t="s">
        <v>428</v>
      </c>
      <c r="E1808" t="s">
        <v>29</v>
      </c>
      <c r="F1808">
        <v>23</v>
      </c>
      <c r="G1808" t="str" cm="1">
        <f t="array" ref="G1808">_xlfn.IFS(F1808&lt;25,"Young Adult (18-24)",F1808&lt;35,"Early Career (25-34)",F1808&lt;45,"Mid-Career (35-44)",F1808&lt;55,"Late Career (45-54)",F1808&lt;65,"Pre-Retirement (55-64)",F1808&gt;=65,"Seniors (65+)")</f>
        <v>Young Adult (18-24)</v>
      </c>
      <c r="H1808">
        <v>600</v>
      </c>
      <c r="I1808">
        <v>3272</v>
      </c>
      <c r="J1808" t="s">
        <v>23</v>
      </c>
      <c r="K1808" t="s">
        <v>24</v>
      </c>
      <c r="L1808" t="s">
        <v>25</v>
      </c>
      <c r="M1808" t="s">
        <v>1307</v>
      </c>
      <c r="N1808" t="s">
        <v>1325</v>
      </c>
      <c r="O1808">
        <v>15</v>
      </c>
      <c r="P1808">
        <v>25</v>
      </c>
      <c r="Q1808">
        <v>3</v>
      </c>
      <c r="R1808">
        <f t="shared" si="84"/>
        <v>75</v>
      </c>
      <c r="S1808">
        <f t="shared" si="85"/>
        <v>30</v>
      </c>
      <c r="T1808" t="s">
        <v>26</v>
      </c>
      <c r="U1808" s="2">
        <v>45106.34652777778</v>
      </c>
      <c r="V1808" s="1">
        <v>45106.34652777778</v>
      </c>
      <c r="W1808" t="b">
        <v>1</v>
      </c>
      <c r="X1808" s="2">
        <v>45106.350694444445</v>
      </c>
      <c r="Y1808" s="1">
        <v>45106.350694444445</v>
      </c>
      <c r="Z1808" s="2" t="s">
        <v>27</v>
      </c>
      <c r="AA1808" s="2">
        <v>45106.347916666666</v>
      </c>
      <c r="AB1808" s="1">
        <v>45106.347916666666</v>
      </c>
      <c r="AC1808" t="b">
        <v>0</v>
      </c>
      <c r="AD1808" t="s">
        <v>1355</v>
      </c>
      <c r="AE1808" s="3">
        <f t="shared" si="86"/>
        <v>6.9444444452528842E-3</v>
      </c>
    </row>
    <row r="1809" spans="1:31" x14ac:dyDescent="0.35">
      <c r="A1809" s="2">
        <v>45107.3</v>
      </c>
      <c r="B1809" s="1">
        <v>45107.3</v>
      </c>
      <c r="C1809">
        <v>1623</v>
      </c>
      <c r="D1809" t="s">
        <v>729</v>
      </c>
      <c r="E1809" t="s">
        <v>29</v>
      </c>
      <c r="F1809">
        <v>23</v>
      </c>
      <c r="G1809" t="str" cm="1">
        <f t="array" ref="G1809">_xlfn.IFS(F1809&lt;25,"Young Adult (18-24)",F1809&lt;35,"Early Career (25-34)",F1809&lt;45,"Mid-Career (35-44)",F1809&lt;55,"Late Career (45-54)",F1809&lt;65,"Pre-Retirement (55-64)",F1809&gt;=65,"Seniors (65+)")</f>
        <v>Young Adult (18-24)</v>
      </c>
      <c r="H1809">
        <v>703</v>
      </c>
      <c r="I1809">
        <v>7909</v>
      </c>
      <c r="J1809" t="s">
        <v>55</v>
      </c>
      <c r="K1809" t="s">
        <v>113</v>
      </c>
      <c r="L1809" t="s">
        <v>114</v>
      </c>
      <c r="M1809" t="s">
        <v>1308</v>
      </c>
      <c r="N1809" t="s">
        <v>1324</v>
      </c>
      <c r="O1809">
        <v>40</v>
      </c>
      <c r="P1809">
        <v>60</v>
      </c>
      <c r="Q1809">
        <v>6</v>
      </c>
      <c r="R1809">
        <f t="shared" si="84"/>
        <v>360</v>
      </c>
      <c r="S1809">
        <f t="shared" si="85"/>
        <v>120</v>
      </c>
      <c r="T1809" t="s">
        <v>38</v>
      </c>
      <c r="U1809" s="2">
        <v>45107.306944444441</v>
      </c>
      <c r="V1809" s="1">
        <v>45107.306944444441</v>
      </c>
      <c r="W1809" t="b">
        <v>1</v>
      </c>
      <c r="X1809" s="2">
        <v>45107.313888888886</v>
      </c>
      <c r="Y1809" s="1">
        <v>45107.313888888886</v>
      </c>
      <c r="Z1809" s="2" t="s">
        <v>27</v>
      </c>
      <c r="AA1809" s="2">
        <v>45107.30972222222</v>
      </c>
      <c r="AB1809" s="1">
        <v>45107.30972222222</v>
      </c>
      <c r="AC1809" t="b">
        <v>0</v>
      </c>
      <c r="AD1809" t="s">
        <v>1355</v>
      </c>
      <c r="AE1809" s="3">
        <f t="shared" si="86"/>
        <v>9.7222222175332718E-3</v>
      </c>
    </row>
    <row r="1810" spans="1:31" x14ac:dyDescent="0.35">
      <c r="A1810" s="2">
        <v>45107.390277777777</v>
      </c>
      <c r="B1810" s="1">
        <v>45107.390277777777</v>
      </c>
      <c r="C1810">
        <v>1617</v>
      </c>
      <c r="D1810" t="s">
        <v>723</v>
      </c>
      <c r="E1810" t="s">
        <v>22</v>
      </c>
      <c r="F1810">
        <v>66</v>
      </c>
      <c r="G1810" t="str" cm="1">
        <f t="array" ref="G1810">_xlfn.IFS(F1810&lt;25,"Young Adult (18-24)",F1810&lt;35,"Early Career (25-34)",F1810&lt;45,"Mid-Career (35-44)",F1810&lt;55,"Late Career (45-54)",F1810&lt;65,"Pre-Retirement (55-64)",F1810&gt;=65,"Seniors (65+)")</f>
        <v>Seniors (65+)</v>
      </c>
      <c r="H1810">
        <v>644</v>
      </c>
      <c r="I1810">
        <v>6267</v>
      </c>
      <c r="J1810" t="s">
        <v>71</v>
      </c>
      <c r="K1810" t="s">
        <v>72</v>
      </c>
      <c r="L1810" t="s">
        <v>141</v>
      </c>
      <c r="M1810" t="s">
        <v>1305</v>
      </c>
      <c r="N1810" t="s">
        <v>1329</v>
      </c>
      <c r="O1810">
        <v>25</v>
      </c>
      <c r="P1810">
        <v>40</v>
      </c>
      <c r="Q1810">
        <v>4</v>
      </c>
      <c r="R1810">
        <f t="shared" si="84"/>
        <v>160</v>
      </c>
      <c r="S1810">
        <f t="shared" si="85"/>
        <v>60</v>
      </c>
      <c r="T1810" t="s">
        <v>38</v>
      </c>
      <c r="U1810" s="2">
        <v>45107.411111111112</v>
      </c>
      <c r="V1810" s="1">
        <v>45107.411111111112</v>
      </c>
      <c r="W1810" t="b">
        <v>1</v>
      </c>
      <c r="X1810" s="2">
        <v>45107.418749999997</v>
      </c>
      <c r="Y1810" s="1">
        <v>45107.418749999997</v>
      </c>
      <c r="Z1810" s="2" t="s">
        <v>47</v>
      </c>
      <c r="AA1810" s="2">
        <v>45107.414583333331</v>
      </c>
      <c r="AB1810" s="1">
        <v>45107.414583333331</v>
      </c>
      <c r="AC1810" t="b">
        <v>0</v>
      </c>
      <c r="AD1810" t="s">
        <v>1355</v>
      </c>
      <c r="AE1810" s="3">
        <f t="shared" si="86"/>
        <v>2.4305555554747116E-2</v>
      </c>
    </row>
    <row r="1811" spans="1:31" x14ac:dyDescent="0.35">
      <c r="A1811" s="2">
        <v>45109.901388888888</v>
      </c>
      <c r="B1811" s="1">
        <v>45109.901388888888</v>
      </c>
      <c r="C1811">
        <v>2007</v>
      </c>
      <c r="D1811" t="s">
        <v>1103</v>
      </c>
      <c r="E1811" t="s">
        <v>29</v>
      </c>
      <c r="F1811">
        <v>44</v>
      </c>
      <c r="G1811" t="str" cm="1">
        <f t="array" ref="G1811">_xlfn.IFS(F1811&lt;25,"Young Adult (18-24)",F1811&lt;35,"Early Career (25-34)",F1811&lt;45,"Mid-Career (35-44)",F1811&lt;55,"Late Career (45-54)",F1811&lt;65,"Pre-Retirement (55-64)",F1811&gt;=65,"Seniors (65+)")</f>
        <v>Mid-Career (35-44)</v>
      </c>
      <c r="H1811">
        <v>694</v>
      </c>
      <c r="I1811">
        <v>4336</v>
      </c>
      <c r="J1811" t="s">
        <v>107</v>
      </c>
      <c r="K1811" t="s">
        <v>108</v>
      </c>
      <c r="L1811" t="s">
        <v>109</v>
      </c>
      <c r="M1811" t="s">
        <v>1305</v>
      </c>
      <c r="N1811" t="s">
        <v>1323</v>
      </c>
      <c r="O1811">
        <v>800</v>
      </c>
      <c r="P1811">
        <v>1200</v>
      </c>
      <c r="Q1811">
        <v>2</v>
      </c>
      <c r="R1811">
        <f t="shared" si="84"/>
        <v>2400</v>
      </c>
      <c r="S1811">
        <f t="shared" si="85"/>
        <v>800</v>
      </c>
      <c r="T1811" t="s">
        <v>26</v>
      </c>
      <c r="U1811" s="2">
        <v>45109.916666666664</v>
      </c>
      <c r="V1811" s="1">
        <v>45109.916666666664</v>
      </c>
      <c r="W1811" t="b">
        <v>1</v>
      </c>
      <c r="X1811" s="2">
        <v>45109.921527777777</v>
      </c>
      <c r="Y1811" s="1">
        <v>45109.921527777777</v>
      </c>
      <c r="Z1811" s="2" t="s">
        <v>33</v>
      </c>
      <c r="AA1811" s="2">
        <v>45109.919444444444</v>
      </c>
      <c r="AB1811" s="1">
        <v>45109.919444444444</v>
      </c>
      <c r="AC1811" t="b">
        <v>0</v>
      </c>
      <c r="AD1811" t="s">
        <v>1355</v>
      </c>
      <c r="AE1811" s="3">
        <f t="shared" si="86"/>
        <v>1.8055555556202307E-2</v>
      </c>
    </row>
    <row r="1812" spans="1:31" x14ac:dyDescent="0.35">
      <c r="A1812" s="2">
        <v>45111.588194444441</v>
      </c>
      <c r="B1812" s="1">
        <v>45111.588194444441</v>
      </c>
      <c r="C1812">
        <v>1485</v>
      </c>
      <c r="D1812" t="s">
        <v>591</v>
      </c>
      <c r="E1812" t="s">
        <v>22</v>
      </c>
      <c r="F1812">
        <v>41</v>
      </c>
      <c r="G1812" t="str" cm="1">
        <f t="array" ref="G1812">_xlfn.IFS(F1812&lt;25,"Young Adult (18-24)",F1812&lt;35,"Early Career (25-34)",F1812&lt;45,"Mid-Career (35-44)",F1812&lt;55,"Late Career (45-54)",F1812&lt;65,"Pre-Retirement (55-64)",F1812&gt;=65,"Seniors (65+)")</f>
        <v>Mid-Career (35-44)</v>
      </c>
      <c r="H1812">
        <v>740</v>
      </c>
      <c r="I1812">
        <v>7329</v>
      </c>
      <c r="J1812" t="s">
        <v>83</v>
      </c>
      <c r="K1812" t="s">
        <v>90</v>
      </c>
      <c r="L1812" t="s">
        <v>91</v>
      </c>
      <c r="M1812" t="s">
        <v>1307</v>
      </c>
      <c r="N1812" t="s">
        <v>1326</v>
      </c>
      <c r="O1812">
        <v>20</v>
      </c>
      <c r="P1812">
        <v>35</v>
      </c>
      <c r="Q1812">
        <v>2</v>
      </c>
      <c r="R1812">
        <f t="shared" si="84"/>
        <v>70</v>
      </c>
      <c r="S1812">
        <f t="shared" si="85"/>
        <v>30</v>
      </c>
      <c r="T1812" t="s">
        <v>32</v>
      </c>
      <c r="U1812" s="2">
        <v>45111.605555555558</v>
      </c>
      <c r="V1812" s="1">
        <v>45111.605555555558</v>
      </c>
      <c r="W1812" t="b">
        <v>1</v>
      </c>
      <c r="X1812" s="2">
        <v>45111.613888888889</v>
      </c>
      <c r="Y1812" s="1">
        <v>45111.613888888889</v>
      </c>
      <c r="Z1812" s="2" t="s">
        <v>116</v>
      </c>
      <c r="AA1812" s="2">
        <v>45111.609027777777</v>
      </c>
      <c r="AB1812" s="1">
        <v>45111.609027777777</v>
      </c>
      <c r="AC1812" t="b">
        <v>0</v>
      </c>
      <c r="AD1812" t="s">
        <v>1355</v>
      </c>
      <c r="AE1812" s="3">
        <f t="shared" si="86"/>
        <v>2.0833333335758653E-2</v>
      </c>
    </row>
    <row r="1813" spans="1:31" x14ac:dyDescent="0.35">
      <c r="A1813" s="2">
        <v>45113.027777777781</v>
      </c>
      <c r="B1813" s="1">
        <v>45113.027777777781</v>
      </c>
      <c r="C1813">
        <v>1935</v>
      </c>
      <c r="D1813" t="s">
        <v>1032</v>
      </c>
      <c r="E1813" t="s">
        <v>22</v>
      </c>
      <c r="F1813">
        <v>28</v>
      </c>
      <c r="G1813" t="str" cm="1">
        <f t="array" ref="G1813">_xlfn.IFS(F1813&lt;25,"Young Adult (18-24)",F1813&lt;35,"Early Career (25-34)",F1813&lt;45,"Mid-Career (35-44)",F1813&lt;55,"Late Career (45-54)",F1813&lt;65,"Pre-Retirement (55-64)",F1813&gt;=65,"Seniors (65+)")</f>
        <v>Early Career (25-34)</v>
      </c>
      <c r="H1813">
        <v>699</v>
      </c>
      <c r="I1813">
        <v>3355</v>
      </c>
      <c r="J1813" t="s">
        <v>83</v>
      </c>
      <c r="K1813" t="s">
        <v>84</v>
      </c>
      <c r="L1813" t="s">
        <v>173</v>
      </c>
      <c r="M1813" t="s">
        <v>1305</v>
      </c>
      <c r="N1813" t="s">
        <v>1323</v>
      </c>
      <c r="O1813">
        <v>800</v>
      </c>
      <c r="P1813">
        <v>1200</v>
      </c>
      <c r="Q1813">
        <v>2</v>
      </c>
      <c r="R1813">
        <f t="shared" si="84"/>
        <v>2400</v>
      </c>
      <c r="S1813">
        <f t="shared" si="85"/>
        <v>800</v>
      </c>
      <c r="T1813" t="s">
        <v>38</v>
      </c>
      <c r="U1813" s="2">
        <v>45113.045138888891</v>
      </c>
      <c r="V1813" s="1">
        <v>45113.045138888891</v>
      </c>
      <c r="W1813" t="b">
        <v>1</v>
      </c>
      <c r="X1813" s="2">
        <v>45113.054861111108</v>
      </c>
      <c r="Y1813" s="1">
        <v>45113.054861111108</v>
      </c>
      <c r="Z1813" s="2" t="s">
        <v>33</v>
      </c>
      <c r="AA1813" s="2">
        <v>45113.04791666667</v>
      </c>
      <c r="AB1813" s="1">
        <v>45113.04791666667</v>
      </c>
      <c r="AC1813" t="b">
        <v>0</v>
      </c>
      <c r="AD1813" t="s">
        <v>1355</v>
      </c>
      <c r="AE1813" s="3">
        <f t="shared" si="86"/>
        <v>2.0138888889050577E-2</v>
      </c>
    </row>
    <row r="1814" spans="1:31" x14ac:dyDescent="0.35">
      <c r="A1814" s="2">
        <v>45113.273611111108</v>
      </c>
      <c r="B1814" s="1">
        <v>45113.273611111108</v>
      </c>
      <c r="C1814">
        <v>1866</v>
      </c>
      <c r="D1814" t="s">
        <v>965</v>
      </c>
      <c r="E1814" t="s">
        <v>22</v>
      </c>
      <c r="F1814">
        <v>34</v>
      </c>
      <c r="G1814" t="str" cm="1">
        <f t="array" ref="G1814">_xlfn.IFS(F1814&lt;25,"Young Adult (18-24)",F1814&lt;35,"Early Career (25-34)",F1814&lt;45,"Mid-Career (35-44)",F1814&lt;55,"Late Career (45-54)",F1814&lt;65,"Pre-Retirement (55-64)",F1814&gt;=65,"Seniors (65+)")</f>
        <v>Early Career (25-34)</v>
      </c>
      <c r="H1814">
        <v>735</v>
      </c>
      <c r="I1814">
        <v>7730</v>
      </c>
      <c r="J1814" t="s">
        <v>71</v>
      </c>
      <c r="K1814" t="s">
        <v>160</v>
      </c>
      <c r="L1814" t="s">
        <v>163</v>
      </c>
      <c r="M1814" t="s">
        <v>1308</v>
      </c>
      <c r="N1814" t="s">
        <v>1317</v>
      </c>
      <c r="O1814">
        <v>250</v>
      </c>
      <c r="P1814">
        <v>400</v>
      </c>
      <c r="Q1814">
        <v>6</v>
      </c>
      <c r="R1814">
        <f t="shared" si="84"/>
        <v>2400</v>
      </c>
      <c r="S1814">
        <f t="shared" si="85"/>
        <v>900</v>
      </c>
      <c r="T1814" t="s">
        <v>78</v>
      </c>
      <c r="U1814" s="2">
        <v>45113.286111111112</v>
      </c>
      <c r="V1814" s="1">
        <v>45113.286111111112</v>
      </c>
      <c r="W1814" t="b">
        <v>1</v>
      </c>
      <c r="X1814" s="2">
        <v>45113.293749999997</v>
      </c>
      <c r="Y1814" s="1">
        <v>45113.293749999997</v>
      </c>
      <c r="Z1814" s="2" t="s">
        <v>27</v>
      </c>
      <c r="AA1814" s="2">
        <v>45113.289583333331</v>
      </c>
      <c r="AB1814" s="1">
        <v>45113.289583333331</v>
      </c>
      <c r="AC1814" t="b">
        <v>0</v>
      </c>
      <c r="AD1814" t="s">
        <v>1355</v>
      </c>
      <c r="AE1814" s="3">
        <f t="shared" si="86"/>
        <v>1.5972222223354038E-2</v>
      </c>
    </row>
    <row r="1815" spans="1:31" x14ac:dyDescent="0.35">
      <c r="A1815" s="2">
        <v>45113.615277777775</v>
      </c>
      <c r="B1815" s="1">
        <v>45113.615277777775</v>
      </c>
      <c r="C1815">
        <v>1717</v>
      </c>
      <c r="D1815" t="s">
        <v>820</v>
      </c>
      <c r="E1815" t="s">
        <v>29</v>
      </c>
      <c r="F1815">
        <v>62</v>
      </c>
      <c r="G1815" t="str" cm="1">
        <f t="array" ref="G1815">_xlfn.IFS(F1815&lt;25,"Young Adult (18-24)",F1815&lt;35,"Early Career (25-34)",F1815&lt;45,"Mid-Career (35-44)",F1815&lt;55,"Late Career (45-54)",F1815&lt;65,"Pre-Retirement (55-64)",F1815&gt;=65,"Seniors (65+)")</f>
        <v>Pre-Retirement (55-64)</v>
      </c>
      <c r="H1815">
        <v>652</v>
      </c>
      <c r="I1815">
        <v>6014</v>
      </c>
      <c r="J1815" t="s">
        <v>107</v>
      </c>
      <c r="K1815" t="s">
        <v>108</v>
      </c>
      <c r="L1815" t="s">
        <v>150</v>
      </c>
      <c r="M1815" t="s">
        <v>1309</v>
      </c>
      <c r="N1815" t="s">
        <v>1316</v>
      </c>
      <c r="O1815">
        <v>20</v>
      </c>
      <c r="P1815">
        <v>35</v>
      </c>
      <c r="Q1815">
        <v>5</v>
      </c>
      <c r="R1815">
        <f t="shared" si="84"/>
        <v>175</v>
      </c>
      <c r="S1815">
        <f t="shared" si="85"/>
        <v>75</v>
      </c>
      <c r="T1815" t="s">
        <v>26</v>
      </c>
      <c r="U1815" s="2">
        <v>45113.621527777781</v>
      </c>
      <c r="V1815" s="1">
        <v>45113.621527777781</v>
      </c>
      <c r="W1815" t="b">
        <v>1</v>
      </c>
      <c r="X1815" s="2">
        <v>45113.625694444447</v>
      </c>
      <c r="Y1815" s="1">
        <v>45113.625694444447</v>
      </c>
      <c r="Z1815" s="2" t="s">
        <v>33</v>
      </c>
      <c r="AA1815" s="2">
        <v>45113.624305555553</v>
      </c>
      <c r="AB1815" s="1">
        <v>45113.624305555553</v>
      </c>
      <c r="AC1815" t="b">
        <v>0</v>
      </c>
      <c r="AD1815" t="s">
        <v>1355</v>
      </c>
      <c r="AE1815" s="3">
        <f t="shared" si="86"/>
        <v>9.0277777781011537E-3</v>
      </c>
    </row>
    <row r="1816" spans="1:31" x14ac:dyDescent="0.35">
      <c r="A1816" s="2">
        <v>45113.888194444444</v>
      </c>
      <c r="B1816" s="1">
        <v>45113.888194444444</v>
      </c>
      <c r="C1816">
        <v>1343</v>
      </c>
      <c r="D1816" t="s">
        <v>450</v>
      </c>
      <c r="E1816" t="s">
        <v>22</v>
      </c>
      <c r="F1816">
        <v>69</v>
      </c>
      <c r="G1816" t="str" cm="1">
        <f t="array" ref="G1816">_xlfn.IFS(F1816&lt;25,"Young Adult (18-24)",F1816&lt;35,"Early Career (25-34)",F1816&lt;45,"Mid-Career (35-44)",F1816&lt;55,"Late Career (45-54)",F1816&lt;65,"Pre-Retirement (55-64)",F1816&gt;=65,"Seniors (65+)")</f>
        <v>Seniors (65+)</v>
      </c>
      <c r="H1816">
        <v>717</v>
      </c>
      <c r="I1816">
        <v>5644</v>
      </c>
      <c r="J1816" t="s">
        <v>61</v>
      </c>
      <c r="K1816" t="s">
        <v>87</v>
      </c>
      <c r="L1816" t="s">
        <v>88</v>
      </c>
      <c r="M1816" t="s">
        <v>1307</v>
      </c>
      <c r="N1816" t="s">
        <v>1326</v>
      </c>
      <c r="O1816">
        <v>20</v>
      </c>
      <c r="P1816">
        <v>35</v>
      </c>
      <c r="Q1816">
        <v>3</v>
      </c>
      <c r="R1816">
        <f t="shared" si="84"/>
        <v>105</v>
      </c>
      <c r="S1816">
        <f t="shared" si="85"/>
        <v>45</v>
      </c>
      <c r="T1816" t="s">
        <v>32</v>
      </c>
      <c r="U1816" s="2">
        <v>45113.89166666667</v>
      </c>
      <c r="V1816" s="1">
        <v>45113.89166666667</v>
      </c>
      <c r="W1816" t="b">
        <v>1</v>
      </c>
      <c r="X1816" s="2">
        <v>45113.900694444441</v>
      </c>
      <c r="Y1816" s="1">
        <v>45113.900694444441</v>
      </c>
      <c r="Z1816" s="2" t="s">
        <v>116</v>
      </c>
      <c r="AA1816" s="2">
        <v>45113.893055555556</v>
      </c>
      <c r="AB1816" s="1">
        <v>45113.893055555556</v>
      </c>
      <c r="AC1816" t="b">
        <v>0</v>
      </c>
      <c r="AD1816" t="s">
        <v>1355</v>
      </c>
      <c r="AE1816" s="3">
        <f t="shared" si="86"/>
        <v>4.8611111124046147E-3</v>
      </c>
    </row>
    <row r="1817" spans="1:31" x14ac:dyDescent="0.35">
      <c r="A1817" s="2">
        <v>45116.467361111114</v>
      </c>
      <c r="B1817" s="1">
        <v>45116.467361111114</v>
      </c>
      <c r="C1817">
        <v>1734</v>
      </c>
      <c r="D1817" t="s">
        <v>836</v>
      </c>
      <c r="E1817" t="s">
        <v>29</v>
      </c>
      <c r="F1817">
        <v>21</v>
      </c>
      <c r="G1817" t="str" cm="1">
        <f t="array" ref="G1817">_xlfn.IFS(F1817&lt;25,"Young Adult (18-24)",F1817&lt;35,"Early Career (25-34)",F1817&lt;45,"Mid-Career (35-44)",F1817&lt;55,"Late Career (45-54)",F1817&lt;65,"Pre-Retirement (55-64)",F1817&gt;=65,"Seniors (65+)")</f>
        <v>Young Adult (18-24)</v>
      </c>
      <c r="H1817">
        <v>609</v>
      </c>
      <c r="I1817">
        <v>7975</v>
      </c>
      <c r="J1817" t="s">
        <v>83</v>
      </c>
      <c r="K1817" t="s">
        <v>90</v>
      </c>
      <c r="L1817" t="s">
        <v>244</v>
      </c>
      <c r="M1817" t="s">
        <v>1308</v>
      </c>
      <c r="N1817" t="s">
        <v>1317</v>
      </c>
      <c r="O1817">
        <v>250</v>
      </c>
      <c r="P1817">
        <v>400</v>
      </c>
      <c r="Q1817">
        <v>3</v>
      </c>
      <c r="R1817">
        <f t="shared" si="84"/>
        <v>1200</v>
      </c>
      <c r="S1817">
        <f t="shared" si="85"/>
        <v>450</v>
      </c>
      <c r="T1817" t="s">
        <v>40</v>
      </c>
      <c r="U1817" s="2">
        <v>45116.482638888891</v>
      </c>
      <c r="V1817" s="1">
        <v>45116.482638888891</v>
      </c>
      <c r="W1817" t="b">
        <v>1</v>
      </c>
      <c r="X1817" s="2">
        <v>45116.489583333336</v>
      </c>
      <c r="Y1817" s="1">
        <v>45116.489583333336</v>
      </c>
      <c r="Z1817" s="2" t="s">
        <v>27</v>
      </c>
      <c r="AA1817" s="2">
        <v>45116.484722222223</v>
      </c>
      <c r="AB1817" s="1">
        <v>45116.484722222223</v>
      </c>
      <c r="AC1817" t="b">
        <v>0</v>
      </c>
      <c r="AD1817" t="s">
        <v>1355</v>
      </c>
      <c r="AE1817" s="3">
        <f t="shared" si="86"/>
        <v>1.7361111109494232E-2</v>
      </c>
    </row>
    <row r="1818" spans="1:31" x14ac:dyDescent="0.35">
      <c r="A1818" s="2">
        <v>45118.393750000003</v>
      </c>
      <c r="B1818" s="1">
        <v>45118.393750000003</v>
      </c>
      <c r="C1818">
        <v>1746</v>
      </c>
      <c r="D1818" t="s">
        <v>848</v>
      </c>
      <c r="E1818" t="s">
        <v>29</v>
      </c>
      <c r="F1818">
        <v>48</v>
      </c>
      <c r="G1818" t="str" cm="1">
        <f t="array" ref="G1818">_xlfn.IFS(F1818&lt;25,"Young Adult (18-24)",F1818&lt;35,"Early Career (25-34)",F1818&lt;45,"Mid-Career (35-44)",F1818&lt;55,"Late Career (45-54)",F1818&lt;65,"Pre-Retirement (55-64)",F1818&gt;=65,"Seniors (65+)")</f>
        <v>Late Career (45-54)</v>
      </c>
      <c r="H1818">
        <v>607</v>
      </c>
      <c r="I1818">
        <v>7617</v>
      </c>
      <c r="J1818" t="s">
        <v>67</v>
      </c>
      <c r="K1818" t="s">
        <v>119</v>
      </c>
      <c r="L1818" t="s">
        <v>119</v>
      </c>
      <c r="M1818" t="s">
        <v>1308</v>
      </c>
      <c r="N1818" t="s">
        <v>1319</v>
      </c>
      <c r="O1818">
        <v>60</v>
      </c>
      <c r="P1818">
        <v>90</v>
      </c>
      <c r="Q1818">
        <v>1</v>
      </c>
      <c r="R1818">
        <f t="shared" si="84"/>
        <v>90</v>
      </c>
      <c r="S1818">
        <f t="shared" si="85"/>
        <v>30</v>
      </c>
      <c r="T1818" t="s">
        <v>26</v>
      </c>
      <c r="U1818" s="2">
        <v>45118.399305555555</v>
      </c>
      <c r="V1818" s="1">
        <v>45118.399305555555</v>
      </c>
      <c r="W1818" t="b">
        <v>0</v>
      </c>
      <c r="X1818" s="2"/>
      <c r="Y1818" s="1"/>
      <c r="Z1818" s="2" t="s">
        <v>1353</v>
      </c>
      <c r="AA1818" s="2">
        <v>45118.414583333331</v>
      </c>
      <c r="AB1818" s="1">
        <v>45118.414583333331</v>
      </c>
      <c r="AC1818" t="s">
        <v>1353</v>
      </c>
      <c r="AD1818" t="s">
        <v>1353</v>
      </c>
      <c r="AE1818" s="3">
        <f t="shared" si="86"/>
        <v>2.0833333328482695E-2</v>
      </c>
    </row>
    <row r="1819" spans="1:31" x14ac:dyDescent="0.35">
      <c r="A1819" s="2">
        <v>45119.870138888888</v>
      </c>
      <c r="B1819" s="1">
        <v>45119.870138888888</v>
      </c>
      <c r="C1819">
        <v>1479</v>
      </c>
      <c r="D1819" t="s">
        <v>585</v>
      </c>
      <c r="E1819" t="s">
        <v>22</v>
      </c>
      <c r="F1819">
        <v>24</v>
      </c>
      <c r="G1819" t="str" cm="1">
        <f t="array" ref="G1819">_xlfn.IFS(F1819&lt;25,"Young Adult (18-24)",F1819&lt;35,"Early Career (25-34)",F1819&lt;45,"Mid-Career (35-44)",F1819&lt;55,"Late Career (45-54)",F1819&lt;65,"Pre-Retirement (55-64)",F1819&gt;=65,"Seniors (65+)")</f>
        <v>Young Adult (18-24)</v>
      </c>
      <c r="H1819">
        <v>779</v>
      </c>
      <c r="I1819">
        <v>6915</v>
      </c>
      <c r="J1819" t="s">
        <v>107</v>
      </c>
      <c r="K1819" t="s">
        <v>108</v>
      </c>
      <c r="L1819" t="s">
        <v>150</v>
      </c>
      <c r="M1819" t="s">
        <v>1307</v>
      </c>
      <c r="N1819" t="s">
        <v>1312</v>
      </c>
      <c r="O1819">
        <v>12</v>
      </c>
      <c r="P1819">
        <v>20</v>
      </c>
      <c r="Q1819">
        <v>1</v>
      </c>
      <c r="R1819">
        <f t="shared" si="84"/>
        <v>20</v>
      </c>
      <c r="S1819">
        <f t="shared" si="85"/>
        <v>8</v>
      </c>
      <c r="T1819" t="s">
        <v>38</v>
      </c>
      <c r="U1819" s="2">
        <v>45119.887499999997</v>
      </c>
      <c r="V1819" s="1">
        <v>45119.887499999997</v>
      </c>
      <c r="W1819" t="b">
        <v>1</v>
      </c>
      <c r="X1819" s="2">
        <v>45119.893750000003</v>
      </c>
      <c r="Y1819" s="1">
        <v>45119.893750000003</v>
      </c>
      <c r="Z1819" s="2" t="s">
        <v>27</v>
      </c>
      <c r="AA1819" s="2">
        <v>45119.88958333333</v>
      </c>
      <c r="AB1819" s="1">
        <v>45119.88958333333</v>
      </c>
      <c r="AC1819" t="b">
        <v>0</v>
      </c>
      <c r="AD1819" t="s">
        <v>1355</v>
      </c>
      <c r="AE1819" s="3">
        <f t="shared" si="86"/>
        <v>1.9444444442342501E-2</v>
      </c>
    </row>
    <row r="1820" spans="1:31" x14ac:dyDescent="0.35">
      <c r="A1820" s="2">
        <v>45119.900694444441</v>
      </c>
      <c r="B1820" s="1">
        <v>45119.900694444441</v>
      </c>
      <c r="C1820">
        <v>1855</v>
      </c>
      <c r="D1820" t="s">
        <v>955</v>
      </c>
      <c r="E1820" t="s">
        <v>29</v>
      </c>
      <c r="F1820">
        <v>72</v>
      </c>
      <c r="G1820" t="str" cm="1">
        <f t="array" ref="G1820">_xlfn.IFS(F1820&lt;25,"Young Adult (18-24)",F1820&lt;35,"Early Career (25-34)",F1820&lt;45,"Mid-Career (35-44)",F1820&lt;55,"Late Career (45-54)",F1820&lt;65,"Pre-Retirement (55-64)",F1820&gt;=65,"Seniors (65+)")</f>
        <v>Seniors (65+)</v>
      </c>
      <c r="H1820">
        <v>743</v>
      </c>
      <c r="I1820">
        <v>7994</v>
      </c>
      <c r="J1820" t="s">
        <v>23</v>
      </c>
      <c r="K1820" t="s">
        <v>24</v>
      </c>
      <c r="L1820" t="s">
        <v>192</v>
      </c>
      <c r="M1820" t="s">
        <v>1306</v>
      </c>
      <c r="N1820" t="s">
        <v>1314</v>
      </c>
      <c r="O1820">
        <v>40</v>
      </c>
      <c r="P1820">
        <v>70</v>
      </c>
      <c r="Q1820">
        <v>4</v>
      </c>
      <c r="R1820">
        <f t="shared" si="84"/>
        <v>280</v>
      </c>
      <c r="S1820">
        <f t="shared" si="85"/>
        <v>120</v>
      </c>
      <c r="T1820" t="s">
        <v>32</v>
      </c>
      <c r="U1820" s="2">
        <v>45119.904166666667</v>
      </c>
      <c r="V1820" s="1">
        <v>45119.904166666667</v>
      </c>
      <c r="W1820" t="b">
        <v>1</v>
      </c>
      <c r="X1820" s="2">
        <v>45119.911805555559</v>
      </c>
      <c r="Y1820" s="1">
        <v>45119.911805555559</v>
      </c>
      <c r="Z1820" s="2" t="s">
        <v>33</v>
      </c>
      <c r="AA1820" s="2">
        <v>45119.90625</v>
      </c>
      <c r="AB1820" s="1">
        <v>45119.90625</v>
      </c>
      <c r="AC1820" t="b">
        <v>0</v>
      </c>
      <c r="AD1820" t="s">
        <v>1355</v>
      </c>
      <c r="AE1820" s="3">
        <f t="shared" si="86"/>
        <v>5.5555555591126904E-3</v>
      </c>
    </row>
    <row r="1821" spans="1:31" x14ac:dyDescent="0.35">
      <c r="A1821" s="2">
        <v>45120.192361111112</v>
      </c>
      <c r="B1821" s="1">
        <v>45120.192361111112</v>
      </c>
      <c r="C1821">
        <v>1741</v>
      </c>
      <c r="D1821" t="s">
        <v>843</v>
      </c>
      <c r="E1821" t="s">
        <v>29</v>
      </c>
      <c r="F1821">
        <v>66</v>
      </c>
      <c r="G1821" t="str" cm="1">
        <f t="array" ref="G1821">_xlfn.IFS(F1821&lt;25,"Young Adult (18-24)",F1821&lt;35,"Early Career (25-34)",F1821&lt;45,"Mid-Career (35-44)",F1821&lt;55,"Late Career (45-54)",F1821&lt;65,"Pre-Retirement (55-64)",F1821&gt;=65,"Seniors (65+)")</f>
        <v>Seniors (65+)</v>
      </c>
      <c r="H1821">
        <v>763</v>
      </c>
      <c r="I1821">
        <v>6161</v>
      </c>
      <c r="J1821" t="s">
        <v>107</v>
      </c>
      <c r="K1821" t="s">
        <v>122</v>
      </c>
      <c r="L1821" t="s">
        <v>123</v>
      </c>
      <c r="M1821" t="s">
        <v>1307</v>
      </c>
      <c r="N1821" t="s">
        <v>1326</v>
      </c>
      <c r="O1821">
        <v>20</v>
      </c>
      <c r="P1821">
        <v>35</v>
      </c>
      <c r="Q1821">
        <v>2</v>
      </c>
      <c r="R1821">
        <f t="shared" si="84"/>
        <v>70</v>
      </c>
      <c r="S1821">
        <f t="shared" si="85"/>
        <v>30</v>
      </c>
      <c r="T1821" t="s">
        <v>40</v>
      </c>
      <c r="U1821" s="2">
        <v>45120.206944444442</v>
      </c>
      <c r="V1821" s="1">
        <v>45120.206944444442</v>
      </c>
      <c r="W1821" t="b">
        <v>1</v>
      </c>
      <c r="X1821" s="2">
        <v>45120.21597222222</v>
      </c>
      <c r="Y1821" s="1">
        <v>45120.21597222222</v>
      </c>
      <c r="Z1821" s="2" t="s">
        <v>33</v>
      </c>
      <c r="AA1821" s="2">
        <v>45120.208333333336</v>
      </c>
      <c r="AB1821" s="1">
        <v>45120.208333333336</v>
      </c>
      <c r="AC1821" t="b">
        <v>0</v>
      </c>
      <c r="AD1821" t="s">
        <v>1355</v>
      </c>
      <c r="AE1821" s="3">
        <f t="shared" si="86"/>
        <v>1.5972222223354038E-2</v>
      </c>
    </row>
    <row r="1822" spans="1:31" x14ac:dyDescent="0.35">
      <c r="A1822" s="2">
        <v>45120.86041666667</v>
      </c>
      <c r="B1822" s="1">
        <v>45120.86041666667</v>
      </c>
      <c r="C1822">
        <v>1434</v>
      </c>
      <c r="D1822" t="s">
        <v>540</v>
      </c>
      <c r="E1822" t="s">
        <v>29</v>
      </c>
      <c r="F1822">
        <v>61</v>
      </c>
      <c r="G1822" t="str" cm="1">
        <f t="array" ref="G1822">_xlfn.IFS(F1822&lt;25,"Young Adult (18-24)",F1822&lt;35,"Early Career (25-34)",F1822&lt;45,"Mid-Career (35-44)",F1822&lt;55,"Late Career (45-54)",F1822&lt;65,"Pre-Retirement (55-64)",F1822&gt;=65,"Seniors (65+)")</f>
        <v>Pre-Retirement (55-64)</v>
      </c>
      <c r="H1822">
        <v>687</v>
      </c>
      <c r="I1822">
        <v>7734</v>
      </c>
      <c r="J1822" t="s">
        <v>35</v>
      </c>
      <c r="K1822" t="s">
        <v>36</v>
      </c>
      <c r="L1822" t="s">
        <v>329</v>
      </c>
      <c r="M1822" t="s">
        <v>1306</v>
      </c>
      <c r="N1822" t="s">
        <v>1313</v>
      </c>
      <c r="O1822">
        <v>60</v>
      </c>
      <c r="P1822">
        <v>100</v>
      </c>
      <c r="Q1822">
        <v>6</v>
      </c>
      <c r="R1822">
        <f t="shared" si="84"/>
        <v>600</v>
      </c>
      <c r="S1822">
        <f t="shared" si="85"/>
        <v>240</v>
      </c>
      <c r="T1822" t="s">
        <v>32</v>
      </c>
      <c r="U1822" s="2">
        <v>45120.871527777781</v>
      </c>
      <c r="V1822" s="1">
        <v>45120.871527777781</v>
      </c>
      <c r="W1822" t="b">
        <v>1</v>
      </c>
      <c r="X1822" s="2">
        <v>45120.875694444447</v>
      </c>
      <c r="Y1822" s="1">
        <v>45120.875694444447</v>
      </c>
      <c r="Z1822" s="2" t="s">
        <v>47</v>
      </c>
      <c r="AA1822" s="2">
        <v>45120.872916666667</v>
      </c>
      <c r="AB1822" s="1">
        <v>45120.872916666667</v>
      </c>
      <c r="AC1822" t="b">
        <v>1</v>
      </c>
      <c r="AD1822" t="s">
        <v>58</v>
      </c>
      <c r="AE1822" s="3">
        <f t="shared" si="86"/>
        <v>1.2499999997089617E-2</v>
      </c>
    </row>
    <row r="1823" spans="1:31" x14ac:dyDescent="0.35">
      <c r="A1823" s="2">
        <v>45121.579861111109</v>
      </c>
      <c r="B1823" s="1">
        <v>45121.579861111109</v>
      </c>
      <c r="C1823">
        <v>2062</v>
      </c>
      <c r="D1823" t="s">
        <v>1158</v>
      </c>
      <c r="E1823" t="s">
        <v>22</v>
      </c>
      <c r="F1823">
        <v>50</v>
      </c>
      <c r="G1823" t="str" cm="1">
        <f t="array" ref="G1823">_xlfn.IFS(F1823&lt;25,"Young Adult (18-24)",F1823&lt;35,"Early Career (25-34)",F1823&lt;45,"Mid-Career (35-44)",F1823&lt;55,"Late Career (45-54)",F1823&lt;65,"Pre-Retirement (55-64)",F1823&gt;=65,"Seniors (65+)")</f>
        <v>Late Career (45-54)</v>
      </c>
      <c r="H1823">
        <v>677</v>
      </c>
      <c r="I1823">
        <v>4263</v>
      </c>
      <c r="J1823" t="s">
        <v>44</v>
      </c>
      <c r="K1823" t="s">
        <v>133</v>
      </c>
      <c r="L1823" t="s">
        <v>195</v>
      </c>
      <c r="M1823" t="s">
        <v>1305</v>
      </c>
      <c r="N1823" t="s">
        <v>1329</v>
      </c>
      <c r="O1823">
        <v>25</v>
      </c>
      <c r="P1823">
        <v>40</v>
      </c>
      <c r="Q1823">
        <v>1</v>
      </c>
      <c r="R1823">
        <f t="shared" si="84"/>
        <v>40</v>
      </c>
      <c r="S1823">
        <f t="shared" si="85"/>
        <v>15</v>
      </c>
      <c r="T1823" t="s">
        <v>78</v>
      </c>
      <c r="U1823" s="2">
        <v>45121.59652777778</v>
      </c>
      <c r="V1823" s="1">
        <v>45121.59652777778</v>
      </c>
      <c r="W1823" t="b">
        <v>1</v>
      </c>
      <c r="X1823" s="2">
        <v>45121.605555555558</v>
      </c>
      <c r="Y1823" s="1">
        <v>45121.605555555558</v>
      </c>
      <c r="Z1823" s="2" t="s">
        <v>33</v>
      </c>
      <c r="AA1823" s="2">
        <v>45121.599305555559</v>
      </c>
      <c r="AB1823" s="1">
        <v>45121.599305555559</v>
      </c>
      <c r="AC1823" t="b">
        <v>0</v>
      </c>
      <c r="AD1823" t="s">
        <v>1355</v>
      </c>
      <c r="AE1823" s="3">
        <f t="shared" si="86"/>
        <v>1.9444444449618459E-2</v>
      </c>
    </row>
    <row r="1824" spans="1:31" x14ac:dyDescent="0.35">
      <c r="A1824" s="2">
        <v>45122.211805555555</v>
      </c>
      <c r="B1824" s="1">
        <v>45122.211805555555</v>
      </c>
      <c r="C1824">
        <v>1705</v>
      </c>
      <c r="D1824" t="s">
        <v>808</v>
      </c>
      <c r="E1824" t="s">
        <v>22</v>
      </c>
      <c r="F1824">
        <v>22</v>
      </c>
      <c r="G1824" t="str" cm="1">
        <f t="array" ref="G1824">_xlfn.IFS(F1824&lt;25,"Young Adult (18-24)",F1824&lt;35,"Early Career (25-34)",F1824&lt;45,"Mid-Career (35-44)",F1824&lt;55,"Late Career (45-54)",F1824&lt;65,"Pre-Retirement (55-64)",F1824&gt;=65,"Seniors (65+)")</f>
        <v>Young Adult (18-24)</v>
      </c>
      <c r="H1824">
        <v>708</v>
      </c>
      <c r="I1824">
        <v>3646</v>
      </c>
      <c r="J1824" t="s">
        <v>55</v>
      </c>
      <c r="K1824" t="s">
        <v>113</v>
      </c>
      <c r="L1824" t="s">
        <v>125</v>
      </c>
      <c r="M1824" t="s">
        <v>1309</v>
      </c>
      <c r="N1824" t="s">
        <v>1316</v>
      </c>
      <c r="O1824">
        <v>20</v>
      </c>
      <c r="P1824">
        <v>35</v>
      </c>
      <c r="Q1824">
        <v>1</v>
      </c>
      <c r="R1824">
        <f t="shared" si="84"/>
        <v>35</v>
      </c>
      <c r="S1824">
        <f t="shared" si="85"/>
        <v>15</v>
      </c>
      <c r="T1824" t="s">
        <v>32</v>
      </c>
      <c r="U1824" s="2">
        <v>45122.21875</v>
      </c>
      <c r="V1824" s="1">
        <v>45122.21875</v>
      </c>
      <c r="W1824" t="b">
        <v>0</v>
      </c>
      <c r="X1824" s="2"/>
      <c r="Y1824" s="1"/>
      <c r="Z1824" s="2" t="s">
        <v>1353</v>
      </c>
      <c r="AA1824" s="2">
        <v>45122.23541666667</v>
      </c>
      <c r="AB1824" s="1">
        <v>45122.23541666667</v>
      </c>
      <c r="AC1824" t="s">
        <v>1353</v>
      </c>
      <c r="AD1824" t="s">
        <v>1353</v>
      </c>
      <c r="AE1824" s="3">
        <f t="shared" si="86"/>
        <v>2.3611111115314998E-2</v>
      </c>
    </row>
    <row r="1825" spans="1:31" x14ac:dyDescent="0.35">
      <c r="A1825" s="2">
        <v>45122.616666666669</v>
      </c>
      <c r="B1825" s="1">
        <v>45122.616666666669</v>
      </c>
      <c r="C1825">
        <v>1743</v>
      </c>
      <c r="D1825" t="s">
        <v>845</v>
      </c>
      <c r="E1825" t="s">
        <v>22</v>
      </c>
      <c r="F1825">
        <v>69</v>
      </c>
      <c r="G1825" t="str" cm="1">
        <f t="array" ref="G1825">_xlfn.IFS(F1825&lt;25,"Young Adult (18-24)",F1825&lt;35,"Early Career (25-34)",F1825&lt;45,"Mid-Career (35-44)",F1825&lt;55,"Late Career (45-54)",F1825&lt;65,"Pre-Retirement (55-64)",F1825&gt;=65,"Seniors (65+)")</f>
        <v>Seniors (65+)</v>
      </c>
      <c r="H1825">
        <v>718</v>
      </c>
      <c r="I1825">
        <v>5678</v>
      </c>
      <c r="J1825" t="s">
        <v>35</v>
      </c>
      <c r="K1825" t="s">
        <v>36</v>
      </c>
      <c r="L1825" t="s">
        <v>37</v>
      </c>
      <c r="M1825" t="s">
        <v>1309</v>
      </c>
      <c r="N1825" t="s">
        <v>1327</v>
      </c>
      <c r="O1825">
        <v>5</v>
      </c>
      <c r="P1825">
        <v>8</v>
      </c>
      <c r="Q1825">
        <v>1</v>
      </c>
      <c r="R1825">
        <f t="shared" si="84"/>
        <v>8</v>
      </c>
      <c r="S1825">
        <f t="shared" si="85"/>
        <v>3</v>
      </c>
      <c r="T1825" t="s">
        <v>42</v>
      </c>
      <c r="U1825" s="2">
        <v>45122.623611111114</v>
      </c>
      <c r="V1825" s="1">
        <v>45122.623611111114</v>
      </c>
      <c r="W1825" t="b">
        <v>1</v>
      </c>
      <c r="X1825" s="2">
        <v>45122.629861111112</v>
      </c>
      <c r="Y1825" s="1">
        <v>45122.629861111112</v>
      </c>
      <c r="Z1825" s="2" t="s">
        <v>27</v>
      </c>
      <c r="AA1825" s="2">
        <v>45122.625</v>
      </c>
      <c r="AB1825" s="1">
        <v>45122.625</v>
      </c>
      <c r="AC1825" t="b">
        <v>0</v>
      </c>
      <c r="AD1825" t="s">
        <v>1355</v>
      </c>
      <c r="AE1825" s="3">
        <f t="shared" si="86"/>
        <v>8.333333331393078E-3</v>
      </c>
    </row>
    <row r="1826" spans="1:31" x14ac:dyDescent="0.35">
      <c r="A1826" s="2">
        <v>45123.401388888888</v>
      </c>
      <c r="B1826" s="1">
        <v>45123.401388888888</v>
      </c>
      <c r="C1826">
        <v>1620</v>
      </c>
      <c r="D1826" t="s">
        <v>726</v>
      </c>
      <c r="E1826" t="s">
        <v>29</v>
      </c>
      <c r="F1826">
        <v>20</v>
      </c>
      <c r="G1826" t="str" cm="1">
        <f t="array" ref="G1826">_xlfn.IFS(F1826&lt;25,"Young Adult (18-24)",F1826&lt;35,"Early Career (25-34)",F1826&lt;45,"Mid-Career (35-44)",F1826&lt;55,"Late Career (45-54)",F1826&lt;65,"Pre-Retirement (55-64)",F1826&gt;=65,"Seniors (65+)")</f>
        <v>Young Adult (18-24)</v>
      </c>
      <c r="H1826">
        <v>690</v>
      </c>
      <c r="I1826">
        <v>7518</v>
      </c>
      <c r="J1826" t="s">
        <v>61</v>
      </c>
      <c r="K1826" t="s">
        <v>62</v>
      </c>
      <c r="L1826" t="s">
        <v>103</v>
      </c>
      <c r="M1826" t="s">
        <v>1308</v>
      </c>
      <c r="N1826" t="s">
        <v>1315</v>
      </c>
      <c r="O1826">
        <v>300</v>
      </c>
      <c r="P1826">
        <v>500</v>
      </c>
      <c r="Q1826">
        <v>3</v>
      </c>
      <c r="R1826">
        <f t="shared" si="84"/>
        <v>1500</v>
      </c>
      <c r="S1826">
        <f t="shared" si="85"/>
        <v>600</v>
      </c>
      <c r="T1826" t="s">
        <v>38</v>
      </c>
      <c r="U1826" s="2">
        <v>45123.40902777778</v>
      </c>
      <c r="V1826" s="1">
        <v>45123.40902777778</v>
      </c>
      <c r="W1826" t="b">
        <v>1</v>
      </c>
      <c r="X1826" s="2">
        <v>45123.419444444444</v>
      </c>
      <c r="Y1826" s="1">
        <v>45123.419444444444</v>
      </c>
      <c r="Z1826" s="2" t="s">
        <v>33</v>
      </c>
      <c r="AA1826" s="2">
        <v>45123.412499999999</v>
      </c>
      <c r="AB1826" s="1">
        <v>45123.412499999999</v>
      </c>
      <c r="AC1826" t="b">
        <v>0</v>
      </c>
      <c r="AD1826" t="s">
        <v>1355</v>
      </c>
      <c r="AE1826" s="3">
        <f t="shared" si="86"/>
        <v>1.1111111110949423E-2</v>
      </c>
    </row>
    <row r="1827" spans="1:31" x14ac:dyDescent="0.35">
      <c r="A1827" s="2">
        <v>45123.574305555558</v>
      </c>
      <c r="B1827" s="1">
        <v>45123.574305555558</v>
      </c>
      <c r="C1827">
        <v>1825</v>
      </c>
      <c r="D1827" t="s">
        <v>925</v>
      </c>
      <c r="E1827" t="s">
        <v>22</v>
      </c>
      <c r="F1827">
        <v>33</v>
      </c>
      <c r="G1827" t="str" cm="1">
        <f t="array" ref="G1827">_xlfn.IFS(F1827&lt;25,"Young Adult (18-24)",F1827&lt;35,"Early Career (25-34)",F1827&lt;45,"Mid-Career (35-44)",F1827&lt;55,"Late Career (45-54)",F1827&lt;65,"Pre-Retirement (55-64)",F1827&gt;=65,"Seniors (65+)")</f>
        <v>Early Career (25-34)</v>
      </c>
      <c r="H1827">
        <v>650</v>
      </c>
      <c r="I1827">
        <v>7135</v>
      </c>
      <c r="J1827" t="s">
        <v>107</v>
      </c>
      <c r="K1827" t="s">
        <v>122</v>
      </c>
      <c r="L1827" t="s">
        <v>272</v>
      </c>
      <c r="M1827" t="s">
        <v>1309</v>
      </c>
      <c r="N1827" t="s">
        <v>1316</v>
      </c>
      <c r="O1827">
        <v>20</v>
      </c>
      <c r="P1827">
        <v>35</v>
      </c>
      <c r="Q1827">
        <v>3</v>
      </c>
      <c r="R1827">
        <f t="shared" si="84"/>
        <v>105</v>
      </c>
      <c r="S1827">
        <f t="shared" si="85"/>
        <v>45</v>
      </c>
      <c r="T1827" t="s">
        <v>32</v>
      </c>
      <c r="U1827" s="2">
        <v>45123.584722222222</v>
      </c>
      <c r="V1827" s="1">
        <v>45123.584722222222</v>
      </c>
      <c r="W1827" t="b">
        <v>1</v>
      </c>
      <c r="X1827" s="2">
        <v>45123.589583333334</v>
      </c>
      <c r="Y1827" s="1">
        <v>45123.589583333334</v>
      </c>
      <c r="Z1827" s="2" t="s">
        <v>27</v>
      </c>
      <c r="AA1827" s="2">
        <v>45123.586805555555</v>
      </c>
      <c r="AB1827" s="1">
        <v>45123.586805555555</v>
      </c>
      <c r="AC1827" t="b">
        <v>0</v>
      </c>
      <c r="AD1827" t="s">
        <v>1355</v>
      </c>
      <c r="AE1827" s="3">
        <f t="shared" si="86"/>
        <v>1.2499999997089617E-2</v>
      </c>
    </row>
    <row r="1828" spans="1:31" x14ac:dyDescent="0.35">
      <c r="A1828" s="2">
        <v>45124.43472222222</v>
      </c>
      <c r="B1828" s="1">
        <v>45124.43472222222</v>
      </c>
      <c r="C1828">
        <v>1722</v>
      </c>
      <c r="D1828" t="s">
        <v>825</v>
      </c>
      <c r="E1828" t="s">
        <v>22</v>
      </c>
      <c r="F1828">
        <v>71</v>
      </c>
      <c r="G1828" t="str" cm="1">
        <f t="array" ref="G1828">_xlfn.IFS(F1828&lt;25,"Young Adult (18-24)",F1828&lt;35,"Early Career (25-34)",F1828&lt;45,"Mid-Career (35-44)",F1828&lt;55,"Late Career (45-54)",F1828&lt;65,"Pre-Retirement (55-64)",F1828&gt;=65,"Seniors (65+)")</f>
        <v>Seniors (65+)</v>
      </c>
      <c r="H1828">
        <v>626</v>
      </c>
      <c r="I1828">
        <v>7763</v>
      </c>
      <c r="J1828" t="s">
        <v>61</v>
      </c>
      <c r="K1828" t="s">
        <v>62</v>
      </c>
      <c r="L1828" t="s">
        <v>63</v>
      </c>
      <c r="M1828" t="s">
        <v>1307</v>
      </c>
      <c r="N1828" t="s">
        <v>1322</v>
      </c>
      <c r="O1828">
        <v>8</v>
      </c>
      <c r="P1828">
        <v>15</v>
      </c>
      <c r="Q1828">
        <v>5</v>
      </c>
      <c r="R1828">
        <f t="shared" si="84"/>
        <v>75</v>
      </c>
      <c r="S1828">
        <f t="shared" si="85"/>
        <v>35</v>
      </c>
      <c r="T1828" t="s">
        <v>32</v>
      </c>
      <c r="U1828" s="2">
        <v>45124.448611111111</v>
      </c>
      <c r="V1828" s="1">
        <v>45124.448611111111</v>
      </c>
      <c r="W1828" t="b">
        <v>1</v>
      </c>
      <c r="X1828" s="2">
        <v>45124.457638888889</v>
      </c>
      <c r="Y1828" s="1">
        <v>45124.457638888889</v>
      </c>
      <c r="Z1828" s="2" t="s">
        <v>116</v>
      </c>
      <c r="AA1828" s="2">
        <v>45124.45</v>
      </c>
      <c r="AB1828" s="1">
        <v>45124.45</v>
      </c>
      <c r="AC1828" t="b">
        <v>0</v>
      </c>
      <c r="AD1828" t="s">
        <v>1355</v>
      </c>
      <c r="AE1828" s="3">
        <f t="shared" si="86"/>
        <v>1.5277777776645962E-2</v>
      </c>
    </row>
    <row r="1829" spans="1:31" x14ac:dyDescent="0.35">
      <c r="A1829" s="2">
        <v>45125.970833333333</v>
      </c>
      <c r="B1829" s="1">
        <v>45125.970833333333</v>
      </c>
      <c r="C1829">
        <v>1101</v>
      </c>
      <c r="D1829" t="s">
        <v>206</v>
      </c>
      <c r="E1829" t="s">
        <v>29</v>
      </c>
      <c r="F1829">
        <v>25</v>
      </c>
      <c r="G1829" t="str" cm="1">
        <f t="array" ref="G1829">_xlfn.IFS(F1829&lt;25,"Young Adult (18-24)",F1829&lt;35,"Early Career (25-34)",F1829&lt;45,"Mid-Career (35-44)",F1829&lt;55,"Late Career (45-54)",F1829&lt;65,"Pre-Retirement (55-64)",F1829&gt;=65,"Seniors (65+)")</f>
        <v>Early Career (25-34)</v>
      </c>
      <c r="H1829">
        <v>707</v>
      </c>
      <c r="I1829">
        <v>5949</v>
      </c>
      <c r="J1829" t="s">
        <v>35</v>
      </c>
      <c r="K1829" t="s">
        <v>49</v>
      </c>
      <c r="L1829" t="s">
        <v>207</v>
      </c>
      <c r="M1829" t="s">
        <v>1307</v>
      </c>
      <c r="N1829" t="s">
        <v>1312</v>
      </c>
      <c r="O1829">
        <v>12</v>
      </c>
      <c r="P1829">
        <v>20</v>
      </c>
      <c r="Q1829">
        <v>1</v>
      </c>
      <c r="R1829">
        <f t="shared" si="84"/>
        <v>20</v>
      </c>
      <c r="S1829">
        <f t="shared" si="85"/>
        <v>8</v>
      </c>
      <c r="T1829" t="s">
        <v>38</v>
      </c>
      <c r="U1829" s="2">
        <v>45125.979861111111</v>
      </c>
      <c r="V1829" s="1">
        <v>45125.979861111111</v>
      </c>
      <c r="W1829" t="b">
        <v>1</v>
      </c>
      <c r="X1829" s="2">
        <v>45125.989583333336</v>
      </c>
      <c r="Y1829" s="1">
        <v>45125.989583333336</v>
      </c>
      <c r="Z1829" s="2" t="s">
        <v>116</v>
      </c>
      <c r="AA1829" s="2">
        <v>45125.982638888891</v>
      </c>
      <c r="AB1829" s="1">
        <v>45125.982638888891</v>
      </c>
      <c r="AC1829" t="b">
        <v>0</v>
      </c>
      <c r="AD1829" t="s">
        <v>1355</v>
      </c>
      <c r="AE1829" s="3">
        <f t="shared" si="86"/>
        <v>1.1805555557657499E-2</v>
      </c>
    </row>
    <row r="1830" spans="1:31" x14ac:dyDescent="0.35">
      <c r="A1830" s="2">
        <v>45126.05972222222</v>
      </c>
      <c r="B1830" s="1">
        <v>45126.05972222222</v>
      </c>
      <c r="C1830">
        <v>1902</v>
      </c>
      <c r="D1830" t="s">
        <v>1000</v>
      </c>
      <c r="E1830" t="s">
        <v>29</v>
      </c>
      <c r="F1830">
        <v>57</v>
      </c>
      <c r="G1830" t="str" cm="1">
        <f t="array" ref="G1830">_xlfn.IFS(F1830&lt;25,"Young Adult (18-24)",F1830&lt;35,"Early Career (25-34)",F1830&lt;45,"Mid-Career (35-44)",F1830&lt;55,"Late Career (45-54)",F1830&lt;65,"Pre-Retirement (55-64)",F1830&gt;=65,"Seniors (65+)")</f>
        <v>Pre-Retirement (55-64)</v>
      </c>
      <c r="H1830">
        <v>699</v>
      </c>
      <c r="I1830">
        <v>7006</v>
      </c>
      <c r="J1830" t="s">
        <v>83</v>
      </c>
      <c r="K1830" t="s">
        <v>90</v>
      </c>
      <c r="L1830" t="s">
        <v>91</v>
      </c>
      <c r="M1830" t="s">
        <v>1309</v>
      </c>
      <c r="N1830" t="s">
        <v>1316</v>
      </c>
      <c r="O1830">
        <v>20</v>
      </c>
      <c r="P1830">
        <v>35</v>
      </c>
      <c r="Q1830">
        <v>5</v>
      </c>
      <c r="R1830">
        <f t="shared" si="84"/>
        <v>175</v>
      </c>
      <c r="S1830">
        <f t="shared" si="85"/>
        <v>75</v>
      </c>
      <c r="T1830" t="s">
        <v>26</v>
      </c>
      <c r="U1830" s="2">
        <v>45126.07916666667</v>
      </c>
      <c r="V1830" s="1">
        <v>45126.07916666667</v>
      </c>
      <c r="W1830" t="b">
        <v>1</v>
      </c>
      <c r="X1830" s="2">
        <v>45126.083333333336</v>
      </c>
      <c r="Y1830" s="1">
        <v>45126.083333333336</v>
      </c>
      <c r="Z1830" s="2" t="s">
        <v>27</v>
      </c>
      <c r="AA1830" s="2">
        <v>45126.081944444442</v>
      </c>
      <c r="AB1830" s="1">
        <v>45126.081944444442</v>
      </c>
      <c r="AC1830" t="b">
        <v>1</v>
      </c>
      <c r="AD1830" t="s">
        <v>58</v>
      </c>
      <c r="AE1830" s="3">
        <f t="shared" si="86"/>
        <v>2.2222222221898846E-2</v>
      </c>
    </row>
    <row r="1831" spans="1:31" x14ac:dyDescent="0.35">
      <c r="A1831" s="2">
        <v>45127.041666666664</v>
      </c>
      <c r="B1831" s="1">
        <v>45127.041666666664</v>
      </c>
      <c r="C1831">
        <v>2126</v>
      </c>
      <c r="D1831" t="s">
        <v>1221</v>
      </c>
      <c r="E1831" t="s">
        <v>29</v>
      </c>
      <c r="F1831">
        <v>18</v>
      </c>
      <c r="G1831" t="str" cm="1">
        <f t="array" ref="G1831">_xlfn.IFS(F1831&lt;25,"Young Adult (18-24)",F1831&lt;35,"Early Career (25-34)",F1831&lt;45,"Mid-Career (35-44)",F1831&lt;55,"Late Career (45-54)",F1831&lt;65,"Pre-Retirement (55-64)",F1831&gt;=65,"Seniors (65+)")</f>
        <v>Young Adult (18-24)</v>
      </c>
      <c r="H1831">
        <v>706</v>
      </c>
      <c r="I1831">
        <v>7740</v>
      </c>
      <c r="J1831" t="s">
        <v>35</v>
      </c>
      <c r="K1831" t="s">
        <v>36</v>
      </c>
      <c r="L1831" t="s">
        <v>37</v>
      </c>
      <c r="M1831" t="s">
        <v>1306</v>
      </c>
      <c r="N1831" t="s">
        <v>1313</v>
      </c>
      <c r="O1831">
        <v>60</v>
      </c>
      <c r="P1831">
        <v>100</v>
      </c>
      <c r="Q1831">
        <v>4</v>
      </c>
      <c r="R1831">
        <f t="shared" si="84"/>
        <v>400</v>
      </c>
      <c r="S1831">
        <f t="shared" si="85"/>
        <v>160</v>
      </c>
      <c r="T1831" t="s">
        <v>38</v>
      </c>
      <c r="U1831" s="2">
        <v>45127.049305555556</v>
      </c>
      <c r="V1831" s="1">
        <v>45127.049305555556</v>
      </c>
      <c r="W1831" t="b">
        <v>1</v>
      </c>
      <c r="X1831" s="2">
        <v>45127.052777777775</v>
      </c>
      <c r="Y1831" s="1">
        <v>45127.052777777775</v>
      </c>
      <c r="Z1831" s="2" t="s">
        <v>27</v>
      </c>
      <c r="AA1831" s="2">
        <v>45127.050694444442</v>
      </c>
      <c r="AB1831" s="1">
        <v>45127.050694444442</v>
      </c>
      <c r="AC1831" t="b">
        <v>0</v>
      </c>
      <c r="AD1831" t="s">
        <v>1355</v>
      </c>
      <c r="AE1831" s="3">
        <f t="shared" si="86"/>
        <v>9.0277777781011537E-3</v>
      </c>
    </row>
    <row r="1832" spans="1:31" x14ac:dyDescent="0.35">
      <c r="A1832" s="2">
        <v>45127.904166666667</v>
      </c>
      <c r="B1832" s="1">
        <v>45127.904166666667</v>
      </c>
      <c r="C1832">
        <v>1995</v>
      </c>
      <c r="D1832" t="s">
        <v>1091</v>
      </c>
      <c r="E1832" t="s">
        <v>29</v>
      </c>
      <c r="F1832">
        <v>60</v>
      </c>
      <c r="G1832" t="str" cm="1">
        <f t="array" ref="G1832">_xlfn.IFS(F1832&lt;25,"Young Adult (18-24)",F1832&lt;35,"Early Career (25-34)",F1832&lt;45,"Mid-Career (35-44)",F1832&lt;55,"Late Career (45-54)",F1832&lt;65,"Pre-Retirement (55-64)",F1832&gt;=65,"Seniors (65+)")</f>
        <v>Pre-Retirement (55-64)</v>
      </c>
      <c r="H1832">
        <v>618</v>
      </c>
      <c r="I1832">
        <v>5362</v>
      </c>
      <c r="J1832" t="s">
        <v>83</v>
      </c>
      <c r="K1832" t="s">
        <v>90</v>
      </c>
      <c r="L1832" t="s">
        <v>244</v>
      </c>
      <c r="M1832" t="s">
        <v>1306</v>
      </c>
      <c r="N1832" t="s">
        <v>1313</v>
      </c>
      <c r="O1832">
        <v>60</v>
      </c>
      <c r="P1832">
        <v>100</v>
      </c>
      <c r="Q1832">
        <v>6</v>
      </c>
      <c r="R1832">
        <f t="shared" si="84"/>
        <v>600</v>
      </c>
      <c r="S1832">
        <f t="shared" si="85"/>
        <v>240</v>
      </c>
      <c r="T1832" t="s">
        <v>38</v>
      </c>
      <c r="U1832" s="2">
        <v>45127.915277777778</v>
      </c>
      <c r="V1832" s="1">
        <v>45127.915277777778</v>
      </c>
      <c r="W1832" t="b">
        <v>1</v>
      </c>
      <c r="X1832" s="2">
        <v>45127.92291666667</v>
      </c>
      <c r="Y1832" s="1">
        <v>45127.92291666667</v>
      </c>
      <c r="Z1832" s="2" t="s">
        <v>47</v>
      </c>
      <c r="AA1832" s="2">
        <v>45127.918749999997</v>
      </c>
      <c r="AB1832" s="1">
        <v>45127.918749999997</v>
      </c>
      <c r="AC1832" t="b">
        <v>0</v>
      </c>
      <c r="AD1832" t="s">
        <v>1355</v>
      </c>
      <c r="AE1832" s="3">
        <f t="shared" si="86"/>
        <v>1.4583333329937886E-2</v>
      </c>
    </row>
    <row r="1833" spans="1:31" x14ac:dyDescent="0.35">
      <c r="A1833" s="2">
        <v>45128</v>
      </c>
      <c r="B1833" s="1">
        <v>45128</v>
      </c>
      <c r="C1833">
        <v>1014</v>
      </c>
      <c r="D1833" t="s">
        <v>70</v>
      </c>
      <c r="E1833" t="s">
        <v>22</v>
      </c>
      <c r="F1833">
        <v>18</v>
      </c>
      <c r="G1833" t="str" cm="1">
        <f t="array" ref="G1833">_xlfn.IFS(F1833&lt;25,"Young Adult (18-24)",F1833&lt;35,"Early Career (25-34)",F1833&lt;45,"Mid-Career (35-44)",F1833&lt;55,"Late Career (45-54)",F1833&lt;65,"Pre-Retirement (55-64)",F1833&gt;=65,"Seniors (65+)")</f>
        <v>Young Adult (18-24)</v>
      </c>
      <c r="H1833">
        <v>629</v>
      </c>
      <c r="I1833">
        <v>4800</v>
      </c>
      <c r="J1833" t="s">
        <v>71</v>
      </c>
      <c r="K1833" t="s">
        <v>72</v>
      </c>
      <c r="L1833" t="s">
        <v>73</v>
      </c>
      <c r="M1833" t="s">
        <v>1305</v>
      </c>
      <c r="N1833" t="s">
        <v>1329</v>
      </c>
      <c r="O1833">
        <v>25</v>
      </c>
      <c r="P1833">
        <v>40</v>
      </c>
      <c r="Q1833">
        <v>6</v>
      </c>
      <c r="R1833">
        <f t="shared" si="84"/>
        <v>240</v>
      </c>
      <c r="S1833">
        <f t="shared" si="85"/>
        <v>90</v>
      </c>
      <c r="T1833" t="s">
        <v>40</v>
      </c>
      <c r="U1833" s="2">
        <v>45128.01666666667</v>
      </c>
      <c r="V1833" s="1">
        <v>45128.01666666667</v>
      </c>
      <c r="W1833" t="b">
        <v>1</v>
      </c>
      <c r="X1833" s="2">
        <v>45128.020833333336</v>
      </c>
      <c r="Y1833" s="1">
        <v>45128.020833333336</v>
      </c>
      <c r="Z1833" s="2" t="s">
        <v>33</v>
      </c>
      <c r="AA1833" s="2">
        <v>45128.019444444442</v>
      </c>
      <c r="AB1833" s="1">
        <v>45128.019444444442</v>
      </c>
      <c r="AC1833" t="b">
        <v>1</v>
      </c>
      <c r="AD1833" t="s">
        <v>75</v>
      </c>
      <c r="AE1833" s="3">
        <f t="shared" si="86"/>
        <v>1.9444444442342501E-2</v>
      </c>
    </row>
    <row r="1834" spans="1:31" x14ac:dyDescent="0.35">
      <c r="A1834" s="2">
        <v>45128.184027777781</v>
      </c>
      <c r="B1834" s="1">
        <v>45128.184027777781</v>
      </c>
      <c r="C1834">
        <v>1550</v>
      </c>
      <c r="D1834" t="s">
        <v>656</v>
      </c>
      <c r="E1834" t="s">
        <v>22</v>
      </c>
      <c r="F1834">
        <v>36</v>
      </c>
      <c r="G1834" t="str" cm="1">
        <f t="array" ref="G1834">_xlfn.IFS(F1834&lt;25,"Young Adult (18-24)",F1834&lt;35,"Early Career (25-34)",F1834&lt;45,"Mid-Career (35-44)",F1834&lt;55,"Late Career (45-54)",F1834&lt;65,"Pre-Retirement (55-64)",F1834&gt;=65,"Seniors (65+)")</f>
        <v>Mid-Career (35-44)</v>
      </c>
      <c r="H1834">
        <v>697</v>
      </c>
      <c r="I1834">
        <v>6390</v>
      </c>
      <c r="J1834" t="s">
        <v>61</v>
      </c>
      <c r="K1834" t="s">
        <v>62</v>
      </c>
      <c r="L1834" t="s">
        <v>103</v>
      </c>
      <c r="M1834" t="s">
        <v>1309</v>
      </c>
      <c r="N1834" t="s">
        <v>1316</v>
      </c>
      <c r="O1834">
        <v>20</v>
      </c>
      <c r="P1834">
        <v>35</v>
      </c>
      <c r="Q1834">
        <v>2</v>
      </c>
      <c r="R1834">
        <f t="shared" si="84"/>
        <v>70</v>
      </c>
      <c r="S1834">
        <f t="shared" si="85"/>
        <v>30</v>
      </c>
      <c r="T1834" t="s">
        <v>38</v>
      </c>
      <c r="U1834" s="2">
        <v>45128.202777777777</v>
      </c>
      <c r="V1834" s="1">
        <v>45128.202777777777</v>
      </c>
      <c r="W1834" t="b">
        <v>0</v>
      </c>
      <c r="X1834" s="2"/>
      <c r="Y1834" s="1"/>
      <c r="Z1834" s="2" t="s">
        <v>1353</v>
      </c>
      <c r="AA1834" s="2">
        <v>45128.196527777778</v>
      </c>
      <c r="AB1834" s="1">
        <v>45128.196527777778</v>
      </c>
      <c r="AC1834" t="s">
        <v>1353</v>
      </c>
      <c r="AD1834" t="s">
        <v>1353</v>
      </c>
      <c r="AE1834" s="3">
        <f t="shared" si="86"/>
        <v>1.2499999997089617E-2</v>
      </c>
    </row>
    <row r="1835" spans="1:31" x14ac:dyDescent="0.35">
      <c r="A1835" s="2">
        <v>45129.79791666667</v>
      </c>
      <c r="B1835" s="1">
        <v>45129.79791666667</v>
      </c>
      <c r="C1835">
        <v>1313</v>
      </c>
      <c r="D1835" t="s">
        <v>421</v>
      </c>
      <c r="E1835" t="s">
        <v>29</v>
      </c>
      <c r="F1835">
        <v>54</v>
      </c>
      <c r="G1835" t="str" cm="1">
        <f t="array" ref="G1835">_xlfn.IFS(F1835&lt;25,"Young Adult (18-24)",F1835&lt;35,"Early Career (25-34)",F1835&lt;45,"Mid-Career (35-44)",F1835&lt;55,"Late Career (45-54)",F1835&lt;65,"Pre-Retirement (55-64)",F1835&gt;=65,"Seniors (65+)")</f>
        <v>Late Career (45-54)</v>
      </c>
      <c r="H1835">
        <v>700</v>
      </c>
      <c r="I1835">
        <v>3389</v>
      </c>
      <c r="J1835" t="s">
        <v>23</v>
      </c>
      <c r="K1835" t="s">
        <v>30</v>
      </c>
      <c r="L1835" t="s">
        <v>31</v>
      </c>
      <c r="M1835" t="s">
        <v>1307</v>
      </c>
      <c r="N1835" t="s">
        <v>1322</v>
      </c>
      <c r="O1835">
        <v>8</v>
      </c>
      <c r="P1835">
        <v>15</v>
      </c>
      <c r="Q1835">
        <v>2</v>
      </c>
      <c r="R1835">
        <f t="shared" si="84"/>
        <v>30</v>
      </c>
      <c r="S1835">
        <f t="shared" si="85"/>
        <v>14</v>
      </c>
      <c r="T1835" t="s">
        <v>78</v>
      </c>
      <c r="U1835" s="2">
        <v>45129.811805555553</v>
      </c>
      <c r="V1835" s="1">
        <v>45129.811805555553</v>
      </c>
      <c r="W1835" t="b">
        <v>0</v>
      </c>
      <c r="X1835" s="2"/>
      <c r="Y1835" s="1"/>
      <c r="Z1835" s="2" t="s">
        <v>1353</v>
      </c>
      <c r="AA1835" s="2">
        <v>45129.8125</v>
      </c>
      <c r="AB1835" s="1">
        <v>45129.8125</v>
      </c>
      <c r="AC1835" t="s">
        <v>1353</v>
      </c>
      <c r="AD1835" t="s">
        <v>1353</v>
      </c>
      <c r="AE1835" s="3">
        <f t="shared" si="86"/>
        <v>1.4583333329937886E-2</v>
      </c>
    </row>
    <row r="1836" spans="1:31" x14ac:dyDescent="0.35">
      <c r="A1836" s="2">
        <v>45131.63958333333</v>
      </c>
      <c r="B1836" s="1">
        <v>45131.63958333333</v>
      </c>
      <c r="C1836">
        <v>1424</v>
      </c>
      <c r="D1836" t="s">
        <v>530</v>
      </c>
      <c r="E1836" t="s">
        <v>22</v>
      </c>
      <c r="F1836">
        <v>52</v>
      </c>
      <c r="G1836" t="str" cm="1">
        <f t="array" ref="G1836">_xlfn.IFS(F1836&lt;25,"Young Adult (18-24)",F1836&lt;35,"Early Career (25-34)",F1836&lt;45,"Mid-Career (35-44)",F1836&lt;55,"Late Career (45-54)",F1836&lt;65,"Pre-Retirement (55-64)",F1836&gt;=65,"Seniors (65+)")</f>
        <v>Late Career (45-54)</v>
      </c>
      <c r="H1836">
        <v>765</v>
      </c>
      <c r="I1836">
        <v>7696</v>
      </c>
      <c r="J1836" t="s">
        <v>35</v>
      </c>
      <c r="K1836" t="s">
        <v>36</v>
      </c>
      <c r="L1836" t="s">
        <v>329</v>
      </c>
      <c r="M1836" t="s">
        <v>1309</v>
      </c>
      <c r="N1836" t="s">
        <v>1318</v>
      </c>
      <c r="O1836">
        <v>10</v>
      </c>
      <c r="P1836">
        <v>18</v>
      </c>
      <c r="Q1836">
        <v>3</v>
      </c>
      <c r="R1836">
        <f t="shared" si="84"/>
        <v>54</v>
      </c>
      <c r="S1836">
        <f t="shared" si="85"/>
        <v>24</v>
      </c>
      <c r="T1836" t="s">
        <v>42</v>
      </c>
      <c r="U1836" s="2">
        <v>45131.654166666667</v>
      </c>
      <c r="V1836" s="1">
        <v>45131.654166666667</v>
      </c>
      <c r="W1836" t="b">
        <v>1</v>
      </c>
      <c r="X1836" s="2">
        <v>45131.663888888892</v>
      </c>
      <c r="Y1836" s="1">
        <v>45131.663888888892</v>
      </c>
      <c r="Z1836" s="2" t="s">
        <v>33</v>
      </c>
      <c r="AA1836" s="2">
        <v>45131.655555555553</v>
      </c>
      <c r="AB1836" s="1">
        <v>45131.655555555553</v>
      </c>
      <c r="AC1836" t="b">
        <v>0</v>
      </c>
      <c r="AD1836" t="s">
        <v>1355</v>
      </c>
      <c r="AE1836" s="3">
        <f t="shared" si="86"/>
        <v>1.5972222223354038E-2</v>
      </c>
    </row>
    <row r="1837" spans="1:31" x14ac:dyDescent="0.35">
      <c r="A1837" s="2">
        <v>45131.926388888889</v>
      </c>
      <c r="B1837" s="1">
        <v>45131.926388888889</v>
      </c>
      <c r="C1837">
        <v>1907</v>
      </c>
      <c r="D1837" t="s">
        <v>1005</v>
      </c>
      <c r="E1837" t="s">
        <v>22</v>
      </c>
      <c r="F1837">
        <v>71</v>
      </c>
      <c r="G1837" t="str" cm="1">
        <f t="array" ref="G1837">_xlfn.IFS(F1837&lt;25,"Young Adult (18-24)",F1837&lt;35,"Early Career (25-34)",F1837&lt;45,"Mid-Career (35-44)",F1837&lt;55,"Late Career (45-54)",F1837&lt;65,"Pre-Retirement (55-64)",F1837&gt;=65,"Seniors (65+)")</f>
        <v>Seniors (65+)</v>
      </c>
      <c r="H1837">
        <v>729</v>
      </c>
      <c r="I1837">
        <v>6150</v>
      </c>
      <c r="J1837" t="s">
        <v>35</v>
      </c>
      <c r="K1837" t="s">
        <v>36</v>
      </c>
      <c r="L1837" t="s">
        <v>329</v>
      </c>
      <c r="M1837" t="s">
        <v>1309</v>
      </c>
      <c r="N1837" t="s">
        <v>1327</v>
      </c>
      <c r="O1837">
        <v>5</v>
      </c>
      <c r="P1837">
        <v>8</v>
      </c>
      <c r="Q1837">
        <v>6</v>
      </c>
      <c r="R1837">
        <f t="shared" si="84"/>
        <v>48</v>
      </c>
      <c r="S1837">
        <f t="shared" si="85"/>
        <v>18</v>
      </c>
      <c r="T1837" t="s">
        <v>26</v>
      </c>
      <c r="U1837" s="2">
        <v>45131.942361111112</v>
      </c>
      <c r="V1837" s="1">
        <v>45131.942361111112</v>
      </c>
      <c r="W1837" t="b">
        <v>1</v>
      </c>
      <c r="X1837" s="2">
        <v>45131.952777777777</v>
      </c>
      <c r="Y1837" s="1">
        <v>45131.952777777777</v>
      </c>
      <c r="Z1837" s="2" t="s">
        <v>33</v>
      </c>
      <c r="AA1837" s="2">
        <v>45131.945138888892</v>
      </c>
      <c r="AB1837" s="1">
        <v>45131.945138888892</v>
      </c>
      <c r="AC1837" t="b">
        <v>0</v>
      </c>
      <c r="AD1837" t="s">
        <v>1355</v>
      </c>
      <c r="AE1837" s="3">
        <f t="shared" si="86"/>
        <v>1.8750000002910383E-2</v>
      </c>
    </row>
    <row r="1838" spans="1:31" x14ac:dyDescent="0.35">
      <c r="A1838" s="2">
        <v>45132.961805555555</v>
      </c>
      <c r="B1838" s="1">
        <v>45132.961805555555</v>
      </c>
      <c r="C1838">
        <v>2034</v>
      </c>
      <c r="D1838" t="s">
        <v>1130</v>
      </c>
      <c r="E1838" t="s">
        <v>29</v>
      </c>
      <c r="F1838">
        <v>54</v>
      </c>
      <c r="G1838" t="str" cm="1">
        <f t="array" ref="G1838">_xlfn.IFS(F1838&lt;25,"Young Adult (18-24)",F1838&lt;35,"Early Career (25-34)",F1838&lt;45,"Mid-Career (35-44)",F1838&lt;55,"Late Career (45-54)",F1838&lt;65,"Pre-Retirement (55-64)",F1838&gt;=65,"Seniors (65+)")</f>
        <v>Late Career (45-54)</v>
      </c>
      <c r="H1838">
        <v>693</v>
      </c>
      <c r="I1838">
        <v>3056</v>
      </c>
      <c r="J1838" t="s">
        <v>83</v>
      </c>
      <c r="K1838" t="s">
        <v>90</v>
      </c>
      <c r="L1838" t="s">
        <v>152</v>
      </c>
      <c r="M1838" t="s">
        <v>1309</v>
      </c>
      <c r="N1838" t="s">
        <v>1327</v>
      </c>
      <c r="O1838">
        <v>5</v>
      </c>
      <c r="P1838">
        <v>8</v>
      </c>
      <c r="Q1838">
        <v>1</v>
      </c>
      <c r="R1838">
        <f t="shared" si="84"/>
        <v>8</v>
      </c>
      <c r="S1838">
        <f t="shared" si="85"/>
        <v>3</v>
      </c>
      <c r="T1838" t="s">
        <v>38</v>
      </c>
      <c r="U1838" s="2">
        <v>45132.979166666664</v>
      </c>
      <c r="V1838" s="1">
        <v>45132.979166666664</v>
      </c>
      <c r="W1838" t="b">
        <v>1</v>
      </c>
      <c r="X1838" s="2">
        <v>45132.988194444442</v>
      </c>
      <c r="Y1838" s="1">
        <v>45132.988194444442</v>
      </c>
      <c r="Z1838" s="2" t="s">
        <v>47</v>
      </c>
      <c r="AA1838" s="2">
        <v>45132.981944444444</v>
      </c>
      <c r="AB1838" s="1">
        <v>45132.981944444444</v>
      </c>
      <c r="AC1838" t="b">
        <v>0</v>
      </c>
      <c r="AD1838" t="s">
        <v>1355</v>
      </c>
      <c r="AE1838" s="3">
        <f t="shared" si="86"/>
        <v>2.0138888889050577E-2</v>
      </c>
    </row>
    <row r="1839" spans="1:31" x14ac:dyDescent="0.35">
      <c r="A1839" s="2">
        <v>45134.828472222223</v>
      </c>
      <c r="B1839" s="1">
        <v>45134.828472222223</v>
      </c>
      <c r="C1839">
        <v>1510</v>
      </c>
      <c r="D1839" t="s">
        <v>616</v>
      </c>
      <c r="E1839" t="s">
        <v>29</v>
      </c>
      <c r="F1839">
        <v>43</v>
      </c>
      <c r="G1839" t="str" cm="1">
        <f t="array" ref="G1839">_xlfn.IFS(F1839&lt;25,"Young Adult (18-24)",F1839&lt;35,"Early Career (25-34)",F1839&lt;45,"Mid-Career (35-44)",F1839&lt;55,"Late Career (45-54)",F1839&lt;65,"Pre-Retirement (55-64)",F1839&gt;=65,"Seniors (65+)")</f>
        <v>Mid-Career (35-44)</v>
      </c>
      <c r="H1839">
        <v>763</v>
      </c>
      <c r="I1839">
        <v>5060</v>
      </c>
      <c r="J1839" t="s">
        <v>55</v>
      </c>
      <c r="K1839" t="s">
        <v>113</v>
      </c>
      <c r="L1839" t="s">
        <v>277</v>
      </c>
      <c r="M1839" t="s">
        <v>1309</v>
      </c>
      <c r="N1839" t="s">
        <v>1316</v>
      </c>
      <c r="O1839">
        <v>20</v>
      </c>
      <c r="P1839">
        <v>35</v>
      </c>
      <c r="Q1839">
        <v>6</v>
      </c>
      <c r="R1839">
        <f t="shared" si="84"/>
        <v>210</v>
      </c>
      <c r="S1839">
        <f t="shared" si="85"/>
        <v>90</v>
      </c>
      <c r="T1839" t="s">
        <v>26</v>
      </c>
      <c r="U1839" s="2">
        <v>45134.833333333336</v>
      </c>
      <c r="V1839" s="1">
        <v>45134.833333333336</v>
      </c>
      <c r="W1839" t="b">
        <v>1</v>
      </c>
      <c r="X1839" s="2">
        <v>45134.84097222222</v>
      </c>
      <c r="Y1839" s="1">
        <v>45134.84097222222</v>
      </c>
      <c r="Z1839" s="2" t="s">
        <v>47</v>
      </c>
      <c r="AA1839" s="2">
        <v>45134.834722222222</v>
      </c>
      <c r="AB1839" s="1">
        <v>45134.834722222222</v>
      </c>
      <c r="AC1839" t="b">
        <v>0</v>
      </c>
      <c r="AD1839" t="s">
        <v>1355</v>
      </c>
      <c r="AE1839" s="3">
        <f t="shared" si="86"/>
        <v>6.2499999985448085E-3</v>
      </c>
    </row>
    <row r="1840" spans="1:31" x14ac:dyDescent="0.35">
      <c r="A1840" s="2">
        <v>45136.238888888889</v>
      </c>
      <c r="B1840" s="1">
        <v>45136.238888888889</v>
      </c>
      <c r="C1840">
        <v>1381</v>
      </c>
      <c r="D1840" t="s">
        <v>488</v>
      </c>
      <c r="E1840" t="s">
        <v>22</v>
      </c>
      <c r="F1840">
        <v>40</v>
      </c>
      <c r="G1840" t="str" cm="1">
        <f t="array" ref="G1840">_xlfn.IFS(F1840&lt;25,"Young Adult (18-24)",F1840&lt;35,"Early Career (25-34)",F1840&lt;45,"Mid-Career (35-44)",F1840&lt;55,"Late Career (45-54)",F1840&lt;65,"Pre-Retirement (55-64)",F1840&gt;=65,"Seniors (65+)")</f>
        <v>Mid-Career (35-44)</v>
      </c>
      <c r="H1840">
        <v>769</v>
      </c>
      <c r="I1840">
        <v>3766</v>
      </c>
      <c r="J1840" t="s">
        <v>83</v>
      </c>
      <c r="K1840" t="s">
        <v>90</v>
      </c>
      <c r="L1840" t="s">
        <v>152</v>
      </c>
      <c r="M1840" t="s">
        <v>1309</v>
      </c>
      <c r="N1840" t="s">
        <v>1327</v>
      </c>
      <c r="O1840">
        <v>5</v>
      </c>
      <c r="P1840">
        <v>8</v>
      </c>
      <c r="Q1840">
        <v>2</v>
      </c>
      <c r="R1840">
        <f t="shared" si="84"/>
        <v>16</v>
      </c>
      <c r="S1840">
        <f t="shared" si="85"/>
        <v>6</v>
      </c>
      <c r="T1840" t="s">
        <v>38</v>
      </c>
      <c r="U1840" s="2">
        <v>45136.242361111108</v>
      </c>
      <c r="V1840" s="1">
        <v>45136.242361111108</v>
      </c>
      <c r="W1840" t="b">
        <v>1</v>
      </c>
      <c r="X1840" s="2">
        <v>45136.249305555553</v>
      </c>
      <c r="Y1840" s="1">
        <v>45136.249305555553</v>
      </c>
      <c r="Z1840" s="2" t="s">
        <v>47</v>
      </c>
      <c r="AA1840" s="2">
        <v>45136.244444444441</v>
      </c>
      <c r="AB1840" s="1">
        <v>45136.244444444441</v>
      </c>
      <c r="AC1840" t="b">
        <v>0</v>
      </c>
      <c r="AD1840" t="s">
        <v>1355</v>
      </c>
      <c r="AE1840" s="3">
        <f t="shared" si="86"/>
        <v>5.5555555518367328E-3</v>
      </c>
    </row>
    <row r="1841" spans="1:31" x14ac:dyDescent="0.35">
      <c r="A1841" s="2">
        <v>45136.904861111114</v>
      </c>
      <c r="B1841" s="1">
        <v>45136.904861111114</v>
      </c>
      <c r="C1841">
        <v>2103</v>
      </c>
      <c r="D1841" t="s">
        <v>1198</v>
      </c>
      <c r="E1841" t="s">
        <v>29</v>
      </c>
      <c r="F1841">
        <v>54</v>
      </c>
      <c r="G1841" t="str" cm="1">
        <f t="array" ref="G1841">_xlfn.IFS(F1841&lt;25,"Young Adult (18-24)",F1841&lt;35,"Early Career (25-34)",F1841&lt;45,"Mid-Career (35-44)",F1841&lt;55,"Late Career (45-54)",F1841&lt;65,"Pre-Retirement (55-64)",F1841&gt;=65,"Seniors (65+)")</f>
        <v>Late Career (45-54)</v>
      </c>
      <c r="H1841">
        <v>663</v>
      </c>
      <c r="I1841">
        <v>6000</v>
      </c>
      <c r="J1841" t="s">
        <v>44</v>
      </c>
      <c r="K1841" t="s">
        <v>133</v>
      </c>
      <c r="L1841" t="s">
        <v>195</v>
      </c>
      <c r="M1841" t="s">
        <v>1306</v>
      </c>
      <c r="N1841" t="s">
        <v>1321</v>
      </c>
      <c r="O1841">
        <v>15</v>
      </c>
      <c r="P1841">
        <v>25</v>
      </c>
      <c r="Q1841">
        <v>5</v>
      </c>
      <c r="R1841">
        <f t="shared" si="84"/>
        <v>125</v>
      </c>
      <c r="S1841">
        <f t="shared" si="85"/>
        <v>50</v>
      </c>
      <c r="T1841" t="s">
        <v>38</v>
      </c>
      <c r="U1841" s="2">
        <v>45136.925694444442</v>
      </c>
      <c r="V1841" s="1">
        <v>45136.925694444442</v>
      </c>
      <c r="W1841" t="b">
        <v>1</v>
      </c>
      <c r="X1841" s="2">
        <v>45136.929166666669</v>
      </c>
      <c r="Y1841" s="1">
        <v>45136.929166666669</v>
      </c>
      <c r="Z1841" s="2" t="s">
        <v>33</v>
      </c>
      <c r="AA1841" s="2">
        <v>45136.928472222222</v>
      </c>
      <c r="AB1841" s="1">
        <v>45136.928472222222</v>
      </c>
      <c r="AC1841" t="b">
        <v>0</v>
      </c>
      <c r="AD1841" t="s">
        <v>1355</v>
      </c>
      <c r="AE1841" s="3">
        <f t="shared" si="86"/>
        <v>2.361111110803904E-2</v>
      </c>
    </row>
    <row r="1842" spans="1:31" x14ac:dyDescent="0.35">
      <c r="A1842" s="2">
        <v>45139.842361111114</v>
      </c>
      <c r="B1842" s="1">
        <v>45139.842361111114</v>
      </c>
      <c r="C1842">
        <v>1842</v>
      </c>
      <c r="D1842" t="s">
        <v>942</v>
      </c>
      <c r="E1842" t="s">
        <v>22</v>
      </c>
      <c r="F1842">
        <v>42</v>
      </c>
      <c r="G1842" t="str" cm="1">
        <f t="array" ref="G1842">_xlfn.IFS(F1842&lt;25,"Young Adult (18-24)",F1842&lt;35,"Early Career (25-34)",F1842&lt;45,"Mid-Career (35-44)",F1842&lt;55,"Late Career (45-54)",F1842&lt;65,"Pre-Retirement (55-64)",F1842&gt;=65,"Seniors (65+)")</f>
        <v>Mid-Career (35-44)</v>
      </c>
      <c r="H1842">
        <v>693</v>
      </c>
      <c r="I1842">
        <v>6878</v>
      </c>
      <c r="J1842" t="s">
        <v>71</v>
      </c>
      <c r="K1842" t="s">
        <v>72</v>
      </c>
      <c r="L1842" t="s">
        <v>219</v>
      </c>
      <c r="M1842" t="s">
        <v>1309</v>
      </c>
      <c r="N1842" t="s">
        <v>1327</v>
      </c>
      <c r="O1842">
        <v>5</v>
      </c>
      <c r="P1842">
        <v>8</v>
      </c>
      <c r="Q1842">
        <v>6</v>
      </c>
      <c r="R1842">
        <f t="shared" si="84"/>
        <v>48</v>
      </c>
      <c r="S1842">
        <f t="shared" si="85"/>
        <v>18</v>
      </c>
      <c r="T1842" t="s">
        <v>42</v>
      </c>
      <c r="U1842" s="2">
        <v>45139.859027777777</v>
      </c>
      <c r="V1842" s="1">
        <v>45139.859027777777</v>
      </c>
      <c r="W1842" t="b">
        <v>1</v>
      </c>
      <c r="X1842" s="2">
        <v>45139.867361111108</v>
      </c>
      <c r="Y1842" s="1">
        <v>45139.867361111108</v>
      </c>
      <c r="Z1842" s="2" t="s">
        <v>33</v>
      </c>
      <c r="AA1842" s="2">
        <v>45139.86041666667</v>
      </c>
      <c r="AB1842" s="1">
        <v>45139.86041666667</v>
      </c>
      <c r="AC1842" t="b">
        <v>0</v>
      </c>
      <c r="AD1842" t="s">
        <v>1355</v>
      </c>
      <c r="AE1842" s="3">
        <f t="shared" si="86"/>
        <v>1.8055555556202307E-2</v>
      </c>
    </row>
    <row r="1843" spans="1:31" x14ac:dyDescent="0.35">
      <c r="A1843" s="2">
        <v>45139.877083333333</v>
      </c>
      <c r="B1843" s="1">
        <v>45139.877083333333</v>
      </c>
      <c r="C1843">
        <v>1440</v>
      </c>
      <c r="D1843" t="s">
        <v>546</v>
      </c>
      <c r="E1843" t="s">
        <v>29</v>
      </c>
      <c r="F1843">
        <v>31</v>
      </c>
      <c r="G1843" t="str" cm="1">
        <f t="array" ref="G1843">_xlfn.IFS(F1843&lt;25,"Young Adult (18-24)",F1843&lt;35,"Early Career (25-34)",F1843&lt;45,"Mid-Career (35-44)",F1843&lt;55,"Late Career (45-54)",F1843&lt;65,"Pre-Retirement (55-64)",F1843&gt;=65,"Seniors (65+)")</f>
        <v>Early Career (25-34)</v>
      </c>
      <c r="H1843">
        <v>614</v>
      </c>
      <c r="I1843">
        <v>6303</v>
      </c>
      <c r="J1843" t="s">
        <v>35</v>
      </c>
      <c r="K1843" t="s">
        <v>36</v>
      </c>
      <c r="L1843" t="s">
        <v>329</v>
      </c>
      <c r="M1843" t="s">
        <v>1306</v>
      </c>
      <c r="N1843" t="s">
        <v>1314</v>
      </c>
      <c r="O1843">
        <v>40</v>
      </c>
      <c r="P1843">
        <v>70</v>
      </c>
      <c r="Q1843">
        <v>4</v>
      </c>
      <c r="R1843">
        <f t="shared" si="84"/>
        <v>280</v>
      </c>
      <c r="S1843">
        <f t="shared" si="85"/>
        <v>120</v>
      </c>
      <c r="T1843" t="s">
        <v>38</v>
      </c>
      <c r="U1843" s="2">
        <v>45139.884722222225</v>
      </c>
      <c r="V1843" s="1">
        <v>45139.884722222225</v>
      </c>
      <c r="W1843" t="b">
        <v>0</v>
      </c>
      <c r="X1843" s="2"/>
      <c r="Y1843" s="1"/>
      <c r="Z1843" s="2" t="s">
        <v>1353</v>
      </c>
      <c r="AA1843" s="2">
        <v>45139.888888888891</v>
      </c>
      <c r="AB1843" s="1">
        <v>45139.888888888891</v>
      </c>
      <c r="AC1843" t="s">
        <v>1353</v>
      </c>
      <c r="AD1843" t="s">
        <v>1353</v>
      </c>
      <c r="AE1843" s="3">
        <f t="shared" si="86"/>
        <v>1.1805555557657499E-2</v>
      </c>
    </row>
    <row r="1844" spans="1:31" x14ac:dyDescent="0.35">
      <c r="A1844" s="2">
        <v>45141.480555555558</v>
      </c>
      <c r="B1844" s="1">
        <v>45141.480555555558</v>
      </c>
      <c r="C1844">
        <v>1726</v>
      </c>
      <c r="D1844" t="s">
        <v>829</v>
      </c>
      <c r="E1844" t="s">
        <v>29</v>
      </c>
      <c r="F1844">
        <v>42</v>
      </c>
      <c r="G1844" t="str" cm="1">
        <f t="array" ref="G1844">_xlfn.IFS(F1844&lt;25,"Young Adult (18-24)",F1844&lt;35,"Early Career (25-34)",F1844&lt;45,"Mid-Career (35-44)",F1844&lt;55,"Late Career (45-54)",F1844&lt;65,"Pre-Retirement (55-64)",F1844&gt;=65,"Seniors (65+)")</f>
        <v>Mid-Career (35-44)</v>
      </c>
      <c r="H1844">
        <v>748</v>
      </c>
      <c r="I1844">
        <v>5288</v>
      </c>
      <c r="J1844" t="s">
        <v>71</v>
      </c>
      <c r="K1844" t="s">
        <v>72</v>
      </c>
      <c r="L1844" t="s">
        <v>141</v>
      </c>
      <c r="M1844" t="s">
        <v>1308</v>
      </c>
      <c r="N1844" t="s">
        <v>1317</v>
      </c>
      <c r="O1844">
        <v>250</v>
      </c>
      <c r="P1844">
        <v>400</v>
      </c>
      <c r="Q1844">
        <v>6</v>
      </c>
      <c r="R1844">
        <f t="shared" si="84"/>
        <v>2400</v>
      </c>
      <c r="S1844">
        <f t="shared" si="85"/>
        <v>900</v>
      </c>
      <c r="T1844" t="s">
        <v>26</v>
      </c>
      <c r="U1844" s="2">
        <v>45141.486111111109</v>
      </c>
      <c r="V1844" s="1">
        <v>45141.486111111109</v>
      </c>
      <c r="W1844" t="b">
        <v>0</v>
      </c>
      <c r="X1844" s="2"/>
      <c r="Y1844" s="1"/>
      <c r="Z1844" s="2" t="s">
        <v>1353</v>
      </c>
      <c r="AA1844" s="2">
        <v>45141.495833333334</v>
      </c>
      <c r="AB1844" s="1">
        <v>45141.495833333334</v>
      </c>
      <c r="AC1844" t="s">
        <v>1353</v>
      </c>
      <c r="AD1844" t="s">
        <v>1353</v>
      </c>
      <c r="AE1844" s="3">
        <f t="shared" si="86"/>
        <v>1.5277777776645962E-2</v>
      </c>
    </row>
    <row r="1845" spans="1:31" x14ac:dyDescent="0.35">
      <c r="A1845" s="2">
        <v>45141.637499999997</v>
      </c>
      <c r="B1845" s="1">
        <v>45141.637499999997</v>
      </c>
      <c r="C1845">
        <v>1325</v>
      </c>
      <c r="D1845" t="s">
        <v>432</v>
      </c>
      <c r="E1845" t="s">
        <v>22</v>
      </c>
      <c r="F1845">
        <v>66</v>
      </c>
      <c r="G1845" t="str" cm="1">
        <f t="array" ref="G1845">_xlfn.IFS(F1845&lt;25,"Young Adult (18-24)",F1845&lt;35,"Early Career (25-34)",F1845&lt;45,"Mid-Career (35-44)",F1845&lt;55,"Late Career (45-54)",F1845&lt;65,"Pre-Retirement (55-64)",F1845&gt;=65,"Seniors (65+)")</f>
        <v>Seniors (65+)</v>
      </c>
      <c r="H1845">
        <v>712</v>
      </c>
      <c r="I1845">
        <v>3279</v>
      </c>
      <c r="J1845" t="s">
        <v>44</v>
      </c>
      <c r="K1845" t="s">
        <v>45</v>
      </c>
      <c r="L1845" t="s">
        <v>46</v>
      </c>
      <c r="M1845" t="s">
        <v>1309</v>
      </c>
      <c r="N1845" t="s">
        <v>1320</v>
      </c>
      <c r="O1845">
        <v>30</v>
      </c>
      <c r="P1845">
        <v>50</v>
      </c>
      <c r="Q1845">
        <v>4</v>
      </c>
      <c r="R1845">
        <f t="shared" si="84"/>
        <v>200</v>
      </c>
      <c r="S1845">
        <f t="shared" si="85"/>
        <v>80</v>
      </c>
      <c r="T1845" t="s">
        <v>78</v>
      </c>
      <c r="U1845" s="2">
        <v>45141.652083333334</v>
      </c>
      <c r="V1845" s="1">
        <v>45141.652083333334</v>
      </c>
      <c r="W1845" t="b">
        <v>1</v>
      </c>
      <c r="X1845" s="2">
        <v>45141.661111111112</v>
      </c>
      <c r="Y1845" s="1">
        <v>45141.661111111112</v>
      </c>
      <c r="Z1845" s="2" t="s">
        <v>33</v>
      </c>
      <c r="AA1845" s="2">
        <v>45141.654166666667</v>
      </c>
      <c r="AB1845" s="1">
        <v>45141.654166666667</v>
      </c>
      <c r="AC1845" t="b">
        <v>0</v>
      </c>
      <c r="AD1845" t="s">
        <v>1355</v>
      </c>
      <c r="AE1845" s="3">
        <f t="shared" si="86"/>
        <v>1.6666666670062114E-2</v>
      </c>
    </row>
    <row r="1846" spans="1:31" x14ac:dyDescent="0.35">
      <c r="A1846" s="2">
        <v>45142.127083333333</v>
      </c>
      <c r="B1846" s="1">
        <v>45142.127083333333</v>
      </c>
      <c r="C1846">
        <v>1784</v>
      </c>
      <c r="D1846" t="s">
        <v>885</v>
      </c>
      <c r="E1846" t="s">
        <v>29</v>
      </c>
      <c r="F1846">
        <v>19</v>
      </c>
      <c r="G1846" t="str" cm="1">
        <f t="array" ref="G1846">_xlfn.IFS(F1846&lt;25,"Young Adult (18-24)",F1846&lt;35,"Early Career (25-34)",F1846&lt;45,"Mid-Career (35-44)",F1846&lt;55,"Late Career (45-54)",F1846&lt;65,"Pre-Retirement (55-64)",F1846&gt;=65,"Seniors (65+)")</f>
        <v>Young Adult (18-24)</v>
      </c>
      <c r="H1846">
        <v>777</v>
      </c>
      <c r="I1846">
        <v>7753</v>
      </c>
      <c r="J1846" t="s">
        <v>107</v>
      </c>
      <c r="K1846" t="s">
        <v>108</v>
      </c>
      <c r="L1846" t="s">
        <v>150</v>
      </c>
      <c r="M1846" t="s">
        <v>1305</v>
      </c>
      <c r="N1846" t="s">
        <v>1323</v>
      </c>
      <c r="O1846">
        <v>800</v>
      </c>
      <c r="P1846">
        <v>1200</v>
      </c>
      <c r="Q1846">
        <v>6</v>
      </c>
      <c r="R1846">
        <f t="shared" si="84"/>
        <v>7200</v>
      </c>
      <c r="S1846">
        <f t="shared" si="85"/>
        <v>2400</v>
      </c>
      <c r="T1846" t="s">
        <v>32</v>
      </c>
      <c r="U1846" s="2">
        <v>45142.147916666669</v>
      </c>
      <c r="V1846" s="1">
        <v>45142.147916666669</v>
      </c>
      <c r="W1846" t="b">
        <v>1</v>
      </c>
      <c r="X1846" s="2">
        <v>45142.152083333334</v>
      </c>
      <c r="Y1846" s="1">
        <v>45142.152083333334</v>
      </c>
      <c r="Z1846" s="2" t="s">
        <v>27</v>
      </c>
      <c r="AA1846" s="2">
        <v>45142.150694444441</v>
      </c>
      <c r="AB1846" s="1">
        <v>45142.150694444441</v>
      </c>
      <c r="AC1846" t="b">
        <v>1</v>
      </c>
      <c r="AD1846" t="s">
        <v>64</v>
      </c>
      <c r="AE1846" s="3">
        <f t="shared" si="86"/>
        <v>2.361111110803904E-2</v>
      </c>
    </row>
    <row r="1847" spans="1:31" x14ac:dyDescent="0.35">
      <c r="A1847" s="2">
        <v>45142.699305555558</v>
      </c>
      <c r="B1847" s="1">
        <v>45142.699305555558</v>
      </c>
      <c r="C1847">
        <v>1362</v>
      </c>
      <c r="D1847" t="s">
        <v>469</v>
      </c>
      <c r="E1847" t="s">
        <v>29</v>
      </c>
      <c r="F1847">
        <v>49</v>
      </c>
      <c r="G1847" t="str" cm="1">
        <f t="array" ref="G1847">_xlfn.IFS(F1847&lt;25,"Young Adult (18-24)",F1847&lt;35,"Early Career (25-34)",F1847&lt;45,"Mid-Career (35-44)",F1847&lt;55,"Late Career (45-54)",F1847&lt;65,"Pre-Retirement (55-64)",F1847&gt;=65,"Seniors (65+)")</f>
        <v>Late Career (45-54)</v>
      </c>
      <c r="H1847">
        <v>639</v>
      </c>
      <c r="I1847">
        <v>7072</v>
      </c>
      <c r="J1847" t="s">
        <v>71</v>
      </c>
      <c r="K1847" t="s">
        <v>72</v>
      </c>
      <c r="L1847" t="s">
        <v>219</v>
      </c>
      <c r="M1847" t="s">
        <v>1305</v>
      </c>
      <c r="N1847" t="s">
        <v>1310</v>
      </c>
      <c r="O1847">
        <v>30</v>
      </c>
      <c r="P1847">
        <v>50</v>
      </c>
      <c r="Q1847">
        <v>1</v>
      </c>
      <c r="R1847">
        <f t="shared" si="84"/>
        <v>50</v>
      </c>
      <c r="S1847">
        <f t="shared" si="85"/>
        <v>20</v>
      </c>
      <c r="T1847" t="s">
        <v>26</v>
      </c>
      <c r="U1847" s="2">
        <v>45142.712500000001</v>
      </c>
      <c r="V1847" s="1">
        <v>45142.712500000001</v>
      </c>
      <c r="W1847" t="b">
        <v>1</v>
      </c>
      <c r="X1847" s="2">
        <v>45142.719444444447</v>
      </c>
      <c r="Y1847" s="1">
        <v>45142.719444444447</v>
      </c>
      <c r="Z1847" s="2" t="s">
        <v>47</v>
      </c>
      <c r="AA1847" s="2">
        <v>45142.714583333334</v>
      </c>
      <c r="AB1847" s="1">
        <v>45142.714583333334</v>
      </c>
      <c r="AC1847" t="b">
        <v>0</v>
      </c>
      <c r="AD1847" t="s">
        <v>1355</v>
      </c>
      <c r="AE1847" s="3">
        <f t="shared" si="86"/>
        <v>1.5277777776645962E-2</v>
      </c>
    </row>
    <row r="1848" spans="1:31" x14ac:dyDescent="0.35">
      <c r="A1848" s="2">
        <v>45143.35</v>
      </c>
      <c r="B1848" s="1">
        <v>45143.35</v>
      </c>
      <c r="C1848">
        <v>1948</v>
      </c>
      <c r="D1848" t="s">
        <v>1045</v>
      </c>
      <c r="E1848" t="s">
        <v>22</v>
      </c>
      <c r="F1848">
        <v>37</v>
      </c>
      <c r="G1848" t="str" cm="1">
        <f t="array" ref="G1848">_xlfn.IFS(F1848&lt;25,"Young Adult (18-24)",F1848&lt;35,"Early Career (25-34)",F1848&lt;45,"Mid-Career (35-44)",F1848&lt;55,"Late Career (45-54)",F1848&lt;65,"Pre-Retirement (55-64)",F1848&gt;=65,"Seniors (65+)")</f>
        <v>Mid-Career (35-44)</v>
      </c>
      <c r="H1848">
        <v>679</v>
      </c>
      <c r="I1848">
        <v>3811</v>
      </c>
      <c r="J1848" t="s">
        <v>44</v>
      </c>
      <c r="K1848" t="s">
        <v>133</v>
      </c>
      <c r="L1848" t="s">
        <v>134</v>
      </c>
      <c r="M1848" t="s">
        <v>1307</v>
      </c>
      <c r="N1848" t="s">
        <v>1326</v>
      </c>
      <c r="O1848">
        <v>20</v>
      </c>
      <c r="P1848">
        <v>35</v>
      </c>
      <c r="Q1848">
        <v>1</v>
      </c>
      <c r="R1848">
        <f t="shared" si="84"/>
        <v>35</v>
      </c>
      <c r="S1848">
        <f t="shared" si="85"/>
        <v>15</v>
      </c>
      <c r="T1848" t="s">
        <v>40</v>
      </c>
      <c r="U1848" s="2">
        <v>45143.356249999997</v>
      </c>
      <c r="V1848" s="1">
        <v>45143.356249999997</v>
      </c>
      <c r="W1848" t="b">
        <v>1</v>
      </c>
      <c r="X1848" s="2">
        <v>45143.363888888889</v>
      </c>
      <c r="Y1848" s="1">
        <v>45143.363888888889</v>
      </c>
      <c r="Z1848" s="2" t="s">
        <v>27</v>
      </c>
      <c r="AA1848" s="2">
        <v>45143.357638888891</v>
      </c>
      <c r="AB1848" s="1">
        <v>45143.357638888891</v>
      </c>
      <c r="AC1848" t="b">
        <v>0</v>
      </c>
      <c r="AD1848" t="s">
        <v>1355</v>
      </c>
      <c r="AE1848" s="3">
        <f t="shared" si="86"/>
        <v>7.6388888919609599E-3</v>
      </c>
    </row>
    <row r="1849" spans="1:31" x14ac:dyDescent="0.35">
      <c r="A1849" s="2">
        <v>45143.907638888886</v>
      </c>
      <c r="B1849" s="1">
        <v>45143.907638888886</v>
      </c>
      <c r="C1849">
        <v>1413</v>
      </c>
      <c r="D1849" t="s">
        <v>519</v>
      </c>
      <c r="E1849" t="s">
        <v>29</v>
      </c>
      <c r="F1849">
        <v>22</v>
      </c>
      <c r="G1849" t="str" cm="1">
        <f t="array" ref="G1849">_xlfn.IFS(F1849&lt;25,"Young Adult (18-24)",F1849&lt;35,"Early Career (25-34)",F1849&lt;45,"Mid-Career (35-44)",F1849&lt;55,"Late Career (45-54)",F1849&lt;65,"Pre-Retirement (55-64)",F1849&gt;=65,"Seniors (65+)")</f>
        <v>Young Adult (18-24)</v>
      </c>
      <c r="H1849">
        <v>754</v>
      </c>
      <c r="I1849">
        <v>3027</v>
      </c>
      <c r="J1849" t="s">
        <v>44</v>
      </c>
      <c r="K1849" t="s">
        <v>133</v>
      </c>
      <c r="L1849" t="s">
        <v>202</v>
      </c>
      <c r="M1849" t="s">
        <v>1307</v>
      </c>
      <c r="N1849" t="s">
        <v>1312</v>
      </c>
      <c r="O1849">
        <v>12</v>
      </c>
      <c r="P1849">
        <v>20</v>
      </c>
      <c r="Q1849">
        <v>5</v>
      </c>
      <c r="R1849">
        <f t="shared" si="84"/>
        <v>100</v>
      </c>
      <c r="S1849">
        <f t="shared" si="85"/>
        <v>40</v>
      </c>
      <c r="T1849" t="s">
        <v>26</v>
      </c>
      <c r="U1849" s="2">
        <v>45143.922222222223</v>
      </c>
      <c r="V1849" s="1">
        <v>45143.922222222223</v>
      </c>
      <c r="W1849" t="b">
        <v>1</v>
      </c>
      <c r="X1849" s="2">
        <v>45143.929861111108</v>
      </c>
      <c r="Y1849" s="1">
        <v>45143.929861111108</v>
      </c>
      <c r="Z1849" s="2" t="s">
        <v>47</v>
      </c>
      <c r="AA1849" s="2">
        <v>45143.923611111109</v>
      </c>
      <c r="AB1849" s="1">
        <v>45143.923611111109</v>
      </c>
      <c r="AC1849" t="b">
        <v>0</v>
      </c>
      <c r="AD1849" t="s">
        <v>1355</v>
      </c>
      <c r="AE1849" s="3">
        <f t="shared" si="86"/>
        <v>1.5972222223354038E-2</v>
      </c>
    </row>
    <row r="1850" spans="1:31" x14ac:dyDescent="0.35">
      <c r="A1850" s="2">
        <v>45144.290972222225</v>
      </c>
      <c r="B1850" s="1">
        <v>45144.290972222225</v>
      </c>
      <c r="C1850">
        <v>1106</v>
      </c>
      <c r="D1850" t="s">
        <v>212</v>
      </c>
      <c r="E1850" t="s">
        <v>22</v>
      </c>
      <c r="F1850">
        <v>48</v>
      </c>
      <c r="G1850" t="str" cm="1">
        <f t="array" ref="G1850">_xlfn.IFS(F1850&lt;25,"Young Adult (18-24)",F1850&lt;35,"Early Career (25-34)",F1850&lt;45,"Mid-Career (35-44)",F1850&lt;55,"Late Career (45-54)",F1850&lt;65,"Pre-Retirement (55-64)",F1850&gt;=65,"Seniors (65+)")</f>
        <v>Late Career (45-54)</v>
      </c>
      <c r="H1850">
        <v>739</v>
      </c>
      <c r="I1850">
        <v>6226</v>
      </c>
      <c r="J1850" t="s">
        <v>107</v>
      </c>
      <c r="K1850" t="s">
        <v>108</v>
      </c>
      <c r="L1850" t="s">
        <v>109</v>
      </c>
      <c r="M1850" t="s">
        <v>1309</v>
      </c>
      <c r="N1850" t="s">
        <v>1320</v>
      </c>
      <c r="O1850">
        <v>30</v>
      </c>
      <c r="P1850">
        <v>50</v>
      </c>
      <c r="Q1850">
        <v>5</v>
      </c>
      <c r="R1850">
        <f t="shared" si="84"/>
        <v>250</v>
      </c>
      <c r="S1850">
        <f t="shared" si="85"/>
        <v>100</v>
      </c>
      <c r="T1850" t="s">
        <v>38</v>
      </c>
      <c r="U1850" s="2">
        <v>45144.29583333333</v>
      </c>
      <c r="V1850" s="1">
        <v>45144.29583333333</v>
      </c>
      <c r="W1850" t="b">
        <v>1</v>
      </c>
      <c r="X1850" s="2">
        <v>45144.300694444442</v>
      </c>
      <c r="Y1850" s="1">
        <v>45144.300694444442</v>
      </c>
      <c r="Z1850" s="2" t="s">
        <v>27</v>
      </c>
      <c r="AA1850" s="2">
        <v>45144.29791666667</v>
      </c>
      <c r="AB1850" s="1">
        <v>45144.29791666667</v>
      </c>
      <c r="AC1850" t="b">
        <v>0</v>
      </c>
      <c r="AD1850" t="s">
        <v>1355</v>
      </c>
      <c r="AE1850" s="3">
        <f t="shared" si="86"/>
        <v>6.9444444452528842E-3</v>
      </c>
    </row>
    <row r="1851" spans="1:31" x14ac:dyDescent="0.35">
      <c r="A1851" s="2">
        <v>45145.682638888888</v>
      </c>
      <c r="B1851" s="1">
        <v>45145.682638888888</v>
      </c>
      <c r="C1851">
        <v>1211</v>
      </c>
      <c r="D1851" t="s">
        <v>321</v>
      </c>
      <c r="E1851" t="s">
        <v>22</v>
      </c>
      <c r="F1851">
        <v>19</v>
      </c>
      <c r="G1851" t="str" cm="1">
        <f t="array" ref="G1851">_xlfn.IFS(F1851&lt;25,"Young Adult (18-24)",F1851&lt;35,"Early Career (25-34)",F1851&lt;45,"Mid-Career (35-44)",F1851&lt;55,"Late Career (45-54)",F1851&lt;65,"Pre-Retirement (55-64)",F1851&gt;=65,"Seniors (65+)")</f>
        <v>Young Adult (18-24)</v>
      </c>
      <c r="H1851">
        <v>674</v>
      </c>
      <c r="I1851">
        <v>3617</v>
      </c>
      <c r="J1851" t="s">
        <v>55</v>
      </c>
      <c r="K1851" t="s">
        <v>113</v>
      </c>
      <c r="L1851" t="s">
        <v>277</v>
      </c>
      <c r="M1851" t="s">
        <v>1307</v>
      </c>
      <c r="N1851" t="s">
        <v>1326</v>
      </c>
      <c r="O1851">
        <v>20</v>
      </c>
      <c r="P1851">
        <v>35</v>
      </c>
      <c r="Q1851">
        <v>2</v>
      </c>
      <c r="R1851">
        <f t="shared" si="84"/>
        <v>70</v>
      </c>
      <c r="S1851">
        <f t="shared" si="85"/>
        <v>30</v>
      </c>
      <c r="T1851" t="s">
        <v>78</v>
      </c>
      <c r="U1851" s="2">
        <v>45145.693055555559</v>
      </c>
      <c r="V1851" s="1">
        <v>45145.693055555559</v>
      </c>
      <c r="W1851" t="b">
        <v>1</v>
      </c>
      <c r="X1851" s="2">
        <v>45145.7</v>
      </c>
      <c r="Y1851" s="1">
        <v>45145.7</v>
      </c>
      <c r="Z1851" s="2" t="s">
        <v>47</v>
      </c>
      <c r="AA1851" s="2">
        <v>45145.694444444445</v>
      </c>
      <c r="AB1851" s="1">
        <v>45145.694444444445</v>
      </c>
      <c r="AC1851" t="b">
        <v>0</v>
      </c>
      <c r="AD1851" t="s">
        <v>1355</v>
      </c>
      <c r="AE1851" s="3">
        <f t="shared" si="86"/>
        <v>1.1805555557657499E-2</v>
      </c>
    </row>
    <row r="1852" spans="1:31" x14ac:dyDescent="0.35">
      <c r="A1852" s="2">
        <v>45146.605555555558</v>
      </c>
      <c r="B1852" s="1">
        <v>45146.605555555558</v>
      </c>
      <c r="C1852">
        <v>1089</v>
      </c>
      <c r="D1852" t="s">
        <v>191</v>
      </c>
      <c r="E1852" t="s">
        <v>29</v>
      </c>
      <c r="F1852">
        <v>48</v>
      </c>
      <c r="G1852" t="str" cm="1">
        <f t="array" ref="G1852">_xlfn.IFS(F1852&lt;25,"Young Adult (18-24)",F1852&lt;35,"Early Career (25-34)",F1852&lt;45,"Mid-Career (35-44)",F1852&lt;55,"Late Career (45-54)",F1852&lt;65,"Pre-Retirement (55-64)",F1852&gt;=65,"Seniors (65+)")</f>
        <v>Late Career (45-54)</v>
      </c>
      <c r="H1852">
        <v>634</v>
      </c>
      <c r="I1852">
        <v>6496</v>
      </c>
      <c r="J1852" t="s">
        <v>23</v>
      </c>
      <c r="K1852" t="s">
        <v>24</v>
      </c>
      <c r="L1852" t="s">
        <v>192</v>
      </c>
      <c r="M1852" t="s">
        <v>1306</v>
      </c>
      <c r="N1852" t="s">
        <v>1314</v>
      </c>
      <c r="O1852">
        <v>40</v>
      </c>
      <c r="P1852">
        <v>70</v>
      </c>
      <c r="Q1852">
        <v>3</v>
      </c>
      <c r="R1852">
        <f t="shared" si="84"/>
        <v>210</v>
      </c>
      <c r="S1852">
        <f t="shared" si="85"/>
        <v>90</v>
      </c>
      <c r="T1852" t="s">
        <v>26</v>
      </c>
      <c r="U1852" s="2">
        <v>45146.61041666667</v>
      </c>
      <c r="V1852" s="1">
        <v>45146.61041666667</v>
      </c>
      <c r="W1852" t="b">
        <v>1</v>
      </c>
      <c r="X1852" s="2">
        <v>45146.617361111108</v>
      </c>
      <c r="Y1852" s="1">
        <v>45146.617361111108</v>
      </c>
      <c r="Z1852" s="2" t="s">
        <v>33</v>
      </c>
      <c r="AA1852" s="2">
        <v>45146.613888888889</v>
      </c>
      <c r="AB1852" s="1">
        <v>45146.613888888889</v>
      </c>
      <c r="AC1852" t="b">
        <v>0</v>
      </c>
      <c r="AD1852" t="s">
        <v>1355</v>
      </c>
      <c r="AE1852" s="3">
        <f t="shared" si="86"/>
        <v>8.333333331393078E-3</v>
      </c>
    </row>
    <row r="1853" spans="1:31" x14ac:dyDescent="0.35">
      <c r="A1853" s="2">
        <v>45147.027777777781</v>
      </c>
      <c r="B1853" s="1">
        <v>45147.027777777781</v>
      </c>
      <c r="C1853">
        <v>1202</v>
      </c>
      <c r="D1853" t="s">
        <v>313</v>
      </c>
      <c r="E1853" t="s">
        <v>22</v>
      </c>
      <c r="F1853">
        <v>51</v>
      </c>
      <c r="G1853" t="str" cm="1">
        <f t="array" ref="G1853">_xlfn.IFS(F1853&lt;25,"Young Adult (18-24)",F1853&lt;35,"Early Career (25-34)",F1853&lt;45,"Mid-Career (35-44)",F1853&lt;55,"Late Career (45-54)",F1853&lt;65,"Pre-Retirement (55-64)",F1853&gt;=65,"Seniors (65+)")</f>
        <v>Late Career (45-54)</v>
      </c>
      <c r="H1853">
        <v>688</v>
      </c>
      <c r="I1853">
        <v>4983</v>
      </c>
      <c r="J1853" t="s">
        <v>71</v>
      </c>
      <c r="K1853" t="s">
        <v>72</v>
      </c>
      <c r="L1853" t="s">
        <v>73</v>
      </c>
      <c r="M1853" t="s">
        <v>1308</v>
      </c>
      <c r="N1853" t="s">
        <v>1324</v>
      </c>
      <c r="O1853">
        <v>40</v>
      </c>
      <c r="P1853">
        <v>60</v>
      </c>
      <c r="Q1853">
        <v>5</v>
      </c>
      <c r="R1853">
        <f t="shared" si="84"/>
        <v>300</v>
      </c>
      <c r="S1853">
        <f t="shared" si="85"/>
        <v>100</v>
      </c>
      <c r="T1853" t="s">
        <v>38</v>
      </c>
      <c r="U1853" s="2">
        <v>45147.046527777777</v>
      </c>
      <c r="V1853" s="1">
        <v>45147.046527777777</v>
      </c>
      <c r="W1853" t="b">
        <v>1</v>
      </c>
      <c r="X1853" s="2">
        <v>45147.056250000001</v>
      </c>
      <c r="Y1853" s="1">
        <v>45147.056250000001</v>
      </c>
      <c r="Z1853" s="2" t="s">
        <v>33</v>
      </c>
      <c r="AA1853" s="2">
        <v>45147.05</v>
      </c>
      <c r="AB1853" s="1">
        <v>45147.05</v>
      </c>
      <c r="AC1853" t="b">
        <v>0</v>
      </c>
      <c r="AD1853" t="s">
        <v>1355</v>
      </c>
      <c r="AE1853" s="3">
        <f t="shared" si="86"/>
        <v>2.2222222221898846E-2</v>
      </c>
    </row>
    <row r="1854" spans="1:31" x14ac:dyDescent="0.35">
      <c r="A1854" s="2">
        <v>45147.790972222225</v>
      </c>
      <c r="B1854" s="1">
        <v>45147.790972222225</v>
      </c>
      <c r="C1854">
        <v>1832</v>
      </c>
      <c r="D1854" t="s">
        <v>932</v>
      </c>
      <c r="E1854" t="s">
        <v>29</v>
      </c>
      <c r="F1854">
        <v>28</v>
      </c>
      <c r="G1854" t="str" cm="1">
        <f t="array" ref="G1854">_xlfn.IFS(F1854&lt;25,"Young Adult (18-24)",F1854&lt;35,"Early Career (25-34)",F1854&lt;45,"Mid-Career (35-44)",F1854&lt;55,"Late Career (45-54)",F1854&lt;65,"Pre-Retirement (55-64)",F1854&gt;=65,"Seniors (65+)")</f>
        <v>Early Career (25-34)</v>
      </c>
      <c r="H1854">
        <v>673</v>
      </c>
      <c r="I1854">
        <v>6052</v>
      </c>
      <c r="J1854" t="s">
        <v>44</v>
      </c>
      <c r="K1854" t="s">
        <v>45</v>
      </c>
      <c r="L1854" t="s">
        <v>46</v>
      </c>
      <c r="M1854" t="s">
        <v>1306</v>
      </c>
      <c r="N1854" t="s">
        <v>1313</v>
      </c>
      <c r="O1854">
        <v>60</v>
      </c>
      <c r="P1854">
        <v>100</v>
      </c>
      <c r="Q1854">
        <v>3</v>
      </c>
      <c r="R1854">
        <f t="shared" si="84"/>
        <v>300</v>
      </c>
      <c r="S1854">
        <f t="shared" si="85"/>
        <v>120</v>
      </c>
      <c r="T1854" t="s">
        <v>26</v>
      </c>
      <c r="U1854" s="2">
        <v>45147.802083333336</v>
      </c>
      <c r="V1854" s="1">
        <v>45147.802083333336</v>
      </c>
      <c r="W1854" t="b">
        <v>1</v>
      </c>
      <c r="X1854" s="2">
        <v>45147.808333333334</v>
      </c>
      <c r="Y1854" s="1">
        <v>45147.808333333334</v>
      </c>
      <c r="Z1854" s="2" t="s">
        <v>47</v>
      </c>
      <c r="AA1854" s="2">
        <v>45147.804861111108</v>
      </c>
      <c r="AB1854" s="1">
        <v>45147.804861111108</v>
      </c>
      <c r="AC1854" t="b">
        <v>0</v>
      </c>
      <c r="AD1854" t="s">
        <v>1355</v>
      </c>
      <c r="AE1854" s="3">
        <f t="shared" si="86"/>
        <v>1.3888888883229811E-2</v>
      </c>
    </row>
    <row r="1855" spans="1:31" x14ac:dyDescent="0.35">
      <c r="A1855" s="2">
        <v>45148.149305555555</v>
      </c>
      <c r="B1855" s="1">
        <v>45148.149305555555</v>
      </c>
      <c r="C1855">
        <v>2179</v>
      </c>
      <c r="D1855" t="s">
        <v>1274</v>
      </c>
      <c r="E1855" t="s">
        <v>22</v>
      </c>
      <c r="F1855">
        <v>22</v>
      </c>
      <c r="G1855" t="str" cm="1">
        <f t="array" ref="G1855">_xlfn.IFS(F1855&lt;25,"Young Adult (18-24)",F1855&lt;35,"Early Career (25-34)",F1855&lt;45,"Mid-Career (35-44)",F1855&lt;55,"Late Career (45-54)",F1855&lt;65,"Pre-Retirement (55-64)",F1855&gt;=65,"Seniors (65+)")</f>
        <v>Young Adult (18-24)</v>
      </c>
      <c r="H1855">
        <v>673</v>
      </c>
      <c r="I1855">
        <v>5712</v>
      </c>
      <c r="J1855" t="s">
        <v>67</v>
      </c>
      <c r="K1855" t="s">
        <v>68</v>
      </c>
      <c r="L1855" t="s">
        <v>98</v>
      </c>
      <c r="M1855" t="s">
        <v>1308</v>
      </c>
      <c r="N1855" t="s">
        <v>1324</v>
      </c>
      <c r="O1855">
        <v>40</v>
      </c>
      <c r="P1855">
        <v>60</v>
      </c>
      <c r="Q1855">
        <v>5</v>
      </c>
      <c r="R1855">
        <f t="shared" si="84"/>
        <v>300</v>
      </c>
      <c r="S1855">
        <f t="shared" si="85"/>
        <v>100</v>
      </c>
      <c r="T1855" t="s">
        <v>78</v>
      </c>
      <c r="U1855" s="2">
        <v>45148.157638888886</v>
      </c>
      <c r="V1855" s="1">
        <v>45148.157638888886</v>
      </c>
      <c r="W1855" t="b">
        <v>1</v>
      </c>
      <c r="X1855" s="2">
        <v>45148.163888888892</v>
      </c>
      <c r="Y1855" s="1">
        <v>45148.163888888892</v>
      </c>
      <c r="Z1855" s="2" t="s">
        <v>27</v>
      </c>
      <c r="AA1855" s="2">
        <v>45148.159722222219</v>
      </c>
      <c r="AB1855" s="1">
        <v>45148.159722222219</v>
      </c>
      <c r="AC1855" t="b">
        <v>0</v>
      </c>
      <c r="AD1855" t="s">
        <v>1355</v>
      </c>
      <c r="AE1855" s="3">
        <f t="shared" si="86"/>
        <v>1.0416666664241347E-2</v>
      </c>
    </row>
    <row r="1856" spans="1:31" x14ac:dyDescent="0.35">
      <c r="A1856" s="2">
        <v>45148.289583333331</v>
      </c>
      <c r="B1856" s="1">
        <v>45148.289583333331</v>
      </c>
      <c r="C1856">
        <v>2113</v>
      </c>
      <c r="D1856" t="s">
        <v>1208</v>
      </c>
      <c r="E1856" t="s">
        <v>22</v>
      </c>
      <c r="F1856">
        <v>33</v>
      </c>
      <c r="G1856" t="str" cm="1">
        <f t="array" ref="G1856">_xlfn.IFS(F1856&lt;25,"Young Adult (18-24)",F1856&lt;35,"Early Career (25-34)",F1856&lt;45,"Mid-Career (35-44)",F1856&lt;55,"Late Career (45-54)",F1856&lt;65,"Pre-Retirement (55-64)",F1856&gt;=65,"Seniors (65+)")</f>
        <v>Early Career (25-34)</v>
      </c>
      <c r="H1856">
        <v>696</v>
      </c>
      <c r="I1856">
        <v>5759</v>
      </c>
      <c r="J1856" t="s">
        <v>23</v>
      </c>
      <c r="K1856" t="s">
        <v>30</v>
      </c>
      <c r="L1856" t="s">
        <v>77</v>
      </c>
      <c r="M1856" t="s">
        <v>1307</v>
      </c>
      <c r="N1856" t="s">
        <v>1312</v>
      </c>
      <c r="O1856">
        <v>12</v>
      </c>
      <c r="P1856">
        <v>20</v>
      </c>
      <c r="Q1856">
        <v>5</v>
      </c>
      <c r="R1856">
        <f t="shared" si="84"/>
        <v>100</v>
      </c>
      <c r="S1856">
        <f t="shared" si="85"/>
        <v>40</v>
      </c>
      <c r="T1856" t="s">
        <v>78</v>
      </c>
      <c r="U1856" s="2">
        <v>45148.296527777777</v>
      </c>
      <c r="V1856" s="1">
        <v>45148.296527777777</v>
      </c>
      <c r="W1856" t="b">
        <v>1</v>
      </c>
      <c r="X1856" s="2">
        <v>45148.300694444442</v>
      </c>
      <c r="Y1856" s="1">
        <v>45148.300694444442</v>
      </c>
      <c r="Z1856" s="2" t="s">
        <v>47</v>
      </c>
      <c r="AA1856" s="2">
        <v>45148.298611111109</v>
      </c>
      <c r="AB1856" s="1">
        <v>45148.298611111109</v>
      </c>
      <c r="AC1856" t="b">
        <v>1</v>
      </c>
      <c r="AD1856" t="s">
        <v>131</v>
      </c>
      <c r="AE1856" s="3">
        <f t="shared" si="86"/>
        <v>9.0277777781011537E-3</v>
      </c>
    </row>
    <row r="1857" spans="1:31" x14ac:dyDescent="0.35">
      <c r="A1857" s="2">
        <v>45148.583333333336</v>
      </c>
      <c r="B1857" s="1">
        <v>45148.583333333336</v>
      </c>
      <c r="C1857">
        <v>1545</v>
      </c>
      <c r="D1857" t="s">
        <v>651</v>
      </c>
      <c r="E1857" t="s">
        <v>22</v>
      </c>
      <c r="F1857">
        <v>58</v>
      </c>
      <c r="G1857" t="str" cm="1">
        <f t="array" ref="G1857">_xlfn.IFS(F1857&lt;25,"Young Adult (18-24)",F1857&lt;35,"Early Career (25-34)",F1857&lt;45,"Mid-Career (35-44)",F1857&lt;55,"Late Career (45-54)",F1857&lt;65,"Pre-Retirement (55-64)",F1857&gt;=65,"Seniors (65+)")</f>
        <v>Pre-Retirement (55-64)</v>
      </c>
      <c r="H1857">
        <v>728</v>
      </c>
      <c r="I1857">
        <v>5821</v>
      </c>
      <c r="J1857" t="s">
        <v>71</v>
      </c>
      <c r="K1857" t="s">
        <v>72</v>
      </c>
      <c r="L1857" t="s">
        <v>73</v>
      </c>
      <c r="M1857" t="s">
        <v>1308</v>
      </c>
      <c r="N1857" t="s">
        <v>1319</v>
      </c>
      <c r="O1857">
        <v>60</v>
      </c>
      <c r="P1857">
        <v>90</v>
      </c>
      <c r="Q1857">
        <v>6</v>
      </c>
      <c r="R1857">
        <f t="shared" si="84"/>
        <v>540</v>
      </c>
      <c r="S1857">
        <f t="shared" si="85"/>
        <v>180</v>
      </c>
      <c r="T1857" t="s">
        <v>78</v>
      </c>
      <c r="U1857" s="2">
        <v>45148.600694444445</v>
      </c>
      <c r="V1857" s="1">
        <v>45148.600694444445</v>
      </c>
      <c r="W1857" t="b">
        <v>1</v>
      </c>
      <c r="X1857" s="2">
        <v>45148.607638888891</v>
      </c>
      <c r="Y1857" s="1">
        <v>45148.607638888891</v>
      </c>
      <c r="Z1857" s="2" t="s">
        <v>27</v>
      </c>
      <c r="AA1857" s="2">
        <v>45148.604166666664</v>
      </c>
      <c r="AB1857" s="1">
        <v>45148.604166666664</v>
      </c>
      <c r="AC1857" t="b">
        <v>0</v>
      </c>
      <c r="AD1857" t="s">
        <v>1355</v>
      </c>
      <c r="AE1857" s="3">
        <f t="shared" si="86"/>
        <v>2.0833333328482695E-2</v>
      </c>
    </row>
    <row r="1858" spans="1:31" x14ac:dyDescent="0.35">
      <c r="A1858" s="2">
        <v>45149.12777777778</v>
      </c>
      <c r="B1858" s="1">
        <v>45149.12777777778</v>
      </c>
      <c r="C1858">
        <v>1325</v>
      </c>
      <c r="D1858" t="s">
        <v>432</v>
      </c>
      <c r="E1858" t="s">
        <v>22</v>
      </c>
      <c r="F1858">
        <v>66</v>
      </c>
      <c r="G1858" t="str" cm="1">
        <f t="array" ref="G1858">_xlfn.IFS(F1858&lt;25,"Young Adult (18-24)",F1858&lt;35,"Early Career (25-34)",F1858&lt;45,"Mid-Career (35-44)",F1858&lt;55,"Late Career (45-54)",F1858&lt;65,"Pre-Retirement (55-64)",F1858&gt;=65,"Seniors (65+)")</f>
        <v>Seniors (65+)</v>
      </c>
      <c r="H1858">
        <v>712</v>
      </c>
      <c r="I1858">
        <v>3279</v>
      </c>
      <c r="J1858" t="s">
        <v>44</v>
      </c>
      <c r="K1858" t="s">
        <v>45</v>
      </c>
      <c r="L1858" t="s">
        <v>46</v>
      </c>
      <c r="M1858" t="s">
        <v>1308</v>
      </c>
      <c r="N1858" t="s">
        <v>1319</v>
      </c>
      <c r="O1858">
        <v>60</v>
      </c>
      <c r="P1858">
        <v>90</v>
      </c>
      <c r="Q1858">
        <v>1</v>
      </c>
      <c r="R1858">
        <f t="shared" ref="R1858:R1921" si="87">P1858*Q1858</f>
        <v>90</v>
      </c>
      <c r="S1858">
        <f t="shared" ref="S1858:S1921" si="88">R1858-(O1858*Q1858)</f>
        <v>30</v>
      </c>
      <c r="T1858" t="s">
        <v>40</v>
      </c>
      <c r="U1858" s="2">
        <v>45149.135416666664</v>
      </c>
      <c r="V1858" s="1">
        <v>45149.135416666664</v>
      </c>
      <c r="W1858" t="b">
        <v>1</v>
      </c>
      <c r="X1858" s="2">
        <v>45149.138888888891</v>
      </c>
      <c r="Y1858" s="1">
        <v>45149.138888888891</v>
      </c>
      <c r="Z1858" s="2" t="s">
        <v>27</v>
      </c>
      <c r="AA1858" s="2">
        <v>45149.138888888891</v>
      </c>
      <c r="AB1858" s="1">
        <v>45149.138888888891</v>
      </c>
      <c r="AC1858" t="b">
        <v>0</v>
      </c>
      <c r="AD1858" t="s">
        <v>1355</v>
      </c>
      <c r="AE1858" s="3">
        <f t="shared" ref="AE1858:AE1921" si="89">AB1858-B1858</f>
        <v>1.1111111110949423E-2</v>
      </c>
    </row>
    <row r="1859" spans="1:31" x14ac:dyDescent="0.35">
      <c r="A1859" s="2">
        <v>45149.814583333333</v>
      </c>
      <c r="B1859" s="1">
        <v>45149.814583333333</v>
      </c>
      <c r="C1859">
        <v>1415</v>
      </c>
      <c r="D1859" t="s">
        <v>521</v>
      </c>
      <c r="E1859" t="s">
        <v>29</v>
      </c>
      <c r="F1859">
        <v>64</v>
      </c>
      <c r="G1859" t="str" cm="1">
        <f t="array" ref="G1859">_xlfn.IFS(F1859&lt;25,"Young Adult (18-24)",F1859&lt;35,"Early Career (25-34)",F1859&lt;45,"Mid-Career (35-44)",F1859&lt;55,"Late Career (45-54)",F1859&lt;65,"Pre-Retirement (55-64)",F1859&gt;=65,"Seniors (65+)")</f>
        <v>Pre-Retirement (55-64)</v>
      </c>
      <c r="H1859">
        <v>645</v>
      </c>
      <c r="I1859">
        <v>7848</v>
      </c>
      <c r="J1859" t="s">
        <v>107</v>
      </c>
      <c r="K1859" t="s">
        <v>108</v>
      </c>
      <c r="L1859" t="s">
        <v>150</v>
      </c>
      <c r="M1859" t="s">
        <v>1307</v>
      </c>
      <c r="N1859" t="s">
        <v>1325</v>
      </c>
      <c r="O1859">
        <v>15</v>
      </c>
      <c r="P1859">
        <v>25</v>
      </c>
      <c r="Q1859">
        <v>3</v>
      </c>
      <c r="R1859">
        <f t="shared" si="87"/>
        <v>75</v>
      </c>
      <c r="S1859">
        <f t="shared" si="88"/>
        <v>30</v>
      </c>
      <c r="T1859" t="s">
        <v>26</v>
      </c>
      <c r="U1859" s="2">
        <v>45149.827777777777</v>
      </c>
      <c r="V1859" s="1">
        <v>45149.827777777777</v>
      </c>
      <c r="W1859" t="b">
        <v>1</v>
      </c>
      <c r="X1859" s="2">
        <v>45149.836805555555</v>
      </c>
      <c r="Y1859" s="1">
        <v>45149.836805555555</v>
      </c>
      <c r="Z1859" s="2" t="s">
        <v>33</v>
      </c>
      <c r="AA1859" s="2">
        <v>45149.82916666667</v>
      </c>
      <c r="AB1859" s="1">
        <v>45149.82916666667</v>
      </c>
      <c r="AC1859" t="b">
        <v>0</v>
      </c>
      <c r="AD1859" t="s">
        <v>1355</v>
      </c>
      <c r="AE1859" s="3">
        <f t="shared" si="89"/>
        <v>1.4583333337213844E-2</v>
      </c>
    </row>
    <row r="1860" spans="1:31" x14ac:dyDescent="0.35">
      <c r="A1860" s="2">
        <v>45151.015972222223</v>
      </c>
      <c r="B1860" s="1">
        <v>45151.015972222223</v>
      </c>
      <c r="C1860">
        <v>1019</v>
      </c>
      <c r="D1860" t="s">
        <v>82</v>
      </c>
      <c r="E1860" t="s">
        <v>22</v>
      </c>
      <c r="F1860">
        <v>22</v>
      </c>
      <c r="G1860" t="str" cm="1">
        <f t="array" ref="G1860">_xlfn.IFS(F1860&lt;25,"Young Adult (18-24)",F1860&lt;35,"Early Career (25-34)",F1860&lt;45,"Mid-Career (35-44)",F1860&lt;55,"Late Career (45-54)",F1860&lt;65,"Pre-Retirement (55-64)",F1860&gt;=65,"Seniors (65+)")</f>
        <v>Young Adult (18-24)</v>
      </c>
      <c r="H1860">
        <v>759</v>
      </c>
      <c r="I1860">
        <v>3895</v>
      </c>
      <c r="J1860" t="s">
        <v>83</v>
      </c>
      <c r="K1860" t="s">
        <v>84</v>
      </c>
      <c r="L1860" t="s">
        <v>85</v>
      </c>
      <c r="M1860" t="s">
        <v>1308</v>
      </c>
      <c r="N1860" t="s">
        <v>1315</v>
      </c>
      <c r="O1860">
        <v>300</v>
      </c>
      <c r="P1860">
        <v>500</v>
      </c>
      <c r="Q1860">
        <v>1</v>
      </c>
      <c r="R1860">
        <f t="shared" si="87"/>
        <v>500</v>
      </c>
      <c r="S1860">
        <f t="shared" si="88"/>
        <v>200</v>
      </c>
      <c r="T1860" t="s">
        <v>32</v>
      </c>
      <c r="U1860" s="2">
        <v>45151.036111111112</v>
      </c>
      <c r="V1860" s="1">
        <v>45151.036111111112</v>
      </c>
      <c r="W1860" t="b">
        <v>0</v>
      </c>
      <c r="X1860" s="2"/>
      <c r="Y1860" s="1"/>
      <c r="Z1860" s="2" t="s">
        <v>1353</v>
      </c>
      <c r="AA1860" s="2">
        <v>45151.018055555556</v>
      </c>
      <c r="AB1860" s="1">
        <v>45151.018055555556</v>
      </c>
      <c r="AC1860" t="s">
        <v>1353</v>
      </c>
      <c r="AD1860" t="s">
        <v>1353</v>
      </c>
      <c r="AE1860" s="3">
        <f t="shared" si="89"/>
        <v>2.0833333328482695E-3</v>
      </c>
    </row>
    <row r="1861" spans="1:31" x14ac:dyDescent="0.35">
      <c r="A1861" s="2">
        <v>45153.146527777775</v>
      </c>
      <c r="B1861" s="1">
        <v>45153.146527777775</v>
      </c>
      <c r="C1861">
        <v>2098</v>
      </c>
      <c r="D1861" t="s">
        <v>1193</v>
      </c>
      <c r="E1861" t="s">
        <v>22</v>
      </c>
      <c r="F1861">
        <v>49</v>
      </c>
      <c r="G1861" t="str" cm="1">
        <f t="array" ref="G1861">_xlfn.IFS(F1861&lt;25,"Young Adult (18-24)",F1861&lt;35,"Early Career (25-34)",F1861&lt;45,"Mid-Career (35-44)",F1861&lt;55,"Late Career (45-54)",F1861&lt;65,"Pre-Retirement (55-64)",F1861&gt;=65,"Seniors (65+)")</f>
        <v>Late Career (45-54)</v>
      </c>
      <c r="H1861">
        <v>695</v>
      </c>
      <c r="I1861">
        <v>4634</v>
      </c>
      <c r="J1861" t="s">
        <v>55</v>
      </c>
      <c r="K1861" t="s">
        <v>113</v>
      </c>
      <c r="L1861" t="s">
        <v>277</v>
      </c>
      <c r="M1861" t="s">
        <v>1307</v>
      </c>
      <c r="N1861" t="s">
        <v>1326</v>
      </c>
      <c r="O1861">
        <v>20</v>
      </c>
      <c r="P1861">
        <v>35</v>
      </c>
      <c r="Q1861">
        <v>6</v>
      </c>
      <c r="R1861">
        <f t="shared" si="87"/>
        <v>210</v>
      </c>
      <c r="S1861">
        <f t="shared" si="88"/>
        <v>90</v>
      </c>
      <c r="T1861" t="s">
        <v>78</v>
      </c>
      <c r="U1861" s="2">
        <v>45153.165972222225</v>
      </c>
      <c r="V1861" s="1">
        <v>45153.165972222225</v>
      </c>
      <c r="W1861" t="b">
        <v>1</v>
      </c>
      <c r="X1861" s="2">
        <v>45153.172222222223</v>
      </c>
      <c r="Y1861" s="1">
        <v>45153.172222222223</v>
      </c>
      <c r="Z1861" s="2" t="s">
        <v>33</v>
      </c>
      <c r="AA1861" s="2">
        <v>45153.168055555558</v>
      </c>
      <c r="AB1861" s="1">
        <v>45153.168055555558</v>
      </c>
      <c r="AC1861" t="b">
        <v>0</v>
      </c>
      <c r="AD1861" t="s">
        <v>1355</v>
      </c>
      <c r="AE1861" s="3">
        <f t="shared" si="89"/>
        <v>2.1527777782466728E-2</v>
      </c>
    </row>
    <row r="1862" spans="1:31" x14ac:dyDescent="0.35">
      <c r="A1862" s="2">
        <v>45154.143055555556</v>
      </c>
      <c r="B1862" s="1">
        <v>45154.143055555556</v>
      </c>
      <c r="C1862">
        <v>1114</v>
      </c>
      <c r="D1862" t="s">
        <v>221</v>
      </c>
      <c r="E1862" t="s">
        <v>22</v>
      </c>
      <c r="F1862">
        <v>49</v>
      </c>
      <c r="G1862" t="str" cm="1">
        <f t="array" ref="G1862">_xlfn.IFS(F1862&lt;25,"Young Adult (18-24)",F1862&lt;35,"Early Career (25-34)",F1862&lt;45,"Mid-Career (35-44)",F1862&lt;55,"Late Career (45-54)",F1862&lt;65,"Pre-Retirement (55-64)",F1862&gt;=65,"Seniors (65+)")</f>
        <v>Late Career (45-54)</v>
      </c>
      <c r="H1862">
        <v>747</v>
      </c>
      <c r="I1862">
        <v>6854</v>
      </c>
      <c r="J1862" t="s">
        <v>107</v>
      </c>
      <c r="K1862" t="s">
        <v>122</v>
      </c>
      <c r="L1862" t="s">
        <v>144</v>
      </c>
      <c r="M1862" t="s">
        <v>1309</v>
      </c>
      <c r="N1862" t="s">
        <v>1316</v>
      </c>
      <c r="O1862">
        <v>20</v>
      </c>
      <c r="P1862">
        <v>35</v>
      </c>
      <c r="Q1862">
        <v>3</v>
      </c>
      <c r="R1862">
        <f t="shared" si="87"/>
        <v>105</v>
      </c>
      <c r="S1862">
        <f t="shared" si="88"/>
        <v>45</v>
      </c>
      <c r="T1862" t="s">
        <v>38</v>
      </c>
      <c r="U1862" s="2">
        <v>45154.15625</v>
      </c>
      <c r="V1862" s="1">
        <v>45154.15625</v>
      </c>
      <c r="W1862" t="b">
        <v>1</v>
      </c>
      <c r="X1862" s="2">
        <v>45154.161111111112</v>
      </c>
      <c r="Y1862" s="1">
        <v>45154.161111111112</v>
      </c>
      <c r="Z1862" s="2" t="s">
        <v>47</v>
      </c>
      <c r="AA1862" s="2">
        <v>45154.158333333333</v>
      </c>
      <c r="AB1862" s="1">
        <v>45154.158333333333</v>
      </c>
      <c r="AC1862" t="b">
        <v>0</v>
      </c>
      <c r="AD1862" t="s">
        <v>1355</v>
      </c>
      <c r="AE1862" s="3">
        <f t="shared" si="89"/>
        <v>1.5277777776645962E-2</v>
      </c>
    </row>
    <row r="1863" spans="1:31" x14ac:dyDescent="0.35">
      <c r="A1863" s="2">
        <v>45154.410416666666</v>
      </c>
      <c r="B1863" s="1">
        <v>45154.410416666666</v>
      </c>
      <c r="C1863">
        <v>1464</v>
      </c>
      <c r="D1863" t="s">
        <v>570</v>
      </c>
      <c r="E1863" t="s">
        <v>29</v>
      </c>
      <c r="F1863">
        <v>33</v>
      </c>
      <c r="G1863" t="str" cm="1">
        <f t="array" ref="G1863">_xlfn.IFS(F1863&lt;25,"Young Adult (18-24)",F1863&lt;35,"Early Career (25-34)",F1863&lt;45,"Mid-Career (35-44)",F1863&lt;55,"Late Career (45-54)",F1863&lt;65,"Pre-Retirement (55-64)",F1863&gt;=65,"Seniors (65+)")</f>
        <v>Early Career (25-34)</v>
      </c>
      <c r="H1863">
        <v>759</v>
      </c>
      <c r="I1863">
        <v>5707</v>
      </c>
      <c r="J1863" t="s">
        <v>83</v>
      </c>
      <c r="K1863" t="s">
        <v>84</v>
      </c>
      <c r="L1863" t="s">
        <v>156</v>
      </c>
      <c r="M1863" t="s">
        <v>1307</v>
      </c>
      <c r="N1863" t="s">
        <v>1326</v>
      </c>
      <c r="O1863">
        <v>20</v>
      </c>
      <c r="P1863">
        <v>35</v>
      </c>
      <c r="Q1863">
        <v>2</v>
      </c>
      <c r="R1863">
        <f t="shared" si="87"/>
        <v>70</v>
      </c>
      <c r="S1863">
        <f t="shared" si="88"/>
        <v>30</v>
      </c>
      <c r="T1863" t="s">
        <v>32</v>
      </c>
      <c r="U1863" s="2">
        <v>45154.429861111108</v>
      </c>
      <c r="V1863" s="1">
        <v>45154.429861111108</v>
      </c>
      <c r="W1863" t="b">
        <v>1</v>
      </c>
      <c r="X1863" s="2">
        <v>45154.433333333334</v>
      </c>
      <c r="Y1863" s="1">
        <v>45154.433333333334</v>
      </c>
      <c r="Z1863" s="2" t="s">
        <v>33</v>
      </c>
      <c r="AA1863" s="2">
        <v>45154.431944444441</v>
      </c>
      <c r="AB1863" s="1">
        <v>45154.431944444441</v>
      </c>
      <c r="AC1863" t="b">
        <v>0</v>
      </c>
      <c r="AD1863" t="s">
        <v>1355</v>
      </c>
      <c r="AE1863" s="3">
        <f t="shared" si="89"/>
        <v>2.1527777775190771E-2</v>
      </c>
    </row>
    <row r="1864" spans="1:31" x14ac:dyDescent="0.35">
      <c r="A1864" s="2">
        <v>45154.972916666666</v>
      </c>
      <c r="B1864" s="1">
        <v>45154.972916666666</v>
      </c>
      <c r="C1864">
        <v>2024</v>
      </c>
      <c r="D1864" t="s">
        <v>1120</v>
      </c>
      <c r="E1864" t="s">
        <v>22</v>
      </c>
      <c r="F1864">
        <v>64</v>
      </c>
      <c r="G1864" t="str" cm="1">
        <f t="array" ref="G1864">_xlfn.IFS(F1864&lt;25,"Young Adult (18-24)",F1864&lt;35,"Early Career (25-34)",F1864&lt;45,"Mid-Career (35-44)",F1864&lt;55,"Late Career (45-54)",F1864&lt;65,"Pre-Retirement (55-64)",F1864&gt;=65,"Seniors (65+)")</f>
        <v>Pre-Retirement (55-64)</v>
      </c>
      <c r="H1864">
        <v>675</v>
      </c>
      <c r="I1864">
        <v>3913</v>
      </c>
      <c r="J1864" t="s">
        <v>35</v>
      </c>
      <c r="K1864" t="s">
        <v>36</v>
      </c>
      <c r="L1864" t="s">
        <v>329</v>
      </c>
      <c r="M1864" t="s">
        <v>1305</v>
      </c>
      <c r="N1864" t="s">
        <v>1329</v>
      </c>
      <c r="O1864">
        <v>25</v>
      </c>
      <c r="P1864">
        <v>40</v>
      </c>
      <c r="Q1864">
        <v>6</v>
      </c>
      <c r="R1864">
        <f t="shared" si="87"/>
        <v>240</v>
      </c>
      <c r="S1864">
        <f t="shared" si="88"/>
        <v>90</v>
      </c>
      <c r="T1864" t="s">
        <v>78</v>
      </c>
      <c r="U1864" s="2">
        <v>45154.980555555558</v>
      </c>
      <c r="V1864" s="1">
        <v>45154.980555555558</v>
      </c>
      <c r="W1864" t="b">
        <v>0</v>
      </c>
      <c r="X1864" s="2"/>
      <c r="Y1864" s="1"/>
      <c r="Z1864" s="2" t="s">
        <v>1353</v>
      </c>
      <c r="AA1864" s="2">
        <v>45154.994444444441</v>
      </c>
      <c r="AB1864" s="1">
        <v>45154.994444444441</v>
      </c>
      <c r="AC1864" t="s">
        <v>1353</v>
      </c>
      <c r="AD1864" t="s">
        <v>1353</v>
      </c>
      <c r="AE1864" s="3">
        <f t="shared" si="89"/>
        <v>2.1527777775190771E-2</v>
      </c>
    </row>
    <row r="1865" spans="1:31" x14ac:dyDescent="0.35">
      <c r="A1865" s="2">
        <v>45155.451388888891</v>
      </c>
      <c r="B1865" s="1">
        <v>45155.451388888891</v>
      </c>
      <c r="C1865">
        <v>1382</v>
      </c>
      <c r="D1865" t="s">
        <v>489</v>
      </c>
      <c r="E1865" t="s">
        <v>22</v>
      </c>
      <c r="F1865">
        <v>44</v>
      </c>
      <c r="G1865" t="str" cm="1">
        <f t="array" ref="G1865">_xlfn.IFS(F1865&lt;25,"Young Adult (18-24)",F1865&lt;35,"Early Career (25-34)",F1865&lt;45,"Mid-Career (35-44)",F1865&lt;55,"Late Career (45-54)",F1865&lt;65,"Pre-Retirement (55-64)",F1865&gt;=65,"Seniors (65+)")</f>
        <v>Mid-Career (35-44)</v>
      </c>
      <c r="H1865">
        <v>687</v>
      </c>
      <c r="I1865">
        <v>6124</v>
      </c>
      <c r="J1865" t="s">
        <v>55</v>
      </c>
      <c r="K1865" t="s">
        <v>56</v>
      </c>
      <c r="L1865" t="s">
        <v>129</v>
      </c>
      <c r="M1865" t="s">
        <v>1307</v>
      </c>
      <c r="N1865" t="s">
        <v>1325</v>
      </c>
      <c r="O1865">
        <v>15</v>
      </c>
      <c r="P1865">
        <v>25</v>
      </c>
      <c r="Q1865">
        <v>2</v>
      </c>
      <c r="R1865">
        <f t="shared" si="87"/>
        <v>50</v>
      </c>
      <c r="S1865">
        <f t="shared" si="88"/>
        <v>20</v>
      </c>
      <c r="T1865" t="s">
        <v>42</v>
      </c>
      <c r="U1865" s="2">
        <v>45155.472222222219</v>
      </c>
      <c r="V1865" s="1">
        <v>45155.472222222219</v>
      </c>
      <c r="W1865" t="b">
        <v>1</v>
      </c>
      <c r="X1865" s="2">
        <v>45155.482638888891</v>
      </c>
      <c r="Y1865" s="1">
        <v>45155.482638888891</v>
      </c>
      <c r="Z1865" s="2" t="s">
        <v>116</v>
      </c>
      <c r="AA1865" s="2">
        <v>45155.474305555559</v>
      </c>
      <c r="AB1865" s="1">
        <v>45155.474305555559</v>
      </c>
      <c r="AC1865" t="b">
        <v>1</v>
      </c>
      <c r="AD1865" t="s">
        <v>51</v>
      </c>
      <c r="AE1865" s="3">
        <f t="shared" si="89"/>
        <v>2.2916666668606922E-2</v>
      </c>
    </row>
    <row r="1866" spans="1:31" x14ac:dyDescent="0.35">
      <c r="A1866" s="2">
        <v>45156.07916666667</v>
      </c>
      <c r="B1866" s="1">
        <v>45156.07916666667</v>
      </c>
      <c r="C1866">
        <v>2128</v>
      </c>
      <c r="D1866" t="s">
        <v>1223</v>
      </c>
      <c r="E1866" t="s">
        <v>29</v>
      </c>
      <c r="F1866">
        <v>64</v>
      </c>
      <c r="G1866" t="str" cm="1">
        <f t="array" ref="G1866">_xlfn.IFS(F1866&lt;25,"Young Adult (18-24)",F1866&lt;35,"Early Career (25-34)",F1866&lt;45,"Mid-Career (35-44)",F1866&lt;55,"Late Career (45-54)",F1866&lt;65,"Pre-Retirement (55-64)",F1866&gt;=65,"Seniors (65+)")</f>
        <v>Pre-Retirement (55-64)</v>
      </c>
      <c r="H1866">
        <v>779</v>
      </c>
      <c r="I1866">
        <v>7355</v>
      </c>
      <c r="J1866" t="s">
        <v>83</v>
      </c>
      <c r="K1866" t="s">
        <v>90</v>
      </c>
      <c r="L1866" t="s">
        <v>91</v>
      </c>
      <c r="M1866" t="s">
        <v>1308</v>
      </c>
      <c r="N1866" t="s">
        <v>1324</v>
      </c>
      <c r="O1866">
        <v>40</v>
      </c>
      <c r="P1866">
        <v>60</v>
      </c>
      <c r="Q1866">
        <v>3</v>
      </c>
      <c r="R1866">
        <f t="shared" si="87"/>
        <v>180</v>
      </c>
      <c r="S1866">
        <f t="shared" si="88"/>
        <v>60</v>
      </c>
      <c r="T1866" t="s">
        <v>42</v>
      </c>
      <c r="U1866" s="2">
        <v>45156.086111111108</v>
      </c>
      <c r="V1866" s="1">
        <v>45156.086111111108</v>
      </c>
      <c r="W1866" t="b">
        <v>1</v>
      </c>
      <c r="X1866" s="2">
        <v>45156.091666666667</v>
      </c>
      <c r="Y1866" s="1">
        <v>45156.091666666667</v>
      </c>
      <c r="Z1866" s="2" t="s">
        <v>33</v>
      </c>
      <c r="AA1866" s="2">
        <v>45156.088194444441</v>
      </c>
      <c r="AB1866" s="1">
        <v>45156.088194444441</v>
      </c>
      <c r="AC1866" t="b">
        <v>0</v>
      </c>
      <c r="AD1866" t="s">
        <v>1355</v>
      </c>
      <c r="AE1866" s="3">
        <f t="shared" si="89"/>
        <v>9.0277777708251961E-3</v>
      </c>
    </row>
    <row r="1867" spans="1:31" x14ac:dyDescent="0.35">
      <c r="A1867" s="2">
        <v>45157.890972222223</v>
      </c>
      <c r="B1867" s="1">
        <v>45157.890972222223</v>
      </c>
      <c r="C1867">
        <v>1198</v>
      </c>
      <c r="D1867" t="s">
        <v>309</v>
      </c>
      <c r="E1867" t="s">
        <v>22</v>
      </c>
      <c r="F1867">
        <v>43</v>
      </c>
      <c r="G1867" t="str" cm="1">
        <f t="array" ref="G1867">_xlfn.IFS(F1867&lt;25,"Young Adult (18-24)",F1867&lt;35,"Early Career (25-34)",F1867&lt;45,"Mid-Career (35-44)",F1867&lt;55,"Late Career (45-54)",F1867&lt;65,"Pre-Retirement (55-64)",F1867&gt;=65,"Seniors (65+)")</f>
        <v>Mid-Career (35-44)</v>
      </c>
      <c r="H1867">
        <v>760</v>
      </c>
      <c r="I1867">
        <v>4721</v>
      </c>
      <c r="J1867" t="s">
        <v>44</v>
      </c>
      <c r="K1867" t="s">
        <v>133</v>
      </c>
      <c r="L1867" t="s">
        <v>195</v>
      </c>
      <c r="M1867" t="s">
        <v>1306</v>
      </c>
      <c r="N1867" t="s">
        <v>1311</v>
      </c>
      <c r="O1867">
        <v>50</v>
      </c>
      <c r="P1867">
        <v>80</v>
      </c>
      <c r="Q1867">
        <v>5</v>
      </c>
      <c r="R1867">
        <f t="shared" si="87"/>
        <v>400</v>
      </c>
      <c r="S1867">
        <f t="shared" si="88"/>
        <v>150</v>
      </c>
      <c r="T1867" t="s">
        <v>40</v>
      </c>
      <c r="U1867" s="2">
        <v>45157.899305555555</v>
      </c>
      <c r="V1867" s="1">
        <v>45157.899305555555</v>
      </c>
      <c r="W1867" t="b">
        <v>1</v>
      </c>
      <c r="X1867" s="2">
        <v>45157.904166666667</v>
      </c>
      <c r="Y1867" s="1">
        <v>45157.904166666667</v>
      </c>
      <c r="Z1867" s="2" t="s">
        <v>27</v>
      </c>
      <c r="AA1867" s="2">
        <v>45157.902777777781</v>
      </c>
      <c r="AB1867" s="1">
        <v>45157.902777777781</v>
      </c>
      <c r="AC1867" t="b">
        <v>0</v>
      </c>
      <c r="AD1867" t="s">
        <v>1355</v>
      </c>
      <c r="AE1867" s="3">
        <f t="shared" si="89"/>
        <v>1.1805555557657499E-2</v>
      </c>
    </row>
    <row r="1868" spans="1:31" x14ac:dyDescent="0.35">
      <c r="A1868" s="2">
        <v>45158.134027777778</v>
      </c>
      <c r="B1868" s="1">
        <v>45158.134027777778</v>
      </c>
      <c r="C1868">
        <v>2041</v>
      </c>
      <c r="D1868" t="s">
        <v>1137</v>
      </c>
      <c r="E1868" t="s">
        <v>22</v>
      </c>
      <c r="F1868">
        <v>60</v>
      </c>
      <c r="G1868" t="str" cm="1">
        <f t="array" ref="G1868">_xlfn.IFS(F1868&lt;25,"Young Adult (18-24)",F1868&lt;35,"Early Career (25-34)",F1868&lt;45,"Mid-Career (35-44)",F1868&lt;55,"Late Career (45-54)",F1868&lt;65,"Pre-Retirement (55-64)",F1868&gt;=65,"Seniors (65+)")</f>
        <v>Pre-Retirement (55-64)</v>
      </c>
      <c r="H1868">
        <v>724</v>
      </c>
      <c r="I1868">
        <v>7109</v>
      </c>
      <c r="J1868" t="s">
        <v>67</v>
      </c>
      <c r="K1868" t="s">
        <v>68</v>
      </c>
      <c r="L1868" t="s">
        <v>120</v>
      </c>
      <c r="M1868" t="s">
        <v>1307</v>
      </c>
      <c r="N1868" t="s">
        <v>1322</v>
      </c>
      <c r="O1868">
        <v>8</v>
      </c>
      <c r="P1868">
        <v>15</v>
      </c>
      <c r="Q1868">
        <v>1</v>
      </c>
      <c r="R1868">
        <f t="shared" si="87"/>
        <v>15</v>
      </c>
      <c r="S1868">
        <f t="shared" si="88"/>
        <v>7</v>
      </c>
      <c r="T1868" t="s">
        <v>40</v>
      </c>
      <c r="U1868" s="2">
        <v>45158.142361111109</v>
      </c>
      <c r="V1868" s="1">
        <v>45158.142361111109</v>
      </c>
      <c r="W1868" t="b">
        <v>1</v>
      </c>
      <c r="X1868" s="2">
        <v>45158.152777777781</v>
      </c>
      <c r="Y1868" s="1">
        <v>45158.152777777781</v>
      </c>
      <c r="Z1868" s="2" t="s">
        <v>27</v>
      </c>
      <c r="AA1868" s="2">
        <v>45158.145138888889</v>
      </c>
      <c r="AB1868" s="1">
        <v>45158.145138888889</v>
      </c>
      <c r="AC1868" t="b">
        <v>0</v>
      </c>
      <c r="AD1868" t="s">
        <v>1355</v>
      </c>
      <c r="AE1868" s="3">
        <f t="shared" si="89"/>
        <v>1.1111111110949423E-2</v>
      </c>
    </row>
    <row r="1869" spans="1:31" x14ac:dyDescent="0.35">
      <c r="A1869" s="2">
        <v>45159.660416666666</v>
      </c>
      <c r="B1869" s="1">
        <v>45159.660416666666</v>
      </c>
      <c r="C1869">
        <v>1068</v>
      </c>
      <c r="D1869" t="s">
        <v>167</v>
      </c>
      <c r="E1869" t="s">
        <v>29</v>
      </c>
      <c r="F1869">
        <v>34</v>
      </c>
      <c r="G1869" t="str" cm="1">
        <f t="array" ref="G1869">_xlfn.IFS(F1869&lt;25,"Young Adult (18-24)",F1869&lt;35,"Early Career (25-34)",F1869&lt;45,"Mid-Career (35-44)",F1869&lt;55,"Late Career (45-54)",F1869&lt;65,"Pre-Retirement (55-64)",F1869&gt;=65,"Seniors (65+)")</f>
        <v>Early Career (25-34)</v>
      </c>
      <c r="H1869">
        <v>699</v>
      </c>
      <c r="I1869">
        <v>3843</v>
      </c>
      <c r="J1869" t="s">
        <v>23</v>
      </c>
      <c r="K1869" t="s">
        <v>24</v>
      </c>
      <c r="L1869" t="s">
        <v>25</v>
      </c>
      <c r="M1869" t="s">
        <v>1309</v>
      </c>
      <c r="N1869" t="s">
        <v>1327</v>
      </c>
      <c r="O1869">
        <v>5</v>
      </c>
      <c r="P1869">
        <v>8</v>
      </c>
      <c r="Q1869">
        <v>2</v>
      </c>
      <c r="R1869">
        <f t="shared" si="87"/>
        <v>16</v>
      </c>
      <c r="S1869">
        <f t="shared" si="88"/>
        <v>6</v>
      </c>
      <c r="T1869" t="s">
        <v>78</v>
      </c>
      <c r="U1869" s="2">
        <v>45159.679166666669</v>
      </c>
      <c r="V1869" s="1">
        <v>45159.679166666669</v>
      </c>
      <c r="W1869" t="b">
        <v>1</v>
      </c>
      <c r="X1869" s="2">
        <v>45159.689583333333</v>
      </c>
      <c r="Y1869" s="1">
        <v>45159.689583333333</v>
      </c>
      <c r="Z1869" s="2" t="s">
        <v>27</v>
      </c>
      <c r="AA1869" s="2">
        <v>45159.681944444441</v>
      </c>
      <c r="AB1869" s="1">
        <v>45159.681944444441</v>
      </c>
      <c r="AC1869" t="b">
        <v>0</v>
      </c>
      <c r="AD1869" t="s">
        <v>1355</v>
      </c>
      <c r="AE1869" s="3">
        <f t="shared" si="89"/>
        <v>2.1527777775190771E-2</v>
      </c>
    </row>
    <row r="1870" spans="1:31" x14ac:dyDescent="0.35">
      <c r="A1870" s="2">
        <v>45161.071527777778</v>
      </c>
      <c r="B1870" s="1">
        <v>45161.071527777778</v>
      </c>
      <c r="C1870">
        <v>1038</v>
      </c>
      <c r="D1870" t="s">
        <v>121</v>
      </c>
      <c r="E1870" t="s">
        <v>29</v>
      </c>
      <c r="F1870">
        <v>60</v>
      </c>
      <c r="G1870" t="str" cm="1">
        <f t="array" ref="G1870">_xlfn.IFS(F1870&lt;25,"Young Adult (18-24)",F1870&lt;35,"Early Career (25-34)",F1870&lt;45,"Mid-Career (35-44)",F1870&lt;55,"Late Career (45-54)",F1870&lt;65,"Pre-Retirement (55-64)",F1870&gt;=65,"Seniors (65+)")</f>
        <v>Pre-Retirement (55-64)</v>
      </c>
      <c r="H1870">
        <v>742</v>
      </c>
      <c r="I1870">
        <v>4969</v>
      </c>
      <c r="J1870" t="s">
        <v>107</v>
      </c>
      <c r="K1870" t="s">
        <v>122</v>
      </c>
      <c r="L1870" t="s">
        <v>123</v>
      </c>
      <c r="M1870" t="s">
        <v>1309</v>
      </c>
      <c r="N1870" t="s">
        <v>1316</v>
      </c>
      <c r="O1870">
        <v>20</v>
      </c>
      <c r="P1870">
        <v>35</v>
      </c>
      <c r="Q1870">
        <v>1</v>
      </c>
      <c r="R1870">
        <f t="shared" si="87"/>
        <v>35</v>
      </c>
      <c r="S1870">
        <f t="shared" si="88"/>
        <v>15</v>
      </c>
      <c r="T1870" t="s">
        <v>26</v>
      </c>
      <c r="U1870" s="2">
        <v>45161.07916666667</v>
      </c>
      <c r="V1870" s="1">
        <v>45161.07916666667</v>
      </c>
      <c r="W1870" t="b">
        <v>1</v>
      </c>
      <c r="X1870" s="2">
        <v>45161.087500000001</v>
      </c>
      <c r="Y1870" s="1">
        <v>45161.087500000001</v>
      </c>
      <c r="Z1870" s="2" t="s">
        <v>47</v>
      </c>
      <c r="AA1870" s="2">
        <v>45161.081250000003</v>
      </c>
      <c r="AB1870" s="1">
        <v>45161.081250000003</v>
      </c>
      <c r="AC1870" t="b">
        <v>0</v>
      </c>
      <c r="AD1870" t="s">
        <v>1355</v>
      </c>
      <c r="AE1870" s="3">
        <f t="shared" si="89"/>
        <v>9.7222222248092294E-3</v>
      </c>
    </row>
    <row r="1871" spans="1:31" x14ac:dyDescent="0.35">
      <c r="A1871" s="2">
        <v>45161.556250000001</v>
      </c>
      <c r="B1871" s="1">
        <v>45161.556250000001</v>
      </c>
      <c r="C1871">
        <v>1404</v>
      </c>
      <c r="D1871" t="s">
        <v>510</v>
      </c>
      <c r="E1871" t="s">
        <v>29</v>
      </c>
      <c r="F1871">
        <v>71</v>
      </c>
      <c r="G1871" t="str" cm="1">
        <f t="array" ref="G1871">_xlfn.IFS(F1871&lt;25,"Young Adult (18-24)",F1871&lt;35,"Early Career (25-34)",F1871&lt;45,"Mid-Career (35-44)",F1871&lt;55,"Late Career (45-54)",F1871&lt;65,"Pre-Retirement (55-64)",F1871&gt;=65,"Seniors (65+)")</f>
        <v>Seniors (65+)</v>
      </c>
      <c r="H1871">
        <v>622</v>
      </c>
      <c r="I1871">
        <v>3747</v>
      </c>
      <c r="J1871" t="s">
        <v>71</v>
      </c>
      <c r="K1871" t="s">
        <v>160</v>
      </c>
      <c r="L1871" t="s">
        <v>163</v>
      </c>
      <c r="M1871" t="s">
        <v>1308</v>
      </c>
      <c r="N1871" t="s">
        <v>1319</v>
      </c>
      <c r="O1871">
        <v>60</v>
      </c>
      <c r="P1871">
        <v>90</v>
      </c>
      <c r="Q1871">
        <v>3</v>
      </c>
      <c r="R1871">
        <f t="shared" si="87"/>
        <v>270</v>
      </c>
      <c r="S1871">
        <f t="shared" si="88"/>
        <v>90</v>
      </c>
      <c r="T1871" t="s">
        <v>26</v>
      </c>
      <c r="U1871" s="2">
        <v>45161.564583333333</v>
      </c>
      <c r="V1871" s="1">
        <v>45161.564583333333</v>
      </c>
      <c r="W1871" t="b">
        <v>1</v>
      </c>
      <c r="X1871" s="2">
        <v>45161.569444444445</v>
      </c>
      <c r="Y1871" s="1">
        <v>45161.569444444445</v>
      </c>
      <c r="Z1871" s="2" t="s">
        <v>47</v>
      </c>
      <c r="AA1871" s="2">
        <v>45161.566666666666</v>
      </c>
      <c r="AB1871" s="1">
        <v>45161.566666666666</v>
      </c>
      <c r="AC1871" t="b">
        <v>0</v>
      </c>
      <c r="AD1871" t="s">
        <v>1355</v>
      </c>
      <c r="AE1871" s="3">
        <f t="shared" si="89"/>
        <v>1.0416666664241347E-2</v>
      </c>
    </row>
    <row r="1872" spans="1:31" x14ac:dyDescent="0.35">
      <c r="A1872" s="2">
        <v>45161.603472222225</v>
      </c>
      <c r="B1872" s="1">
        <v>45161.603472222225</v>
      </c>
      <c r="C1872">
        <v>1559</v>
      </c>
      <c r="D1872" t="s">
        <v>665</v>
      </c>
      <c r="E1872" t="s">
        <v>22</v>
      </c>
      <c r="F1872">
        <v>32</v>
      </c>
      <c r="G1872" t="str" cm="1">
        <f t="array" ref="G1872">_xlfn.IFS(F1872&lt;25,"Young Adult (18-24)",F1872&lt;35,"Early Career (25-34)",F1872&lt;45,"Mid-Career (35-44)",F1872&lt;55,"Late Career (45-54)",F1872&lt;65,"Pre-Retirement (55-64)",F1872&gt;=65,"Seniors (65+)")</f>
        <v>Early Career (25-34)</v>
      </c>
      <c r="H1872">
        <v>771</v>
      </c>
      <c r="I1872">
        <v>3393</v>
      </c>
      <c r="J1872" t="s">
        <v>55</v>
      </c>
      <c r="K1872" t="s">
        <v>113</v>
      </c>
      <c r="L1872" t="s">
        <v>114</v>
      </c>
      <c r="M1872" t="s">
        <v>1305</v>
      </c>
      <c r="N1872" t="s">
        <v>1323</v>
      </c>
      <c r="O1872">
        <v>800</v>
      </c>
      <c r="P1872">
        <v>1200</v>
      </c>
      <c r="Q1872">
        <v>2</v>
      </c>
      <c r="R1872">
        <f t="shared" si="87"/>
        <v>2400</v>
      </c>
      <c r="S1872">
        <f t="shared" si="88"/>
        <v>800</v>
      </c>
      <c r="T1872" t="s">
        <v>38</v>
      </c>
      <c r="U1872" s="2">
        <v>45161.614583333336</v>
      </c>
      <c r="V1872" s="1">
        <v>45161.614583333336</v>
      </c>
      <c r="W1872" t="b">
        <v>0</v>
      </c>
      <c r="X1872" s="2"/>
      <c r="Y1872" s="1"/>
      <c r="Z1872" s="2" t="s">
        <v>1353</v>
      </c>
      <c r="AA1872" s="2">
        <v>45161.609027777777</v>
      </c>
      <c r="AB1872" s="1">
        <v>45161.609027777777</v>
      </c>
      <c r="AC1872" t="s">
        <v>1353</v>
      </c>
      <c r="AD1872" t="s">
        <v>1353</v>
      </c>
      <c r="AE1872" s="3">
        <f t="shared" si="89"/>
        <v>5.5555555518367328E-3</v>
      </c>
    </row>
    <row r="1873" spans="1:31" x14ac:dyDescent="0.35">
      <c r="A1873" s="2">
        <v>45162.475694444445</v>
      </c>
      <c r="B1873" s="1">
        <v>45162.475694444445</v>
      </c>
      <c r="C1873">
        <v>1710</v>
      </c>
      <c r="D1873" t="s">
        <v>813</v>
      </c>
      <c r="E1873" t="s">
        <v>22</v>
      </c>
      <c r="F1873">
        <v>71</v>
      </c>
      <c r="G1873" t="str" cm="1">
        <f t="array" ref="G1873">_xlfn.IFS(F1873&lt;25,"Young Adult (18-24)",F1873&lt;35,"Early Career (25-34)",F1873&lt;45,"Mid-Career (35-44)",F1873&lt;55,"Late Career (45-54)",F1873&lt;65,"Pre-Retirement (55-64)",F1873&gt;=65,"Seniors (65+)")</f>
        <v>Seniors (65+)</v>
      </c>
      <c r="H1873">
        <v>634</v>
      </c>
      <c r="I1873">
        <v>3390</v>
      </c>
      <c r="J1873" t="s">
        <v>71</v>
      </c>
      <c r="K1873" t="s">
        <v>72</v>
      </c>
      <c r="L1873" t="s">
        <v>219</v>
      </c>
      <c r="M1873" t="s">
        <v>1305</v>
      </c>
      <c r="N1873" t="s">
        <v>1310</v>
      </c>
      <c r="O1873">
        <v>30</v>
      </c>
      <c r="P1873">
        <v>50</v>
      </c>
      <c r="Q1873">
        <v>6</v>
      </c>
      <c r="R1873">
        <f t="shared" si="87"/>
        <v>300</v>
      </c>
      <c r="S1873">
        <f t="shared" si="88"/>
        <v>120</v>
      </c>
      <c r="T1873" t="s">
        <v>78</v>
      </c>
      <c r="U1873" s="2">
        <v>45162.495138888888</v>
      </c>
      <c r="V1873" s="1">
        <v>45162.495138888888</v>
      </c>
      <c r="W1873" t="b">
        <v>1</v>
      </c>
      <c r="X1873" s="2">
        <v>45162.501388888886</v>
      </c>
      <c r="Y1873" s="1">
        <v>45162.501388888886</v>
      </c>
      <c r="Z1873" s="2" t="s">
        <v>27</v>
      </c>
      <c r="AA1873" s="2">
        <v>45162.498611111114</v>
      </c>
      <c r="AB1873" s="1">
        <v>45162.498611111114</v>
      </c>
      <c r="AC1873" t="b">
        <v>1</v>
      </c>
      <c r="AD1873" t="s">
        <v>51</v>
      </c>
      <c r="AE1873" s="3">
        <f t="shared" si="89"/>
        <v>2.2916666668606922E-2</v>
      </c>
    </row>
    <row r="1874" spans="1:31" x14ac:dyDescent="0.35">
      <c r="A1874" s="2">
        <v>45162.813194444447</v>
      </c>
      <c r="B1874" s="1">
        <v>45162.813194444447</v>
      </c>
      <c r="C1874">
        <v>1627</v>
      </c>
      <c r="D1874" t="s">
        <v>733</v>
      </c>
      <c r="E1874" t="s">
        <v>29</v>
      </c>
      <c r="F1874">
        <v>37</v>
      </c>
      <c r="G1874" t="str" cm="1">
        <f t="array" ref="G1874">_xlfn.IFS(F1874&lt;25,"Young Adult (18-24)",F1874&lt;35,"Early Career (25-34)",F1874&lt;45,"Mid-Career (35-44)",F1874&lt;55,"Late Career (45-54)",F1874&lt;65,"Pre-Retirement (55-64)",F1874&gt;=65,"Seniors (65+)")</f>
        <v>Mid-Career (35-44)</v>
      </c>
      <c r="H1874">
        <v>642</v>
      </c>
      <c r="I1874">
        <v>7822</v>
      </c>
      <c r="J1874" t="s">
        <v>61</v>
      </c>
      <c r="K1874" t="s">
        <v>87</v>
      </c>
      <c r="L1874" t="s">
        <v>88</v>
      </c>
      <c r="M1874" t="s">
        <v>1308</v>
      </c>
      <c r="N1874" t="s">
        <v>1319</v>
      </c>
      <c r="O1874">
        <v>60</v>
      </c>
      <c r="P1874">
        <v>90</v>
      </c>
      <c r="Q1874">
        <v>5</v>
      </c>
      <c r="R1874">
        <f t="shared" si="87"/>
        <v>450</v>
      </c>
      <c r="S1874">
        <f t="shared" si="88"/>
        <v>150</v>
      </c>
      <c r="T1874" t="s">
        <v>42</v>
      </c>
      <c r="U1874" s="2">
        <v>45162.820138888892</v>
      </c>
      <c r="V1874" s="1">
        <v>45162.820138888892</v>
      </c>
      <c r="W1874" t="b">
        <v>1</v>
      </c>
      <c r="X1874" s="2">
        <v>45162.825694444444</v>
      </c>
      <c r="Y1874" s="1">
        <v>45162.825694444444</v>
      </c>
      <c r="Z1874" s="2" t="s">
        <v>27</v>
      </c>
      <c r="AA1874" s="2">
        <v>45162.821527777778</v>
      </c>
      <c r="AB1874" s="1">
        <v>45162.821527777778</v>
      </c>
      <c r="AC1874" t="b">
        <v>0</v>
      </c>
      <c r="AD1874" t="s">
        <v>1355</v>
      </c>
      <c r="AE1874" s="3">
        <f t="shared" si="89"/>
        <v>8.333333331393078E-3</v>
      </c>
    </row>
    <row r="1875" spans="1:31" x14ac:dyDescent="0.35">
      <c r="A1875" s="2">
        <v>45163.303472222222</v>
      </c>
      <c r="B1875" s="1">
        <v>45163.303472222222</v>
      </c>
      <c r="C1875">
        <v>1171</v>
      </c>
      <c r="D1875" t="s">
        <v>283</v>
      </c>
      <c r="E1875" t="s">
        <v>22</v>
      </c>
      <c r="F1875">
        <v>22</v>
      </c>
      <c r="G1875" t="str" cm="1">
        <f t="array" ref="G1875">_xlfn.IFS(F1875&lt;25,"Young Adult (18-24)",F1875&lt;35,"Early Career (25-34)",F1875&lt;45,"Mid-Career (35-44)",F1875&lt;55,"Late Career (45-54)",F1875&lt;65,"Pre-Retirement (55-64)",F1875&gt;=65,"Seniors (65+)")</f>
        <v>Young Adult (18-24)</v>
      </c>
      <c r="H1875">
        <v>724</v>
      </c>
      <c r="I1875">
        <v>5582</v>
      </c>
      <c r="J1875" t="s">
        <v>61</v>
      </c>
      <c r="K1875" t="s">
        <v>62</v>
      </c>
      <c r="L1875" t="s">
        <v>63</v>
      </c>
      <c r="M1875" t="s">
        <v>1305</v>
      </c>
      <c r="N1875" t="s">
        <v>1310</v>
      </c>
      <c r="O1875">
        <v>30</v>
      </c>
      <c r="P1875">
        <v>50</v>
      </c>
      <c r="Q1875">
        <v>4</v>
      </c>
      <c r="R1875">
        <f t="shared" si="87"/>
        <v>200</v>
      </c>
      <c r="S1875">
        <f t="shared" si="88"/>
        <v>80</v>
      </c>
      <c r="T1875" t="s">
        <v>38</v>
      </c>
      <c r="U1875" s="2">
        <v>45163.313194444447</v>
      </c>
      <c r="V1875" s="1">
        <v>45163.313194444447</v>
      </c>
      <c r="W1875" t="b">
        <v>1</v>
      </c>
      <c r="X1875" s="2">
        <v>45163.317361111112</v>
      </c>
      <c r="Y1875" s="1">
        <v>45163.317361111112</v>
      </c>
      <c r="Z1875" s="2" t="s">
        <v>47</v>
      </c>
      <c r="AA1875" s="2">
        <v>45163.316666666666</v>
      </c>
      <c r="AB1875" s="1">
        <v>45163.316666666666</v>
      </c>
      <c r="AC1875" t="b">
        <v>0</v>
      </c>
      <c r="AD1875" t="s">
        <v>1355</v>
      </c>
      <c r="AE1875" s="3">
        <f t="shared" si="89"/>
        <v>1.3194444443797693E-2</v>
      </c>
    </row>
    <row r="1876" spans="1:31" x14ac:dyDescent="0.35">
      <c r="A1876" s="2">
        <v>45163.345138888886</v>
      </c>
      <c r="B1876" s="1">
        <v>45163.345138888886</v>
      </c>
      <c r="C1876">
        <v>2198</v>
      </c>
      <c r="D1876" t="s">
        <v>1291</v>
      </c>
      <c r="E1876" t="s">
        <v>22</v>
      </c>
      <c r="F1876">
        <v>36</v>
      </c>
      <c r="G1876" t="str" cm="1">
        <f t="array" ref="G1876">_xlfn.IFS(F1876&lt;25,"Young Adult (18-24)",F1876&lt;35,"Early Career (25-34)",F1876&lt;45,"Mid-Career (35-44)",F1876&lt;55,"Late Career (45-54)",F1876&lt;65,"Pre-Retirement (55-64)",F1876&gt;=65,"Seniors (65+)")</f>
        <v>Mid-Career (35-44)</v>
      </c>
      <c r="H1876">
        <v>637</v>
      </c>
      <c r="I1876">
        <v>5856</v>
      </c>
      <c r="J1876" t="s">
        <v>23</v>
      </c>
      <c r="K1876" t="s">
        <v>24</v>
      </c>
      <c r="L1876" t="s">
        <v>192</v>
      </c>
      <c r="M1876" t="s">
        <v>1306</v>
      </c>
      <c r="N1876" t="s">
        <v>1321</v>
      </c>
      <c r="O1876">
        <v>15</v>
      </c>
      <c r="P1876">
        <v>25</v>
      </c>
      <c r="Q1876">
        <v>2</v>
      </c>
      <c r="R1876">
        <f t="shared" si="87"/>
        <v>50</v>
      </c>
      <c r="S1876">
        <f t="shared" si="88"/>
        <v>20</v>
      </c>
      <c r="T1876" t="s">
        <v>38</v>
      </c>
      <c r="U1876" s="2">
        <v>45163.363194444442</v>
      </c>
      <c r="V1876" s="1">
        <v>45163.363194444442</v>
      </c>
      <c r="W1876" t="b">
        <v>1</v>
      </c>
      <c r="X1876" s="2">
        <v>45163.367361111108</v>
      </c>
      <c r="Y1876" s="1">
        <v>45163.367361111108</v>
      </c>
      <c r="Z1876" s="2" t="s">
        <v>33</v>
      </c>
      <c r="AA1876" s="2">
        <v>45163.364583333336</v>
      </c>
      <c r="AB1876" s="1">
        <v>45163.364583333336</v>
      </c>
      <c r="AC1876" t="b">
        <v>0</v>
      </c>
      <c r="AD1876" t="s">
        <v>1355</v>
      </c>
      <c r="AE1876" s="3">
        <f t="shared" si="89"/>
        <v>1.9444444449618459E-2</v>
      </c>
    </row>
    <row r="1877" spans="1:31" x14ac:dyDescent="0.35">
      <c r="A1877" s="2">
        <v>45165.637499999997</v>
      </c>
      <c r="B1877" s="1">
        <v>45165.637499999997</v>
      </c>
      <c r="C1877">
        <v>1407</v>
      </c>
      <c r="D1877" t="s">
        <v>513</v>
      </c>
      <c r="E1877" t="s">
        <v>22</v>
      </c>
      <c r="F1877">
        <v>50</v>
      </c>
      <c r="G1877" t="str" cm="1">
        <f t="array" ref="G1877">_xlfn.IFS(F1877&lt;25,"Young Adult (18-24)",F1877&lt;35,"Early Career (25-34)",F1877&lt;45,"Mid-Career (35-44)",F1877&lt;55,"Late Career (45-54)",F1877&lt;65,"Pre-Retirement (55-64)",F1877&gt;=65,"Seniors (65+)")</f>
        <v>Late Career (45-54)</v>
      </c>
      <c r="H1877">
        <v>630</v>
      </c>
      <c r="I1877">
        <v>5843</v>
      </c>
      <c r="J1877" t="s">
        <v>55</v>
      </c>
      <c r="K1877" t="s">
        <v>113</v>
      </c>
      <c r="L1877" t="s">
        <v>277</v>
      </c>
      <c r="M1877" t="s">
        <v>1308</v>
      </c>
      <c r="N1877" t="s">
        <v>1324</v>
      </c>
      <c r="O1877">
        <v>40</v>
      </c>
      <c r="P1877">
        <v>60</v>
      </c>
      <c r="Q1877">
        <v>1</v>
      </c>
      <c r="R1877">
        <f t="shared" si="87"/>
        <v>60</v>
      </c>
      <c r="S1877">
        <f t="shared" si="88"/>
        <v>20</v>
      </c>
      <c r="T1877" t="s">
        <v>78</v>
      </c>
      <c r="U1877" s="2">
        <v>45165.643750000003</v>
      </c>
      <c r="V1877" s="1">
        <v>45165.643750000003</v>
      </c>
      <c r="W1877" t="b">
        <v>1</v>
      </c>
      <c r="X1877" s="2">
        <v>45165.649305555555</v>
      </c>
      <c r="Y1877" s="1">
        <v>45165.649305555555</v>
      </c>
      <c r="Z1877" s="2" t="s">
        <v>47</v>
      </c>
      <c r="AA1877" s="2">
        <v>45165.645138888889</v>
      </c>
      <c r="AB1877" s="1">
        <v>45165.645138888889</v>
      </c>
      <c r="AC1877" t="b">
        <v>0</v>
      </c>
      <c r="AD1877" t="s">
        <v>1355</v>
      </c>
      <c r="AE1877" s="3">
        <f t="shared" si="89"/>
        <v>7.6388888919609599E-3</v>
      </c>
    </row>
    <row r="1878" spans="1:31" x14ac:dyDescent="0.35">
      <c r="A1878" s="2">
        <v>45166.744444444441</v>
      </c>
      <c r="B1878" s="1">
        <v>45166.744444444441</v>
      </c>
      <c r="C1878">
        <v>1928</v>
      </c>
      <c r="D1878" t="s">
        <v>1025</v>
      </c>
      <c r="E1878" t="s">
        <v>22</v>
      </c>
      <c r="F1878">
        <v>48</v>
      </c>
      <c r="G1878" t="str" cm="1">
        <f t="array" ref="G1878">_xlfn.IFS(F1878&lt;25,"Young Adult (18-24)",F1878&lt;35,"Early Career (25-34)",F1878&lt;45,"Mid-Career (35-44)",F1878&lt;55,"Late Career (45-54)",F1878&lt;65,"Pre-Retirement (55-64)",F1878&gt;=65,"Seniors (65+)")</f>
        <v>Late Career (45-54)</v>
      </c>
      <c r="H1878">
        <v>659</v>
      </c>
      <c r="I1878">
        <v>7592</v>
      </c>
      <c r="J1878" t="s">
        <v>67</v>
      </c>
      <c r="K1878" t="s">
        <v>68</v>
      </c>
      <c r="L1878" t="s">
        <v>69</v>
      </c>
      <c r="M1878" t="s">
        <v>1307</v>
      </c>
      <c r="N1878" t="s">
        <v>1325</v>
      </c>
      <c r="O1878">
        <v>15</v>
      </c>
      <c r="P1878">
        <v>25</v>
      </c>
      <c r="Q1878">
        <v>4</v>
      </c>
      <c r="R1878">
        <f t="shared" si="87"/>
        <v>100</v>
      </c>
      <c r="S1878">
        <f t="shared" si="88"/>
        <v>40</v>
      </c>
      <c r="T1878" t="s">
        <v>26</v>
      </c>
      <c r="U1878" s="2">
        <v>45166.75</v>
      </c>
      <c r="V1878" s="1">
        <v>45166.75</v>
      </c>
      <c r="W1878" t="b">
        <v>1</v>
      </c>
      <c r="X1878" s="2">
        <v>45166.756249999999</v>
      </c>
      <c r="Y1878" s="1">
        <v>45166.756249999999</v>
      </c>
      <c r="Z1878" s="2" t="s">
        <v>27</v>
      </c>
      <c r="AA1878" s="2">
        <v>45166.753472222219</v>
      </c>
      <c r="AB1878" s="1">
        <v>45166.753472222219</v>
      </c>
      <c r="AC1878" t="b">
        <v>0</v>
      </c>
      <c r="AD1878" t="s">
        <v>1355</v>
      </c>
      <c r="AE1878" s="3">
        <f t="shared" si="89"/>
        <v>9.0277777781011537E-3</v>
      </c>
    </row>
    <row r="1879" spans="1:31" x14ac:dyDescent="0.35">
      <c r="A1879" s="2">
        <v>45168.190972222219</v>
      </c>
      <c r="B1879" s="1">
        <v>45168.190972222219</v>
      </c>
      <c r="C1879">
        <v>1266</v>
      </c>
      <c r="D1879" t="s">
        <v>375</v>
      </c>
      <c r="E1879" t="s">
        <v>29</v>
      </c>
      <c r="F1879">
        <v>69</v>
      </c>
      <c r="G1879" t="str" cm="1">
        <f t="array" ref="G1879">_xlfn.IFS(F1879&lt;25,"Young Adult (18-24)",F1879&lt;35,"Early Career (25-34)",F1879&lt;45,"Mid-Career (35-44)",F1879&lt;55,"Late Career (45-54)",F1879&lt;65,"Pre-Retirement (55-64)",F1879&gt;=65,"Seniors (65+)")</f>
        <v>Seniors (65+)</v>
      </c>
      <c r="H1879">
        <v>612</v>
      </c>
      <c r="I1879">
        <v>7061</v>
      </c>
      <c r="J1879" t="s">
        <v>23</v>
      </c>
      <c r="K1879" t="s">
        <v>24</v>
      </c>
      <c r="L1879" t="s">
        <v>96</v>
      </c>
      <c r="M1879" t="s">
        <v>1309</v>
      </c>
      <c r="N1879" t="s">
        <v>1327</v>
      </c>
      <c r="O1879">
        <v>5</v>
      </c>
      <c r="P1879">
        <v>8</v>
      </c>
      <c r="Q1879">
        <v>1</v>
      </c>
      <c r="R1879">
        <f t="shared" si="87"/>
        <v>8</v>
      </c>
      <c r="S1879">
        <f t="shared" si="88"/>
        <v>3</v>
      </c>
      <c r="T1879" t="s">
        <v>40</v>
      </c>
      <c r="U1879" s="2">
        <v>45168.20208333333</v>
      </c>
      <c r="V1879" s="1">
        <v>45168.20208333333</v>
      </c>
      <c r="W1879" t="b">
        <v>1</v>
      </c>
      <c r="X1879" s="2">
        <v>45168.205555555556</v>
      </c>
      <c r="Y1879" s="1">
        <v>45168.205555555556</v>
      </c>
      <c r="Z1879" s="2" t="s">
        <v>27</v>
      </c>
      <c r="AA1879" s="2">
        <v>45168.203472222223</v>
      </c>
      <c r="AB1879" s="1">
        <v>45168.203472222223</v>
      </c>
      <c r="AC1879" t="b">
        <v>0</v>
      </c>
      <c r="AD1879" t="s">
        <v>1355</v>
      </c>
      <c r="AE1879" s="3">
        <f t="shared" si="89"/>
        <v>1.2500000004365575E-2</v>
      </c>
    </row>
    <row r="1880" spans="1:31" x14ac:dyDescent="0.35">
      <c r="A1880" s="2">
        <v>45168.823611111111</v>
      </c>
      <c r="B1880" s="1">
        <v>45168.823611111111</v>
      </c>
      <c r="C1880">
        <v>1687</v>
      </c>
      <c r="D1880" t="s">
        <v>790</v>
      </c>
      <c r="E1880" t="s">
        <v>29</v>
      </c>
      <c r="F1880">
        <v>32</v>
      </c>
      <c r="G1880" t="str" cm="1">
        <f t="array" ref="G1880">_xlfn.IFS(F1880&lt;25,"Young Adult (18-24)",F1880&lt;35,"Early Career (25-34)",F1880&lt;45,"Mid-Career (35-44)",F1880&lt;55,"Late Career (45-54)",F1880&lt;65,"Pre-Retirement (55-64)",F1880&gt;=65,"Seniors (65+)")</f>
        <v>Early Career (25-34)</v>
      </c>
      <c r="H1880">
        <v>626</v>
      </c>
      <c r="I1880">
        <v>7670</v>
      </c>
      <c r="J1880" t="s">
        <v>83</v>
      </c>
      <c r="K1880" t="s">
        <v>84</v>
      </c>
      <c r="L1880" t="s">
        <v>85</v>
      </c>
      <c r="M1880" t="s">
        <v>1308</v>
      </c>
      <c r="N1880" t="s">
        <v>1315</v>
      </c>
      <c r="O1880">
        <v>300</v>
      </c>
      <c r="P1880">
        <v>500</v>
      </c>
      <c r="Q1880">
        <v>2</v>
      </c>
      <c r="R1880">
        <f t="shared" si="87"/>
        <v>1000</v>
      </c>
      <c r="S1880">
        <f t="shared" si="88"/>
        <v>400</v>
      </c>
      <c r="T1880" t="s">
        <v>38</v>
      </c>
      <c r="U1880" s="2">
        <v>45168.84375</v>
      </c>
      <c r="V1880" s="1">
        <v>45168.84375</v>
      </c>
      <c r="W1880" t="b">
        <v>1</v>
      </c>
      <c r="X1880" s="2">
        <v>45168.848611111112</v>
      </c>
      <c r="Y1880" s="1">
        <v>45168.848611111112</v>
      </c>
      <c r="Z1880" s="2" t="s">
        <v>33</v>
      </c>
      <c r="AA1880" s="2">
        <v>45168.847222222219</v>
      </c>
      <c r="AB1880" s="1">
        <v>45168.847222222219</v>
      </c>
      <c r="AC1880" t="b">
        <v>0</v>
      </c>
      <c r="AD1880" t="s">
        <v>1355</v>
      </c>
      <c r="AE1880" s="3">
        <f t="shared" si="89"/>
        <v>2.361111110803904E-2</v>
      </c>
    </row>
    <row r="1881" spans="1:31" x14ac:dyDescent="0.35">
      <c r="A1881" s="2">
        <v>45168.938194444447</v>
      </c>
      <c r="B1881" s="1">
        <v>45168.938194444447</v>
      </c>
      <c r="C1881">
        <v>1396</v>
      </c>
      <c r="D1881" t="s">
        <v>503</v>
      </c>
      <c r="E1881" t="s">
        <v>22</v>
      </c>
      <c r="F1881">
        <v>41</v>
      </c>
      <c r="G1881" t="str" cm="1">
        <f t="array" ref="G1881">_xlfn.IFS(F1881&lt;25,"Young Adult (18-24)",F1881&lt;35,"Early Career (25-34)",F1881&lt;45,"Mid-Career (35-44)",F1881&lt;55,"Late Career (45-54)",F1881&lt;65,"Pre-Retirement (55-64)",F1881&gt;=65,"Seniors (65+)")</f>
        <v>Mid-Career (35-44)</v>
      </c>
      <c r="H1881">
        <v>671</v>
      </c>
      <c r="I1881">
        <v>5383</v>
      </c>
      <c r="J1881" t="s">
        <v>55</v>
      </c>
      <c r="K1881" t="s">
        <v>56</v>
      </c>
      <c r="L1881" t="s">
        <v>249</v>
      </c>
      <c r="M1881" t="s">
        <v>1306</v>
      </c>
      <c r="N1881" t="s">
        <v>1313</v>
      </c>
      <c r="O1881">
        <v>60</v>
      </c>
      <c r="P1881">
        <v>100</v>
      </c>
      <c r="Q1881">
        <v>2</v>
      </c>
      <c r="R1881">
        <f t="shared" si="87"/>
        <v>200</v>
      </c>
      <c r="S1881">
        <f t="shared" si="88"/>
        <v>80</v>
      </c>
      <c r="T1881" t="s">
        <v>38</v>
      </c>
      <c r="U1881" s="2">
        <v>45168.955555555556</v>
      </c>
      <c r="V1881" s="1">
        <v>45168.955555555556</v>
      </c>
      <c r="W1881" t="b">
        <v>1</v>
      </c>
      <c r="X1881" s="2">
        <v>45168.959027777775</v>
      </c>
      <c r="Y1881" s="1">
        <v>45168.959027777775</v>
      </c>
      <c r="Z1881" s="2" t="s">
        <v>116</v>
      </c>
      <c r="AA1881" s="2">
        <v>45168.959027777775</v>
      </c>
      <c r="AB1881" s="1">
        <v>45168.959027777775</v>
      </c>
      <c r="AC1881" t="b">
        <v>1</v>
      </c>
      <c r="AD1881" t="s">
        <v>51</v>
      </c>
      <c r="AE1881" s="3">
        <f t="shared" si="89"/>
        <v>2.0833333328482695E-2</v>
      </c>
    </row>
    <row r="1882" spans="1:31" x14ac:dyDescent="0.35">
      <c r="A1882" s="2">
        <v>45169.276388888888</v>
      </c>
      <c r="B1882" s="1">
        <v>45169.276388888888</v>
      </c>
      <c r="C1882">
        <v>1590</v>
      </c>
      <c r="D1882" t="s">
        <v>696</v>
      </c>
      <c r="E1882" t="s">
        <v>29</v>
      </c>
      <c r="F1882">
        <v>36</v>
      </c>
      <c r="G1882" t="str" cm="1">
        <f t="array" ref="G1882">_xlfn.IFS(F1882&lt;25,"Young Adult (18-24)",F1882&lt;35,"Early Career (25-34)",F1882&lt;45,"Mid-Career (35-44)",F1882&lt;55,"Late Career (45-54)",F1882&lt;65,"Pre-Retirement (55-64)",F1882&gt;=65,"Seniors (65+)")</f>
        <v>Mid-Career (35-44)</v>
      </c>
      <c r="H1882">
        <v>619</v>
      </c>
      <c r="I1882">
        <v>5787</v>
      </c>
      <c r="J1882" t="s">
        <v>61</v>
      </c>
      <c r="K1882" t="s">
        <v>87</v>
      </c>
      <c r="L1882" t="s">
        <v>260</v>
      </c>
      <c r="M1882" t="s">
        <v>1308</v>
      </c>
      <c r="N1882" t="s">
        <v>1315</v>
      </c>
      <c r="O1882">
        <v>300</v>
      </c>
      <c r="P1882">
        <v>500</v>
      </c>
      <c r="Q1882">
        <v>4</v>
      </c>
      <c r="R1882">
        <f t="shared" si="87"/>
        <v>2000</v>
      </c>
      <c r="S1882">
        <f t="shared" si="88"/>
        <v>800</v>
      </c>
      <c r="T1882" t="s">
        <v>32</v>
      </c>
      <c r="U1882" s="2">
        <v>45169.280555555553</v>
      </c>
      <c r="V1882" s="1">
        <v>45169.280555555553</v>
      </c>
      <c r="W1882" t="b">
        <v>1</v>
      </c>
      <c r="X1882" s="2">
        <v>45169.290972222225</v>
      </c>
      <c r="Y1882" s="1">
        <v>45169.290972222225</v>
      </c>
      <c r="Z1882" s="2" t="s">
        <v>33</v>
      </c>
      <c r="AA1882" s="2">
        <v>45169.28402777778</v>
      </c>
      <c r="AB1882" s="1">
        <v>45169.28402777778</v>
      </c>
      <c r="AC1882" t="b">
        <v>0</v>
      </c>
      <c r="AD1882" t="s">
        <v>1355</v>
      </c>
      <c r="AE1882" s="3">
        <f t="shared" si="89"/>
        <v>7.6388888919609599E-3</v>
      </c>
    </row>
    <row r="1883" spans="1:31" x14ac:dyDescent="0.35">
      <c r="A1883" s="2">
        <v>45169.944444444445</v>
      </c>
      <c r="B1883" s="1">
        <v>45169.944444444445</v>
      </c>
      <c r="C1883">
        <v>1465</v>
      </c>
      <c r="D1883" t="s">
        <v>571</v>
      </c>
      <c r="E1883" t="s">
        <v>22</v>
      </c>
      <c r="F1883">
        <v>62</v>
      </c>
      <c r="G1883" t="str" cm="1">
        <f t="array" ref="G1883">_xlfn.IFS(F1883&lt;25,"Young Adult (18-24)",F1883&lt;35,"Early Career (25-34)",F1883&lt;45,"Mid-Career (35-44)",F1883&lt;55,"Late Career (45-54)",F1883&lt;65,"Pre-Retirement (55-64)",F1883&gt;=65,"Seniors (65+)")</f>
        <v>Pre-Retirement (55-64)</v>
      </c>
      <c r="H1883">
        <v>735</v>
      </c>
      <c r="I1883">
        <v>7150</v>
      </c>
      <c r="J1883" t="s">
        <v>23</v>
      </c>
      <c r="K1883" t="s">
        <v>30</v>
      </c>
      <c r="L1883" t="s">
        <v>77</v>
      </c>
      <c r="M1883" t="s">
        <v>1305</v>
      </c>
      <c r="N1883" t="s">
        <v>1329</v>
      </c>
      <c r="O1883">
        <v>25</v>
      </c>
      <c r="P1883">
        <v>40</v>
      </c>
      <c r="Q1883">
        <v>6</v>
      </c>
      <c r="R1883">
        <f t="shared" si="87"/>
        <v>240</v>
      </c>
      <c r="S1883">
        <f t="shared" si="88"/>
        <v>90</v>
      </c>
      <c r="T1883" t="s">
        <v>42</v>
      </c>
      <c r="U1883" s="2">
        <v>45169.955555555556</v>
      </c>
      <c r="V1883" s="1">
        <v>45169.955555555556</v>
      </c>
      <c r="W1883" t="b">
        <v>1</v>
      </c>
      <c r="X1883" s="2">
        <v>45169.961111111108</v>
      </c>
      <c r="Y1883" s="1">
        <v>45169.961111111108</v>
      </c>
      <c r="Z1883" s="2" t="s">
        <v>47</v>
      </c>
      <c r="AA1883" s="2">
        <v>45169.956944444442</v>
      </c>
      <c r="AB1883" s="1">
        <v>45169.956944444442</v>
      </c>
      <c r="AC1883" t="b">
        <v>0</v>
      </c>
      <c r="AD1883" t="s">
        <v>1355</v>
      </c>
      <c r="AE1883" s="3">
        <f t="shared" si="89"/>
        <v>1.2499999997089617E-2</v>
      </c>
    </row>
    <row r="1884" spans="1:31" x14ac:dyDescent="0.35">
      <c r="A1884" s="2">
        <v>45170.586111111108</v>
      </c>
      <c r="B1884" s="1">
        <v>45170.586111111108</v>
      </c>
      <c r="C1884">
        <v>1825</v>
      </c>
      <c r="D1884" t="s">
        <v>925</v>
      </c>
      <c r="E1884" t="s">
        <v>22</v>
      </c>
      <c r="F1884">
        <v>33</v>
      </c>
      <c r="G1884" t="str" cm="1">
        <f t="array" ref="G1884">_xlfn.IFS(F1884&lt;25,"Young Adult (18-24)",F1884&lt;35,"Early Career (25-34)",F1884&lt;45,"Mid-Career (35-44)",F1884&lt;55,"Late Career (45-54)",F1884&lt;65,"Pre-Retirement (55-64)",F1884&gt;=65,"Seniors (65+)")</f>
        <v>Early Career (25-34)</v>
      </c>
      <c r="H1884">
        <v>650</v>
      </c>
      <c r="I1884">
        <v>7135</v>
      </c>
      <c r="J1884" t="s">
        <v>107</v>
      </c>
      <c r="K1884" t="s">
        <v>122</v>
      </c>
      <c r="L1884" t="s">
        <v>272</v>
      </c>
      <c r="M1884" t="s">
        <v>1306</v>
      </c>
      <c r="N1884" t="s">
        <v>1321</v>
      </c>
      <c r="O1884">
        <v>15</v>
      </c>
      <c r="P1884">
        <v>25</v>
      </c>
      <c r="Q1884">
        <v>1</v>
      </c>
      <c r="R1884">
        <f t="shared" si="87"/>
        <v>25</v>
      </c>
      <c r="S1884">
        <f t="shared" si="88"/>
        <v>10</v>
      </c>
      <c r="T1884" t="s">
        <v>78</v>
      </c>
      <c r="U1884" s="2">
        <v>45170.605555555558</v>
      </c>
      <c r="V1884" s="1">
        <v>45170.605555555558</v>
      </c>
      <c r="W1884" t="b">
        <v>0</v>
      </c>
      <c r="X1884" s="2"/>
      <c r="Y1884" s="1"/>
      <c r="Z1884" s="2" t="s">
        <v>1353</v>
      </c>
      <c r="AA1884" s="2">
        <v>45170.594444444447</v>
      </c>
      <c r="AB1884" s="1">
        <v>45170.594444444447</v>
      </c>
      <c r="AC1884" t="s">
        <v>1353</v>
      </c>
      <c r="AD1884" t="s">
        <v>1353</v>
      </c>
      <c r="AE1884" s="3">
        <f t="shared" si="89"/>
        <v>8.3333333386690356E-3</v>
      </c>
    </row>
    <row r="1885" spans="1:31" x14ac:dyDescent="0.35">
      <c r="A1885" s="2">
        <v>45171.005555555559</v>
      </c>
      <c r="B1885" s="1">
        <v>45171.005555555559</v>
      </c>
      <c r="C1885">
        <v>2150</v>
      </c>
      <c r="D1885" t="s">
        <v>1245</v>
      </c>
      <c r="E1885" t="s">
        <v>29</v>
      </c>
      <c r="F1885">
        <v>25</v>
      </c>
      <c r="G1885" t="str" cm="1">
        <f t="array" ref="G1885">_xlfn.IFS(F1885&lt;25,"Young Adult (18-24)",F1885&lt;35,"Early Career (25-34)",F1885&lt;45,"Mid-Career (35-44)",F1885&lt;55,"Late Career (45-54)",F1885&lt;65,"Pre-Retirement (55-64)",F1885&gt;=65,"Seniors (65+)")</f>
        <v>Early Career (25-34)</v>
      </c>
      <c r="H1885">
        <v>746</v>
      </c>
      <c r="I1885">
        <v>6983</v>
      </c>
      <c r="J1885" t="s">
        <v>23</v>
      </c>
      <c r="K1885" t="s">
        <v>30</v>
      </c>
      <c r="L1885" t="s">
        <v>154</v>
      </c>
      <c r="M1885" t="s">
        <v>1305</v>
      </c>
      <c r="N1885" t="s">
        <v>1310</v>
      </c>
      <c r="O1885">
        <v>30</v>
      </c>
      <c r="P1885">
        <v>50</v>
      </c>
      <c r="Q1885">
        <v>4</v>
      </c>
      <c r="R1885">
        <f t="shared" si="87"/>
        <v>200</v>
      </c>
      <c r="S1885">
        <f t="shared" si="88"/>
        <v>80</v>
      </c>
      <c r="T1885" t="s">
        <v>32</v>
      </c>
      <c r="U1885" s="2">
        <v>45171.019444444442</v>
      </c>
      <c r="V1885" s="1">
        <v>45171.019444444442</v>
      </c>
      <c r="W1885" t="b">
        <v>1</v>
      </c>
      <c r="X1885" s="2">
        <v>45171.025694444441</v>
      </c>
      <c r="Y1885" s="1">
        <v>45171.025694444441</v>
      </c>
      <c r="Z1885" s="2" t="s">
        <v>27</v>
      </c>
      <c r="AA1885" s="2">
        <v>45171.022916666669</v>
      </c>
      <c r="AB1885" s="1">
        <v>45171.022916666669</v>
      </c>
      <c r="AC1885" t="b">
        <v>1</v>
      </c>
      <c r="AD1885" t="s">
        <v>131</v>
      </c>
      <c r="AE1885" s="3">
        <f t="shared" si="89"/>
        <v>1.7361111109494232E-2</v>
      </c>
    </row>
    <row r="1886" spans="1:31" x14ac:dyDescent="0.35">
      <c r="A1886" s="2">
        <v>45172.84652777778</v>
      </c>
      <c r="B1886" s="1">
        <v>45172.84652777778</v>
      </c>
      <c r="C1886">
        <v>1011</v>
      </c>
      <c r="D1886" t="s">
        <v>60</v>
      </c>
      <c r="E1886" t="s">
        <v>22</v>
      </c>
      <c r="F1886">
        <v>60</v>
      </c>
      <c r="G1886" t="str" cm="1">
        <f t="array" ref="G1886">_xlfn.IFS(F1886&lt;25,"Young Adult (18-24)",F1886&lt;35,"Early Career (25-34)",F1886&lt;45,"Mid-Career (35-44)",F1886&lt;55,"Late Career (45-54)",F1886&lt;65,"Pre-Retirement (55-64)",F1886&gt;=65,"Seniors (65+)")</f>
        <v>Pre-Retirement (55-64)</v>
      </c>
      <c r="H1886">
        <v>634</v>
      </c>
      <c r="I1886">
        <v>6753</v>
      </c>
      <c r="J1886" t="s">
        <v>61</v>
      </c>
      <c r="K1886" t="s">
        <v>62</v>
      </c>
      <c r="L1886" t="s">
        <v>63</v>
      </c>
      <c r="M1886" t="s">
        <v>1307</v>
      </c>
      <c r="N1886" t="s">
        <v>1322</v>
      </c>
      <c r="O1886">
        <v>8</v>
      </c>
      <c r="P1886">
        <v>15</v>
      </c>
      <c r="Q1886">
        <v>6</v>
      </c>
      <c r="R1886">
        <f t="shared" si="87"/>
        <v>90</v>
      </c>
      <c r="S1886">
        <f t="shared" si="88"/>
        <v>42</v>
      </c>
      <c r="T1886" t="s">
        <v>42</v>
      </c>
      <c r="U1886" s="2">
        <v>45172.867361111108</v>
      </c>
      <c r="V1886" s="1">
        <v>45172.867361111108</v>
      </c>
      <c r="W1886" t="b">
        <v>1</v>
      </c>
      <c r="X1886" s="2">
        <v>45172.877083333333</v>
      </c>
      <c r="Y1886" s="1">
        <v>45172.877083333333</v>
      </c>
      <c r="Z1886" s="2" t="s">
        <v>47</v>
      </c>
      <c r="AA1886" s="2">
        <v>45172.870833333334</v>
      </c>
      <c r="AB1886" s="1">
        <v>45172.870833333334</v>
      </c>
      <c r="AC1886" t="b">
        <v>0</v>
      </c>
      <c r="AD1886" t="s">
        <v>1355</v>
      </c>
      <c r="AE1886" s="3">
        <f t="shared" si="89"/>
        <v>2.4305555554747116E-2</v>
      </c>
    </row>
    <row r="1887" spans="1:31" x14ac:dyDescent="0.35">
      <c r="A1887" s="2">
        <v>45174.208333333336</v>
      </c>
      <c r="B1887" s="1">
        <v>45174.208333333336</v>
      </c>
      <c r="C1887">
        <v>1274</v>
      </c>
      <c r="D1887" t="s">
        <v>382</v>
      </c>
      <c r="E1887" t="s">
        <v>29</v>
      </c>
      <c r="F1887">
        <v>18</v>
      </c>
      <c r="G1887" t="str" cm="1">
        <f t="array" ref="G1887">_xlfn.IFS(F1887&lt;25,"Young Adult (18-24)",F1887&lt;35,"Early Career (25-34)",F1887&lt;45,"Mid-Career (35-44)",F1887&lt;55,"Late Career (45-54)",F1887&lt;65,"Pre-Retirement (55-64)",F1887&gt;=65,"Seniors (65+)")</f>
        <v>Young Adult (18-24)</v>
      </c>
      <c r="H1887">
        <v>751</v>
      </c>
      <c r="I1887">
        <v>6165</v>
      </c>
      <c r="J1887" t="s">
        <v>83</v>
      </c>
      <c r="K1887" t="s">
        <v>90</v>
      </c>
      <c r="L1887" t="s">
        <v>91</v>
      </c>
      <c r="M1887" t="s">
        <v>1309</v>
      </c>
      <c r="N1887" t="s">
        <v>1320</v>
      </c>
      <c r="O1887">
        <v>30</v>
      </c>
      <c r="P1887">
        <v>50</v>
      </c>
      <c r="Q1887">
        <v>6</v>
      </c>
      <c r="R1887">
        <f t="shared" si="87"/>
        <v>300</v>
      </c>
      <c r="S1887">
        <f t="shared" si="88"/>
        <v>120</v>
      </c>
      <c r="T1887" t="s">
        <v>26</v>
      </c>
      <c r="U1887" s="2">
        <v>45174.218055555553</v>
      </c>
      <c r="V1887" s="1">
        <v>45174.218055555553</v>
      </c>
      <c r="W1887" t="b">
        <v>1</v>
      </c>
      <c r="X1887" s="2">
        <v>45174.226388888892</v>
      </c>
      <c r="Y1887" s="1">
        <v>45174.226388888892</v>
      </c>
      <c r="Z1887" s="2" t="s">
        <v>33</v>
      </c>
      <c r="AA1887" s="2">
        <v>45174.220138888886</v>
      </c>
      <c r="AB1887" s="1">
        <v>45174.220138888886</v>
      </c>
      <c r="AC1887" t="b">
        <v>0</v>
      </c>
      <c r="AD1887" t="s">
        <v>1355</v>
      </c>
      <c r="AE1887" s="3">
        <f t="shared" si="89"/>
        <v>1.1805555550381541E-2</v>
      </c>
    </row>
    <row r="1888" spans="1:31" x14ac:dyDescent="0.35">
      <c r="A1888" s="2">
        <v>45174.239583333336</v>
      </c>
      <c r="B1888" s="1">
        <v>45174.239583333336</v>
      </c>
      <c r="C1888">
        <v>1806</v>
      </c>
      <c r="D1888" t="s">
        <v>907</v>
      </c>
      <c r="E1888" t="s">
        <v>29</v>
      </c>
      <c r="F1888">
        <v>38</v>
      </c>
      <c r="G1888" t="str" cm="1">
        <f t="array" ref="G1888">_xlfn.IFS(F1888&lt;25,"Young Adult (18-24)",F1888&lt;35,"Early Career (25-34)",F1888&lt;45,"Mid-Career (35-44)",F1888&lt;55,"Late Career (45-54)",F1888&lt;65,"Pre-Retirement (55-64)",F1888&gt;=65,"Seniors (65+)")</f>
        <v>Mid-Career (35-44)</v>
      </c>
      <c r="H1888">
        <v>666</v>
      </c>
      <c r="I1888">
        <v>6055</v>
      </c>
      <c r="J1888" t="s">
        <v>55</v>
      </c>
      <c r="K1888" t="s">
        <v>56</v>
      </c>
      <c r="L1888" t="s">
        <v>129</v>
      </c>
      <c r="M1888" t="s">
        <v>1309</v>
      </c>
      <c r="N1888" t="s">
        <v>1327</v>
      </c>
      <c r="O1888">
        <v>5</v>
      </c>
      <c r="P1888">
        <v>8</v>
      </c>
      <c r="Q1888">
        <v>6</v>
      </c>
      <c r="R1888">
        <f t="shared" si="87"/>
        <v>48</v>
      </c>
      <c r="S1888">
        <f t="shared" si="88"/>
        <v>18</v>
      </c>
      <c r="T1888" t="s">
        <v>38</v>
      </c>
      <c r="U1888" s="2">
        <v>45174.250694444447</v>
      </c>
      <c r="V1888" s="1">
        <v>45174.250694444447</v>
      </c>
      <c r="W1888" t="b">
        <v>0</v>
      </c>
      <c r="X1888" s="2"/>
      <c r="Y1888" s="1"/>
      <c r="Z1888" s="2" t="s">
        <v>1353</v>
      </c>
      <c r="AA1888" s="2">
        <v>45174.254861111112</v>
      </c>
      <c r="AB1888" s="1">
        <v>45174.254861111112</v>
      </c>
      <c r="AC1888" t="s">
        <v>1353</v>
      </c>
      <c r="AD1888" t="s">
        <v>1353</v>
      </c>
      <c r="AE1888" s="3">
        <f t="shared" si="89"/>
        <v>1.5277777776645962E-2</v>
      </c>
    </row>
    <row r="1889" spans="1:31" x14ac:dyDescent="0.35">
      <c r="A1889" s="2">
        <v>45174.6</v>
      </c>
      <c r="B1889" s="1">
        <v>45174.6</v>
      </c>
      <c r="C1889">
        <v>1760</v>
      </c>
      <c r="D1889" t="s">
        <v>862</v>
      </c>
      <c r="E1889" t="s">
        <v>29</v>
      </c>
      <c r="F1889">
        <v>45</v>
      </c>
      <c r="G1889" t="str" cm="1">
        <f t="array" ref="G1889">_xlfn.IFS(F1889&lt;25,"Young Adult (18-24)",F1889&lt;35,"Early Career (25-34)",F1889&lt;45,"Mid-Career (35-44)",F1889&lt;55,"Late Career (45-54)",F1889&lt;65,"Pre-Retirement (55-64)",F1889&gt;=65,"Seniors (65+)")</f>
        <v>Late Career (45-54)</v>
      </c>
      <c r="H1889">
        <v>724</v>
      </c>
      <c r="I1889">
        <v>5125</v>
      </c>
      <c r="J1889" t="s">
        <v>71</v>
      </c>
      <c r="K1889" t="s">
        <v>72</v>
      </c>
      <c r="L1889" t="s">
        <v>73</v>
      </c>
      <c r="M1889" t="s">
        <v>1306</v>
      </c>
      <c r="N1889" t="s">
        <v>1313</v>
      </c>
      <c r="O1889">
        <v>60</v>
      </c>
      <c r="P1889">
        <v>100</v>
      </c>
      <c r="Q1889">
        <v>2</v>
      </c>
      <c r="R1889">
        <f t="shared" si="87"/>
        <v>200</v>
      </c>
      <c r="S1889">
        <f t="shared" si="88"/>
        <v>80</v>
      </c>
      <c r="T1889" t="s">
        <v>40</v>
      </c>
      <c r="U1889" s="2">
        <v>45174.612500000003</v>
      </c>
      <c r="V1889" s="1">
        <v>45174.612500000003</v>
      </c>
      <c r="W1889" t="b">
        <v>1</v>
      </c>
      <c r="X1889" s="2">
        <v>45174.618055555555</v>
      </c>
      <c r="Y1889" s="1">
        <v>45174.618055555555</v>
      </c>
      <c r="Z1889" s="2" t="s">
        <v>27</v>
      </c>
      <c r="AA1889" s="2">
        <v>45174.614583333336</v>
      </c>
      <c r="AB1889" s="1">
        <v>45174.614583333336</v>
      </c>
      <c r="AC1889" t="b">
        <v>0</v>
      </c>
      <c r="AD1889" t="s">
        <v>1355</v>
      </c>
      <c r="AE1889" s="3">
        <f t="shared" si="89"/>
        <v>1.4583333337213844E-2</v>
      </c>
    </row>
    <row r="1890" spans="1:31" x14ac:dyDescent="0.35">
      <c r="A1890" s="2">
        <v>45174.648611111108</v>
      </c>
      <c r="B1890" s="1">
        <v>45174.648611111108</v>
      </c>
      <c r="C1890">
        <v>1681</v>
      </c>
      <c r="D1890" t="s">
        <v>784</v>
      </c>
      <c r="E1890" t="s">
        <v>29</v>
      </c>
      <c r="F1890">
        <v>25</v>
      </c>
      <c r="G1890" t="str" cm="1">
        <f t="array" ref="G1890">_xlfn.IFS(F1890&lt;25,"Young Adult (18-24)",F1890&lt;35,"Early Career (25-34)",F1890&lt;45,"Mid-Career (35-44)",F1890&lt;55,"Late Career (45-54)",F1890&lt;65,"Pre-Retirement (55-64)",F1890&gt;=65,"Seniors (65+)")</f>
        <v>Early Career (25-34)</v>
      </c>
      <c r="H1890">
        <v>639</v>
      </c>
      <c r="I1890">
        <v>6309</v>
      </c>
      <c r="J1890" t="s">
        <v>23</v>
      </c>
      <c r="K1890" t="s">
        <v>30</v>
      </c>
      <c r="L1890" t="s">
        <v>77</v>
      </c>
      <c r="M1890" t="s">
        <v>1308</v>
      </c>
      <c r="N1890" t="s">
        <v>1324</v>
      </c>
      <c r="O1890">
        <v>40</v>
      </c>
      <c r="P1890">
        <v>60</v>
      </c>
      <c r="Q1890">
        <v>5</v>
      </c>
      <c r="R1890">
        <f t="shared" si="87"/>
        <v>300</v>
      </c>
      <c r="S1890">
        <f t="shared" si="88"/>
        <v>100</v>
      </c>
      <c r="T1890" t="s">
        <v>40</v>
      </c>
      <c r="U1890" s="2">
        <v>45174.659722222219</v>
      </c>
      <c r="V1890" s="1">
        <v>45174.659722222219</v>
      </c>
      <c r="W1890" t="b">
        <v>1</v>
      </c>
      <c r="X1890" s="2">
        <v>45174.664583333331</v>
      </c>
      <c r="Y1890" s="1">
        <v>45174.664583333331</v>
      </c>
      <c r="Z1890" s="2" t="s">
        <v>47</v>
      </c>
      <c r="AA1890" s="2">
        <v>45174.661805555559</v>
      </c>
      <c r="AB1890" s="1">
        <v>45174.661805555559</v>
      </c>
      <c r="AC1890" t="b">
        <v>0</v>
      </c>
      <c r="AD1890" t="s">
        <v>1355</v>
      </c>
      <c r="AE1890" s="3">
        <f t="shared" si="89"/>
        <v>1.319444445107365E-2</v>
      </c>
    </row>
    <row r="1891" spans="1:31" x14ac:dyDescent="0.35">
      <c r="A1891" s="2">
        <v>45174.967361111114</v>
      </c>
      <c r="B1891" s="1">
        <v>45174.967361111114</v>
      </c>
      <c r="C1891">
        <v>1083</v>
      </c>
      <c r="D1891" t="s">
        <v>185</v>
      </c>
      <c r="E1891" t="s">
        <v>29</v>
      </c>
      <c r="F1891">
        <v>58</v>
      </c>
      <c r="G1891" t="str" cm="1">
        <f t="array" ref="G1891">_xlfn.IFS(F1891&lt;25,"Young Adult (18-24)",F1891&lt;35,"Early Career (25-34)",F1891&lt;45,"Mid-Career (35-44)",F1891&lt;55,"Late Career (45-54)",F1891&lt;65,"Pre-Retirement (55-64)",F1891&gt;=65,"Seniors (65+)")</f>
        <v>Pre-Retirement (55-64)</v>
      </c>
      <c r="H1891">
        <v>656</v>
      </c>
      <c r="I1891">
        <v>4441</v>
      </c>
      <c r="J1891" t="s">
        <v>44</v>
      </c>
      <c r="K1891" t="s">
        <v>45</v>
      </c>
      <c r="L1891" t="s">
        <v>46</v>
      </c>
      <c r="M1891" t="s">
        <v>1308</v>
      </c>
      <c r="N1891" t="s">
        <v>1317</v>
      </c>
      <c r="O1891">
        <v>250</v>
      </c>
      <c r="P1891">
        <v>400</v>
      </c>
      <c r="Q1891">
        <v>5</v>
      </c>
      <c r="R1891">
        <f t="shared" si="87"/>
        <v>2000</v>
      </c>
      <c r="S1891">
        <f t="shared" si="88"/>
        <v>750</v>
      </c>
      <c r="T1891" t="s">
        <v>42</v>
      </c>
      <c r="U1891" s="2">
        <v>45174.984722222223</v>
      </c>
      <c r="V1891" s="1">
        <v>45174.984722222223</v>
      </c>
      <c r="W1891" t="b">
        <v>1</v>
      </c>
      <c r="X1891" s="2">
        <v>45174.991666666669</v>
      </c>
      <c r="Y1891" s="1">
        <v>45174.991666666669</v>
      </c>
      <c r="Z1891" s="2" t="s">
        <v>27</v>
      </c>
      <c r="AA1891" s="2">
        <v>45174.988194444442</v>
      </c>
      <c r="AB1891" s="1">
        <v>45174.988194444442</v>
      </c>
      <c r="AC1891" t="b">
        <v>0</v>
      </c>
      <c r="AD1891" t="s">
        <v>1355</v>
      </c>
      <c r="AE1891" s="3">
        <f t="shared" si="89"/>
        <v>2.0833333328482695E-2</v>
      </c>
    </row>
    <row r="1892" spans="1:31" x14ac:dyDescent="0.35">
      <c r="A1892" s="2">
        <v>45176.118750000001</v>
      </c>
      <c r="B1892" s="1">
        <v>45176.118750000001</v>
      </c>
      <c r="C1892">
        <v>2200</v>
      </c>
      <c r="D1892" t="s">
        <v>1293</v>
      </c>
      <c r="E1892" t="s">
        <v>22</v>
      </c>
      <c r="F1892">
        <v>62</v>
      </c>
      <c r="G1892" t="str" cm="1">
        <f t="array" ref="G1892">_xlfn.IFS(F1892&lt;25,"Young Adult (18-24)",F1892&lt;35,"Early Career (25-34)",F1892&lt;45,"Mid-Career (35-44)",F1892&lt;55,"Late Career (45-54)",F1892&lt;65,"Pre-Retirement (55-64)",F1892&gt;=65,"Seniors (65+)")</f>
        <v>Pre-Retirement (55-64)</v>
      </c>
      <c r="H1892">
        <v>677</v>
      </c>
      <c r="I1892">
        <v>7817</v>
      </c>
      <c r="J1892" t="s">
        <v>71</v>
      </c>
      <c r="K1892" t="s">
        <v>72</v>
      </c>
      <c r="L1892" t="s">
        <v>73</v>
      </c>
      <c r="M1892" t="s">
        <v>1307</v>
      </c>
      <c r="N1892" t="s">
        <v>1322</v>
      </c>
      <c r="O1892">
        <v>8</v>
      </c>
      <c r="P1892">
        <v>15</v>
      </c>
      <c r="Q1892">
        <v>5</v>
      </c>
      <c r="R1892">
        <f t="shared" si="87"/>
        <v>75</v>
      </c>
      <c r="S1892">
        <f t="shared" si="88"/>
        <v>35</v>
      </c>
      <c r="T1892" t="s">
        <v>40</v>
      </c>
      <c r="U1892" s="2">
        <v>45176.126388888886</v>
      </c>
      <c r="V1892" s="1">
        <v>45176.126388888886</v>
      </c>
      <c r="W1892" t="b">
        <v>0</v>
      </c>
      <c r="X1892" s="2"/>
      <c r="Y1892" s="1"/>
      <c r="Z1892" s="2" t="s">
        <v>1353</v>
      </c>
      <c r="AA1892" s="2">
        <v>45176.121527777781</v>
      </c>
      <c r="AB1892" s="1">
        <v>45176.121527777781</v>
      </c>
      <c r="AC1892" t="s">
        <v>1353</v>
      </c>
      <c r="AD1892" t="s">
        <v>1353</v>
      </c>
      <c r="AE1892" s="3">
        <f t="shared" si="89"/>
        <v>2.7777777795563452E-3</v>
      </c>
    </row>
    <row r="1893" spans="1:31" x14ac:dyDescent="0.35">
      <c r="A1893" s="2">
        <v>45178.023611111108</v>
      </c>
      <c r="B1893" s="1">
        <v>45178.023611111108</v>
      </c>
      <c r="C1893">
        <v>1674</v>
      </c>
      <c r="D1893" t="s">
        <v>777</v>
      </c>
      <c r="E1893" t="s">
        <v>29</v>
      </c>
      <c r="F1893">
        <v>41</v>
      </c>
      <c r="G1893" t="str" cm="1">
        <f t="array" ref="G1893">_xlfn.IFS(F1893&lt;25,"Young Adult (18-24)",F1893&lt;35,"Early Career (25-34)",F1893&lt;45,"Mid-Career (35-44)",F1893&lt;55,"Late Career (45-54)",F1893&lt;65,"Pre-Retirement (55-64)",F1893&gt;=65,"Seniors (65+)")</f>
        <v>Mid-Career (35-44)</v>
      </c>
      <c r="H1893">
        <v>715</v>
      </c>
      <c r="I1893">
        <v>4442</v>
      </c>
      <c r="J1893" t="s">
        <v>83</v>
      </c>
      <c r="K1893" t="s">
        <v>84</v>
      </c>
      <c r="L1893" t="s">
        <v>156</v>
      </c>
      <c r="M1893" t="s">
        <v>1308</v>
      </c>
      <c r="N1893" t="s">
        <v>1319</v>
      </c>
      <c r="O1893">
        <v>60</v>
      </c>
      <c r="P1893">
        <v>90</v>
      </c>
      <c r="Q1893">
        <v>4</v>
      </c>
      <c r="R1893">
        <f t="shared" si="87"/>
        <v>360</v>
      </c>
      <c r="S1893">
        <f t="shared" si="88"/>
        <v>120</v>
      </c>
      <c r="T1893" t="s">
        <v>32</v>
      </c>
      <c r="U1893" s="2">
        <v>45178.03125</v>
      </c>
      <c r="V1893" s="1">
        <v>45178.03125</v>
      </c>
      <c r="W1893" t="b">
        <v>0</v>
      </c>
      <c r="X1893" s="2"/>
      <c r="Y1893" s="1"/>
      <c r="Z1893" s="2" t="s">
        <v>1353</v>
      </c>
      <c r="AA1893" s="2">
        <v>45178.04583333333</v>
      </c>
      <c r="AB1893" s="1">
        <v>45178.04583333333</v>
      </c>
      <c r="AC1893" t="s">
        <v>1353</v>
      </c>
      <c r="AD1893" t="s">
        <v>1353</v>
      </c>
      <c r="AE1893" s="3">
        <f t="shared" si="89"/>
        <v>2.2222222221898846E-2</v>
      </c>
    </row>
    <row r="1894" spans="1:31" x14ac:dyDescent="0.35">
      <c r="A1894" s="2">
        <v>45178.054166666669</v>
      </c>
      <c r="B1894" s="1">
        <v>45178.054166666669</v>
      </c>
      <c r="C1894">
        <v>1705</v>
      </c>
      <c r="D1894" t="s">
        <v>808</v>
      </c>
      <c r="E1894" t="s">
        <v>22</v>
      </c>
      <c r="F1894">
        <v>22</v>
      </c>
      <c r="G1894" t="str" cm="1">
        <f t="array" ref="G1894">_xlfn.IFS(F1894&lt;25,"Young Adult (18-24)",F1894&lt;35,"Early Career (25-34)",F1894&lt;45,"Mid-Career (35-44)",F1894&lt;55,"Late Career (45-54)",F1894&lt;65,"Pre-Retirement (55-64)",F1894&gt;=65,"Seniors (65+)")</f>
        <v>Young Adult (18-24)</v>
      </c>
      <c r="H1894">
        <v>708</v>
      </c>
      <c r="I1894">
        <v>3646</v>
      </c>
      <c r="J1894" t="s">
        <v>55</v>
      </c>
      <c r="K1894" t="s">
        <v>113</v>
      </c>
      <c r="L1894" t="s">
        <v>125</v>
      </c>
      <c r="M1894" t="s">
        <v>1306</v>
      </c>
      <c r="N1894" t="s">
        <v>1314</v>
      </c>
      <c r="O1894">
        <v>40</v>
      </c>
      <c r="P1894">
        <v>70</v>
      </c>
      <c r="Q1894">
        <v>6</v>
      </c>
      <c r="R1894">
        <f t="shared" si="87"/>
        <v>420</v>
      </c>
      <c r="S1894">
        <f t="shared" si="88"/>
        <v>180</v>
      </c>
      <c r="T1894" t="s">
        <v>26</v>
      </c>
      <c r="U1894" s="2">
        <v>45178.058333333334</v>
      </c>
      <c r="V1894" s="1">
        <v>45178.058333333334</v>
      </c>
      <c r="W1894" t="b">
        <v>1</v>
      </c>
      <c r="X1894" s="2">
        <v>45178.063194444447</v>
      </c>
      <c r="Y1894" s="1">
        <v>45178.063194444447</v>
      </c>
      <c r="Z1894" s="2" t="s">
        <v>27</v>
      </c>
      <c r="AA1894" s="2">
        <v>45178.05972222222</v>
      </c>
      <c r="AB1894" s="1">
        <v>45178.05972222222</v>
      </c>
      <c r="AC1894" t="b">
        <v>0</v>
      </c>
      <c r="AD1894" t="s">
        <v>1355</v>
      </c>
      <c r="AE1894" s="3">
        <f t="shared" si="89"/>
        <v>5.5555555518367328E-3</v>
      </c>
    </row>
    <row r="1895" spans="1:31" x14ac:dyDescent="0.35">
      <c r="A1895" s="2">
        <v>45178.163194444445</v>
      </c>
      <c r="B1895" s="1">
        <v>45178.163194444445</v>
      </c>
      <c r="C1895">
        <v>1121</v>
      </c>
      <c r="D1895" t="s">
        <v>228</v>
      </c>
      <c r="E1895" t="s">
        <v>29</v>
      </c>
      <c r="F1895">
        <v>37</v>
      </c>
      <c r="G1895" t="str" cm="1">
        <f t="array" ref="G1895">_xlfn.IFS(F1895&lt;25,"Young Adult (18-24)",F1895&lt;35,"Early Career (25-34)",F1895&lt;45,"Mid-Career (35-44)",F1895&lt;55,"Late Career (45-54)",F1895&lt;65,"Pre-Retirement (55-64)",F1895&gt;=65,"Seniors (65+)")</f>
        <v>Mid-Career (35-44)</v>
      </c>
      <c r="H1895">
        <v>686</v>
      </c>
      <c r="I1895">
        <v>7137</v>
      </c>
      <c r="J1895" t="s">
        <v>61</v>
      </c>
      <c r="K1895" t="s">
        <v>87</v>
      </c>
      <c r="L1895" t="s">
        <v>94</v>
      </c>
      <c r="M1895" t="s">
        <v>1307</v>
      </c>
      <c r="N1895" t="s">
        <v>1326</v>
      </c>
      <c r="O1895">
        <v>20</v>
      </c>
      <c r="P1895">
        <v>35</v>
      </c>
      <c r="Q1895">
        <v>4</v>
      </c>
      <c r="R1895">
        <f t="shared" si="87"/>
        <v>140</v>
      </c>
      <c r="S1895">
        <f t="shared" si="88"/>
        <v>60</v>
      </c>
      <c r="T1895" t="s">
        <v>42</v>
      </c>
      <c r="U1895" s="2">
        <v>45178.184027777781</v>
      </c>
      <c r="V1895" s="1">
        <v>45178.184027777781</v>
      </c>
      <c r="W1895" t="b">
        <v>1</v>
      </c>
      <c r="X1895" s="2">
        <v>45178.190972222219</v>
      </c>
      <c r="Y1895" s="1">
        <v>45178.190972222219</v>
      </c>
      <c r="Z1895" s="2" t="s">
        <v>47</v>
      </c>
      <c r="AA1895" s="2">
        <v>45178.185416666667</v>
      </c>
      <c r="AB1895" s="1">
        <v>45178.185416666667</v>
      </c>
      <c r="AC1895" t="b">
        <v>0</v>
      </c>
      <c r="AD1895" t="s">
        <v>1355</v>
      </c>
      <c r="AE1895" s="3">
        <f t="shared" si="89"/>
        <v>2.2222222221898846E-2</v>
      </c>
    </row>
    <row r="1896" spans="1:31" x14ac:dyDescent="0.35">
      <c r="A1896" s="2">
        <v>45178.866666666669</v>
      </c>
      <c r="B1896" s="1">
        <v>45178.866666666669</v>
      </c>
      <c r="C1896">
        <v>1725</v>
      </c>
      <c r="D1896" t="s">
        <v>828</v>
      </c>
      <c r="E1896" t="s">
        <v>22</v>
      </c>
      <c r="F1896">
        <v>43</v>
      </c>
      <c r="G1896" t="str" cm="1">
        <f t="array" ref="G1896">_xlfn.IFS(F1896&lt;25,"Young Adult (18-24)",F1896&lt;35,"Early Career (25-34)",F1896&lt;45,"Mid-Career (35-44)",F1896&lt;55,"Late Career (45-54)",F1896&lt;65,"Pre-Retirement (55-64)",F1896&gt;=65,"Seniors (65+)")</f>
        <v>Mid-Career (35-44)</v>
      </c>
      <c r="H1896">
        <v>641</v>
      </c>
      <c r="I1896">
        <v>7480</v>
      </c>
      <c r="J1896" t="s">
        <v>44</v>
      </c>
      <c r="K1896" t="s">
        <v>45</v>
      </c>
      <c r="L1896" t="s">
        <v>46</v>
      </c>
      <c r="M1896" t="s">
        <v>1309</v>
      </c>
      <c r="N1896" t="s">
        <v>1316</v>
      </c>
      <c r="O1896">
        <v>20</v>
      </c>
      <c r="P1896">
        <v>35</v>
      </c>
      <c r="Q1896">
        <v>6</v>
      </c>
      <c r="R1896">
        <f t="shared" si="87"/>
        <v>210</v>
      </c>
      <c r="S1896">
        <f t="shared" si="88"/>
        <v>90</v>
      </c>
      <c r="T1896" t="s">
        <v>32</v>
      </c>
      <c r="U1896" s="2">
        <v>45178.879861111112</v>
      </c>
      <c r="V1896" s="1">
        <v>45178.879861111112</v>
      </c>
      <c r="W1896" t="b">
        <v>1</v>
      </c>
      <c r="X1896" s="2">
        <v>45178.883333333331</v>
      </c>
      <c r="Y1896" s="1">
        <v>45178.883333333331</v>
      </c>
      <c r="Z1896" s="2" t="s">
        <v>47</v>
      </c>
      <c r="AA1896" s="2">
        <v>45178.883333333331</v>
      </c>
      <c r="AB1896" s="1">
        <v>45178.883333333331</v>
      </c>
      <c r="AC1896" t="b">
        <v>0</v>
      </c>
      <c r="AD1896" t="s">
        <v>1355</v>
      </c>
      <c r="AE1896" s="3">
        <f t="shared" si="89"/>
        <v>1.6666666662786156E-2</v>
      </c>
    </row>
    <row r="1897" spans="1:31" x14ac:dyDescent="0.35">
      <c r="A1897" s="2">
        <v>45182.790277777778</v>
      </c>
      <c r="B1897" s="1">
        <v>45182.790277777778</v>
      </c>
      <c r="C1897">
        <v>2084</v>
      </c>
      <c r="D1897" t="s">
        <v>1179</v>
      </c>
      <c r="E1897" t="s">
        <v>22</v>
      </c>
      <c r="F1897">
        <v>56</v>
      </c>
      <c r="G1897" t="str" cm="1">
        <f t="array" ref="G1897">_xlfn.IFS(F1897&lt;25,"Young Adult (18-24)",F1897&lt;35,"Early Career (25-34)",F1897&lt;45,"Mid-Career (35-44)",F1897&lt;55,"Late Career (45-54)",F1897&lt;65,"Pre-Retirement (55-64)",F1897&gt;=65,"Seniors (65+)")</f>
        <v>Pre-Retirement (55-64)</v>
      </c>
      <c r="H1897">
        <v>691</v>
      </c>
      <c r="I1897">
        <v>7343</v>
      </c>
      <c r="J1897" t="s">
        <v>23</v>
      </c>
      <c r="K1897" t="s">
        <v>24</v>
      </c>
      <c r="L1897" t="s">
        <v>25</v>
      </c>
      <c r="M1897" t="s">
        <v>1307</v>
      </c>
      <c r="N1897" t="s">
        <v>1312</v>
      </c>
      <c r="O1897">
        <v>12</v>
      </c>
      <c r="P1897">
        <v>20</v>
      </c>
      <c r="Q1897">
        <v>1</v>
      </c>
      <c r="R1897">
        <f t="shared" si="87"/>
        <v>20</v>
      </c>
      <c r="S1897">
        <f t="shared" si="88"/>
        <v>8</v>
      </c>
      <c r="T1897" t="s">
        <v>26</v>
      </c>
      <c r="U1897" s="2">
        <v>45182.79583333333</v>
      </c>
      <c r="V1897" s="1">
        <v>45182.79583333333</v>
      </c>
      <c r="W1897" t="b">
        <v>1</v>
      </c>
      <c r="X1897" s="2">
        <v>45182.800694444442</v>
      </c>
      <c r="Y1897" s="1">
        <v>45182.800694444442</v>
      </c>
      <c r="Z1897" s="2" t="s">
        <v>27</v>
      </c>
      <c r="AA1897" s="2">
        <v>45182.79791666667</v>
      </c>
      <c r="AB1897" s="1">
        <v>45182.79791666667</v>
      </c>
      <c r="AC1897" t="b">
        <v>0</v>
      </c>
      <c r="AD1897" t="s">
        <v>1355</v>
      </c>
      <c r="AE1897" s="3">
        <f t="shared" si="89"/>
        <v>7.6388888919609599E-3</v>
      </c>
    </row>
    <row r="1898" spans="1:31" x14ac:dyDescent="0.35">
      <c r="A1898" s="2">
        <v>45183.661805555559</v>
      </c>
      <c r="B1898" s="1">
        <v>45183.661805555559</v>
      </c>
      <c r="C1898">
        <v>1051</v>
      </c>
      <c r="D1898" t="s">
        <v>142</v>
      </c>
      <c r="E1898" t="s">
        <v>22</v>
      </c>
      <c r="F1898">
        <v>49</v>
      </c>
      <c r="G1898" t="str" cm="1">
        <f t="array" ref="G1898">_xlfn.IFS(F1898&lt;25,"Young Adult (18-24)",F1898&lt;35,"Early Career (25-34)",F1898&lt;45,"Mid-Career (35-44)",F1898&lt;55,"Late Career (45-54)",F1898&lt;65,"Pre-Retirement (55-64)",F1898&gt;=65,"Seniors (65+)")</f>
        <v>Late Career (45-54)</v>
      </c>
      <c r="H1898">
        <v>773</v>
      </c>
      <c r="I1898">
        <v>7570</v>
      </c>
      <c r="J1898" t="s">
        <v>44</v>
      </c>
      <c r="K1898" t="s">
        <v>133</v>
      </c>
      <c r="L1898" t="s">
        <v>134</v>
      </c>
      <c r="M1898" t="s">
        <v>1308</v>
      </c>
      <c r="N1898" t="s">
        <v>1315</v>
      </c>
      <c r="O1898">
        <v>300</v>
      </c>
      <c r="P1898">
        <v>500</v>
      </c>
      <c r="Q1898">
        <v>5</v>
      </c>
      <c r="R1898">
        <f t="shared" si="87"/>
        <v>2500</v>
      </c>
      <c r="S1898">
        <f t="shared" si="88"/>
        <v>1000</v>
      </c>
      <c r="T1898" t="s">
        <v>78</v>
      </c>
      <c r="U1898" s="2">
        <v>45183.672222222223</v>
      </c>
      <c r="V1898" s="1">
        <v>45183.672222222223</v>
      </c>
      <c r="W1898" t="b">
        <v>1</v>
      </c>
      <c r="X1898" s="2">
        <v>45183.678472222222</v>
      </c>
      <c r="Y1898" s="1">
        <v>45183.678472222222</v>
      </c>
      <c r="Z1898" s="2" t="s">
        <v>27</v>
      </c>
      <c r="AA1898" s="2">
        <v>45183.675694444442</v>
      </c>
      <c r="AB1898" s="1">
        <v>45183.675694444442</v>
      </c>
      <c r="AC1898" t="b">
        <v>1</v>
      </c>
      <c r="AD1898" t="s">
        <v>75</v>
      </c>
      <c r="AE1898" s="3">
        <f t="shared" si="89"/>
        <v>1.3888888883229811E-2</v>
      </c>
    </row>
    <row r="1899" spans="1:31" x14ac:dyDescent="0.35">
      <c r="A1899" s="2">
        <v>45183.874305555553</v>
      </c>
      <c r="B1899" s="1">
        <v>45183.874305555553</v>
      </c>
      <c r="C1899">
        <v>1180</v>
      </c>
      <c r="D1899" t="s">
        <v>293</v>
      </c>
      <c r="E1899" t="s">
        <v>29</v>
      </c>
      <c r="F1899">
        <v>23</v>
      </c>
      <c r="G1899" t="str" cm="1">
        <f t="array" ref="G1899">_xlfn.IFS(F1899&lt;25,"Young Adult (18-24)",F1899&lt;35,"Early Career (25-34)",F1899&lt;45,"Mid-Career (35-44)",F1899&lt;55,"Late Career (45-54)",F1899&lt;65,"Pre-Retirement (55-64)",F1899&gt;=65,"Seniors (65+)")</f>
        <v>Young Adult (18-24)</v>
      </c>
      <c r="H1899">
        <v>769</v>
      </c>
      <c r="I1899">
        <v>7793</v>
      </c>
      <c r="J1899" t="s">
        <v>61</v>
      </c>
      <c r="K1899" t="s">
        <v>87</v>
      </c>
      <c r="L1899" t="s">
        <v>94</v>
      </c>
      <c r="M1899" t="s">
        <v>1307</v>
      </c>
      <c r="N1899" t="s">
        <v>1322</v>
      </c>
      <c r="O1899">
        <v>8</v>
      </c>
      <c r="P1899">
        <v>15</v>
      </c>
      <c r="Q1899">
        <v>5</v>
      </c>
      <c r="R1899">
        <f t="shared" si="87"/>
        <v>75</v>
      </c>
      <c r="S1899">
        <f t="shared" si="88"/>
        <v>35</v>
      </c>
      <c r="T1899" t="s">
        <v>38</v>
      </c>
      <c r="U1899" s="2">
        <v>45183.885416666664</v>
      </c>
      <c r="V1899" s="1">
        <v>45183.885416666664</v>
      </c>
      <c r="W1899" t="b">
        <v>1</v>
      </c>
      <c r="X1899" s="2">
        <v>45183.890277777777</v>
      </c>
      <c r="Y1899" s="1">
        <v>45183.890277777777</v>
      </c>
      <c r="Z1899" s="2" t="s">
        <v>47</v>
      </c>
      <c r="AA1899" s="2">
        <v>45183.888194444444</v>
      </c>
      <c r="AB1899" s="1">
        <v>45183.888194444444</v>
      </c>
      <c r="AC1899" t="b">
        <v>0</v>
      </c>
      <c r="AD1899" t="s">
        <v>1355</v>
      </c>
      <c r="AE1899" s="3">
        <f t="shared" si="89"/>
        <v>1.3888888890505768E-2</v>
      </c>
    </row>
    <row r="1900" spans="1:31" x14ac:dyDescent="0.35">
      <c r="A1900" s="2">
        <v>45184.461805555555</v>
      </c>
      <c r="B1900" s="1">
        <v>45184.461805555555</v>
      </c>
      <c r="C1900">
        <v>1550</v>
      </c>
      <c r="D1900" t="s">
        <v>656</v>
      </c>
      <c r="E1900" t="s">
        <v>22</v>
      </c>
      <c r="F1900">
        <v>36</v>
      </c>
      <c r="G1900" t="str" cm="1">
        <f t="array" ref="G1900">_xlfn.IFS(F1900&lt;25,"Young Adult (18-24)",F1900&lt;35,"Early Career (25-34)",F1900&lt;45,"Mid-Career (35-44)",F1900&lt;55,"Late Career (45-54)",F1900&lt;65,"Pre-Retirement (55-64)",F1900&gt;=65,"Seniors (65+)")</f>
        <v>Mid-Career (35-44)</v>
      </c>
      <c r="H1900">
        <v>697</v>
      </c>
      <c r="I1900">
        <v>6390</v>
      </c>
      <c r="J1900" t="s">
        <v>61</v>
      </c>
      <c r="K1900" t="s">
        <v>62</v>
      </c>
      <c r="L1900" t="s">
        <v>103</v>
      </c>
      <c r="M1900" t="s">
        <v>1309</v>
      </c>
      <c r="N1900" t="s">
        <v>1327</v>
      </c>
      <c r="O1900">
        <v>5</v>
      </c>
      <c r="P1900">
        <v>8</v>
      </c>
      <c r="Q1900">
        <v>6</v>
      </c>
      <c r="R1900">
        <f t="shared" si="87"/>
        <v>48</v>
      </c>
      <c r="S1900">
        <f t="shared" si="88"/>
        <v>18</v>
      </c>
      <c r="T1900" t="s">
        <v>42</v>
      </c>
      <c r="U1900" s="2">
        <v>45184.479861111111</v>
      </c>
      <c r="V1900" s="1">
        <v>45184.479861111111</v>
      </c>
      <c r="W1900" t="b">
        <v>1</v>
      </c>
      <c r="X1900" s="2">
        <v>45184.484722222223</v>
      </c>
      <c r="Y1900" s="1">
        <v>45184.484722222223</v>
      </c>
      <c r="Z1900" s="2" t="s">
        <v>33</v>
      </c>
      <c r="AA1900" s="2">
        <v>45184.482638888891</v>
      </c>
      <c r="AB1900" s="1">
        <v>45184.482638888891</v>
      </c>
      <c r="AC1900" t="b">
        <v>1</v>
      </c>
      <c r="AD1900" t="s">
        <v>75</v>
      </c>
      <c r="AE1900" s="3">
        <f t="shared" si="89"/>
        <v>2.0833333335758653E-2</v>
      </c>
    </row>
    <row r="1901" spans="1:31" x14ac:dyDescent="0.35">
      <c r="A1901" s="2">
        <v>45184.832638888889</v>
      </c>
      <c r="B1901" s="1">
        <v>45184.832638888889</v>
      </c>
      <c r="C1901">
        <v>2109</v>
      </c>
      <c r="D1901" t="s">
        <v>1204</v>
      </c>
      <c r="E1901" t="s">
        <v>22</v>
      </c>
      <c r="F1901">
        <v>56</v>
      </c>
      <c r="G1901" t="str" cm="1">
        <f t="array" ref="G1901">_xlfn.IFS(F1901&lt;25,"Young Adult (18-24)",F1901&lt;35,"Early Career (25-34)",F1901&lt;45,"Mid-Career (35-44)",F1901&lt;55,"Late Career (45-54)",F1901&lt;65,"Pre-Retirement (55-64)",F1901&gt;=65,"Seniors (65+)")</f>
        <v>Pre-Retirement (55-64)</v>
      </c>
      <c r="H1901">
        <v>634</v>
      </c>
      <c r="I1901">
        <v>7203</v>
      </c>
      <c r="J1901" t="s">
        <v>71</v>
      </c>
      <c r="K1901" t="s">
        <v>160</v>
      </c>
      <c r="L1901" t="s">
        <v>408</v>
      </c>
      <c r="M1901" t="s">
        <v>1305</v>
      </c>
      <c r="N1901" t="s">
        <v>1329</v>
      </c>
      <c r="O1901">
        <v>25</v>
      </c>
      <c r="P1901">
        <v>40</v>
      </c>
      <c r="Q1901">
        <v>2</v>
      </c>
      <c r="R1901">
        <f t="shared" si="87"/>
        <v>80</v>
      </c>
      <c r="S1901">
        <f t="shared" si="88"/>
        <v>30</v>
      </c>
      <c r="T1901" t="s">
        <v>38</v>
      </c>
      <c r="U1901" s="2">
        <v>45184.847222222219</v>
      </c>
      <c r="V1901" s="1">
        <v>45184.847222222219</v>
      </c>
      <c r="W1901" t="b">
        <v>1</v>
      </c>
      <c r="X1901" s="2">
        <v>45184.854166666664</v>
      </c>
      <c r="Y1901" s="1">
        <v>45184.854166666664</v>
      </c>
      <c r="Z1901" s="2" t="s">
        <v>33</v>
      </c>
      <c r="AA1901" s="2">
        <v>45184.849305555559</v>
      </c>
      <c r="AB1901" s="1">
        <v>45184.849305555559</v>
      </c>
      <c r="AC1901" t="b">
        <v>0</v>
      </c>
      <c r="AD1901" t="s">
        <v>1355</v>
      </c>
      <c r="AE1901" s="3">
        <f t="shared" si="89"/>
        <v>1.6666666670062114E-2</v>
      </c>
    </row>
    <row r="1902" spans="1:31" x14ac:dyDescent="0.35">
      <c r="A1902" s="2">
        <v>45184.964583333334</v>
      </c>
      <c r="B1902" s="1">
        <v>45184.964583333334</v>
      </c>
      <c r="C1902">
        <v>1638</v>
      </c>
      <c r="D1902" t="s">
        <v>744</v>
      </c>
      <c r="E1902" t="s">
        <v>22</v>
      </c>
      <c r="F1902">
        <v>38</v>
      </c>
      <c r="G1902" t="str" cm="1">
        <f t="array" ref="G1902">_xlfn.IFS(F1902&lt;25,"Young Adult (18-24)",F1902&lt;35,"Early Career (25-34)",F1902&lt;45,"Mid-Career (35-44)",F1902&lt;55,"Late Career (45-54)",F1902&lt;65,"Pre-Retirement (55-64)",F1902&gt;=65,"Seniors (65+)")</f>
        <v>Mid-Career (35-44)</v>
      </c>
      <c r="H1902">
        <v>714</v>
      </c>
      <c r="I1902">
        <v>3282</v>
      </c>
      <c r="J1902" t="s">
        <v>67</v>
      </c>
      <c r="K1902" t="s">
        <v>68</v>
      </c>
      <c r="L1902" t="s">
        <v>120</v>
      </c>
      <c r="M1902" t="s">
        <v>1305</v>
      </c>
      <c r="N1902" t="s">
        <v>1329</v>
      </c>
      <c r="O1902">
        <v>25</v>
      </c>
      <c r="P1902">
        <v>40</v>
      </c>
      <c r="Q1902">
        <v>5</v>
      </c>
      <c r="R1902">
        <f t="shared" si="87"/>
        <v>200</v>
      </c>
      <c r="S1902">
        <f t="shared" si="88"/>
        <v>75</v>
      </c>
      <c r="T1902" t="s">
        <v>26</v>
      </c>
      <c r="U1902" s="2">
        <v>45184.973611111112</v>
      </c>
      <c r="V1902" s="1">
        <v>45184.973611111112</v>
      </c>
      <c r="W1902" t="b">
        <v>1</v>
      </c>
      <c r="X1902" s="2">
        <v>45184.981249999997</v>
      </c>
      <c r="Y1902" s="1">
        <v>45184.981249999997</v>
      </c>
      <c r="Z1902" s="2" t="s">
        <v>33</v>
      </c>
      <c r="AA1902" s="2">
        <v>45184.977083333331</v>
      </c>
      <c r="AB1902" s="1">
        <v>45184.977083333331</v>
      </c>
      <c r="AC1902" t="b">
        <v>0</v>
      </c>
      <c r="AD1902" t="s">
        <v>1355</v>
      </c>
      <c r="AE1902" s="3">
        <f t="shared" si="89"/>
        <v>1.2499999997089617E-2</v>
      </c>
    </row>
    <row r="1903" spans="1:31" x14ac:dyDescent="0.35">
      <c r="A1903" s="2">
        <v>45184.972916666666</v>
      </c>
      <c r="B1903" s="1">
        <v>45184.972916666666</v>
      </c>
      <c r="C1903">
        <v>1317</v>
      </c>
      <c r="D1903" t="s">
        <v>425</v>
      </c>
      <c r="E1903" t="s">
        <v>29</v>
      </c>
      <c r="F1903">
        <v>59</v>
      </c>
      <c r="G1903" t="str" cm="1">
        <f t="array" ref="G1903">_xlfn.IFS(F1903&lt;25,"Young Adult (18-24)",F1903&lt;35,"Early Career (25-34)",F1903&lt;45,"Mid-Career (35-44)",F1903&lt;55,"Late Career (45-54)",F1903&lt;65,"Pre-Retirement (55-64)",F1903&gt;=65,"Seniors (65+)")</f>
        <v>Pre-Retirement (55-64)</v>
      </c>
      <c r="H1903">
        <v>610</v>
      </c>
      <c r="I1903">
        <v>6340</v>
      </c>
      <c r="J1903" t="s">
        <v>83</v>
      </c>
      <c r="K1903" t="s">
        <v>90</v>
      </c>
      <c r="L1903" t="s">
        <v>152</v>
      </c>
      <c r="M1903" t="s">
        <v>1309</v>
      </c>
      <c r="N1903" t="s">
        <v>1327</v>
      </c>
      <c r="O1903">
        <v>5</v>
      </c>
      <c r="P1903">
        <v>8</v>
      </c>
      <c r="Q1903">
        <v>4</v>
      </c>
      <c r="R1903">
        <f t="shared" si="87"/>
        <v>32</v>
      </c>
      <c r="S1903">
        <f t="shared" si="88"/>
        <v>12</v>
      </c>
      <c r="T1903" t="s">
        <v>42</v>
      </c>
      <c r="U1903" s="2">
        <v>45184.978472222225</v>
      </c>
      <c r="V1903" s="1">
        <v>45184.978472222225</v>
      </c>
      <c r="W1903" t="b">
        <v>1</v>
      </c>
      <c r="X1903" s="2">
        <v>45184.988194444442</v>
      </c>
      <c r="Y1903" s="1">
        <v>45184.988194444442</v>
      </c>
      <c r="Z1903" s="2" t="s">
        <v>47</v>
      </c>
      <c r="AA1903" s="2">
        <v>45184.980555555558</v>
      </c>
      <c r="AB1903" s="1">
        <v>45184.980555555558</v>
      </c>
      <c r="AC1903" t="b">
        <v>0</v>
      </c>
      <c r="AD1903" t="s">
        <v>1355</v>
      </c>
      <c r="AE1903" s="3">
        <f t="shared" si="89"/>
        <v>7.6388888919609599E-3</v>
      </c>
    </row>
    <row r="1904" spans="1:31" x14ac:dyDescent="0.35">
      <c r="A1904" s="2">
        <v>45186.942361111112</v>
      </c>
      <c r="B1904" s="1">
        <v>45186.942361111112</v>
      </c>
      <c r="C1904">
        <v>1476</v>
      </c>
      <c r="D1904" t="s">
        <v>582</v>
      </c>
      <c r="E1904" t="s">
        <v>22</v>
      </c>
      <c r="F1904">
        <v>47</v>
      </c>
      <c r="G1904" t="str" cm="1">
        <f t="array" ref="G1904">_xlfn.IFS(F1904&lt;25,"Young Adult (18-24)",F1904&lt;35,"Early Career (25-34)",F1904&lt;45,"Mid-Career (35-44)",F1904&lt;55,"Late Career (45-54)",F1904&lt;65,"Pre-Retirement (55-64)",F1904&gt;=65,"Seniors (65+)")</f>
        <v>Late Career (45-54)</v>
      </c>
      <c r="H1904">
        <v>732</v>
      </c>
      <c r="I1904">
        <v>7372</v>
      </c>
      <c r="J1904" t="s">
        <v>61</v>
      </c>
      <c r="K1904" t="s">
        <v>62</v>
      </c>
      <c r="L1904" t="s">
        <v>63</v>
      </c>
      <c r="M1904" t="s">
        <v>1307</v>
      </c>
      <c r="N1904" t="s">
        <v>1325</v>
      </c>
      <c r="O1904">
        <v>15</v>
      </c>
      <c r="P1904">
        <v>25</v>
      </c>
      <c r="Q1904">
        <v>5</v>
      </c>
      <c r="R1904">
        <f t="shared" si="87"/>
        <v>125</v>
      </c>
      <c r="S1904">
        <f t="shared" si="88"/>
        <v>50</v>
      </c>
      <c r="T1904" t="s">
        <v>32</v>
      </c>
      <c r="U1904" s="2">
        <v>45186.962500000001</v>
      </c>
      <c r="V1904" s="1">
        <v>45186.962500000001</v>
      </c>
      <c r="W1904" t="b">
        <v>1</v>
      </c>
      <c r="X1904" s="2">
        <v>45186.97152777778</v>
      </c>
      <c r="Y1904" s="1">
        <v>45186.97152777778</v>
      </c>
      <c r="Z1904" s="2" t="s">
        <v>27</v>
      </c>
      <c r="AA1904" s="2">
        <v>45186.965277777781</v>
      </c>
      <c r="AB1904" s="1">
        <v>45186.965277777781</v>
      </c>
      <c r="AC1904" t="b">
        <v>0</v>
      </c>
      <c r="AD1904" t="s">
        <v>1355</v>
      </c>
      <c r="AE1904" s="3">
        <f t="shared" si="89"/>
        <v>2.2916666668606922E-2</v>
      </c>
    </row>
    <row r="1905" spans="1:31" x14ac:dyDescent="0.35">
      <c r="A1905" s="2">
        <v>45187.702777777777</v>
      </c>
      <c r="B1905" s="1">
        <v>45187.702777777777</v>
      </c>
      <c r="C1905">
        <v>1674</v>
      </c>
      <c r="D1905" t="s">
        <v>777</v>
      </c>
      <c r="E1905" t="s">
        <v>29</v>
      </c>
      <c r="F1905">
        <v>41</v>
      </c>
      <c r="G1905" t="str" cm="1">
        <f t="array" ref="G1905">_xlfn.IFS(F1905&lt;25,"Young Adult (18-24)",F1905&lt;35,"Early Career (25-34)",F1905&lt;45,"Mid-Career (35-44)",F1905&lt;55,"Late Career (45-54)",F1905&lt;65,"Pre-Retirement (55-64)",F1905&gt;=65,"Seniors (65+)")</f>
        <v>Mid-Career (35-44)</v>
      </c>
      <c r="H1905">
        <v>715</v>
      </c>
      <c r="I1905">
        <v>4442</v>
      </c>
      <c r="J1905" t="s">
        <v>83</v>
      </c>
      <c r="K1905" t="s">
        <v>84</v>
      </c>
      <c r="L1905" t="s">
        <v>156</v>
      </c>
      <c r="M1905" t="s">
        <v>1309</v>
      </c>
      <c r="N1905" t="s">
        <v>1327</v>
      </c>
      <c r="O1905">
        <v>5</v>
      </c>
      <c r="P1905">
        <v>8</v>
      </c>
      <c r="Q1905">
        <v>3</v>
      </c>
      <c r="R1905">
        <f t="shared" si="87"/>
        <v>24</v>
      </c>
      <c r="S1905">
        <f t="shared" si="88"/>
        <v>9</v>
      </c>
      <c r="T1905" t="s">
        <v>26</v>
      </c>
      <c r="U1905" s="2">
        <v>45187.709722222222</v>
      </c>
      <c r="V1905" s="1">
        <v>45187.709722222222</v>
      </c>
      <c r="W1905" t="b">
        <v>1</v>
      </c>
      <c r="X1905" s="2">
        <v>45187.717361111114</v>
      </c>
      <c r="Y1905" s="1">
        <v>45187.717361111114</v>
      </c>
      <c r="Z1905" s="2" t="s">
        <v>116</v>
      </c>
      <c r="AA1905" s="2">
        <v>45187.711111111108</v>
      </c>
      <c r="AB1905" s="1">
        <v>45187.711111111108</v>
      </c>
      <c r="AC1905" t="b">
        <v>0</v>
      </c>
      <c r="AD1905" t="s">
        <v>1355</v>
      </c>
      <c r="AE1905" s="3">
        <f t="shared" si="89"/>
        <v>8.333333331393078E-3</v>
      </c>
    </row>
    <row r="1906" spans="1:31" x14ac:dyDescent="0.35">
      <c r="A1906" s="2">
        <v>45190.1</v>
      </c>
      <c r="B1906" s="1">
        <v>45190.1</v>
      </c>
      <c r="C1906">
        <v>1453</v>
      </c>
      <c r="D1906" t="s">
        <v>559</v>
      </c>
      <c r="E1906" t="s">
        <v>29</v>
      </c>
      <c r="F1906">
        <v>44</v>
      </c>
      <c r="G1906" t="str" cm="1">
        <f t="array" ref="G1906">_xlfn.IFS(F1906&lt;25,"Young Adult (18-24)",F1906&lt;35,"Early Career (25-34)",F1906&lt;45,"Mid-Career (35-44)",F1906&lt;55,"Late Career (45-54)",F1906&lt;65,"Pre-Retirement (55-64)",F1906&gt;=65,"Seniors (65+)")</f>
        <v>Mid-Career (35-44)</v>
      </c>
      <c r="H1906">
        <v>745</v>
      </c>
      <c r="I1906">
        <v>5391</v>
      </c>
      <c r="J1906" t="s">
        <v>55</v>
      </c>
      <c r="K1906" t="s">
        <v>56</v>
      </c>
      <c r="L1906" t="s">
        <v>57</v>
      </c>
      <c r="M1906" t="s">
        <v>1305</v>
      </c>
      <c r="N1906" t="s">
        <v>1310</v>
      </c>
      <c r="O1906">
        <v>30</v>
      </c>
      <c r="P1906">
        <v>50</v>
      </c>
      <c r="Q1906">
        <v>2</v>
      </c>
      <c r="R1906">
        <f t="shared" si="87"/>
        <v>100</v>
      </c>
      <c r="S1906">
        <f t="shared" si="88"/>
        <v>40</v>
      </c>
      <c r="T1906" t="s">
        <v>32</v>
      </c>
      <c r="U1906" s="2">
        <v>45190.112500000003</v>
      </c>
      <c r="V1906" s="1">
        <v>45190.112500000003</v>
      </c>
      <c r="W1906" t="b">
        <v>1</v>
      </c>
      <c r="X1906" s="2">
        <v>45190.118055555555</v>
      </c>
      <c r="Y1906" s="1">
        <v>45190.118055555555</v>
      </c>
      <c r="Z1906" s="2" t="s">
        <v>33</v>
      </c>
      <c r="AA1906" s="2">
        <v>45190.115277777775</v>
      </c>
      <c r="AB1906" s="1">
        <v>45190.115277777775</v>
      </c>
      <c r="AC1906" t="b">
        <v>0</v>
      </c>
      <c r="AD1906" t="s">
        <v>1355</v>
      </c>
      <c r="AE1906" s="3">
        <f t="shared" si="89"/>
        <v>1.5277777776645962E-2</v>
      </c>
    </row>
    <row r="1907" spans="1:31" x14ac:dyDescent="0.35">
      <c r="A1907" s="2">
        <v>45194.238194444442</v>
      </c>
      <c r="B1907" s="1">
        <v>45194.238194444442</v>
      </c>
      <c r="C1907">
        <v>2111</v>
      </c>
      <c r="D1907" t="s">
        <v>1206</v>
      </c>
      <c r="E1907" t="s">
        <v>22</v>
      </c>
      <c r="F1907">
        <v>34</v>
      </c>
      <c r="G1907" t="str" cm="1">
        <f t="array" ref="G1907">_xlfn.IFS(F1907&lt;25,"Young Adult (18-24)",F1907&lt;35,"Early Career (25-34)",F1907&lt;45,"Mid-Career (35-44)",F1907&lt;55,"Late Career (45-54)",F1907&lt;65,"Pre-Retirement (55-64)",F1907&gt;=65,"Seniors (65+)")</f>
        <v>Early Career (25-34)</v>
      </c>
      <c r="H1907">
        <v>686</v>
      </c>
      <c r="I1907">
        <v>6178</v>
      </c>
      <c r="J1907" t="s">
        <v>107</v>
      </c>
      <c r="K1907" t="s">
        <v>122</v>
      </c>
      <c r="L1907" t="s">
        <v>272</v>
      </c>
      <c r="M1907" t="s">
        <v>1307</v>
      </c>
      <c r="N1907" t="s">
        <v>1322</v>
      </c>
      <c r="O1907">
        <v>8</v>
      </c>
      <c r="P1907">
        <v>15</v>
      </c>
      <c r="Q1907">
        <v>6</v>
      </c>
      <c r="R1907">
        <f t="shared" si="87"/>
        <v>90</v>
      </c>
      <c r="S1907">
        <f t="shared" si="88"/>
        <v>42</v>
      </c>
      <c r="T1907" t="s">
        <v>38</v>
      </c>
      <c r="U1907" s="2">
        <v>45194.255555555559</v>
      </c>
      <c r="V1907" s="1">
        <v>45194.255555555559</v>
      </c>
      <c r="W1907" t="b">
        <v>1</v>
      </c>
      <c r="X1907" s="2">
        <v>45194.265277777777</v>
      </c>
      <c r="Y1907" s="1">
        <v>45194.265277777777</v>
      </c>
      <c r="Z1907" s="2" t="s">
        <v>27</v>
      </c>
      <c r="AA1907" s="2">
        <v>45194.259027777778</v>
      </c>
      <c r="AB1907" s="1">
        <v>45194.259027777778</v>
      </c>
      <c r="AC1907" t="b">
        <v>0</v>
      </c>
      <c r="AD1907" t="s">
        <v>1355</v>
      </c>
      <c r="AE1907" s="3">
        <f t="shared" si="89"/>
        <v>2.0833333335758653E-2</v>
      </c>
    </row>
    <row r="1908" spans="1:31" x14ac:dyDescent="0.35">
      <c r="A1908" s="2">
        <v>45194.281944444447</v>
      </c>
      <c r="B1908" s="1">
        <v>45194.281944444447</v>
      </c>
      <c r="C1908">
        <v>1996</v>
      </c>
      <c r="D1908" t="s">
        <v>1092</v>
      </c>
      <c r="E1908" t="s">
        <v>29</v>
      </c>
      <c r="F1908">
        <v>21</v>
      </c>
      <c r="G1908" t="str" cm="1">
        <f t="array" ref="G1908">_xlfn.IFS(F1908&lt;25,"Young Adult (18-24)",F1908&lt;35,"Early Career (25-34)",F1908&lt;45,"Mid-Career (35-44)",F1908&lt;55,"Late Career (45-54)",F1908&lt;65,"Pre-Retirement (55-64)",F1908&gt;=65,"Seniors (65+)")</f>
        <v>Young Adult (18-24)</v>
      </c>
      <c r="H1908">
        <v>617</v>
      </c>
      <c r="I1908">
        <v>5651</v>
      </c>
      <c r="J1908" t="s">
        <v>71</v>
      </c>
      <c r="K1908" t="s">
        <v>72</v>
      </c>
      <c r="L1908" t="s">
        <v>141</v>
      </c>
      <c r="M1908" t="s">
        <v>1308</v>
      </c>
      <c r="N1908" t="s">
        <v>1324</v>
      </c>
      <c r="O1908">
        <v>40</v>
      </c>
      <c r="P1908">
        <v>60</v>
      </c>
      <c r="Q1908">
        <v>2</v>
      </c>
      <c r="R1908">
        <f t="shared" si="87"/>
        <v>120</v>
      </c>
      <c r="S1908">
        <f t="shared" si="88"/>
        <v>40</v>
      </c>
      <c r="T1908" t="s">
        <v>38</v>
      </c>
      <c r="U1908" s="2">
        <v>45194.295138888891</v>
      </c>
      <c r="V1908" s="1">
        <v>45194.295138888891</v>
      </c>
      <c r="W1908" t="b">
        <v>1</v>
      </c>
      <c r="X1908" s="2">
        <v>45194.302777777775</v>
      </c>
      <c r="Y1908" s="1">
        <v>45194.302777777775</v>
      </c>
      <c r="Z1908" s="2" t="s">
        <v>33</v>
      </c>
      <c r="AA1908" s="2">
        <v>45194.29791666667</v>
      </c>
      <c r="AB1908" s="1">
        <v>45194.29791666667</v>
      </c>
      <c r="AC1908" t="b">
        <v>0</v>
      </c>
      <c r="AD1908" t="s">
        <v>1355</v>
      </c>
      <c r="AE1908" s="3">
        <f t="shared" si="89"/>
        <v>1.5972222223354038E-2</v>
      </c>
    </row>
    <row r="1909" spans="1:31" x14ac:dyDescent="0.35">
      <c r="A1909" s="2">
        <v>45195.957638888889</v>
      </c>
      <c r="B1909" s="1">
        <v>45195.957638888889</v>
      </c>
      <c r="C1909">
        <v>2162</v>
      </c>
      <c r="D1909" t="s">
        <v>1257</v>
      </c>
      <c r="E1909" t="s">
        <v>22</v>
      </c>
      <c r="F1909">
        <v>71</v>
      </c>
      <c r="G1909" t="str" cm="1">
        <f t="array" ref="G1909">_xlfn.IFS(F1909&lt;25,"Young Adult (18-24)",F1909&lt;35,"Early Career (25-34)",F1909&lt;45,"Mid-Career (35-44)",F1909&lt;55,"Late Career (45-54)",F1909&lt;65,"Pre-Retirement (55-64)",F1909&gt;=65,"Seniors (65+)")</f>
        <v>Seniors (65+)</v>
      </c>
      <c r="H1909">
        <v>614</v>
      </c>
      <c r="I1909">
        <v>4179</v>
      </c>
      <c r="J1909" t="s">
        <v>23</v>
      </c>
      <c r="K1909" t="s">
        <v>30</v>
      </c>
      <c r="L1909" t="s">
        <v>154</v>
      </c>
      <c r="M1909" t="s">
        <v>1308</v>
      </c>
      <c r="N1909" t="s">
        <v>1324</v>
      </c>
      <c r="O1909">
        <v>40</v>
      </c>
      <c r="P1909">
        <v>60</v>
      </c>
      <c r="Q1909">
        <v>6</v>
      </c>
      <c r="R1909">
        <f t="shared" si="87"/>
        <v>360</v>
      </c>
      <c r="S1909">
        <f t="shared" si="88"/>
        <v>120</v>
      </c>
      <c r="T1909" t="s">
        <v>40</v>
      </c>
      <c r="U1909" s="2">
        <v>45195.977777777778</v>
      </c>
      <c r="V1909" s="1">
        <v>45195.977777777778</v>
      </c>
      <c r="W1909" t="b">
        <v>1</v>
      </c>
      <c r="X1909" s="2">
        <v>45195.988194444442</v>
      </c>
      <c r="Y1909" s="1">
        <v>45195.988194444442</v>
      </c>
      <c r="Z1909" s="2" t="s">
        <v>27</v>
      </c>
      <c r="AA1909" s="2">
        <v>45195.981249999997</v>
      </c>
      <c r="AB1909" s="1">
        <v>45195.981249999997</v>
      </c>
      <c r="AC1909" t="b">
        <v>0</v>
      </c>
      <c r="AD1909" t="s">
        <v>1355</v>
      </c>
      <c r="AE1909" s="3">
        <f t="shared" si="89"/>
        <v>2.361111110803904E-2</v>
      </c>
    </row>
    <row r="1910" spans="1:31" x14ac:dyDescent="0.35">
      <c r="A1910" s="2">
        <v>45196.902777777781</v>
      </c>
      <c r="B1910" s="1">
        <v>45196.902777777781</v>
      </c>
      <c r="C1910">
        <v>1002</v>
      </c>
      <c r="D1910" t="s">
        <v>28</v>
      </c>
      <c r="E1910" t="s">
        <v>29</v>
      </c>
      <c r="F1910">
        <v>69</v>
      </c>
      <c r="G1910" t="str" cm="1">
        <f t="array" ref="G1910">_xlfn.IFS(F1910&lt;25,"Young Adult (18-24)",F1910&lt;35,"Early Career (25-34)",F1910&lt;45,"Mid-Career (35-44)",F1910&lt;55,"Late Career (45-54)",F1910&lt;65,"Pre-Retirement (55-64)",F1910&gt;=65,"Seniors (65+)")</f>
        <v>Seniors (65+)</v>
      </c>
      <c r="H1910">
        <v>746</v>
      </c>
      <c r="I1910">
        <v>3912</v>
      </c>
      <c r="J1910" t="s">
        <v>23</v>
      </c>
      <c r="K1910" t="s">
        <v>30</v>
      </c>
      <c r="L1910" t="s">
        <v>31</v>
      </c>
      <c r="M1910" t="s">
        <v>1306</v>
      </c>
      <c r="N1910" t="s">
        <v>1313</v>
      </c>
      <c r="O1910">
        <v>60</v>
      </c>
      <c r="P1910">
        <v>100</v>
      </c>
      <c r="Q1910">
        <v>6</v>
      </c>
      <c r="R1910">
        <f t="shared" si="87"/>
        <v>600</v>
      </c>
      <c r="S1910">
        <f t="shared" si="88"/>
        <v>240</v>
      </c>
      <c r="T1910" t="s">
        <v>78</v>
      </c>
      <c r="U1910" s="2">
        <v>45196.912499999999</v>
      </c>
      <c r="V1910" s="1">
        <v>45196.912499999999</v>
      </c>
      <c r="W1910" t="b">
        <v>1</v>
      </c>
      <c r="X1910" s="2">
        <v>45196.918055555558</v>
      </c>
      <c r="Y1910" s="1">
        <v>45196.918055555558</v>
      </c>
      <c r="Z1910" s="2" t="s">
        <v>27</v>
      </c>
      <c r="AA1910" s="2">
        <v>45196.914583333331</v>
      </c>
      <c r="AB1910" s="1">
        <v>45196.914583333331</v>
      </c>
      <c r="AC1910" t="b">
        <v>0</v>
      </c>
      <c r="AD1910" t="s">
        <v>1355</v>
      </c>
      <c r="AE1910" s="3">
        <f t="shared" si="89"/>
        <v>1.1805555550381541E-2</v>
      </c>
    </row>
    <row r="1911" spans="1:31" x14ac:dyDescent="0.35">
      <c r="A1911" s="2">
        <v>45198.704861111109</v>
      </c>
      <c r="B1911" s="1">
        <v>45198.704861111109</v>
      </c>
      <c r="C1911">
        <v>1267</v>
      </c>
      <c r="D1911" t="s">
        <v>376</v>
      </c>
      <c r="E1911" t="s">
        <v>22</v>
      </c>
      <c r="F1911">
        <v>64</v>
      </c>
      <c r="G1911" t="str" cm="1">
        <f t="array" ref="G1911">_xlfn.IFS(F1911&lt;25,"Young Adult (18-24)",F1911&lt;35,"Early Career (25-34)",F1911&lt;45,"Mid-Career (35-44)",F1911&lt;55,"Late Career (45-54)",F1911&lt;65,"Pre-Retirement (55-64)",F1911&gt;=65,"Seniors (65+)")</f>
        <v>Pre-Retirement (55-64)</v>
      </c>
      <c r="H1911">
        <v>655</v>
      </c>
      <c r="I1911">
        <v>4416</v>
      </c>
      <c r="J1911" t="s">
        <v>67</v>
      </c>
      <c r="K1911" t="s">
        <v>119</v>
      </c>
      <c r="L1911" t="s">
        <v>119</v>
      </c>
      <c r="M1911" t="s">
        <v>1305</v>
      </c>
      <c r="N1911" t="s">
        <v>1329</v>
      </c>
      <c r="O1911">
        <v>25</v>
      </c>
      <c r="P1911">
        <v>40</v>
      </c>
      <c r="Q1911">
        <v>3</v>
      </c>
      <c r="R1911">
        <f t="shared" si="87"/>
        <v>120</v>
      </c>
      <c r="S1911">
        <f t="shared" si="88"/>
        <v>45</v>
      </c>
      <c r="T1911" t="s">
        <v>26</v>
      </c>
      <c r="U1911" s="2">
        <v>45198.711111111108</v>
      </c>
      <c r="V1911" s="1">
        <v>45198.711111111108</v>
      </c>
      <c r="W1911" t="b">
        <v>0</v>
      </c>
      <c r="X1911" s="2"/>
      <c r="Y1911" s="1"/>
      <c r="Z1911" s="2" t="s">
        <v>1353</v>
      </c>
      <c r="AA1911" s="2">
        <v>45198.722916666666</v>
      </c>
      <c r="AB1911" s="1">
        <v>45198.722916666666</v>
      </c>
      <c r="AC1911" t="s">
        <v>1353</v>
      </c>
      <c r="AD1911" t="s">
        <v>1353</v>
      </c>
      <c r="AE1911" s="3">
        <f t="shared" si="89"/>
        <v>1.8055555556202307E-2</v>
      </c>
    </row>
    <row r="1912" spans="1:31" x14ac:dyDescent="0.35">
      <c r="A1912" s="2">
        <v>45199.671527777777</v>
      </c>
      <c r="B1912" s="1">
        <v>45199.671527777777</v>
      </c>
      <c r="C1912">
        <v>1955</v>
      </c>
      <c r="D1912" t="s">
        <v>1052</v>
      </c>
      <c r="E1912" t="s">
        <v>29</v>
      </c>
      <c r="F1912">
        <v>59</v>
      </c>
      <c r="G1912" t="str" cm="1">
        <f t="array" ref="G1912">_xlfn.IFS(F1912&lt;25,"Young Adult (18-24)",F1912&lt;35,"Early Career (25-34)",F1912&lt;45,"Mid-Career (35-44)",F1912&lt;55,"Late Career (45-54)",F1912&lt;65,"Pre-Retirement (55-64)",F1912&gt;=65,"Seniors (65+)")</f>
        <v>Pre-Retirement (55-64)</v>
      </c>
      <c r="H1912">
        <v>606</v>
      </c>
      <c r="I1912">
        <v>6357</v>
      </c>
      <c r="J1912" t="s">
        <v>67</v>
      </c>
      <c r="K1912" t="s">
        <v>119</v>
      </c>
      <c r="L1912" t="s">
        <v>98</v>
      </c>
      <c r="M1912" t="s">
        <v>1307</v>
      </c>
      <c r="N1912" t="s">
        <v>1326</v>
      </c>
      <c r="O1912">
        <v>20</v>
      </c>
      <c r="P1912">
        <v>35</v>
      </c>
      <c r="Q1912">
        <v>4</v>
      </c>
      <c r="R1912">
        <f t="shared" si="87"/>
        <v>140</v>
      </c>
      <c r="S1912">
        <f t="shared" si="88"/>
        <v>60</v>
      </c>
      <c r="T1912" t="s">
        <v>78</v>
      </c>
      <c r="U1912" s="2">
        <v>45199.691666666666</v>
      </c>
      <c r="V1912" s="1">
        <v>45199.691666666666</v>
      </c>
      <c r="W1912" t="b">
        <v>1</v>
      </c>
      <c r="X1912" s="2">
        <v>45199.695138888892</v>
      </c>
      <c r="Y1912" s="1">
        <v>45199.695138888892</v>
      </c>
      <c r="Z1912" s="2" t="s">
        <v>33</v>
      </c>
      <c r="AA1912" s="2">
        <v>45199.693055555559</v>
      </c>
      <c r="AB1912" s="1">
        <v>45199.693055555559</v>
      </c>
      <c r="AC1912" t="b">
        <v>0</v>
      </c>
      <c r="AD1912" t="s">
        <v>1355</v>
      </c>
      <c r="AE1912" s="3">
        <f t="shared" si="89"/>
        <v>2.1527777782466728E-2</v>
      </c>
    </row>
    <row r="1913" spans="1:31" x14ac:dyDescent="0.35">
      <c r="A1913" s="2">
        <v>45199.763888888891</v>
      </c>
      <c r="B1913" s="1">
        <v>45199.763888888891</v>
      </c>
      <c r="C1913">
        <v>1216</v>
      </c>
      <c r="D1913" t="s">
        <v>326</v>
      </c>
      <c r="E1913" t="s">
        <v>29</v>
      </c>
      <c r="F1913">
        <v>44</v>
      </c>
      <c r="G1913" t="str" cm="1">
        <f t="array" ref="G1913">_xlfn.IFS(F1913&lt;25,"Young Adult (18-24)",F1913&lt;35,"Early Career (25-34)",F1913&lt;45,"Mid-Career (35-44)",F1913&lt;55,"Late Career (45-54)",F1913&lt;65,"Pre-Retirement (55-64)",F1913&gt;=65,"Seniors (65+)")</f>
        <v>Mid-Career (35-44)</v>
      </c>
      <c r="H1913">
        <v>630</v>
      </c>
      <c r="I1913">
        <v>4858</v>
      </c>
      <c r="J1913" t="s">
        <v>107</v>
      </c>
      <c r="K1913" t="s">
        <v>122</v>
      </c>
      <c r="L1913" t="s">
        <v>123</v>
      </c>
      <c r="M1913" t="s">
        <v>1308</v>
      </c>
      <c r="N1913" t="s">
        <v>1317</v>
      </c>
      <c r="O1913">
        <v>250</v>
      </c>
      <c r="P1913">
        <v>400</v>
      </c>
      <c r="Q1913">
        <v>6</v>
      </c>
      <c r="R1913">
        <f t="shared" si="87"/>
        <v>2400</v>
      </c>
      <c r="S1913">
        <f t="shared" si="88"/>
        <v>900</v>
      </c>
      <c r="T1913" t="s">
        <v>42</v>
      </c>
      <c r="U1913" s="2">
        <v>45199.769444444442</v>
      </c>
      <c r="V1913" s="1">
        <v>45199.769444444442</v>
      </c>
      <c r="W1913" t="b">
        <v>0</v>
      </c>
      <c r="X1913" s="2"/>
      <c r="Y1913" s="1"/>
      <c r="Z1913" s="2" t="s">
        <v>1353</v>
      </c>
      <c r="AA1913" s="2">
        <v>45199.77847222222</v>
      </c>
      <c r="AB1913" s="1">
        <v>45199.77847222222</v>
      </c>
      <c r="AC1913" t="s">
        <v>1353</v>
      </c>
      <c r="AD1913" t="s">
        <v>1353</v>
      </c>
      <c r="AE1913" s="3">
        <f t="shared" si="89"/>
        <v>1.4583333329937886E-2</v>
      </c>
    </row>
    <row r="1914" spans="1:31" x14ac:dyDescent="0.35">
      <c r="A1914" s="2">
        <v>45200.769444444442</v>
      </c>
      <c r="B1914" s="1">
        <v>45200.769444444442</v>
      </c>
      <c r="C1914">
        <v>1415</v>
      </c>
      <c r="D1914" t="s">
        <v>521</v>
      </c>
      <c r="E1914" t="s">
        <v>29</v>
      </c>
      <c r="F1914">
        <v>64</v>
      </c>
      <c r="G1914" t="str" cm="1">
        <f t="array" ref="G1914">_xlfn.IFS(F1914&lt;25,"Young Adult (18-24)",F1914&lt;35,"Early Career (25-34)",F1914&lt;45,"Mid-Career (35-44)",F1914&lt;55,"Late Career (45-54)",F1914&lt;65,"Pre-Retirement (55-64)",F1914&gt;=65,"Seniors (65+)")</f>
        <v>Pre-Retirement (55-64)</v>
      </c>
      <c r="H1914">
        <v>645</v>
      </c>
      <c r="I1914">
        <v>7848</v>
      </c>
      <c r="J1914" t="s">
        <v>107</v>
      </c>
      <c r="K1914" t="s">
        <v>108</v>
      </c>
      <c r="L1914" t="s">
        <v>150</v>
      </c>
      <c r="M1914" t="s">
        <v>1305</v>
      </c>
      <c r="N1914" t="s">
        <v>1328</v>
      </c>
      <c r="O1914">
        <v>1000</v>
      </c>
      <c r="P1914">
        <v>1500</v>
      </c>
      <c r="Q1914">
        <v>1</v>
      </c>
      <c r="R1914">
        <f t="shared" si="87"/>
        <v>1500</v>
      </c>
      <c r="S1914">
        <f t="shared" si="88"/>
        <v>500</v>
      </c>
      <c r="T1914" t="s">
        <v>78</v>
      </c>
      <c r="U1914" s="2">
        <v>45200.785416666666</v>
      </c>
      <c r="V1914" s="1">
        <v>45200.785416666666</v>
      </c>
      <c r="W1914" t="b">
        <v>1</v>
      </c>
      <c r="X1914" s="2">
        <v>45200.788888888892</v>
      </c>
      <c r="Y1914" s="1">
        <v>45200.788888888892</v>
      </c>
      <c r="Z1914" s="2" t="s">
        <v>27</v>
      </c>
      <c r="AA1914" s="2">
        <v>45200.787499999999</v>
      </c>
      <c r="AB1914" s="1">
        <v>45200.787499999999</v>
      </c>
      <c r="AC1914" t="b">
        <v>0</v>
      </c>
      <c r="AD1914" t="s">
        <v>1355</v>
      </c>
      <c r="AE1914" s="3">
        <f t="shared" si="89"/>
        <v>1.8055555556202307E-2</v>
      </c>
    </row>
    <row r="1915" spans="1:31" x14ac:dyDescent="0.35">
      <c r="A1915" s="2">
        <v>45200.9</v>
      </c>
      <c r="B1915" s="1">
        <v>45200.9</v>
      </c>
      <c r="C1915">
        <v>1021</v>
      </c>
      <c r="D1915" t="s">
        <v>89</v>
      </c>
      <c r="E1915" t="s">
        <v>22</v>
      </c>
      <c r="F1915">
        <v>48</v>
      </c>
      <c r="G1915" t="str" cm="1">
        <f t="array" ref="G1915">_xlfn.IFS(F1915&lt;25,"Young Adult (18-24)",F1915&lt;35,"Early Career (25-34)",F1915&lt;45,"Mid-Career (35-44)",F1915&lt;55,"Late Career (45-54)",F1915&lt;65,"Pre-Retirement (55-64)",F1915&gt;=65,"Seniors (65+)")</f>
        <v>Late Career (45-54)</v>
      </c>
      <c r="H1915">
        <v>741</v>
      </c>
      <c r="I1915">
        <v>7507</v>
      </c>
      <c r="J1915" t="s">
        <v>83</v>
      </c>
      <c r="K1915" t="s">
        <v>90</v>
      </c>
      <c r="L1915" t="s">
        <v>91</v>
      </c>
      <c r="M1915" t="s">
        <v>1308</v>
      </c>
      <c r="N1915" t="s">
        <v>1317</v>
      </c>
      <c r="O1915">
        <v>250</v>
      </c>
      <c r="P1915">
        <v>400</v>
      </c>
      <c r="Q1915">
        <v>4</v>
      </c>
      <c r="R1915">
        <f t="shared" si="87"/>
        <v>1600</v>
      </c>
      <c r="S1915">
        <f t="shared" si="88"/>
        <v>600</v>
      </c>
      <c r="T1915" t="s">
        <v>26</v>
      </c>
      <c r="U1915" s="2">
        <v>45200.909722222219</v>
      </c>
      <c r="V1915" s="1">
        <v>45200.909722222219</v>
      </c>
      <c r="W1915" t="b">
        <v>1</v>
      </c>
      <c r="X1915" s="2">
        <v>45200.917361111111</v>
      </c>
      <c r="Y1915" s="1">
        <v>45200.917361111111</v>
      </c>
      <c r="Z1915" s="2" t="s">
        <v>47</v>
      </c>
      <c r="AA1915" s="2">
        <v>45200.913194444445</v>
      </c>
      <c r="AB1915" s="1">
        <v>45200.913194444445</v>
      </c>
      <c r="AC1915" t="b">
        <v>0</v>
      </c>
      <c r="AD1915" t="s">
        <v>1355</v>
      </c>
      <c r="AE1915" s="3">
        <f t="shared" si="89"/>
        <v>1.3194444443797693E-2</v>
      </c>
    </row>
    <row r="1916" spans="1:31" x14ac:dyDescent="0.35">
      <c r="A1916" s="2">
        <v>45201.22152777778</v>
      </c>
      <c r="B1916" s="1">
        <v>45201.22152777778</v>
      </c>
      <c r="C1916">
        <v>2114</v>
      </c>
      <c r="D1916" t="s">
        <v>1209</v>
      </c>
      <c r="E1916" t="s">
        <v>22</v>
      </c>
      <c r="F1916">
        <v>68</v>
      </c>
      <c r="G1916" t="str" cm="1">
        <f t="array" ref="G1916">_xlfn.IFS(F1916&lt;25,"Young Adult (18-24)",F1916&lt;35,"Early Career (25-34)",F1916&lt;45,"Mid-Career (35-44)",F1916&lt;55,"Late Career (45-54)",F1916&lt;65,"Pre-Retirement (55-64)",F1916&gt;=65,"Seniors (65+)")</f>
        <v>Seniors (65+)</v>
      </c>
      <c r="H1916">
        <v>683</v>
      </c>
      <c r="I1916">
        <v>6807</v>
      </c>
      <c r="J1916" t="s">
        <v>44</v>
      </c>
      <c r="K1916" t="s">
        <v>133</v>
      </c>
      <c r="L1916" t="s">
        <v>134</v>
      </c>
      <c r="M1916" t="s">
        <v>1307</v>
      </c>
      <c r="N1916" t="s">
        <v>1325</v>
      </c>
      <c r="O1916">
        <v>15</v>
      </c>
      <c r="P1916">
        <v>25</v>
      </c>
      <c r="Q1916">
        <v>3</v>
      </c>
      <c r="R1916">
        <f t="shared" si="87"/>
        <v>75</v>
      </c>
      <c r="S1916">
        <f t="shared" si="88"/>
        <v>30</v>
      </c>
      <c r="T1916" t="s">
        <v>78</v>
      </c>
      <c r="U1916" s="2">
        <v>45201.237500000003</v>
      </c>
      <c r="V1916" s="1">
        <v>45201.237500000003</v>
      </c>
      <c r="W1916" t="b">
        <v>1</v>
      </c>
      <c r="X1916" s="2">
        <v>45201.247916666667</v>
      </c>
      <c r="Y1916" s="1">
        <v>45201.247916666667</v>
      </c>
      <c r="Z1916" s="2" t="s">
        <v>33</v>
      </c>
      <c r="AA1916" s="2">
        <v>45201.240972222222</v>
      </c>
      <c r="AB1916" s="1">
        <v>45201.240972222222</v>
      </c>
      <c r="AC1916" t="b">
        <v>1</v>
      </c>
      <c r="AD1916" t="s">
        <v>58</v>
      </c>
      <c r="AE1916" s="3">
        <f t="shared" si="89"/>
        <v>1.9444444442342501E-2</v>
      </c>
    </row>
    <row r="1917" spans="1:31" x14ac:dyDescent="0.35">
      <c r="A1917" s="2">
        <v>45204.020138888889</v>
      </c>
      <c r="B1917" s="1">
        <v>45204.020138888889</v>
      </c>
      <c r="C1917">
        <v>1660</v>
      </c>
      <c r="D1917" t="s">
        <v>1303</v>
      </c>
      <c r="E1917" t="s">
        <v>29</v>
      </c>
      <c r="F1917">
        <v>71</v>
      </c>
      <c r="G1917" t="str" cm="1">
        <f t="array" ref="G1917">_xlfn.IFS(F1917&lt;25,"Young Adult (18-24)",F1917&lt;35,"Early Career (25-34)",F1917&lt;45,"Mid-Career (35-44)",F1917&lt;55,"Late Career (45-54)",F1917&lt;65,"Pre-Retirement (55-64)",F1917&gt;=65,"Seniors (65+)")</f>
        <v>Seniors (65+)</v>
      </c>
      <c r="H1917">
        <v>610</v>
      </c>
      <c r="I1917">
        <v>5216</v>
      </c>
      <c r="J1917" t="s">
        <v>61</v>
      </c>
      <c r="K1917" t="s">
        <v>87</v>
      </c>
      <c r="L1917" t="s">
        <v>88</v>
      </c>
      <c r="M1917" t="s">
        <v>1308</v>
      </c>
      <c r="N1917" t="s">
        <v>1317</v>
      </c>
      <c r="O1917">
        <v>250</v>
      </c>
      <c r="P1917">
        <v>400</v>
      </c>
      <c r="Q1917">
        <v>4</v>
      </c>
      <c r="R1917">
        <f t="shared" si="87"/>
        <v>1600</v>
      </c>
      <c r="S1917">
        <f t="shared" si="88"/>
        <v>600</v>
      </c>
      <c r="T1917" t="s">
        <v>40</v>
      </c>
      <c r="U1917" s="2">
        <v>45204.031944444447</v>
      </c>
      <c r="V1917" s="1">
        <v>45204.031944444447</v>
      </c>
      <c r="W1917" t="b">
        <v>1</v>
      </c>
      <c r="X1917" s="2">
        <v>45204.040277777778</v>
      </c>
      <c r="Y1917" s="1">
        <v>45204.040277777778</v>
      </c>
      <c r="Z1917" s="2" t="s">
        <v>27</v>
      </c>
      <c r="AA1917" s="2">
        <v>45204.033333333333</v>
      </c>
      <c r="AB1917" s="1">
        <v>45204.033333333333</v>
      </c>
      <c r="AC1917" t="b">
        <v>0</v>
      </c>
      <c r="AD1917" t="s">
        <v>1355</v>
      </c>
      <c r="AE1917" s="3">
        <f t="shared" si="89"/>
        <v>1.3194444443797693E-2</v>
      </c>
    </row>
    <row r="1918" spans="1:31" x14ac:dyDescent="0.35">
      <c r="A1918" s="2">
        <v>45204.224999999999</v>
      </c>
      <c r="B1918" s="1">
        <v>45204.224999999999</v>
      </c>
      <c r="C1918">
        <v>1084</v>
      </c>
      <c r="D1918" t="s">
        <v>186</v>
      </c>
      <c r="E1918" t="s">
        <v>29</v>
      </c>
      <c r="F1918">
        <v>47</v>
      </c>
      <c r="G1918" t="str" cm="1">
        <f t="array" ref="G1918">_xlfn.IFS(F1918&lt;25,"Young Adult (18-24)",F1918&lt;35,"Early Career (25-34)",F1918&lt;45,"Mid-Career (35-44)",F1918&lt;55,"Late Career (45-54)",F1918&lt;65,"Pre-Retirement (55-64)",F1918&gt;=65,"Seniors (65+)")</f>
        <v>Late Career (45-54)</v>
      </c>
      <c r="H1918">
        <v>625</v>
      </c>
      <c r="I1918">
        <v>6592</v>
      </c>
      <c r="J1918" t="s">
        <v>55</v>
      </c>
      <c r="K1918" t="s">
        <v>56</v>
      </c>
      <c r="L1918" t="s">
        <v>129</v>
      </c>
      <c r="M1918" t="s">
        <v>1308</v>
      </c>
      <c r="N1918" t="s">
        <v>1315</v>
      </c>
      <c r="O1918">
        <v>300</v>
      </c>
      <c r="P1918">
        <v>500</v>
      </c>
      <c r="Q1918">
        <v>6</v>
      </c>
      <c r="R1918">
        <f t="shared" si="87"/>
        <v>3000</v>
      </c>
      <c r="S1918">
        <f t="shared" si="88"/>
        <v>1200</v>
      </c>
      <c r="T1918" t="s">
        <v>26</v>
      </c>
      <c r="U1918" s="2">
        <v>45204.245138888888</v>
      </c>
      <c r="V1918" s="1">
        <v>45204.245138888888</v>
      </c>
      <c r="W1918" t="b">
        <v>1</v>
      </c>
      <c r="X1918" s="2">
        <v>45204.252083333333</v>
      </c>
      <c r="Y1918" s="1">
        <v>45204.252083333333</v>
      </c>
      <c r="Z1918" s="2" t="s">
        <v>47</v>
      </c>
      <c r="AA1918" s="2">
        <v>45204.24722222222</v>
      </c>
      <c r="AB1918" s="1">
        <v>45204.24722222222</v>
      </c>
      <c r="AC1918" t="b">
        <v>1</v>
      </c>
      <c r="AD1918" t="s">
        <v>58</v>
      </c>
      <c r="AE1918" s="3">
        <f t="shared" si="89"/>
        <v>2.2222222221898846E-2</v>
      </c>
    </row>
    <row r="1919" spans="1:31" x14ac:dyDescent="0.35">
      <c r="A1919" s="2">
        <v>45204.81527777778</v>
      </c>
      <c r="B1919" s="1">
        <v>45204.81527777778</v>
      </c>
      <c r="C1919">
        <v>1460</v>
      </c>
      <c r="D1919" t="s">
        <v>566</v>
      </c>
      <c r="E1919" t="s">
        <v>22</v>
      </c>
      <c r="F1919">
        <v>36</v>
      </c>
      <c r="G1919" t="str" cm="1">
        <f t="array" ref="G1919">_xlfn.IFS(F1919&lt;25,"Young Adult (18-24)",F1919&lt;35,"Early Career (25-34)",F1919&lt;45,"Mid-Career (35-44)",F1919&lt;55,"Late Career (45-54)",F1919&lt;65,"Pre-Retirement (55-64)",F1919&gt;=65,"Seniors (65+)")</f>
        <v>Mid-Career (35-44)</v>
      </c>
      <c r="H1919">
        <v>651</v>
      </c>
      <c r="I1919">
        <v>7311</v>
      </c>
      <c r="J1919" t="s">
        <v>71</v>
      </c>
      <c r="K1919" t="s">
        <v>160</v>
      </c>
      <c r="L1919" t="s">
        <v>161</v>
      </c>
      <c r="M1919" t="s">
        <v>1307</v>
      </c>
      <c r="N1919" t="s">
        <v>1326</v>
      </c>
      <c r="O1919">
        <v>20</v>
      </c>
      <c r="P1919">
        <v>35</v>
      </c>
      <c r="Q1919">
        <v>2</v>
      </c>
      <c r="R1919">
        <f t="shared" si="87"/>
        <v>70</v>
      </c>
      <c r="S1919">
        <f t="shared" si="88"/>
        <v>30</v>
      </c>
      <c r="T1919" t="s">
        <v>26</v>
      </c>
      <c r="U1919" s="2">
        <v>45204.827777777777</v>
      </c>
      <c r="V1919" s="1">
        <v>45204.827777777777</v>
      </c>
      <c r="W1919" t="b">
        <v>1</v>
      </c>
      <c r="X1919" s="2">
        <v>45204.836111111108</v>
      </c>
      <c r="Y1919" s="1">
        <v>45204.836111111108</v>
      </c>
      <c r="Z1919" s="2" t="s">
        <v>33</v>
      </c>
      <c r="AA1919" s="2">
        <v>45204.829861111109</v>
      </c>
      <c r="AB1919" s="1">
        <v>45204.829861111109</v>
      </c>
      <c r="AC1919" t="b">
        <v>0</v>
      </c>
      <c r="AD1919" t="s">
        <v>1355</v>
      </c>
      <c r="AE1919" s="3">
        <f t="shared" si="89"/>
        <v>1.4583333329937886E-2</v>
      </c>
    </row>
    <row r="1920" spans="1:31" x14ac:dyDescent="0.35">
      <c r="A1920" s="2">
        <v>45207.125</v>
      </c>
      <c r="B1920" s="1">
        <v>45207.125</v>
      </c>
      <c r="C1920">
        <v>1692</v>
      </c>
      <c r="D1920" t="s">
        <v>795</v>
      </c>
      <c r="E1920" t="s">
        <v>22</v>
      </c>
      <c r="F1920">
        <v>40</v>
      </c>
      <c r="G1920" t="str" cm="1">
        <f t="array" ref="G1920">_xlfn.IFS(F1920&lt;25,"Young Adult (18-24)",F1920&lt;35,"Early Career (25-34)",F1920&lt;45,"Mid-Career (35-44)",F1920&lt;55,"Late Career (45-54)",F1920&lt;65,"Pre-Retirement (55-64)",F1920&gt;=65,"Seniors (65+)")</f>
        <v>Mid-Career (35-44)</v>
      </c>
      <c r="H1920">
        <v>673</v>
      </c>
      <c r="I1920">
        <v>7737</v>
      </c>
      <c r="J1920" t="s">
        <v>71</v>
      </c>
      <c r="K1920" t="s">
        <v>160</v>
      </c>
      <c r="L1920" t="s">
        <v>408</v>
      </c>
      <c r="M1920" t="s">
        <v>1307</v>
      </c>
      <c r="N1920" t="s">
        <v>1325</v>
      </c>
      <c r="O1920">
        <v>15</v>
      </c>
      <c r="P1920">
        <v>25</v>
      </c>
      <c r="Q1920">
        <v>6</v>
      </c>
      <c r="R1920">
        <f t="shared" si="87"/>
        <v>150</v>
      </c>
      <c r="S1920">
        <f t="shared" si="88"/>
        <v>60</v>
      </c>
      <c r="T1920" t="s">
        <v>26</v>
      </c>
      <c r="U1920" s="2">
        <v>45207.137499999997</v>
      </c>
      <c r="V1920" s="1">
        <v>45207.137499999997</v>
      </c>
      <c r="W1920" t="b">
        <v>1</v>
      </c>
      <c r="X1920" s="2">
        <v>45207.142361111109</v>
      </c>
      <c r="Y1920" s="1">
        <v>45207.142361111109</v>
      </c>
      <c r="Z1920" s="2" t="s">
        <v>27</v>
      </c>
      <c r="AA1920" s="2">
        <v>45207.138888888891</v>
      </c>
      <c r="AB1920" s="1">
        <v>45207.138888888891</v>
      </c>
      <c r="AC1920" t="b">
        <v>1</v>
      </c>
      <c r="AD1920" t="s">
        <v>58</v>
      </c>
      <c r="AE1920" s="3">
        <f t="shared" si="89"/>
        <v>1.3888888890505768E-2</v>
      </c>
    </row>
    <row r="1921" spans="1:31" x14ac:dyDescent="0.35">
      <c r="A1921" s="2">
        <v>45207.666666666664</v>
      </c>
      <c r="B1921" s="1">
        <v>45207.666666666664</v>
      </c>
      <c r="C1921">
        <v>1897</v>
      </c>
      <c r="D1921" t="s">
        <v>995</v>
      </c>
      <c r="E1921" t="s">
        <v>22</v>
      </c>
      <c r="F1921">
        <v>58</v>
      </c>
      <c r="G1921" t="str" cm="1">
        <f t="array" ref="G1921">_xlfn.IFS(F1921&lt;25,"Young Adult (18-24)",F1921&lt;35,"Early Career (25-34)",F1921&lt;45,"Mid-Career (35-44)",F1921&lt;55,"Late Career (45-54)",F1921&lt;65,"Pre-Retirement (55-64)",F1921&gt;=65,"Seniors (65+)")</f>
        <v>Pre-Retirement (55-64)</v>
      </c>
      <c r="H1921">
        <v>681</v>
      </c>
      <c r="I1921">
        <v>6354</v>
      </c>
      <c r="J1921" t="s">
        <v>23</v>
      </c>
      <c r="K1921" t="s">
        <v>24</v>
      </c>
      <c r="L1921" t="s">
        <v>192</v>
      </c>
      <c r="M1921" t="s">
        <v>1305</v>
      </c>
      <c r="N1921" t="s">
        <v>1323</v>
      </c>
      <c r="O1921">
        <v>800</v>
      </c>
      <c r="P1921">
        <v>1200</v>
      </c>
      <c r="Q1921">
        <v>6</v>
      </c>
      <c r="R1921">
        <f t="shared" si="87"/>
        <v>7200</v>
      </c>
      <c r="S1921">
        <f t="shared" si="88"/>
        <v>2400</v>
      </c>
      <c r="T1921" t="s">
        <v>42</v>
      </c>
      <c r="U1921" s="2">
        <v>45207.674305555556</v>
      </c>
      <c r="V1921" s="1">
        <v>45207.674305555556</v>
      </c>
      <c r="W1921" t="b">
        <v>1</v>
      </c>
      <c r="X1921" s="2">
        <v>45207.679861111108</v>
      </c>
      <c r="Y1921" s="1">
        <v>45207.679861111108</v>
      </c>
      <c r="Z1921" s="2" t="s">
        <v>33</v>
      </c>
      <c r="AA1921" s="2">
        <v>45207.677777777775</v>
      </c>
      <c r="AB1921" s="1">
        <v>45207.677777777775</v>
      </c>
      <c r="AC1921" t="b">
        <v>0</v>
      </c>
      <c r="AD1921" t="s">
        <v>1355</v>
      </c>
      <c r="AE1921" s="3">
        <f t="shared" si="89"/>
        <v>1.1111111110949423E-2</v>
      </c>
    </row>
    <row r="1922" spans="1:31" x14ac:dyDescent="0.35">
      <c r="A1922" s="2">
        <v>45208.970833333333</v>
      </c>
      <c r="B1922" s="1">
        <v>45208.970833333333</v>
      </c>
      <c r="C1922">
        <v>2025</v>
      </c>
      <c r="D1922" t="s">
        <v>1121</v>
      </c>
      <c r="E1922" t="s">
        <v>22</v>
      </c>
      <c r="F1922">
        <v>56</v>
      </c>
      <c r="G1922" t="str" cm="1">
        <f t="array" ref="G1922">_xlfn.IFS(F1922&lt;25,"Young Adult (18-24)",F1922&lt;35,"Early Career (25-34)",F1922&lt;45,"Mid-Career (35-44)",F1922&lt;55,"Late Career (45-54)",F1922&lt;65,"Pre-Retirement (55-64)",F1922&gt;=65,"Seniors (65+)")</f>
        <v>Pre-Retirement (55-64)</v>
      </c>
      <c r="H1922">
        <v>600</v>
      </c>
      <c r="I1922">
        <v>4472</v>
      </c>
      <c r="J1922" t="s">
        <v>71</v>
      </c>
      <c r="K1922" t="s">
        <v>72</v>
      </c>
      <c r="L1922" t="s">
        <v>219</v>
      </c>
      <c r="M1922" t="s">
        <v>1306</v>
      </c>
      <c r="N1922" t="s">
        <v>1313</v>
      </c>
      <c r="O1922">
        <v>60</v>
      </c>
      <c r="P1922">
        <v>100</v>
      </c>
      <c r="Q1922">
        <v>4</v>
      </c>
      <c r="R1922">
        <f t="shared" ref="R1922:R1985" si="90">P1922*Q1922</f>
        <v>400</v>
      </c>
      <c r="S1922">
        <f t="shared" ref="S1922:S1985" si="91">R1922-(O1922*Q1922)</f>
        <v>160</v>
      </c>
      <c r="T1922" t="s">
        <v>26</v>
      </c>
      <c r="U1922" s="2">
        <v>45208.98541666667</v>
      </c>
      <c r="V1922" s="1">
        <v>45208.98541666667</v>
      </c>
      <c r="W1922" t="b">
        <v>1</v>
      </c>
      <c r="X1922" s="2">
        <v>45208.993055555555</v>
      </c>
      <c r="Y1922" s="1">
        <v>45208.993055555555</v>
      </c>
      <c r="Z1922" s="2" t="s">
        <v>27</v>
      </c>
      <c r="AA1922" s="2">
        <v>45208.986805555556</v>
      </c>
      <c r="AB1922" s="1">
        <v>45208.986805555556</v>
      </c>
      <c r="AC1922" t="b">
        <v>1</v>
      </c>
      <c r="AD1922" t="s">
        <v>58</v>
      </c>
      <c r="AE1922" s="3">
        <f t="shared" ref="AE1922:AE1985" si="92">AB1922-B1922</f>
        <v>1.5972222223354038E-2</v>
      </c>
    </row>
    <row r="1923" spans="1:31" x14ac:dyDescent="0.35">
      <c r="A1923" s="2">
        <v>45209.050694444442</v>
      </c>
      <c r="B1923" s="1">
        <v>45209.050694444442</v>
      </c>
      <c r="C1923">
        <v>1800</v>
      </c>
      <c r="D1923" t="s">
        <v>901</v>
      </c>
      <c r="E1923" t="s">
        <v>29</v>
      </c>
      <c r="F1923">
        <v>20</v>
      </c>
      <c r="G1923" t="str" cm="1">
        <f t="array" ref="G1923">_xlfn.IFS(F1923&lt;25,"Young Adult (18-24)",F1923&lt;35,"Early Career (25-34)",F1923&lt;45,"Mid-Career (35-44)",F1923&lt;55,"Late Career (45-54)",F1923&lt;65,"Pre-Retirement (55-64)",F1923&gt;=65,"Seniors (65+)")</f>
        <v>Young Adult (18-24)</v>
      </c>
      <c r="H1923">
        <v>701</v>
      </c>
      <c r="I1923">
        <v>4429</v>
      </c>
      <c r="J1923" t="s">
        <v>107</v>
      </c>
      <c r="K1923" t="s">
        <v>108</v>
      </c>
      <c r="L1923" t="s">
        <v>111</v>
      </c>
      <c r="M1923" t="s">
        <v>1307</v>
      </c>
      <c r="N1923" t="s">
        <v>1312</v>
      </c>
      <c r="O1923">
        <v>12</v>
      </c>
      <c r="P1923">
        <v>20</v>
      </c>
      <c r="Q1923">
        <v>3</v>
      </c>
      <c r="R1923">
        <f t="shared" si="90"/>
        <v>60</v>
      </c>
      <c r="S1923">
        <f t="shared" si="91"/>
        <v>24</v>
      </c>
      <c r="T1923" t="s">
        <v>32</v>
      </c>
      <c r="U1923" s="2">
        <v>45209.063888888886</v>
      </c>
      <c r="V1923" s="1">
        <v>45209.063888888886</v>
      </c>
      <c r="W1923" t="b">
        <v>1</v>
      </c>
      <c r="X1923" s="2">
        <v>45209.073611111111</v>
      </c>
      <c r="Y1923" s="1">
        <v>45209.073611111111</v>
      </c>
      <c r="Z1923" s="2" t="s">
        <v>33</v>
      </c>
      <c r="AA1923" s="2">
        <v>45209.06527777778</v>
      </c>
      <c r="AB1923" s="1">
        <v>45209.06527777778</v>
      </c>
      <c r="AC1923" t="b">
        <v>1</v>
      </c>
      <c r="AD1923" t="s">
        <v>58</v>
      </c>
      <c r="AE1923" s="3">
        <f t="shared" si="92"/>
        <v>1.4583333337213844E-2</v>
      </c>
    </row>
    <row r="1924" spans="1:31" x14ac:dyDescent="0.35">
      <c r="A1924" s="2">
        <v>45209.551388888889</v>
      </c>
      <c r="B1924" s="1">
        <v>45209.551388888889</v>
      </c>
      <c r="C1924">
        <v>1054</v>
      </c>
      <c r="D1924" t="s">
        <v>146</v>
      </c>
      <c r="E1924" t="s">
        <v>22</v>
      </c>
      <c r="F1924">
        <v>25</v>
      </c>
      <c r="G1924" t="str" cm="1">
        <f t="array" ref="G1924">_xlfn.IFS(F1924&lt;25,"Young Adult (18-24)",F1924&lt;35,"Early Career (25-34)",F1924&lt;45,"Mid-Career (35-44)",F1924&lt;55,"Late Career (45-54)",F1924&lt;65,"Pre-Retirement (55-64)",F1924&gt;=65,"Seniors (65+)")</f>
        <v>Early Career (25-34)</v>
      </c>
      <c r="H1924">
        <v>739</v>
      </c>
      <c r="I1924">
        <v>3085</v>
      </c>
      <c r="J1924" t="s">
        <v>71</v>
      </c>
      <c r="K1924" t="s">
        <v>72</v>
      </c>
      <c r="L1924" t="s">
        <v>141</v>
      </c>
      <c r="M1924" t="s">
        <v>1309</v>
      </c>
      <c r="N1924" t="s">
        <v>1320</v>
      </c>
      <c r="O1924">
        <v>30</v>
      </c>
      <c r="P1924">
        <v>50</v>
      </c>
      <c r="Q1924">
        <v>5</v>
      </c>
      <c r="R1924">
        <f t="shared" si="90"/>
        <v>250</v>
      </c>
      <c r="S1924">
        <f t="shared" si="91"/>
        <v>100</v>
      </c>
      <c r="T1924" t="s">
        <v>38</v>
      </c>
      <c r="U1924" s="2">
        <v>45209.55972222222</v>
      </c>
      <c r="V1924" s="1">
        <v>45209.55972222222</v>
      </c>
      <c r="W1924" t="b">
        <v>1</v>
      </c>
      <c r="X1924" s="2">
        <v>45209.565972222219</v>
      </c>
      <c r="Y1924" s="1">
        <v>45209.565972222219</v>
      </c>
      <c r="Z1924" s="2" t="s">
        <v>47</v>
      </c>
      <c r="AA1924" s="2">
        <v>45209.561111111114</v>
      </c>
      <c r="AB1924" s="1">
        <v>45209.561111111114</v>
      </c>
      <c r="AC1924" t="b">
        <v>0</v>
      </c>
      <c r="AD1924" t="s">
        <v>1355</v>
      </c>
      <c r="AE1924" s="3">
        <f t="shared" si="92"/>
        <v>9.7222222248092294E-3</v>
      </c>
    </row>
    <row r="1925" spans="1:31" x14ac:dyDescent="0.35">
      <c r="A1925" s="2">
        <v>45211.023611111108</v>
      </c>
      <c r="B1925" s="1">
        <v>45211.023611111108</v>
      </c>
      <c r="C1925">
        <v>1409</v>
      </c>
      <c r="D1925" t="s">
        <v>515</v>
      </c>
      <c r="E1925" t="s">
        <v>29</v>
      </c>
      <c r="F1925">
        <v>46</v>
      </c>
      <c r="G1925" t="str" cm="1">
        <f t="array" ref="G1925">_xlfn.IFS(F1925&lt;25,"Young Adult (18-24)",F1925&lt;35,"Early Career (25-34)",F1925&lt;45,"Mid-Career (35-44)",F1925&lt;55,"Late Career (45-54)",F1925&lt;65,"Pre-Retirement (55-64)",F1925&gt;=65,"Seniors (65+)")</f>
        <v>Late Career (45-54)</v>
      </c>
      <c r="H1925">
        <v>776</v>
      </c>
      <c r="I1925">
        <v>5319</v>
      </c>
      <c r="J1925" t="s">
        <v>23</v>
      </c>
      <c r="K1925" t="s">
        <v>24</v>
      </c>
      <c r="L1925" t="s">
        <v>192</v>
      </c>
      <c r="M1925" t="s">
        <v>1307</v>
      </c>
      <c r="N1925" t="s">
        <v>1326</v>
      </c>
      <c r="O1925">
        <v>20</v>
      </c>
      <c r="P1925">
        <v>35</v>
      </c>
      <c r="Q1925">
        <v>4</v>
      </c>
      <c r="R1925">
        <f t="shared" si="90"/>
        <v>140</v>
      </c>
      <c r="S1925">
        <f t="shared" si="91"/>
        <v>60</v>
      </c>
      <c r="T1925" t="s">
        <v>42</v>
      </c>
      <c r="U1925" s="2">
        <v>45211.044444444444</v>
      </c>
      <c r="V1925" s="1">
        <v>45211.044444444444</v>
      </c>
      <c r="W1925" t="b">
        <v>1</v>
      </c>
      <c r="X1925" s="2">
        <v>45211.052083333336</v>
      </c>
      <c r="Y1925" s="1">
        <v>45211.052083333336</v>
      </c>
      <c r="Z1925" s="2" t="s">
        <v>33</v>
      </c>
      <c r="AA1925" s="2">
        <v>45211.04583333333</v>
      </c>
      <c r="AB1925" s="1">
        <v>45211.04583333333</v>
      </c>
      <c r="AC1925" t="b">
        <v>0</v>
      </c>
      <c r="AD1925" t="s">
        <v>1355</v>
      </c>
      <c r="AE1925" s="3">
        <f t="shared" si="92"/>
        <v>2.2222222221898846E-2</v>
      </c>
    </row>
    <row r="1926" spans="1:31" x14ac:dyDescent="0.35">
      <c r="A1926" s="2">
        <v>45211.238888888889</v>
      </c>
      <c r="B1926" s="1">
        <v>45211.238888888889</v>
      </c>
      <c r="C1926">
        <v>1136</v>
      </c>
      <c r="D1926" t="s">
        <v>243</v>
      </c>
      <c r="E1926" t="s">
        <v>22</v>
      </c>
      <c r="F1926">
        <v>39</v>
      </c>
      <c r="G1926" t="str" cm="1">
        <f t="array" ref="G1926">_xlfn.IFS(F1926&lt;25,"Young Adult (18-24)",F1926&lt;35,"Early Career (25-34)",F1926&lt;45,"Mid-Career (35-44)",F1926&lt;55,"Late Career (45-54)",F1926&lt;65,"Pre-Retirement (55-64)",F1926&gt;=65,"Seniors (65+)")</f>
        <v>Mid-Career (35-44)</v>
      </c>
      <c r="H1926">
        <v>727</v>
      </c>
      <c r="I1926">
        <v>4079</v>
      </c>
      <c r="J1926" t="s">
        <v>83</v>
      </c>
      <c r="K1926" t="s">
        <v>90</v>
      </c>
      <c r="L1926" t="s">
        <v>244</v>
      </c>
      <c r="M1926" t="s">
        <v>1308</v>
      </c>
      <c r="N1926" t="s">
        <v>1319</v>
      </c>
      <c r="O1926">
        <v>60</v>
      </c>
      <c r="P1926">
        <v>90</v>
      </c>
      <c r="Q1926">
        <v>2</v>
      </c>
      <c r="R1926">
        <f t="shared" si="90"/>
        <v>180</v>
      </c>
      <c r="S1926">
        <f t="shared" si="91"/>
        <v>60</v>
      </c>
      <c r="T1926" t="s">
        <v>40</v>
      </c>
      <c r="U1926" s="2">
        <v>45211.247916666667</v>
      </c>
      <c r="V1926" s="1">
        <v>45211.247916666667</v>
      </c>
      <c r="W1926" t="b">
        <v>1</v>
      </c>
      <c r="X1926" s="2">
        <v>45211.256944444445</v>
      </c>
      <c r="Y1926" s="1">
        <v>45211.256944444445</v>
      </c>
      <c r="Z1926" s="2" t="s">
        <v>33</v>
      </c>
      <c r="AA1926" s="2">
        <v>45211.250694444447</v>
      </c>
      <c r="AB1926" s="1">
        <v>45211.250694444447</v>
      </c>
      <c r="AC1926" t="b">
        <v>0</v>
      </c>
      <c r="AD1926" t="s">
        <v>1355</v>
      </c>
      <c r="AE1926" s="3">
        <f t="shared" si="92"/>
        <v>1.1805555557657499E-2</v>
      </c>
    </row>
    <row r="1927" spans="1:31" x14ac:dyDescent="0.35">
      <c r="A1927" s="2">
        <v>45213.595833333333</v>
      </c>
      <c r="B1927" s="1">
        <v>45213.595833333333</v>
      </c>
      <c r="C1927">
        <v>1050</v>
      </c>
      <c r="D1927" t="s">
        <v>140</v>
      </c>
      <c r="E1927" t="s">
        <v>29</v>
      </c>
      <c r="F1927">
        <v>63</v>
      </c>
      <c r="G1927" t="str" cm="1">
        <f t="array" ref="G1927">_xlfn.IFS(F1927&lt;25,"Young Adult (18-24)",F1927&lt;35,"Early Career (25-34)",F1927&lt;45,"Mid-Career (35-44)",F1927&lt;55,"Late Career (45-54)",F1927&lt;65,"Pre-Retirement (55-64)",F1927&gt;=65,"Seniors (65+)")</f>
        <v>Pre-Retirement (55-64)</v>
      </c>
      <c r="H1927">
        <v>624</v>
      </c>
      <c r="I1927">
        <v>7870</v>
      </c>
      <c r="J1927" t="s">
        <v>71</v>
      </c>
      <c r="K1927" t="s">
        <v>72</v>
      </c>
      <c r="L1927" t="s">
        <v>141</v>
      </c>
      <c r="M1927" t="s">
        <v>1309</v>
      </c>
      <c r="N1927" t="s">
        <v>1320</v>
      </c>
      <c r="O1927">
        <v>30</v>
      </c>
      <c r="P1927">
        <v>50</v>
      </c>
      <c r="Q1927">
        <v>6</v>
      </c>
      <c r="R1927">
        <f t="shared" si="90"/>
        <v>300</v>
      </c>
      <c r="S1927">
        <f t="shared" si="91"/>
        <v>120</v>
      </c>
      <c r="T1927" t="s">
        <v>40</v>
      </c>
      <c r="U1927" s="2">
        <v>45213.606944444444</v>
      </c>
      <c r="V1927" s="1">
        <v>45213.606944444444</v>
      </c>
      <c r="W1927" t="b">
        <v>1</v>
      </c>
      <c r="X1927" s="2">
        <v>45213.614583333336</v>
      </c>
      <c r="Y1927" s="1">
        <v>45213.614583333336</v>
      </c>
      <c r="Z1927" s="2" t="s">
        <v>33</v>
      </c>
      <c r="AA1927" s="2">
        <v>45213.609027777777</v>
      </c>
      <c r="AB1927" s="1">
        <v>45213.609027777777</v>
      </c>
      <c r="AC1927" t="b">
        <v>0</v>
      </c>
      <c r="AD1927" t="s">
        <v>1355</v>
      </c>
      <c r="AE1927" s="3">
        <f t="shared" si="92"/>
        <v>1.3194444443797693E-2</v>
      </c>
    </row>
    <row r="1928" spans="1:31" x14ac:dyDescent="0.35">
      <c r="A1928" s="2">
        <v>45214.490972222222</v>
      </c>
      <c r="B1928" s="1">
        <v>45214.490972222222</v>
      </c>
      <c r="C1928">
        <v>1885</v>
      </c>
      <c r="D1928" t="s">
        <v>984</v>
      </c>
      <c r="E1928" t="s">
        <v>29</v>
      </c>
      <c r="F1928">
        <v>35</v>
      </c>
      <c r="G1928" t="str" cm="1">
        <f t="array" ref="G1928">_xlfn.IFS(F1928&lt;25,"Young Adult (18-24)",F1928&lt;35,"Early Career (25-34)",F1928&lt;45,"Mid-Career (35-44)",F1928&lt;55,"Late Career (45-54)",F1928&lt;65,"Pre-Retirement (55-64)",F1928&gt;=65,"Seniors (65+)")</f>
        <v>Mid-Career (35-44)</v>
      </c>
      <c r="H1928">
        <v>602</v>
      </c>
      <c r="I1928">
        <v>4791</v>
      </c>
      <c r="J1928" t="s">
        <v>83</v>
      </c>
      <c r="K1928" t="s">
        <v>84</v>
      </c>
      <c r="L1928" t="s">
        <v>156</v>
      </c>
      <c r="M1928" t="s">
        <v>1309</v>
      </c>
      <c r="N1928" t="s">
        <v>1327</v>
      </c>
      <c r="O1928">
        <v>5</v>
      </c>
      <c r="P1928">
        <v>8</v>
      </c>
      <c r="Q1928">
        <v>2</v>
      </c>
      <c r="R1928">
        <f t="shared" si="90"/>
        <v>16</v>
      </c>
      <c r="S1928">
        <f t="shared" si="91"/>
        <v>6</v>
      </c>
      <c r="T1928" t="s">
        <v>78</v>
      </c>
      <c r="U1928" s="2">
        <v>45214.501388888886</v>
      </c>
      <c r="V1928" s="1">
        <v>45214.501388888886</v>
      </c>
      <c r="W1928" t="b">
        <v>1</v>
      </c>
      <c r="X1928" s="2">
        <v>45214.508333333331</v>
      </c>
      <c r="Y1928" s="1">
        <v>45214.508333333331</v>
      </c>
      <c r="Z1928" s="2" t="s">
        <v>33</v>
      </c>
      <c r="AA1928" s="2">
        <v>45214.50277777778</v>
      </c>
      <c r="AB1928" s="1">
        <v>45214.50277777778</v>
      </c>
      <c r="AC1928" t="b">
        <v>0</v>
      </c>
      <c r="AD1928" t="s">
        <v>1355</v>
      </c>
      <c r="AE1928" s="3">
        <f t="shared" si="92"/>
        <v>1.1805555557657499E-2</v>
      </c>
    </row>
    <row r="1929" spans="1:31" x14ac:dyDescent="0.35">
      <c r="A1929" s="2">
        <v>45216.429166666669</v>
      </c>
      <c r="B1929" s="1">
        <v>45216.429166666669</v>
      </c>
      <c r="C1929">
        <v>1878</v>
      </c>
      <c r="D1929" t="s">
        <v>977</v>
      </c>
      <c r="E1929" t="s">
        <v>22</v>
      </c>
      <c r="F1929">
        <v>36</v>
      </c>
      <c r="G1929" t="str" cm="1">
        <f t="array" ref="G1929">_xlfn.IFS(F1929&lt;25,"Young Adult (18-24)",F1929&lt;35,"Early Career (25-34)",F1929&lt;45,"Mid-Career (35-44)",F1929&lt;55,"Late Career (45-54)",F1929&lt;65,"Pre-Retirement (55-64)",F1929&gt;=65,"Seniors (65+)")</f>
        <v>Mid-Career (35-44)</v>
      </c>
      <c r="H1929">
        <v>661</v>
      </c>
      <c r="I1929">
        <v>5548</v>
      </c>
      <c r="J1929" t="s">
        <v>23</v>
      </c>
      <c r="K1929" t="s">
        <v>24</v>
      </c>
      <c r="L1929" t="s">
        <v>96</v>
      </c>
      <c r="M1929" t="s">
        <v>1306</v>
      </c>
      <c r="N1929" t="s">
        <v>1313</v>
      </c>
      <c r="O1929">
        <v>60</v>
      </c>
      <c r="P1929">
        <v>100</v>
      </c>
      <c r="Q1929">
        <v>4</v>
      </c>
      <c r="R1929">
        <f t="shared" si="90"/>
        <v>400</v>
      </c>
      <c r="S1929">
        <f t="shared" si="91"/>
        <v>160</v>
      </c>
      <c r="T1929" t="s">
        <v>32</v>
      </c>
      <c r="U1929" s="2">
        <v>45216.44027777778</v>
      </c>
      <c r="V1929" s="1">
        <v>45216.44027777778</v>
      </c>
      <c r="W1929" t="b">
        <v>1</v>
      </c>
      <c r="X1929" s="2">
        <v>45216.450694444444</v>
      </c>
      <c r="Y1929" s="1">
        <v>45216.450694444444</v>
      </c>
      <c r="Z1929" s="2" t="s">
        <v>33</v>
      </c>
      <c r="AA1929" s="2">
        <v>45216.443749999999</v>
      </c>
      <c r="AB1929" s="1">
        <v>45216.443749999999</v>
      </c>
      <c r="AC1929" t="b">
        <v>1</v>
      </c>
      <c r="AD1929" t="s">
        <v>58</v>
      </c>
      <c r="AE1929" s="3">
        <f t="shared" si="92"/>
        <v>1.4583333329937886E-2</v>
      </c>
    </row>
    <row r="1930" spans="1:31" x14ac:dyDescent="0.35">
      <c r="A1930" s="2">
        <v>45216.465277777781</v>
      </c>
      <c r="B1930" s="1">
        <v>45216.465277777781</v>
      </c>
      <c r="C1930">
        <v>2097</v>
      </c>
      <c r="D1930" t="s">
        <v>1192</v>
      </c>
      <c r="E1930" t="s">
        <v>29</v>
      </c>
      <c r="F1930">
        <v>41</v>
      </c>
      <c r="G1930" t="str" cm="1">
        <f t="array" ref="G1930">_xlfn.IFS(F1930&lt;25,"Young Adult (18-24)",F1930&lt;35,"Early Career (25-34)",F1930&lt;45,"Mid-Career (35-44)",F1930&lt;55,"Late Career (45-54)",F1930&lt;65,"Pre-Retirement (55-64)",F1930&gt;=65,"Seniors (65+)")</f>
        <v>Mid-Career (35-44)</v>
      </c>
      <c r="H1930">
        <v>667</v>
      </c>
      <c r="I1930">
        <v>6553</v>
      </c>
      <c r="J1930" t="s">
        <v>23</v>
      </c>
      <c r="K1930" t="s">
        <v>30</v>
      </c>
      <c r="L1930" t="s">
        <v>77</v>
      </c>
      <c r="M1930" t="s">
        <v>1309</v>
      </c>
      <c r="N1930" t="s">
        <v>1327</v>
      </c>
      <c r="O1930">
        <v>5</v>
      </c>
      <c r="P1930">
        <v>8</v>
      </c>
      <c r="Q1930">
        <v>3</v>
      </c>
      <c r="R1930">
        <f t="shared" si="90"/>
        <v>24</v>
      </c>
      <c r="S1930">
        <f t="shared" si="91"/>
        <v>9</v>
      </c>
      <c r="T1930" t="s">
        <v>26</v>
      </c>
      <c r="U1930" s="2">
        <v>45216.481249999997</v>
      </c>
      <c r="V1930" s="1">
        <v>45216.481249999997</v>
      </c>
      <c r="W1930" t="b">
        <v>1</v>
      </c>
      <c r="X1930" s="2">
        <v>45216.491666666669</v>
      </c>
      <c r="Y1930" s="1">
        <v>45216.491666666669</v>
      </c>
      <c r="Z1930" s="2" t="s">
        <v>33</v>
      </c>
      <c r="AA1930" s="2">
        <v>45216.48333333333</v>
      </c>
      <c r="AB1930" s="1">
        <v>45216.48333333333</v>
      </c>
      <c r="AC1930" t="b">
        <v>0</v>
      </c>
      <c r="AD1930" t="s">
        <v>1355</v>
      </c>
      <c r="AE1930" s="3">
        <f t="shared" si="92"/>
        <v>1.805555554892635E-2</v>
      </c>
    </row>
    <row r="1931" spans="1:31" x14ac:dyDescent="0.35">
      <c r="A1931" s="2">
        <v>45216.734722222223</v>
      </c>
      <c r="B1931" s="1">
        <v>45216.734722222223</v>
      </c>
      <c r="C1931">
        <v>2153</v>
      </c>
      <c r="D1931" t="s">
        <v>1248</v>
      </c>
      <c r="E1931" t="s">
        <v>22</v>
      </c>
      <c r="F1931">
        <v>39</v>
      </c>
      <c r="G1931" t="str" cm="1">
        <f t="array" ref="G1931">_xlfn.IFS(F1931&lt;25,"Young Adult (18-24)",F1931&lt;35,"Early Career (25-34)",F1931&lt;45,"Mid-Career (35-44)",F1931&lt;55,"Late Career (45-54)",F1931&lt;65,"Pre-Retirement (55-64)",F1931&gt;=65,"Seniors (65+)")</f>
        <v>Mid-Career (35-44)</v>
      </c>
      <c r="H1931">
        <v>627</v>
      </c>
      <c r="I1931">
        <v>7998</v>
      </c>
      <c r="J1931" t="s">
        <v>67</v>
      </c>
      <c r="K1931" t="s">
        <v>68</v>
      </c>
      <c r="L1931" t="s">
        <v>69</v>
      </c>
      <c r="M1931" t="s">
        <v>1308</v>
      </c>
      <c r="N1931" t="s">
        <v>1319</v>
      </c>
      <c r="O1931">
        <v>60</v>
      </c>
      <c r="P1931">
        <v>90</v>
      </c>
      <c r="Q1931">
        <v>2</v>
      </c>
      <c r="R1931">
        <f t="shared" si="90"/>
        <v>180</v>
      </c>
      <c r="S1931">
        <f t="shared" si="91"/>
        <v>60</v>
      </c>
      <c r="T1931" t="s">
        <v>42</v>
      </c>
      <c r="U1931" s="2">
        <v>45216.738888888889</v>
      </c>
      <c r="V1931" s="1">
        <v>45216.738888888889</v>
      </c>
      <c r="W1931" t="b">
        <v>1</v>
      </c>
      <c r="X1931" s="2">
        <v>45216.742361111108</v>
      </c>
      <c r="Y1931" s="1">
        <v>45216.742361111108</v>
      </c>
      <c r="Z1931" s="2" t="s">
        <v>27</v>
      </c>
      <c r="AA1931" s="2">
        <v>45216.740277777775</v>
      </c>
      <c r="AB1931" s="1">
        <v>45216.740277777775</v>
      </c>
      <c r="AC1931" t="b">
        <v>0</v>
      </c>
      <c r="AD1931" t="s">
        <v>1355</v>
      </c>
      <c r="AE1931" s="3">
        <f t="shared" si="92"/>
        <v>5.5555555518367328E-3</v>
      </c>
    </row>
    <row r="1932" spans="1:31" x14ac:dyDescent="0.35">
      <c r="A1932" s="2">
        <v>45216.770833333336</v>
      </c>
      <c r="B1932" s="1">
        <v>45216.770833333336</v>
      </c>
      <c r="C1932">
        <v>1635</v>
      </c>
      <c r="D1932" t="s">
        <v>741</v>
      </c>
      <c r="E1932" t="s">
        <v>29</v>
      </c>
      <c r="F1932">
        <v>59</v>
      </c>
      <c r="G1932" t="str" cm="1">
        <f t="array" ref="G1932">_xlfn.IFS(F1932&lt;25,"Young Adult (18-24)",F1932&lt;35,"Early Career (25-34)",F1932&lt;45,"Mid-Career (35-44)",F1932&lt;55,"Late Career (45-54)",F1932&lt;65,"Pre-Retirement (55-64)",F1932&gt;=65,"Seniors (65+)")</f>
        <v>Pre-Retirement (55-64)</v>
      </c>
      <c r="H1932">
        <v>764</v>
      </c>
      <c r="I1932">
        <v>7346</v>
      </c>
      <c r="J1932" t="s">
        <v>67</v>
      </c>
      <c r="K1932" t="s">
        <v>68</v>
      </c>
      <c r="L1932" t="s">
        <v>120</v>
      </c>
      <c r="M1932" t="s">
        <v>1305</v>
      </c>
      <c r="N1932" t="s">
        <v>1323</v>
      </c>
      <c r="O1932">
        <v>800</v>
      </c>
      <c r="P1932">
        <v>1200</v>
      </c>
      <c r="Q1932">
        <v>1</v>
      </c>
      <c r="R1932">
        <f t="shared" si="90"/>
        <v>1200</v>
      </c>
      <c r="S1932">
        <f t="shared" si="91"/>
        <v>400</v>
      </c>
      <c r="T1932" t="s">
        <v>42</v>
      </c>
      <c r="U1932" s="2">
        <v>45216.788888888892</v>
      </c>
      <c r="V1932" s="1">
        <v>45216.788888888892</v>
      </c>
      <c r="W1932" t="b">
        <v>1</v>
      </c>
      <c r="X1932" s="2">
        <v>45216.795138888891</v>
      </c>
      <c r="Y1932" s="1">
        <v>45216.795138888891</v>
      </c>
      <c r="Z1932" s="2" t="s">
        <v>47</v>
      </c>
      <c r="AA1932" s="2">
        <v>45216.791666666664</v>
      </c>
      <c r="AB1932" s="1">
        <v>45216.791666666664</v>
      </c>
      <c r="AC1932" t="b">
        <v>1</v>
      </c>
      <c r="AD1932" t="s">
        <v>58</v>
      </c>
      <c r="AE1932" s="3">
        <f t="shared" si="92"/>
        <v>2.0833333328482695E-2</v>
      </c>
    </row>
    <row r="1933" spans="1:31" x14ac:dyDescent="0.35">
      <c r="A1933" s="2">
        <v>45217.054166666669</v>
      </c>
      <c r="B1933" s="1">
        <v>45217.054166666669</v>
      </c>
      <c r="C1933">
        <v>1536</v>
      </c>
      <c r="D1933" t="s">
        <v>642</v>
      </c>
      <c r="E1933" t="s">
        <v>22</v>
      </c>
      <c r="F1933">
        <v>69</v>
      </c>
      <c r="G1933" t="str" cm="1">
        <f t="array" ref="G1933">_xlfn.IFS(F1933&lt;25,"Young Adult (18-24)",F1933&lt;35,"Early Career (25-34)",F1933&lt;45,"Mid-Career (35-44)",F1933&lt;55,"Late Career (45-54)",F1933&lt;65,"Pre-Retirement (55-64)",F1933&gt;=65,"Seniors (65+)")</f>
        <v>Seniors (65+)</v>
      </c>
      <c r="H1933">
        <v>744</v>
      </c>
      <c r="I1933">
        <v>4260</v>
      </c>
      <c r="J1933" t="s">
        <v>44</v>
      </c>
      <c r="K1933" t="s">
        <v>45</v>
      </c>
      <c r="L1933" t="s">
        <v>46</v>
      </c>
      <c r="M1933" t="s">
        <v>1306</v>
      </c>
      <c r="N1933" t="s">
        <v>1311</v>
      </c>
      <c r="O1933">
        <v>50</v>
      </c>
      <c r="P1933">
        <v>80</v>
      </c>
      <c r="Q1933">
        <v>5</v>
      </c>
      <c r="R1933">
        <f t="shared" si="90"/>
        <v>400</v>
      </c>
      <c r="S1933">
        <f t="shared" si="91"/>
        <v>150</v>
      </c>
      <c r="T1933" t="s">
        <v>32</v>
      </c>
      <c r="U1933" s="2">
        <v>45217.067361111112</v>
      </c>
      <c r="V1933" s="1">
        <v>45217.067361111112</v>
      </c>
      <c r="W1933" t="b">
        <v>1</v>
      </c>
      <c r="X1933" s="2">
        <v>45217.071527777778</v>
      </c>
      <c r="Y1933" s="1">
        <v>45217.071527777778</v>
      </c>
      <c r="Z1933" s="2" t="s">
        <v>33</v>
      </c>
      <c r="AA1933" s="2">
        <v>45217.069444444445</v>
      </c>
      <c r="AB1933" s="1">
        <v>45217.069444444445</v>
      </c>
      <c r="AC1933" t="b">
        <v>0</v>
      </c>
      <c r="AD1933" t="s">
        <v>1355</v>
      </c>
      <c r="AE1933" s="3">
        <f t="shared" si="92"/>
        <v>1.5277777776645962E-2</v>
      </c>
    </row>
    <row r="1934" spans="1:31" x14ac:dyDescent="0.35">
      <c r="A1934" s="2">
        <v>45217.441666666666</v>
      </c>
      <c r="B1934" s="1">
        <v>45217.441666666666</v>
      </c>
      <c r="C1934">
        <v>1037</v>
      </c>
      <c r="D1934" t="s">
        <v>118</v>
      </c>
      <c r="E1934" t="s">
        <v>22</v>
      </c>
      <c r="F1934">
        <v>69</v>
      </c>
      <c r="G1934" t="str" cm="1">
        <f t="array" ref="G1934">_xlfn.IFS(F1934&lt;25,"Young Adult (18-24)",F1934&lt;35,"Early Career (25-34)",F1934&lt;45,"Mid-Career (35-44)",F1934&lt;55,"Late Career (45-54)",F1934&lt;65,"Pre-Retirement (55-64)",F1934&gt;=65,"Seniors (65+)")</f>
        <v>Seniors (65+)</v>
      </c>
      <c r="H1934">
        <v>728</v>
      </c>
      <c r="I1934">
        <v>7626</v>
      </c>
      <c r="J1934" t="s">
        <v>67</v>
      </c>
      <c r="K1934" t="s">
        <v>119</v>
      </c>
      <c r="L1934" t="s">
        <v>120</v>
      </c>
      <c r="M1934" t="s">
        <v>1308</v>
      </c>
      <c r="N1934" t="s">
        <v>1317</v>
      </c>
      <c r="O1934">
        <v>250</v>
      </c>
      <c r="P1934">
        <v>400</v>
      </c>
      <c r="Q1934">
        <v>6</v>
      </c>
      <c r="R1934">
        <f t="shared" si="90"/>
        <v>2400</v>
      </c>
      <c r="S1934">
        <f t="shared" si="91"/>
        <v>900</v>
      </c>
      <c r="T1934" t="s">
        <v>26</v>
      </c>
      <c r="U1934" s="2">
        <v>45217.445138888892</v>
      </c>
      <c r="V1934" s="1">
        <v>45217.445138888892</v>
      </c>
      <c r="W1934" t="b">
        <v>1</v>
      </c>
      <c r="X1934" s="2">
        <v>45217.454861111109</v>
      </c>
      <c r="Y1934" s="1">
        <v>45217.454861111109</v>
      </c>
      <c r="Z1934" s="2" t="s">
        <v>47</v>
      </c>
      <c r="AA1934" s="2">
        <v>45217.446527777778</v>
      </c>
      <c r="AB1934" s="1">
        <v>45217.446527777778</v>
      </c>
      <c r="AC1934" t="b">
        <v>1</v>
      </c>
      <c r="AD1934" t="s">
        <v>75</v>
      </c>
      <c r="AE1934" s="3">
        <f t="shared" si="92"/>
        <v>4.8611111124046147E-3</v>
      </c>
    </row>
    <row r="1935" spans="1:31" x14ac:dyDescent="0.35">
      <c r="A1935" s="2">
        <v>45218.116666666669</v>
      </c>
      <c r="B1935" s="1">
        <v>45218.116666666669</v>
      </c>
      <c r="C1935">
        <v>1279</v>
      </c>
      <c r="D1935" t="s">
        <v>387</v>
      </c>
      <c r="E1935" t="s">
        <v>22</v>
      </c>
      <c r="F1935">
        <v>66</v>
      </c>
      <c r="G1935" t="str" cm="1">
        <f t="array" ref="G1935">_xlfn.IFS(F1935&lt;25,"Young Adult (18-24)",F1935&lt;35,"Early Career (25-34)",F1935&lt;45,"Mid-Career (35-44)",F1935&lt;55,"Late Career (45-54)",F1935&lt;65,"Pre-Retirement (55-64)",F1935&gt;=65,"Seniors (65+)")</f>
        <v>Seniors (65+)</v>
      </c>
      <c r="H1935">
        <v>727</v>
      </c>
      <c r="I1935">
        <v>7823</v>
      </c>
      <c r="J1935" t="s">
        <v>23</v>
      </c>
      <c r="K1935" t="s">
        <v>24</v>
      </c>
      <c r="L1935" t="s">
        <v>96</v>
      </c>
      <c r="M1935" t="s">
        <v>1308</v>
      </c>
      <c r="N1935" t="s">
        <v>1315</v>
      </c>
      <c r="O1935">
        <v>300</v>
      </c>
      <c r="P1935">
        <v>500</v>
      </c>
      <c r="Q1935">
        <v>1</v>
      </c>
      <c r="R1935">
        <f t="shared" si="90"/>
        <v>500</v>
      </c>
      <c r="S1935">
        <f t="shared" si="91"/>
        <v>200</v>
      </c>
      <c r="T1935" t="s">
        <v>40</v>
      </c>
      <c r="U1935" s="2">
        <v>45218.129166666666</v>
      </c>
      <c r="V1935" s="1">
        <v>45218.129166666666</v>
      </c>
      <c r="W1935" t="b">
        <v>1</v>
      </c>
      <c r="X1935" s="2">
        <v>45218.133333333331</v>
      </c>
      <c r="Y1935" s="1">
        <v>45218.133333333331</v>
      </c>
      <c r="Z1935" s="2" t="s">
        <v>27</v>
      </c>
      <c r="AA1935" s="2">
        <v>45218.132638888892</v>
      </c>
      <c r="AB1935" s="1">
        <v>45218.132638888892</v>
      </c>
      <c r="AC1935" t="b">
        <v>0</v>
      </c>
      <c r="AD1935" t="s">
        <v>1355</v>
      </c>
      <c r="AE1935" s="3">
        <f t="shared" si="92"/>
        <v>1.5972222223354038E-2</v>
      </c>
    </row>
    <row r="1936" spans="1:31" x14ac:dyDescent="0.35">
      <c r="A1936" s="2">
        <v>45219.222916666666</v>
      </c>
      <c r="B1936" s="1">
        <v>45219.222916666666</v>
      </c>
      <c r="C1936">
        <v>1765</v>
      </c>
      <c r="D1936" t="s">
        <v>867</v>
      </c>
      <c r="E1936" t="s">
        <v>22</v>
      </c>
      <c r="F1936">
        <v>65</v>
      </c>
      <c r="G1936" t="str" cm="1">
        <f t="array" ref="G1936">_xlfn.IFS(F1936&lt;25,"Young Adult (18-24)",F1936&lt;35,"Early Career (25-34)",F1936&lt;45,"Mid-Career (35-44)",F1936&lt;55,"Late Career (45-54)",F1936&lt;65,"Pre-Retirement (55-64)",F1936&gt;=65,"Seniors (65+)")</f>
        <v>Seniors (65+)</v>
      </c>
      <c r="H1936">
        <v>718</v>
      </c>
      <c r="I1936">
        <v>6871</v>
      </c>
      <c r="J1936" t="s">
        <v>44</v>
      </c>
      <c r="K1936" t="s">
        <v>45</v>
      </c>
      <c r="L1936" t="s">
        <v>81</v>
      </c>
      <c r="M1936" t="s">
        <v>1305</v>
      </c>
      <c r="N1936" t="s">
        <v>1310</v>
      </c>
      <c r="O1936">
        <v>30</v>
      </c>
      <c r="P1936">
        <v>50</v>
      </c>
      <c r="Q1936">
        <v>1</v>
      </c>
      <c r="R1936">
        <f t="shared" si="90"/>
        <v>50</v>
      </c>
      <c r="S1936">
        <f t="shared" si="91"/>
        <v>20</v>
      </c>
      <c r="T1936" t="s">
        <v>26</v>
      </c>
      <c r="U1936" s="2">
        <v>45219.241666666669</v>
      </c>
      <c r="V1936" s="1">
        <v>45219.241666666669</v>
      </c>
      <c r="W1936" t="b">
        <v>1</v>
      </c>
      <c r="X1936" s="2">
        <v>45219.24722222222</v>
      </c>
      <c r="Y1936" s="1">
        <v>45219.24722222222</v>
      </c>
      <c r="Z1936" s="2" t="s">
        <v>27</v>
      </c>
      <c r="AA1936" s="2">
        <v>45219.243750000001</v>
      </c>
      <c r="AB1936" s="1">
        <v>45219.243750000001</v>
      </c>
      <c r="AC1936" t="b">
        <v>0</v>
      </c>
      <c r="AD1936" t="s">
        <v>1355</v>
      </c>
      <c r="AE1936" s="3">
        <f t="shared" si="92"/>
        <v>2.0833333335758653E-2</v>
      </c>
    </row>
    <row r="1937" spans="1:31" x14ac:dyDescent="0.35">
      <c r="A1937" s="2">
        <v>45220.449305555558</v>
      </c>
      <c r="B1937" s="1">
        <v>45220.449305555558</v>
      </c>
      <c r="C1937">
        <v>1652</v>
      </c>
      <c r="D1937" t="s">
        <v>757</v>
      </c>
      <c r="E1937" t="s">
        <v>22</v>
      </c>
      <c r="F1937">
        <v>36</v>
      </c>
      <c r="G1937" t="str" cm="1">
        <f t="array" ref="G1937">_xlfn.IFS(F1937&lt;25,"Young Adult (18-24)",F1937&lt;35,"Early Career (25-34)",F1937&lt;45,"Mid-Career (35-44)",F1937&lt;55,"Late Career (45-54)",F1937&lt;65,"Pre-Retirement (55-64)",F1937&gt;=65,"Seniors (65+)")</f>
        <v>Mid-Career (35-44)</v>
      </c>
      <c r="H1937">
        <v>623</v>
      </c>
      <c r="I1937">
        <v>6092</v>
      </c>
      <c r="J1937" t="s">
        <v>107</v>
      </c>
      <c r="K1937" t="s">
        <v>108</v>
      </c>
      <c r="L1937" t="s">
        <v>150</v>
      </c>
      <c r="M1937" t="s">
        <v>1307</v>
      </c>
      <c r="N1937" t="s">
        <v>1325</v>
      </c>
      <c r="O1937">
        <v>15</v>
      </c>
      <c r="P1937">
        <v>25</v>
      </c>
      <c r="Q1937">
        <v>1</v>
      </c>
      <c r="R1937">
        <f t="shared" si="90"/>
        <v>25</v>
      </c>
      <c r="S1937">
        <f t="shared" si="91"/>
        <v>10</v>
      </c>
      <c r="T1937" t="s">
        <v>38</v>
      </c>
      <c r="U1937" s="2">
        <v>45220.454861111109</v>
      </c>
      <c r="V1937" s="1">
        <v>45220.454861111109</v>
      </c>
      <c r="W1937" t="b">
        <v>1</v>
      </c>
      <c r="X1937" s="2">
        <v>45220.465277777781</v>
      </c>
      <c r="Y1937" s="1">
        <v>45220.465277777781</v>
      </c>
      <c r="Z1937" s="2" t="s">
        <v>27</v>
      </c>
      <c r="AA1937" s="2">
        <v>45220.456250000003</v>
      </c>
      <c r="AB1937" s="1">
        <v>45220.456250000003</v>
      </c>
      <c r="AC1937" t="b">
        <v>0</v>
      </c>
      <c r="AD1937" t="s">
        <v>1355</v>
      </c>
      <c r="AE1937" s="3">
        <f t="shared" si="92"/>
        <v>6.9444444452528842E-3</v>
      </c>
    </row>
    <row r="1938" spans="1:31" x14ac:dyDescent="0.35">
      <c r="A1938" s="2">
        <v>45220.76458333333</v>
      </c>
      <c r="B1938" s="1">
        <v>45220.76458333333</v>
      </c>
      <c r="C1938">
        <v>1402</v>
      </c>
      <c r="D1938" t="s">
        <v>508</v>
      </c>
      <c r="E1938" t="s">
        <v>22</v>
      </c>
      <c r="F1938">
        <v>25</v>
      </c>
      <c r="G1938" t="str" cm="1">
        <f t="array" ref="G1938">_xlfn.IFS(F1938&lt;25,"Young Adult (18-24)",F1938&lt;35,"Early Career (25-34)",F1938&lt;45,"Mid-Career (35-44)",F1938&lt;55,"Late Career (45-54)",F1938&lt;65,"Pre-Retirement (55-64)",F1938&gt;=65,"Seniors (65+)")</f>
        <v>Early Career (25-34)</v>
      </c>
      <c r="H1938">
        <v>714</v>
      </c>
      <c r="I1938">
        <v>7070</v>
      </c>
      <c r="J1938" t="s">
        <v>23</v>
      </c>
      <c r="K1938" t="s">
        <v>30</v>
      </c>
      <c r="L1938" t="s">
        <v>154</v>
      </c>
      <c r="M1938" t="s">
        <v>1308</v>
      </c>
      <c r="N1938" t="s">
        <v>1315</v>
      </c>
      <c r="O1938">
        <v>300</v>
      </c>
      <c r="P1938">
        <v>500</v>
      </c>
      <c r="Q1938">
        <v>6</v>
      </c>
      <c r="R1938">
        <f t="shared" si="90"/>
        <v>3000</v>
      </c>
      <c r="S1938">
        <f t="shared" si="91"/>
        <v>1200</v>
      </c>
      <c r="T1938" t="s">
        <v>40</v>
      </c>
      <c r="U1938" s="2">
        <v>45220.768750000003</v>
      </c>
      <c r="V1938" s="1">
        <v>45220.768750000003</v>
      </c>
      <c r="W1938" t="b">
        <v>1</v>
      </c>
      <c r="X1938" s="2">
        <v>45220.775000000001</v>
      </c>
      <c r="Y1938" s="1">
        <v>45220.775000000001</v>
      </c>
      <c r="Z1938" s="2" t="s">
        <v>33</v>
      </c>
      <c r="AA1938" s="2">
        <v>45220.772222222222</v>
      </c>
      <c r="AB1938" s="1">
        <v>45220.772222222222</v>
      </c>
      <c r="AC1938" t="b">
        <v>0</v>
      </c>
      <c r="AD1938" t="s">
        <v>1355</v>
      </c>
      <c r="AE1938" s="3">
        <f t="shared" si="92"/>
        <v>7.6388888919609599E-3</v>
      </c>
    </row>
    <row r="1939" spans="1:31" x14ac:dyDescent="0.35">
      <c r="A1939" s="2">
        <v>45221.777777777781</v>
      </c>
      <c r="B1939" s="1">
        <v>45221.777777777781</v>
      </c>
      <c r="C1939">
        <v>1464</v>
      </c>
      <c r="D1939" t="s">
        <v>570</v>
      </c>
      <c r="E1939" t="s">
        <v>29</v>
      </c>
      <c r="F1939">
        <v>33</v>
      </c>
      <c r="G1939" t="str" cm="1">
        <f t="array" ref="G1939">_xlfn.IFS(F1939&lt;25,"Young Adult (18-24)",F1939&lt;35,"Early Career (25-34)",F1939&lt;45,"Mid-Career (35-44)",F1939&lt;55,"Late Career (45-54)",F1939&lt;65,"Pre-Retirement (55-64)",F1939&gt;=65,"Seniors (65+)")</f>
        <v>Early Career (25-34)</v>
      </c>
      <c r="H1939">
        <v>759</v>
      </c>
      <c r="I1939">
        <v>5707</v>
      </c>
      <c r="J1939" t="s">
        <v>83</v>
      </c>
      <c r="K1939" t="s">
        <v>84</v>
      </c>
      <c r="L1939" t="s">
        <v>156</v>
      </c>
      <c r="M1939" t="s">
        <v>1308</v>
      </c>
      <c r="N1939" t="s">
        <v>1315</v>
      </c>
      <c r="O1939">
        <v>300</v>
      </c>
      <c r="P1939">
        <v>500</v>
      </c>
      <c r="Q1939">
        <v>3</v>
      </c>
      <c r="R1939">
        <f t="shared" si="90"/>
        <v>1500</v>
      </c>
      <c r="S1939">
        <f t="shared" si="91"/>
        <v>600</v>
      </c>
      <c r="T1939" t="s">
        <v>40</v>
      </c>
      <c r="U1939" s="2">
        <v>45221.79791666667</v>
      </c>
      <c r="V1939" s="1">
        <v>45221.79791666667</v>
      </c>
      <c r="W1939" t="b">
        <v>1</v>
      </c>
      <c r="X1939" s="2">
        <v>45221.804166666669</v>
      </c>
      <c r="Y1939" s="1">
        <v>45221.804166666669</v>
      </c>
      <c r="Z1939" s="2" t="s">
        <v>33</v>
      </c>
      <c r="AA1939" s="2">
        <v>45221.800694444442</v>
      </c>
      <c r="AB1939" s="1">
        <v>45221.800694444442</v>
      </c>
      <c r="AC1939" t="b">
        <v>0</v>
      </c>
      <c r="AD1939" t="s">
        <v>1355</v>
      </c>
      <c r="AE1939" s="3">
        <f t="shared" si="92"/>
        <v>2.2916666661330964E-2</v>
      </c>
    </row>
    <row r="1940" spans="1:31" x14ac:dyDescent="0.35">
      <c r="A1940" s="2">
        <v>45222.056250000001</v>
      </c>
      <c r="B1940" s="1">
        <v>45222.056250000001</v>
      </c>
      <c r="C1940">
        <v>1436</v>
      </c>
      <c r="D1940" t="s">
        <v>542</v>
      </c>
      <c r="E1940" t="s">
        <v>22</v>
      </c>
      <c r="F1940">
        <v>29</v>
      </c>
      <c r="G1940" t="str" cm="1">
        <f t="array" ref="G1940">_xlfn.IFS(F1940&lt;25,"Young Adult (18-24)",F1940&lt;35,"Early Career (25-34)",F1940&lt;45,"Mid-Career (35-44)",F1940&lt;55,"Late Career (45-54)",F1940&lt;65,"Pre-Retirement (55-64)",F1940&gt;=65,"Seniors (65+)")</f>
        <v>Early Career (25-34)</v>
      </c>
      <c r="H1940">
        <v>686</v>
      </c>
      <c r="I1940">
        <v>5424</v>
      </c>
      <c r="J1940" t="s">
        <v>44</v>
      </c>
      <c r="K1940" t="s">
        <v>45</v>
      </c>
      <c r="L1940" t="s">
        <v>53</v>
      </c>
      <c r="M1940" t="s">
        <v>1308</v>
      </c>
      <c r="N1940" t="s">
        <v>1324</v>
      </c>
      <c r="O1940">
        <v>40</v>
      </c>
      <c r="P1940">
        <v>60</v>
      </c>
      <c r="Q1940">
        <v>6</v>
      </c>
      <c r="R1940">
        <f t="shared" si="90"/>
        <v>360</v>
      </c>
      <c r="S1940">
        <f t="shared" si="91"/>
        <v>120</v>
      </c>
      <c r="T1940" t="s">
        <v>78</v>
      </c>
      <c r="U1940" s="2">
        <v>45222.060416666667</v>
      </c>
      <c r="V1940" s="1">
        <v>45222.060416666667</v>
      </c>
      <c r="W1940" t="b">
        <v>1</v>
      </c>
      <c r="X1940" s="2">
        <v>45222.070138888892</v>
      </c>
      <c r="Y1940" s="1">
        <v>45222.070138888892</v>
      </c>
      <c r="Z1940" s="2" t="s">
        <v>27</v>
      </c>
      <c r="AA1940" s="2">
        <v>45222.063888888886</v>
      </c>
      <c r="AB1940" s="1">
        <v>45222.063888888886</v>
      </c>
      <c r="AC1940" t="b">
        <v>0</v>
      </c>
      <c r="AD1940" t="s">
        <v>1355</v>
      </c>
      <c r="AE1940" s="3">
        <f t="shared" si="92"/>
        <v>7.6388888846850023E-3</v>
      </c>
    </row>
    <row r="1941" spans="1:31" x14ac:dyDescent="0.35">
      <c r="A1941" s="2">
        <v>45223.634722222225</v>
      </c>
      <c r="B1941" s="1">
        <v>45223.634722222225</v>
      </c>
      <c r="C1941">
        <v>1013</v>
      </c>
      <c r="D1941" t="s">
        <v>66</v>
      </c>
      <c r="E1941" t="s">
        <v>29</v>
      </c>
      <c r="F1941">
        <v>46</v>
      </c>
      <c r="G1941" t="str" cm="1">
        <f t="array" ref="G1941">_xlfn.IFS(F1941&lt;25,"Young Adult (18-24)",F1941&lt;35,"Early Career (25-34)",F1941&lt;45,"Mid-Career (35-44)",F1941&lt;55,"Late Career (45-54)",F1941&lt;65,"Pre-Retirement (55-64)",F1941&gt;=65,"Seniors (65+)")</f>
        <v>Late Career (45-54)</v>
      </c>
      <c r="H1941">
        <v>659</v>
      </c>
      <c r="I1941">
        <v>4287</v>
      </c>
      <c r="J1941" t="s">
        <v>67</v>
      </c>
      <c r="K1941" t="s">
        <v>68</v>
      </c>
      <c r="L1941" t="s">
        <v>69</v>
      </c>
      <c r="M1941" t="s">
        <v>1309</v>
      </c>
      <c r="N1941" t="s">
        <v>1320</v>
      </c>
      <c r="O1941">
        <v>30</v>
      </c>
      <c r="P1941">
        <v>50</v>
      </c>
      <c r="Q1941">
        <v>5</v>
      </c>
      <c r="R1941">
        <f t="shared" si="90"/>
        <v>250</v>
      </c>
      <c r="S1941">
        <f t="shared" si="91"/>
        <v>100</v>
      </c>
      <c r="T1941" t="s">
        <v>26</v>
      </c>
      <c r="U1941" s="2">
        <v>45223.645138888889</v>
      </c>
      <c r="V1941" s="1">
        <v>45223.645138888889</v>
      </c>
      <c r="W1941" t="b">
        <v>1</v>
      </c>
      <c r="X1941" s="2">
        <v>45223.652083333334</v>
      </c>
      <c r="Y1941" s="1">
        <v>45223.652083333334</v>
      </c>
      <c r="Z1941" s="2" t="s">
        <v>33</v>
      </c>
      <c r="AA1941" s="2">
        <v>45223.648611111108</v>
      </c>
      <c r="AB1941" s="1">
        <v>45223.648611111108</v>
      </c>
      <c r="AC1941" t="b">
        <v>0</v>
      </c>
      <c r="AD1941" t="s">
        <v>1355</v>
      </c>
      <c r="AE1941" s="3">
        <f t="shared" si="92"/>
        <v>1.3888888883229811E-2</v>
      </c>
    </row>
    <row r="1942" spans="1:31" x14ac:dyDescent="0.35">
      <c r="A1942" s="2">
        <v>45224.469444444447</v>
      </c>
      <c r="B1942" s="1">
        <v>45224.469444444447</v>
      </c>
      <c r="C1942">
        <v>1720</v>
      </c>
      <c r="D1942" t="s">
        <v>823</v>
      </c>
      <c r="E1942" t="s">
        <v>29</v>
      </c>
      <c r="F1942">
        <v>26</v>
      </c>
      <c r="G1942" t="str" cm="1">
        <f t="array" ref="G1942">_xlfn.IFS(F1942&lt;25,"Young Adult (18-24)",F1942&lt;35,"Early Career (25-34)",F1942&lt;45,"Mid-Career (35-44)",F1942&lt;55,"Late Career (45-54)",F1942&lt;65,"Pre-Retirement (55-64)",F1942&gt;=65,"Seniors (65+)")</f>
        <v>Early Career (25-34)</v>
      </c>
      <c r="H1942">
        <v>629</v>
      </c>
      <c r="I1942">
        <v>4516</v>
      </c>
      <c r="J1942" t="s">
        <v>83</v>
      </c>
      <c r="K1942" t="s">
        <v>84</v>
      </c>
      <c r="L1942" t="s">
        <v>85</v>
      </c>
      <c r="M1942" t="s">
        <v>1305</v>
      </c>
      <c r="N1942" t="s">
        <v>1329</v>
      </c>
      <c r="O1942">
        <v>25</v>
      </c>
      <c r="P1942">
        <v>40</v>
      </c>
      <c r="Q1942">
        <v>1</v>
      </c>
      <c r="R1942">
        <f t="shared" si="90"/>
        <v>40</v>
      </c>
      <c r="S1942">
        <f t="shared" si="91"/>
        <v>15</v>
      </c>
      <c r="T1942" t="s">
        <v>32</v>
      </c>
      <c r="U1942" s="2">
        <v>45224.481249999997</v>
      </c>
      <c r="V1942" s="1">
        <v>45224.481249999997</v>
      </c>
      <c r="W1942" t="b">
        <v>1</v>
      </c>
      <c r="X1942" s="2">
        <v>45224.48541666667</v>
      </c>
      <c r="Y1942" s="1">
        <v>45224.48541666667</v>
      </c>
      <c r="Z1942" s="2" t="s">
        <v>47</v>
      </c>
      <c r="AA1942" s="2">
        <v>45224.484027777777</v>
      </c>
      <c r="AB1942" s="1">
        <v>45224.484027777777</v>
      </c>
      <c r="AC1942" t="b">
        <v>0</v>
      </c>
      <c r="AD1942" t="s">
        <v>1355</v>
      </c>
      <c r="AE1942" s="3">
        <f t="shared" si="92"/>
        <v>1.4583333329937886E-2</v>
      </c>
    </row>
    <row r="1943" spans="1:31" x14ac:dyDescent="0.35">
      <c r="A1943" s="2">
        <v>45227.411805555559</v>
      </c>
      <c r="B1943" s="1">
        <v>45227.411805555559</v>
      </c>
      <c r="C1943">
        <v>1340</v>
      </c>
      <c r="D1943" t="s">
        <v>447</v>
      </c>
      <c r="E1943" t="s">
        <v>29</v>
      </c>
      <c r="F1943">
        <v>49</v>
      </c>
      <c r="G1943" t="str" cm="1">
        <f t="array" ref="G1943">_xlfn.IFS(F1943&lt;25,"Young Adult (18-24)",F1943&lt;35,"Early Career (25-34)",F1943&lt;45,"Mid-Career (35-44)",F1943&lt;55,"Late Career (45-54)",F1943&lt;65,"Pre-Retirement (55-64)",F1943&gt;=65,"Seniors (65+)")</f>
        <v>Late Career (45-54)</v>
      </c>
      <c r="H1943">
        <v>600</v>
      </c>
      <c r="I1943">
        <v>4589</v>
      </c>
      <c r="J1943" t="s">
        <v>23</v>
      </c>
      <c r="K1943" t="s">
        <v>24</v>
      </c>
      <c r="L1943" t="s">
        <v>192</v>
      </c>
      <c r="M1943" t="s">
        <v>1307</v>
      </c>
      <c r="N1943" t="s">
        <v>1326</v>
      </c>
      <c r="O1943">
        <v>20</v>
      </c>
      <c r="P1943">
        <v>35</v>
      </c>
      <c r="Q1943">
        <v>1</v>
      </c>
      <c r="R1943">
        <f t="shared" si="90"/>
        <v>35</v>
      </c>
      <c r="S1943">
        <f t="shared" si="91"/>
        <v>15</v>
      </c>
      <c r="T1943" t="s">
        <v>38</v>
      </c>
      <c r="U1943" s="2">
        <v>45227.426388888889</v>
      </c>
      <c r="V1943" s="1">
        <v>45227.426388888889</v>
      </c>
      <c r="W1943" t="b">
        <v>1</v>
      </c>
      <c r="X1943" s="2">
        <v>45227.431944444441</v>
      </c>
      <c r="Y1943" s="1">
        <v>45227.431944444441</v>
      </c>
      <c r="Z1943" s="2" t="s">
        <v>27</v>
      </c>
      <c r="AA1943" s="2">
        <v>45227.429166666669</v>
      </c>
      <c r="AB1943" s="1">
        <v>45227.429166666669</v>
      </c>
      <c r="AC1943" t="b">
        <v>0</v>
      </c>
      <c r="AD1943" t="s">
        <v>1355</v>
      </c>
      <c r="AE1943" s="3">
        <f t="shared" si="92"/>
        <v>1.7361111109494232E-2</v>
      </c>
    </row>
    <row r="1944" spans="1:31" x14ac:dyDescent="0.35">
      <c r="A1944" s="2">
        <v>45231.901388888888</v>
      </c>
      <c r="B1944" s="1">
        <v>45231.901388888888</v>
      </c>
      <c r="C1944">
        <v>2014</v>
      </c>
      <c r="D1944" t="s">
        <v>1110</v>
      </c>
      <c r="E1944" t="s">
        <v>22</v>
      </c>
      <c r="F1944">
        <v>20</v>
      </c>
      <c r="G1944" t="str" cm="1">
        <f t="array" ref="G1944">_xlfn.IFS(F1944&lt;25,"Young Adult (18-24)",F1944&lt;35,"Early Career (25-34)",F1944&lt;45,"Mid-Career (35-44)",F1944&lt;55,"Late Career (45-54)",F1944&lt;65,"Pre-Retirement (55-64)",F1944&gt;=65,"Seniors (65+)")</f>
        <v>Young Adult (18-24)</v>
      </c>
      <c r="H1944">
        <v>676</v>
      </c>
      <c r="I1944">
        <v>5870</v>
      </c>
      <c r="J1944" t="s">
        <v>83</v>
      </c>
      <c r="K1944" t="s">
        <v>84</v>
      </c>
      <c r="L1944" t="s">
        <v>173</v>
      </c>
      <c r="M1944" t="s">
        <v>1306</v>
      </c>
      <c r="N1944" t="s">
        <v>1321</v>
      </c>
      <c r="O1944">
        <v>15</v>
      </c>
      <c r="P1944">
        <v>25</v>
      </c>
      <c r="Q1944">
        <v>3</v>
      </c>
      <c r="R1944">
        <f t="shared" si="90"/>
        <v>75</v>
      </c>
      <c r="S1944">
        <f t="shared" si="91"/>
        <v>30</v>
      </c>
      <c r="T1944" t="s">
        <v>78</v>
      </c>
      <c r="U1944" s="2">
        <v>45231.914583333331</v>
      </c>
      <c r="V1944" s="1">
        <v>45231.914583333331</v>
      </c>
      <c r="W1944" t="b">
        <v>1</v>
      </c>
      <c r="X1944" s="2">
        <v>45231.918055555558</v>
      </c>
      <c r="Y1944" s="1">
        <v>45231.918055555558</v>
      </c>
      <c r="Z1944" s="2" t="s">
        <v>47</v>
      </c>
      <c r="AA1944" s="2">
        <v>45231.917361111111</v>
      </c>
      <c r="AB1944" s="1">
        <v>45231.917361111111</v>
      </c>
      <c r="AC1944" t="b">
        <v>0</v>
      </c>
      <c r="AD1944" t="s">
        <v>1355</v>
      </c>
      <c r="AE1944" s="3">
        <f t="shared" si="92"/>
        <v>1.5972222223354038E-2</v>
      </c>
    </row>
    <row r="1945" spans="1:31" x14ac:dyDescent="0.35">
      <c r="A1945" s="2">
        <v>45233.994444444441</v>
      </c>
      <c r="B1945" s="1">
        <v>45233.994444444441</v>
      </c>
      <c r="C1945">
        <v>2058</v>
      </c>
      <c r="D1945" t="s">
        <v>1154</v>
      </c>
      <c r="E1945" t="s">
        <v>22</v>
      </c>
      <c r="F1945">
        <v>64</v>
      </c>
      <c r="G1945" t="str" cm="1">
        <f t="array" ref="G1945">_xlfn.IFS(F1945&lt;25,"Young Adult (18-24)",F1945&lt;35,"Early Career (25-34)",F1945&lt;45,"Mid-Career (35-44)",F1945&lt;55,"Late Career (45-54)",F1945&lt;65,"Pre-Retirement (55-64)",F1945&gt;=65,"Seniors (65+)")</f>
        <v>Pre-Retirement (55-64)</v>
      </c>
      <c r="H1945">
        <v>693</v>
      </c>
      <c r="I1945">
        <v>4579</v>
      </c>
      <c r="J1945" t="s">
        <v>83</v>
      </c>
      <c r="K1945" t="s">
        <v>84</v>
      </c>
      <c r="L1945" t="s">
        <v>173</v>
      </c>
      <c r="M1945" t="s">
        <v>1309</v>
      </c>
      <c r="N1945" t="s">
        <v>1327</v>
      </c>
      <c r="O1945">
        <v>5</v>
      </c>
      <c r="P1945">
        <v>8</v>
      </c>
      <c r="Q1945">
        <v>2</v>
      </c>
      <c r="R1945">
        <f t="shared" si="90"/>
        <v>16</v>
      </c>
      <c r="S1945">
        <f t="shared" si="91"/>
        <v>6</v>
      </c>
      <c r="T1945" t="s">
        <v>32</v>
      </c>
      <c r="U1945" s="2">
        <v>45234.012499999997</v>
      </c>
      <c r="V1945" s="1">
        <v>45234.012499999997</v>
      </c>
      <c r="W1945" t="b">
        <v>1</v>
      </c>
      <c r="X1945" s="2">
        <v>45234.020138888889</v>
      </c>
      <c r="Y1945" s="1">
        <v>45234.020138888889</v>
      </c>
      <c r="Z1945" s="2" t="s">
        <v>47</v>
      </c>
      <c r="AA1945" s="2">
        <v>45234.01458333333</v>
      </c>
      <c r="AB1945" s="1">
        <v>45234.01458333333</v>
      </c>
      <c r="AC1945" t="b">
        <v>1</v>
      </c>
      <c r="AD1945" t="s">
        <v>64</v>
      </c>
      <c r="AE1945" s="3">
        <f t="shared" si="92"/>
        <v>2.0138888889050577E-2</v>
      </c>
    </row>
    <row r="1946" spans="1:31" x14ac:dyDescent="0.35">
      <c r="A1946" s="2">
        <v>45236.150694444441</v>
      </c>
      <c r="B1946" s="1">
        <v>45236.150694444441</v>
      </c>
      <c r="C1946">
        <v>1247</v>
      </c>
      <c r="D1946" t="s">
        <v>357</v>
      </c>
      <c r="E1946" t="s">
        <v>29</v>
      </c>
      <c r="F1946">
        <v>33</v>
      </c>
      <c r="G1946" t="str" cm="1">
        <f t="array" ref="G1946">_xlfn.IFS(F1946&lt;25,"Young Adult (18-24)",F1946&lt;35,"Early Career (25-34)",F1946&lt;45,"Mid-Career (35-44)",F1946&lt;55,"Late Career (45-54)",F1946&lt;65,"Pre-Retirement (55-64)",F1946&gt;=65,"Seniors (65+)")</f>
        <v>Early Career (25-34)</v>
      </c>
      <c r="H1946">
        <v>712</v>
      </c>
      <c r="I1946">
        <v>7230</v>
      </c>
      <c r="J1946" t="s">
        <v>55</v>
      </c>
      <c r="K1946" t="s">
        <v>113</v>
      </c>
      <c r="L1946" t="s">
        <v>277</v>
      </c>
      <c r="M1946" t="s">
        <v>1308</v>
      </c>
      <c r="N1946" t="s">
        <v>1319</v>
      </c>
      <c r="O1946">
        <v>60</v>
      </c>
      <c r="P1946">
        <v>90</v>
      </c>
      <c r="Q1946">
        <v>6</v>
      </c>
      <c r="R1946">
        <f t="shared" si="90"/>
        <v>540</v>
      </c>
      <c r="S1946">
        <f t="shared" si="91"/>
        <v>180</v>
      </c>
      <c r="T1946" t="s">
        <v>78</v>
      </c>
      <c r="U1946" s="2">
        <v>45236.15625</v>
      </c>
      <c r="V1946" s="1">
        <v>45236.15625</v>
      </c>
      <c r="W1946" t="b">
        <v>1</v>
      </c>
      <c r="X1946" s="2">
        <v>45236.159722222219</v>
      </c>
      <c r="Y1946" s="1">
        <v>45236.159722222219</v>
      </c>
      <c r="Z1946" s="2" t="s">
        <v>47</v>
      </c>
      <c r="AA1946" s="2">
        <v>45236.158333333333</v>
      </c>
      <c r="AB1946" s="1">
        <v>45236.158333333333</v>
      </c>
      <c r="AC1946" t="b">
        <v>1</v>
      </c>
      <c r="AD1946" t="s">
        <v>64</v>
      </c>
      <c r="AE1946" s="3">
        <f t="shared" si="92"/>
        <v>7.6388888919609599E-3</v>
      </c>
    </row>
    <row r="1947" spans="1:31" x14ac:dyDescent="0.35">
      <c r="A1947" s="2">
        <v>45236.595138888886</v>
      </c>
      <c r="B1947" s="1">
        <v>45236.595138888886</v>
      </c>
      <c r="C1947">
        <v>1125</v>
      </c>
      <c r="D1947" t="s">
        <v>232</v>
      </c>
      <c r="E1947" t="s">
        <v>22</v>
      </c>
      <c r="F1947">
        <v>33</v>
      </c>
      <c r="G1947" t="str" cm="1">
        <f t="array" ref="G1947">_xlfn.IFS(F1947&lt;25,"Young Adult (18-24)",F1947&lt;35,"Early Career (25-34)",F1947&lt;45,"Mid-Career (35-44)",F1947&lt;55,"Late Career (45-54)",F1947&lt;65,"Pre-Retirement (55-64)",F1947&gt;=65,"Seniors (65+)")</f>
        <v>Early Career (25-34)</v>
      </c>
      <c r="H1947">
        <v>774</v>
      </c>
      <c r="I1947">
        <v>3331</v>
      </c>
      <c r="J1947" t="s">
        <v>71</v>
      </c>
      <c r="K1947" t="s">
        <v>160</v>
      </c>
      <c r="L1947" t="s">
        <v>163</v>
      </c>
      <c r="M1947" t="s">
        <v>1307</v>
      </c>
      <c r="N1947" t="s">
        <v>1322</v>
      </c>
      <c r="O1947">
        <v>8</v>
      </c>
      <c r="P1947">
        <v>15</v>
      </c>
      <c r="Q1947">
        <v>1</v>
      </c>
      <c r="R1947">
        <f t="shared" si="90"/>
        <v>15</v>
      </c>
      <c r="S1947">
        <f t="shared" si="91"/>
        <v>7</v>
      </c>
      <c r="T1947" t="s">
        <v>26</v>
      </c>
      <c r="U1947" s="2">
        <v>45236.606944444444</v>
      </c>
      <c r="V1947" s="1">
        <v>45236.606944444444</v>
      </c>
      <c r="W1947" t="b">
        <v>1</v>
      </c>
      <c r="X1947" s="2">
        <v>45236.616666666669</v>
      </c>
      <c r="Y1947" s="1">
        <v>45236.616666666669</v>
      </c>
      <c r="Z1947" s="2" t="s">
        <v>116</v>
      </c>
      <c r="AA1947" s="2">
        <v>45236.609722222223</v>
      </c>
      <c r="AB1947" s="1">
        <v>45236.609722222223</v>
      </c>
      <c r="AC1947" t="b">
        <v>0</v>
      </c>
      <c r="AD1947" t="s">
        <v>1355</v>
      </c>
      <c r="AE1947" s="3">
        <f t="shared" si="92"/>
        <v>1.4583333337213844E-2</v>
      </c>
    </row>
    <row r="1948" spans="1:31" x14ac:dyDescent="0.35">
      <c r="A1948" s="2">
        <v>45237.678472222222</v>
      </c>
      <c r="B1948" s="1">
        <v>45237.678472222222</v>
      </c>
      <c r="C1948">
        <v>1271</v>
      </c>
      <c r="D1948" t="s">
        <v>379</v>
      </c>
      <c r="E1948" t="s">
        <v>29</v>
      </c>
      <c r="F1948">
        <v>29</v>
      </c>
      <c r="G1948" t="str" cm="1">
        <f t="array" ref="G1948">_xlfn.IFS(F1948&lt;25,"Young Adult (18-24)",F1948&lt;35,"Early Career (25-34)",F1948&lt;45,"Mid-Career (35-44)",F1948&lt;55,"Late Career (45-54)",F1948&lt;65,"Pre-Retirement (55-64)",F1948&gt;=65,"Seniors (65+)")</f>
        <v>Early Career (25-34)</v>
      </c>
      <c r="H1948">
        <v>720</v>
      </c>
      <c r="I1948">
        <v>7476</v>
      </c>
      <c r="J1948" t="s">
        <v>23</v>
      </c>
      <c r="K1948" t="s">
        <v>24</v>
      </c>
      <c r="L1948" t="s">
        <v>25</v>
      </c>
      <c r="M1948" t="s">
        <v>1305</v>
      </c>
      <c r="N1948" t="s">
        <v>1328</v>
      </c>
      <c r="O1948">
        <v>1000</v>
      </c>
      <c r="P1948">
        <v>1500</v>
      </c>
      <c r="Q1948">
        <v>4</v>
      </c>
      <c r="R1948">
        <f t="shared" si="90"/>
        <v>6000</v>
      </c>
      <c r="S1948">
        <f t="shared" si="91"/>
        <v>2000</v>
      </c>
      <c r="T1948" t="s">
        <v>26</v>
      </c>
      <c r="U1948" s="2">
        <v>45237.69027777778</v>
      </c>
      <c r="V1948" s="1">
        <v>45237.69027777778</v>
      </c>
      <c r="W1948" t="b">
        <v>1</v>
      </c>
      <c r="X1948" s="2">
        <v>45237.7</v>
      </c>
      <c r="Y1948" s="1">
        <v>45237.7</v>
      </c>
      <c r="Z1948" s="2" t="s">
        <v>27</v>
      </c>
      <c r="AA1948" s="2">
        <v>45237.693055555559</v>
      </c>
      <c r="AB1948" s="1">
        <v>45237.693055555559</v>
      </c>
      <c r="AC1948" t="b">
        <v>1</v>
      </c>
      <c r="AD1948" t="s">
        <v>75</v>
      </c>
      <c r="AE1948" s="3">
        <f t="shared" si="92"/>
        <v>1.4583333337213844E-2</v>
      </c>
    </row>
    <row r="1949" spans="1:31" x14ac:dyDescent="0.35">
      <c r="A1949" s="2">
        <v>45237.763888888891</v>
      </c>
      <c r="B1949" s="1">
        <v>45237.763888888891</v>
      </c>
      <c r="C1949">
        <v>1733</v>
      </c>
      <c r="D1949" t="s">
        <v>835</v>
      </c>
      <c r="E1949" t="s">
        <v>22</v>
      </c>
      <c r="F1949">
        <v>51</v>
      </c>
      <c r="G1949" t="str" cm="1">
        <f t="array" ref="G1949">_xlfn.IFS(F1949&lt;25,"Young Adult (18-24)",F1949&lt;35,"Early Career (25-34)",F1949&lt;45,"Mid-Career (35-44)",F1949&lt;55,"Late Career (45-54)",F1949&lt;65,"Pre-Retirement (55-64)",F1949&gt;=65,"Seniors (65+)")</f>
        <v>Late Career (45-54)</v>
      </c>
      <c r="H1949">
        <v>630</v>
      </c>
      <c r="I1949">
        <v>3716</v>
      </c>
      <c r="J1949" t="s">
        <v>107</v>
      </c>
      <c r="K1949" t="s">
        <v>108</v>
      </c>
      <c r="L1949" t="s">
        <v>109</v>
      </c>
      <c r="M1949" t="s">
        <v>1308</v>
      </c>
      <c r="N1949" t="s">
        <v>1315</v>
      </c>
      <c r="O1949">
        <v>300</v>
      </c>
      <c r="P1949">
        <v>500</v>
      </c>
      <c r="Q1949">
        <v>6</v>
      </c>
      <c r="R1949">
        <f t="shared" si="90"/>
        <v>3000</v>
      </c>
      <c r="S1949">
        <f t="shared" si="91"/>
        <v>1200</v>
      </c>
      <c r="T1949" t="s">
        <v>38</v>
      </c>
      <c r="U1949" s="2">
        <v>45237.78402777778</v>
      </c>
      <c r="V1949" s="1">
        <v>45237.78402777778</v>
      </c>
      <c r="W1949" t="b">
        <v>1</v>
      </c>
      <c r="X1949" s="2">
        <v>45237.787499999999</v>
      </c>
      <c r="Y1949" s="1">
        <v>45237.787499999999</v>
      </c>
      <c r="Z1949" s="2" t="s">
        <v>47</v>
      </c>
      <c r="AA1949" s="2">
        <v>45237.785416666666</v>
      </c>
      <c r="AB1949" s="1">
        <v>45237.785416666666</v>
      </c>
      <c r="AC1949" t="b">
        <v>0</v>
      </c>
      <c r="AD1949" t="s">
        <v>1355</v>
      </c>
      <c r="AE1949" s="3">
        <f t="shared" si="92"/>
        <v>2.1527777775190771E-2</v>
      </c>
    </row>
    <row r="1950" spans="1:31" x14ac:dyDescent="0.35">
      <c r="A1950" s="2">
        <v>45239.706250000003</v>
      </c>
      <c r="B1950" s="1">
        <v>45239.706250000003</v>
      </c>
      <c r="C1950">
        <v>1035</v>
      </c>
      <c r="D1950" t="s">
        <v>115</v>
      </c>
      <c r="E1950" t="s">
        <v>29</v>
      </c>
      <c r="F1950">
        <v>40</v>
      </c>
      <c r="G1950" t="str" cm="1">
        <f t="array" ref="G1950">_xlfn.IFS(F1950&lt;25,"Young Adult (18-24)",F1950&lt;35,"Early Career (25-34)",F1950&lt;45,"Mid-Career (35-44)",F1950&lt;55,"Late Career (45-54)",F1950&lt;65,"Pre-Retirement (55-64)",F1950&gt;=65,"Seniors (65+)")</f>
        <v>Mid-Career (35-44)</v>
      </c>
      <c r="H1950">
        <v>727</v>
      </c>
      <c r="I1950">
        <v>6789</v>
      </c>
      <c r="J1950" t="s">
        <v>55</v>
      </c>
      <c r="K1950" t="s">
        <v>56</v>
      </c>
      <c r="L1950" t="s">
        <v>57</v>
      </c>
      <c r="M1950" t="s">
        <v>1308</v>
      </c>
      <c r="N1950" t="s">
        <v>1317</v>
      </c>
      <c r="O1950">
        <v>250</v>
      </c>
      <c r="P1950">
        <v>400</v>
      </c>
      <c r="Q1950">
        <v>5</v>
      </c>
      <c r="R1950">
        <f t="shared" si="90"/>
        <v>2000</v>
      </c>
      <c r="S1950">
        <f t="shared" si="91"/>
        <v>750</v>
      </c>
      <c r="T1950" t="s">
        <v>32</v>
      </c>
      <c r="U1950" s="2">
        <v>45239.718055555553</v>
      </c>
      <c r="V1950" s="1">
        <v>45239.718055555553</v>
      </c>
      <c r="W1950" t="b">
        <v>1</v>
      </c>
      <c r="X1950" s="2">
        <v>45239.724999999999</v>
      </c>
      <c r="Y1950" s="1">
        <v>45239.724999999999</v>
      </c>
      <c r="Z1950" s="2" t="s">
        <v>27</v>
      </c>
      <c r="AA1950" s="2">
        <v>45239.719444444447</v>
      </c>
      <c r="AB1950" s="1">
        <v>45239.719444444447</v>
      </c>
      <c r="AC1950" t="b">
        <v>0</v>
      </c>
      <c r="AD1950" t="s">
        <v>1355</v>
      </c>
      <c r="AE1950" s="3">
        <f t="shared" si="92"/>
        <v>1.3194444443797693E-2</v>
      </c>
    </row>
    <row r="1951" spans="1:31" x14ac:dyDescent="0.35">
      <c r="A1951" s="2">
        <v>45240.049305555556</v>
      </c>
      <c r="B1951" s="1">
        <v>45240.049305555556</v>
      </c>
      <c r="C1951">
        <v>1895</v>
      </c>
      <c r="D1951" t="s">
        <v>1300</v>
      </c>
      <c r="E1951" t="s">
        <v>29</v>
      </c>
      <c r="F1951">
        <v>38</v>
      </c>
      <c r="G1951" t="str" cm="1">
        <f t="array" ref="G1951">_xlfn.IFS(F1951&lt;25,"Young Adult (18-24)",F1951&lt;35,"Early Career (25-34)",F1951&lt;45,"Mid-Career (35-44)",F1951&lt;55,"Late Career (45-54)",F1951&lt;65,"Pre-Retirement (55-64)",F1951&gt;=65,"Seniors (65+)")</f>
        <v>Mid-Career (35-44)</v>
      </c>
      <c r="H1951">
        <v>617</v>
      </c>
      <c r="I1951">
        <v>5258</v>
      </c>
      <c r="J1951" t="s">
        <v>67</v>
      </c>
      <c r="K1951" t="s">
        <v>68</v>
      </c>
      <c r="L1951" t="s">
        <v>120</v>
      </c>
      <c r="M1951" t="s">
        <v>1308</v>
      </c>
      <c r="N1951" t="s">
        <v>1324</v>
      </c>
      <c r="O1951">
        <v>40</v>
      </c>
      <c r="P1951">
        <v>60</v>
      </c>
      <c r="Q1951">
        <v>5</v>
      </c>
      <c r="R1951">
        <f t="shared" si="90"/>
        <v>300</v>
      </c>
      <c r="S1951">
        <f t="shared" si="91"/>
        <v>100</v>
      </c>
      <c r="T1951" t="s">
        <v>32</v>
      </c>
      <c r="U1951" s="2">
        <v>45240.063194444447</v>
      </c>
      <c r="V1951" s="1">
        <v>45240.063194444447</v>
      </c>
      <c r="W1951" t="b">
        <v>1</v>
      </c>
      <c r="X1951" s="2">
        <v>45240.070833333331</v>
      </c>
      <c r="Y1951" s="1">
        <v>45240.070833333331</v>
      </c>
      <c r="Z1951" s="2" t="s">
        <v>33</v>
      </c>
      <c r="AA1951" s="2">
        <v>45240.065972222219</v>
      </c>
      <c r="AB1951" s="1">
        <v>45240.065972222219</v>
      </c>
      <c r="AC1951" t="b">
        <v>0</v>
      </c>
      <c r="AD1951" t="s">
        <v>1355</v>
      </c>
      <c r="AE1951" s="3">
        <f t="shared" si="92"/>
        <v>1.6666666662786156E-2</v>
      </c>
    </row>
    <row r="1952" spans="1:31" x14ac:dyDescent="0.35">
      <c r="A1952" s="2">
        <v>45241.46597222222</v>
      </c>
      <c r="B1952" s="1">
        <v>45241.46597222222</v>
      </c>
      <c r="C1952">
        <v>1217</v>
      </c>
      <c r="D1952" t="s">
        <v>327</v>
      </c>
      <c r="E1952" t="s">
        <v>22</v>
      </c>
      <c r="F1952">
        <v>24</v>
      </c>
      <c r="G1952" t="str" cm="1">
        <f t="array" ref="G1952">_xlfn.IFS(F1952&lt;25,"Young Adult (18-24)",F1952&lt;35,"Early Career (25-34)",F1952&lt;45,"Mid-Career (35-44)",F1952&lt;55,"Late Career (45-54)",F1952&lt;65,"Pre-Retirement (55-64)",F1952&gt;=65,"Seniors (65+)")</f>
        <v>Young Adult (18-24)</v>
      </c>
      <c r="H1952">
        <v>736</v>
      </c>
      <c r="I1952">
        <v>5934</v>
      </c>
      <c r="J1952" t="s">
        <v>61</v>
      </c>
      <c r="K1952" t="s">
        <v>62</v>
      </c>
      <c r="L1952" t="s">
        <v>103</v>
      </c>
      <c r="M1952" t="s">
        <v>1309</v>
      </c>
      <c r="N1952" t="s">
        <v>1320</v>
      </c>
      <c r="O1952">
        <v>30</v>
      </c>
      <c r="P1952">
        <v>50</v>
      </c>
      <c r="Q1952">
        <v>1</v>
      </c>
      <c r="R1952">
        <f t="shared" si="90"/>
        <v>50</v>
      </c>
      <c r="S1952">
        <f t="shared" si="91"/>
        <v>20</v>
      </c>
      <c r="T1952" t="s">
        <v>40</v>
      </c>
      <c r="U1952" s="2">
        <v>45241.475694444445</v>
      </c>
      <c r="V1952" s="1">
        <v>45241.475694444445</v>
      </c>
      <c r="W1952" t="b">
        <v>1</v>
      </c>
      <c r="X1952" s="2">
        <v>45241.479861111111</v>
      </c>
      <c r="Y1952" s="1">
        <v>45241.479861111111</v>
      </c>
      <c r="Z1952" s="2" t="s">
        <v>47</v>
      </c>
      <c r="AA1952" s="2">
        <v>45241.479166666664</v>
      </c>
      <c r="AB1952" s="1">
        <v>45241.479166666664</v>
      </c>
      <c r="AC1952" t="b">
        <v>0</v>
      </c>
      <c r="AD1952" t="s">
        <v>1355</v>
      </c>
      <c r="AE1952" s="3">
        <f t="shared" si="92"/>
        <v>1.3194444443797693E-2</v>
      </c>
    </row>
    <row r="1953" spans="1:31" x14ac:dyDescent="0.35">
      <c r="A1953" s="2">
        <v>45243.143750000003</v>
      </c>
      <c r="B1953" s="1">
        <v>45243.143750000003</v>
      </c>
      <c r="C1953">
        <v>1027</v>
      </c>
      <c r="D1953" t="s">
        <v>100</v>
      </c>
      <c r="E1953" t="s">
        <v>22</v>
      </c>
      <c r="F1953">
        <v>71</v>
      </c>
      <c r="G1953" t="str" cm="1">
        <f t="array" ref="G1953">_xlfn.IFS(F1953&lt;25,"Young Adult (18-24)",F1953&lt;35,"Early Career (25-34)",F1953&lt;45,"Mid-Career (35-44)",F1953&lt;55,"Late Career (45-54)",F1953&lt;65,"Pre-Retirement (55-64)",F1953&gt;=65,"Seniors (65+)")</f>
        <v>Seniors (65+)</v>
      </c>
      <c r="H1953">
        <v>714</v>
      </c>
      <c r="I1953">
        <v>5622</v>
      </c>
      <c r="J1953" t="s">
        <v>23</v>
      </c>
      <c r="K1953" t="s">
        <v>24</v>
      </c>
      <c r="L1953" t="s">
        <v>96</v>
      </c>
      <c r="M1953" t="s">
        <v>1309</v>
      </c>
      <c r="N1953" t="s">
        <v>1320</v>
      </c>
      <c r="O1953">
        <v>30</v>
      </c>
      <c r="P1953">
        <v>50</v>
      </c>
      <c r="Q1953">
        <v>5</v>
      </c>
      <c r="R1953">
        <f t="shared" si="90"/>
        <v>250</v>
      </c>
      <c r="S1953">
        <f t="shared" si="91"/>
        <v>100</v>
      </c>
      <c r="T1953" t="s">
        <v>38</v>
      </c>
      <c r="U1953" s="2">
        <v>45243.15625</v>
      </c>
      <c r="V1953" s="1">
        <v>45243.15625</v>
      </c>
      <c r="W1953" t="b">
        <v>1</v>
      </c>
      <c r="X1953" s="2">
        <v>45243.166666666664</v>
      </c>
      <c r="Y1953" s="1">
        <v>45243.166666666664</v>
      </c>
      <c r="Z1953" s="2" t="s">
        <v>33</v>
      </c>
      <c r="AA1953" s="2">
        <v>45243.158333333333</v>
      </c>
      <c r="AB1953" s="1">
        <v>45243.158333333333</v>
      </c>
      <c r="AC1953" t="b">
        <v>1</v>
      </c>
      <c r="AD1953" t="s">
        <v>58</v>
      </c>
      <c r="AE1953" s="3">
        <f t="shared" si="92"/>
        <v>1.4583333329937886E-2</v>
      </c>
    </row>
    <row r="1954" spans="1:31" x14ac:dyDescent="0.35">
      <c r="A1954" s="2">
        <v>45243.161805555559</v>
      </c>
      <c r="B1954" s="1">
        <v>45243.161805555559</v>
      </c>
      <c r="C1954">
        <v>1736</v>
      </c>
      <c r="D1954" t="s">
        <v>838</v>
      </c>
      <c r="E1954" t="s">
        <v>29</v>
      </c>
      <c r="F1954">
        <v>25</v>
      </c>
      <c r="G1954" t="str" cm="1">
        <f t="array" ref="G1954">_xlfn.IFS(F1954&lt;25,"Young Adult (18-24)",F1954&lt;35,"Early Career (25-34)",F1954&lt;45,"Mid-Career (35-44)",F1954&lt;55,"Late Career (45-54)",F1954&lt;65,"Pre-Retirement (55-64)",F1954&gt;=65,"Seniors (65+)")</f>
        <v>Early Career (25-34)</v>
      </c>
      <c r="H1954">
        <v>744</v>
      </c>
      <c r="I1954">
        <v>3649</v>
      </c>
      <c r="J1954" t="s">
        <v>107</v>
      </c>
      <c r="K1954" t="s">
        <v>122</v>
      </c>
      <c r="L1954" t="s">
        <v>123</v>
      </c>
      <c r="M1954" t="s">
        <v>1308</v>
      </c>
      <c r="N1954" t="s">
        <v>1319</v>
      </c>
      <c r="O1954">
        <v>60</v>
      </c>
      <c r="P1954">
        <v>90</v>
      </c>
      <c r="Q1954">
        <v>3</v>
      </c>
      <c r="R1954">
        <f t="shared" si="90"/>
        <v>270</v>
      </c>
      <c r="S1954">
        <f t="shared" si="91"/>
        <v>90</v>
      </c>
      <c r="T1954" t="s">
        <v>78</v>
      </c>
      <c r="U1954" s="2">
        <v>45243.176388888889</v>
      </c>
      <c r="V1954" s="1">
        <v>45243.176388888889</v>
      </c>
      <c r="W1954" t="b">
        <v>1</v>
      </c>
      <c r="X1954" s="2">
        <v>45243.185416666667</v>
      </c>
      <c r="Y1954" s="1">
        <v>45243.185416666667</v>
      </c>
      <c r="Z1954" s="2" t="s">
        <v>27</v>
      </c>
      <c r="AA1954" s="2">
        <v>45243.178472222222</v>
      </c>
      <c r="AB1954" s="1">
        <v>45243.178472222222</v>
      </c>
      <c r="AC1954" t="b">
        <v>0</v>
      </c>
      <c r="AD1954" t="s">
        <v>1355</v>
      </c>
      <c r="AE1954" s="3">
        <f t="shared" si="92"/>
        <v>1.6666666662786156E-2</v>
      </c>
    </row>
    <row r="1955" spans="1:31" x14ac:dyDescent="0.35">
      <c r="A1955" s="2">
        <v>45246.651388888888</v>
      </c>
      <c r="B1955" s="1">
        <v>45246.651388888888</v>
      </c>
      <c r="C1955">
        <v>1543</v>
      </c>
      <c r="D1955" t="s">
        <v>649</v>
      </c>
      <c r="E1955" t="s">
        <v>29</v>
      </c>
      <c r="F1955">
        <v>27</v>
      </c>
      <c r="G1955" t="str" cm="1">
        <f t="array" ref="G1955">_xlfn.IFS(F1955&lt;25,"Young Adult (18-24)",F1955&lt;35,"Early Career (25-34)",F1955&lt;45,"Mid-Career (35-44)",F1955&lt;55,"Late Career (45-54)",F1955&lt;65,"Pre-Retirement (55-64)",F1955&gt;=65,"Seniors (65+)")</f>
        <v>Early Career (25-34)</v>
      </c>
      <c r="H1955">
        <v>747</v>
      </c>
      <c r="I1955">
        <v>7207</v>
      </c>
      <c r="J1955" t="s">
        <v>44</v>
      </c>
      <c r="K1955" t="s">
        <v>133</v>
      </c>
      <c r="L1955" t="s">
        <v>134</v>
      </c>
      <c r="M1955" t="s">
        <v>1309</v>
      </c>
      <c r="N1955" t="s">
        <v>1320</v>
      </c>
      <c r="O1955">
        <v>30</v>
      </c>
      <c r="P1955">
        <v>50</v>
      </c>
      <c r="Q1955">
        <v>2</v>
      </c>
      <c r="R1955">
        <f t="shared" si="90"/>
        <v>100</v>
      </c>
      <c r="S1955">
        <f t="shared" si="91"/>
        <v>40</v>
      </c>
      <c r="T1955" t="s">
        <v>32</v>
      </c>
      <c r="U1955" s="2">
        <v>45246.655555555553</v>
      </c>
      <c r="V1955" s="1">
        <v>45246.655555555553</v>
      </c>
      <c r="W1955" t="b">
        <v>1</v>
      </c>
      <c r="X1955" s="2">
        <v>45246.661805555559</v>
      </c>
      <c r="Y1955" s="1">
        <v>45246.661805555559</v>
      </c>
      <c r="Z1955" s="2" t="s">
        <v>33</v>
      </c>
      <c r="AA1955" s="2">
        <v>45246.658333333333</v>
      </c>
      <c r="AB1955" s="1">
        <v>45246.658333333333</v>
      </c>
      <c r="AC1955" t="b">
        <v>0</v>
      </c>
      <c r="AD1955" t="s">
        <v>1355</v>
      </c>
      <c r="AE1955" s="3">
        <f t="shared" si="92"/>
        <v>6.9444444452528842E-3</v>
      </c>
    </row>
    <row r="1956" spans="1:31" x14ac:dyDescent="0.35">
      <c r="A1956" s="2">
        <v>45247.406944444447</v>
      </c>
      <c r="B1956" s="1">
        <v>45247.406944444447</v>
      </c>
      <c r="C1956">
        <v>1481</v>
      </c>
      <c r="D1956" t="s">
        <v>587</v>
      </c>
      <c r="E1956" t="s">
        <v>22</v>
      </c>
      <c r="F1956">
        <v>68</v>
      </c>
      <c r="G1956" t="str" cm="1">
        <f t="array" ref="G1956">_xlfn.IFS(F1956&lt;25,"Young Adult (18-24)",F1956&lt;35,"Early Career (25-34)",F1956&lt;45,"Mid-Career (35-44)",F1956&lt;55,"Late Career (45-54)",F1956&lt;65,"Pre-Retirement (55-64)",F1956&gt;=65,"Seniors (65+)")</f>
        <v>Seniors (65+)</v>
      </c>
      <c r="H1956">
        <v>735</v>
      </c>
      <c r="I1956">
        <v>6725</v>
      </c>
      <c r="J1956" t="s">
        <v>61</v>
      </c>
      <c r="K1956" t="s">
        <v>87</v>
      </c>
      <c r="L1956" t="s">
        <v>88</v>
      </c>
      <c r="M1956" t="s">
        <v>1306</v>
      </c>
      <c r="N1956" t="s">
        <v>1311</v>
      </c>
      <c r="O1956">
        <v>50</v>
      </c>
      <c r="P1956">
        <v>80</v>
      </c>
      <c r="Q1956">
        <v>6</v>
      </c>
      <c r="R1956">
        <f t="shared" si="90"/>
        <v>480</v>
      </c>
      <c r="S1956">
        <f t="shared" si="91"/>
        <v>180</v>
      </c>
      <c r="T1956" t="s">
        <v>38</v>
      </c>
      <c r="U1956" s="2">
        <v>45247.413194444445</v>
      </c>
      <c r="V1956" s="1">
        <v>45247.413194444445</v>
      </c>
      <c r="W1956" t="b">
        <v>1</v>
      </c>
      <c r="X1956" s="2">
        <v>45247.417361111111</v>
      </c>
      <c r="Y1956" s="1">
        <v>45247.417361111111</v>
      </c>
      <c r="Z1956" s="2" t="s">
        <v>27</v>
      </c>
      <c r="AA1956" s="2">
        <v>45247.416666666664</v>
      </c>
      <c r="AB1956" s="1">
        <v>45247.416666666664</v>
      </c>
      <c r="AC1956" t="b">
        <v>0</v>
      </c>
      <c r="AD1956" t="s">
        <v>1355</v>
      </c>
      <c r="AE1956" s="3">
        <f t="shared" si="92"/>
        <v>9.7222222175332718E-3</v>
      </c>
    </row>
    <row r="1957" spans="1:31" x14ac:dyDescent="0.35">
      <c r="A1957" s="2">
        <v>45248.618750000001</v>
      </c>
      <c r="B1957" s="1">
        <v>45248.618750000001</v>
      </c>
      <c r="C1957">
        <v>1188</v>
      </c>
      <c r="D1957" t="s">
        <v>299</v>
      </c>
      <c r="E1957" t="s">
        <v>22</v>
      </c>
      <c r="F1957">
        <v>31</v>
      </c>
      <c r="G1957" t="str" cm="1">
        <f t="array" ref="G1957">_xlfn.IFS(F1957&lt;25,"Young Adult (18-24)",F1957&lt;35,"Early Career (25-34)",F1957&lt;45,"Mid-Career (35-44)",F1957&lt;55,"Late Career (45-54)",F1957&lt;65,"Pre-Retirement (55-64)",F1957&gt;=65,"Seniors (65+)")</f>
        <v>Early Career (25-34)</v>
      </c>
      <c r="H1957">
        <v>742</v>
      </c>
      <c r="I1957">
        <v>6721</v>
      </c>
      <c r="J1957" t="s">
        <v>35</v>
      </c>
      <c r="K1957" t="s">
        <v>49</v>
      </c>
      <c r="L1957" t="s">
        <v>50</v>
      </c>
      <c r="M1957" t="s">
        <v>1306</v>
      </c>
      <c r="N1957" t="s">
        <v>1314</v>
      </c>
      <c r="O1957">
        <v>40</v>
      </c>
      <c r="P1957">
        <v>70</v>
      </c>
      <c r="Q1957">
        <v>3</v>
      </c>
      <c r="R1957">
        <f t="shared" si="90"/>
        <v>210</v>
      </c>
      <c r="S1957">
        <f t="shared" si="91"/>
        <v>90</v>
      </c>
      <c r="T1957" t="s">
        <v>40</v>
      </c>
      <c r="U1957" s="2">
        <v>45248.62777777778</v>
      </c>
      <c r="V1957" s="1">
        <v>45248.62777777778</v>
      </c>
      <c r="W1957" t="b">
        <v>0</v>
      </c>
      <c r="X1957" s="2"/>
      <c r="Y1957" s="1"/>
      <c r="Z1957" s="2" t="s">
        <v>1353</v>
      </c>
      <c r="AA1957" s="2">
        <v>45248.630555555559</v>
      </c>
      <c r="AB1957" s="1">
        <v>45248.630555555559</v>
      </c>
      <c r="AC1957" t="s">
        <v>1353</v>
      </c>
      <c r="AD1957" t="s">
        <v>1353</v>
      </c>
      <c r="AE1957" s="3">
        <f t="shared" si="92"/>
        <v>1.1805555557657499E-2</v>
      </c>
    </row>
    <row r="1958" spans="1:31" x14ac:dyDescent="0.35">
      <c r="A1958" s="2">
        <v>45250.334027777775</v>
      </c>
      <c r="B1958" s="1">
        <v>45250.334027777775</v>
      </c>
      <c r="C1958">
        <v>2022</v>
      </c>
      <c r="D1958" t="s">
        <v>1118</v>
      </c>
      <c r="E1958" t="s">
        <v>29</v>
      </c>
      <c r="F1958">
        <v>43</v>
      </c>
      <c r="G1958" t="str" cm="1">
        <f t="array" ref="G1958">_xlfn.IFS(F1958&lt;25,"Young Adult (18-24)",F1958&lt;35,"Early Career (25-34)",F1958&lt;45,"Mid-Career (35-44)",F1958&lt;55,"Late Career (45-54)",F1958&lt;65,"Pre-Retirement (55-64)",F1958&gt;=65,"Seniors (65+)")</f>
        <v>Mid-Career (35-44)</v>
      </c>
      <c r="H1958">
        <v>759</v>
      </c>
      <c r="I1958">
        <v>5851</v>
      </c>
      <c r="J1958" t="s">
        <v>83</v>
      </c>
      <c r="K1958" t="s">
        <v>84</v>
      </c>
      <c r="L1958" t="s">
        <v>173</v>
      </c>
      <c r="M1958" t="s">
        <v>1308</v>
      </c>
      <c r="N1958" t="s">
        <v>1315</v>
      </c>
      <c r="O1958">
        <v>300</v>
      </c>
      <c r="P1958">
        <v>500</v>
      </c>
      <c r="Q1958">
        <v>5</v>
      </c>
      <c r="R1958">
        <f t="shared" si="90"/>
        <v>2500</v>
      </c>
      <c r="S1958">
        <f t="shared" si="91"/>
        <v>1000</v>
      </c>
      <c r="T1958" t="s">
        <v>78</v>
      </c>
      <c r="U1958" s="2">
        <v>45250.338194444441</v>
      </c>
      <c r="V1958" s="1">
        <v>45250.338194444441</v>
      </c>
      <c r="W1958" t="b">
        <v>1</v>
      </c>
      <c r="X1958" s="2">
        <v>45250.344444444447</v>
      </c>
      <c r="Y1958" s="1">
        <v>45250.344444444447</v>
      </c>
      <c r="Z1958" s="2" t="s">
        <v>47</v>
      </c>
      <c r="AA1958" s="2">
        <v>45250.340277777781</v>
      </c>
      <c r="AB1958" s="1">
        <v>45250.340277777781</v>
      </c>
      <c r="AC1958" t="b">
        <v>0</v>
      </c>
      <c r="AD1958" t="s">
        <v>1355</v>
      </c>
      <c r="AE1958" s="3">
        <f t="shared" si="92"/>
        <v>6.2500000058207661E-3</v>
      </c>
    </row>
    <row r="1959" spans="1:31" x14ac:dyDescent="0.35">
      <c r="A1959" s="2">
        <v>45253.513888888891</v>
      </c>
      <c r="B1959" s="1">
        <v>45253.513888888891</v>
      </c>
      <c r="C1959">
        <v>1983</v>
      </c>
      <c r="D1959" t="s">
        <v>1079</v>
      </c>
      <c r="E1959" t="s">
        <v>29</v>
      </c>
      <c r="F1959">
        <v>31</v>
      </c>
      <c r="G1959" t="str" cm="1">
        <f t="array" ref="G1959">_xlfn.IFS(F1959&lt;25,"Young Adult (18-24)",F1959&lt;35,"Early Career (25-34)",F1959&lt;45,"Mid-Career (35-44)",F1959&lt;55,"Late Career (45-54)",F1959&lt;65,"Pre-Retirement (55-64)",F1959&gt;=65,"Seniors (65+)")</f>
        <v>Early Career (25-34)</v>
      </c>
      <c r="H1959">
        <v>635</v>
      </c>
      <c r="I1959">
        <v>6911</v>
      </c>
      <c r="J1959" t="s">
        <v>61</v>
      </c>
      <c r="K1959" t="s">
        <v>87</v>
      </c>
      <c r="L1959" t="s">
        <v>88</v>
      </c>
      <c r="M1959" t="s">
        <v>1308</v>
      </c>
      <c r="N1959" t="s">
        <v>1324</v>
      </c>
      <c r="O1959">
        <v>40</v>
      </c>
      <c r="P1959">
        <v>60</v>
      </c>
      <c r="Q1959">
        <v>2</v>
      </c>
      <c r="R1959">
        <f t="shared" si="90"/>
        <v>120</v>
      </c>
      <c r="S1959">
        <f t="shared" si="91"/>
        <v>40</v>
      </c>
      <c r="T1959" t="s">
        <v>38</v>
      </c>
      <c r="U1959" s="2">
        <v>45253.53402777778</v>
      </c>
      <c r="V1959" s="1">
        <v>45253.53402777778</v>
      </c>
      <c r="W1959" t="b">
        <v>1</v>
      </c>
      <c r="X1959" s="2">
        <v>45253.543055555558</v>
      </c>
      <c r="Y1959" s="1">
        <v>45253.543055555558</v>
      </c>
      <c r="Z1959" s="2" t="s">
        <v>47</v>
      </c>
      <c r="AA1959" s="2">
        <v>45253.536111111112</v>
      </c>
      <c r="AB1959" s="1">
        <v>45253.536111111112</v>
      </c>
      <c r="AC1959" t="b">
        <v>0</v>
      </c>
      <c r="AD1959" t="s">
        <v>1355</v>
      </c>
      <c r="AE1959" s="3">
        <f t="shared" si="92"/>
        <v>2.2222222221898846E-2</v>
      </c>
    </row>
    <row r="1960" spans="1:31" x14ac:dyDescent="0.35">
      <c r="A1960" s="2">
        <v>45253.902777777781</v>
      </c>
      <c r="B1960" s="1">
        <v>45253.902777777781</v>
      </c>
      <c r="C1960">
        <v>1442</v>
      </c>
      <c r="D1960" t="s">
        <v>548</v>
      </c>
      <c r="E1960" t="s">
        <v>22</v>
      </c>
      <c r="F1960">
        <v>52</v>
      </c>
      <c r="G1960" t="str" cm="1">
        <f t="array" ref="G1960">_xlfn.IFS(F1960&lt;25,"Young Adult (18-24)",F1960&lt;35,"Early Career (25-34)",F1960&lt;45,"Mid-Career (35-44)",F1960&lt;55,"Late Career (45-54)",F1960&lt;65,"Pre-Retirement (55-64)",F1960&gt;=65,"Seniors (65+)")</f>
        <v>Late Career (45-54)</v>
      </c>
      <c r="H1960">
        <v>656</v>
      </c>
      <c r="I1960">
        <v>4799</v>
      </c>
      <c r="J1960" t="s">
        <v>67</v>
      </c>
      <c r="K1960" t="s">
        <v>68</v>
      </c>
      <c r="L1960" t="s">
        <v>120</v>
      </c>
      <c r="M1960" t="s">
        <v>1308</v>
      </c>
      <c r="N1960" t="s">
        <v>1317</v>
      </c>
      <c r="O1960">
        <v>250</v>
      </c>
      <c r="P1960">
        <v>400</v>
      </c>
      <c r="Q1960">
        <v>1</v>
      </c>
      <c r="R1960">
        <f t="shared" si="90"/>
        <v>400</v>
      </c>
      <c r="S1960">
        <f t="shared" si="91"/>
        <v>150</v>
      </c>
      <c r="T1960" t="s">
        <v>38</v>
      </c>
      <c r="U1960" s="2">
        <v>45253.918749999997</v>
      </c>
      <c r="V1960" s="1">
        <v>45253.918749999997</v>
      </c>
      <c r="W1960" t="b">
        <v>0</v>
      </c>
      <c r="X1960" s="2"/>
      <c r="Y1960" s="1"/>
      <c r="Z1960" s="2" t="s">
        <v>1353</v>
      </c>
      <c r="AA1960" s="2">
        <v>45253.921527777777</v>
      </c>
      <c r="AB1960" s="1">
        <v>45253.921527777777</v>
      </c>
      <c r="AC1960" t="s">
        <v>1353</v>
      </c>
      <c r="AD1960" t="s">
        <v>1353</v>
      </c>
      <c r="AE1960" s="3">
        <f t="shared" si="92"/>
        <v>1.8749999995634425E-2</v>
      </c>
    </row>
    <row r="1961" spans="1:31" x14ac:dyDescent="0.35">
      <c r="A1961" s="2">
        <v>45256.031944444447</v>
      </c>
      <c r="B1961" s="1">
        <v>45256.031944444447</v>
      </c>
      <c r="C1961">
        <v>2189</v>
      </c>
      <c r="D1961" t="s">
        <v>1284</v>
      </c>
      <c r="E1961" t="s">
        <v>22</v>
      </c>
      <c r="F1961">
        <v>63</v>
      </c>
      <c r="G1961" t="str" cm="1">
        <f t="array" ref="G1961">_xlfn.IFS(F1961&lt;25,"Young Adult (18-24)",F1961&lt;35,"Early Career (25-34)",F1961&lt;45,"Mid-Career (35-44)",F1961&lt;55,"Late Career (45-54)",F1961&lt;65,"Pre-Retirement (55-64)",F1961&gt;=65,"Seniors (65+)")</f>
        <v>Pre-Retirement (55-64)</v>
      </c>
      <c r="H1961">
        <v>618</v>
      </c>
      <c r="I1961">
        <v>6885</v>
      </c>
      <c r="J1961" t="s">
        <v>107</v>
      </c>
      <c r="K1961" t="s">
        <v>108</v>
      </c>
      <c r="L1961" t="s">
        <v>150</v>
      </c>
      <c r="M1961" t="s">
        <v>1309</v>
      </c>
      <c r="N1961" t="s">
        <v>1320</v>
      </c>
      <c r="O1961">
        <v>30</v>
      </c>
      <c r="P1961">
        <v>50</v>
      </c>
      <c r="Q1961">
        <v>2</v>
      </c>
      <c r="R1961">
        <f t="shared" si="90"/>
        <v>100</v>
      </c>
      <c r="S1961">
        <f t="shared" si="91"/>
        <v>40</v>
      </c>
      <c r="T1961" t="s">
        <v>42</v>
      </c>
      <c r="U1961" s="2">
        <v>45256.036805555559</v>
      </c>
      <c r="V1961" s="1">
        <v>45256.036805555559</v>
      </c>
      <c r="W1961" t="b">
        <v>1</v>
      </c>
      <c r="X1961" s="2">
        <v>45256.041666666664</v>
      </c>
      <c r="Y1961" s="1">
        <v>45256.041666666664</v>
      </c>
      <c r="Z1961" s="2" t="s">
        <v>47</v>
      </c>
      <c r="AA1961" s="2">
        <v>45256.038194444445</v>
      </c>
      <c r="AB1961" s="1">
        <v>45256.038194444445</v>
      </c>
      <c r="AC1961" t="b">
        <v>0</v>
      </c>
      <c r="AD1961" t="s">
        <v>1355</v>
      </c>
      <c r="AE1961" s="3">
        <f t="shared" si="92"/>
        <v>6.2499999985448085E-3</v>
      </c>
    </row>
    <row r="1962" spans="1:31" x14ac:dyDescent="0.35">
      <c r="A1962" s="2">
        <v>45256.655555555553</v>
      </c>
      <c r="B1962" s="1">
        <v>45256.655555555553</v>
      </c>
      <c r="C1962">
        <v>1379</v>
      </c>
      <c r="D1962" t="s">
        <v>486</v>
      </c>
      <c r="E1962" t="s">
        <v>22</v>
      </c>
      <c r="F1962">
        <v>66</v>
      </c>
      <c r="G1962" t="str" cm="1">
        <f t="array" ref="G1962">_xlfn.IFS(F1962&lt;25,"Young Adult (18-24)",F1962&lt;35,"Early Career (25-34)",F1962&lt;45,"Mid-Career (35-44)",F1962&lt;55,"Late Career (45-54)",F1962&lt;65,"Pre-Retirement (55-64)",F1962&gt;=65,"Seniors (65+)")</f>
        <v>Seniors (65+)</v>
      </c>
      <c r="H1962">
        <v>740</v>
      </c>
      <c r="I1962">
        <v>6364</v>
      </c>
      <c r="J1962" t="s">
        <v>55</v>
      </c>
      <c r="K1962" t="s">
        <v>113</v>
      </c>
      <c r="L1962" t="s">
        <v>277</v>
      </c>
      <c r="M1962" t="s">
        <v>1307</v>
      </c>
      <c r="N1962" t="s">
        <v>1312</v>
      </c>
      <c r="O1962">
        <v>12</v>
      </c>
      <c r="P1962">
        <v>20</v>
      </c>
      <c r="Q1962">
        <v>4</v>
      </c>
      <c r="R1962">
        <f t="shared" si="90"/>
        <v>80</v>
      </c>
      <c r="S1962">
        <f t="shared" si="91"/>
        <v>32</v>
      </c>
      <c r="T1962" t="s">
        <v>42</v>
      </c>
      <c r="U1962" s="2">
        <v>45256.670138888891</v>
      </c>
      <c r="V1962" s="1">
        <v>45256.670138888891</v>
      </c>
      <c r="W1962" t="b">
        <v>1</v>
      </c>
      <c r="X1962" s="2">
        <v>45256.677083333336</v>
      </c>
      <c r="Y1962" s="1">
        <v>45256.677083333336</v>
      </c>
      <c r="Z1962" s="2" t="s">
        <v>47</v>
      </c>
      <c r="AA1962" s="2">
        <v>45256.672222222223</v>
      </c>
      <c r="AB1962" s="1">
        <v>45256.672222222223</v>
      </c>
      <c r="AC1962" t="b">
        <v>0</v>
      </c>
      <c r="AD1962" t="s">
        <v>1355</v>
      </c>
      <c r="AE1962" s="3">
        <f t="shared" si="92"/>
        <v>1.6666666670062114E-2</v>
      </c>
    </row>
    <row r="1963" spans="1:31" x14ac:dyDescent="0.35">
      <c r="A1963" s="2">
        <v>45257.111111111109</v>
      </c>
      <c r="B1963" s="1">
        <v>45257.111111111109</v>
      </c>
      <c r="C1963">
        <v>1654</v>
      </c>
      <c r="D1963" t="s">
        <v>759</v>
      </c>
      <c r="E1963" t="s">
        <v>29</v>
      </c>
      <c r="F1963">
        <v>25</v>
      </c>
      <c r="G1963" t="str" cm="1">
        <f t="array" ref="G1963">_xlfn.IFS(F1963&lt;25,"Young Adult (18-24)",F1963&lt;35,"Early Career (25-34)",F1963&lt;45,"Mid-Career (35-44)",F1963&lt;55,"Late Career (45-54)",F1963&lt;65,"Pre-Retirement (55-64)",F1963&gt;=65,"Seniors (65+)")</f>
        <v>Early Career (25-34)</v>
      </c>
      <c r="H1963">
        <v>650</v>
      </c>
      <c r="I1963">
        <v>6818</v>
      </c>
      <c r="J1963" t="s">
        <v>35</v>
      </c>
      <c r="K1963" t="s">
        <v>49</v>
      </c>
      <c r="L1963" t="s">
        <v>50</v>
      </c>
      <c r="M1963" t="s">
        <v>1309</v>
      </c>
      <c r="N1963" t="s">
        <v>1318</v>
      </c>
      <c r="O1963">
        <v>10</v>
      </c>
      <c r="P1963">
        <v>18</v>
      </c>
      <c r="Q1963">
        <v>1</v>
      </c>
      <c r="R1963">
        <f t="shared" si="90"/>
        <v>18</v>
      </c>
      <c r="S1963">
        <f t="shared" si="91"/>
        <v>8</v>
      </c>
      <c r="T1963" t="s">
        <v>78</v>
      </c>
      <c r="U1963" s="2">
        <v>45257.115277777775</v>
      </c>
      <c r="V1963" s="1">
        <v>45257.115277777775</v>
      </c>
      <c r="W1963" t="b">
        <v>1</v>
      </c>
      <c r="X1963" s="2">
        <v>45257.118750000001</v>
      </c>
      <c r="Y1963" s="1">
        <v>45257.118750000001</v>
      </c>
      <c r="Z1963" s="2" t="s">
        <v>33</v>
      </c>
      <c r="AA1963" s="2">
        <v>45257.118750000001</v>
      </c>
      <c r="AB1963" s="1">
        <v>45257.118750000001</v>
      </c>
      <c r="AC1963" t="b">
        <v>1</v>
      </c>
      <c r="AD1963" t="s">
        <v>75</v>
      </c>
      <c r="AE1963" s="3">
        <f t="shared" si="92"/>
        <v>7.6388888919609599E-3</v>
      </c>
    </row>
    <row r="1964" spans="1:31" x14ac:dyDescent="0.35">
      <c r="A1964" s="2">
        <v>45257.356249999997</v>
      </c>
      <c r="B1964" s="1">
        <v>45257.356249999997</v>
      </c>
      <c r="C1964">
        <v>1456</v>
      </c>
      <c r="D1964" t="s">
        <v>562</v>
      </c>
      <c r="E1964" t="s">
        <v>22</v>
      </c>
      <c r="F1964">
        <v>21</v>
      </c>
      <c r="G1964" t="str" cm="1">
        <f t="array" ref="G1964">_xlfn.IFS(F1964&lt;25,"Young Adult (18-24)",F1964&lt;35,"Early Career (25-34)",F1964&lt;45,"Mid-Career (35-44)",F1964&lt;55,"Late Career (45-54)",F1964&lt;65,"Pre-Retirement (55-64)",F1964&gt;=65,"Seniors (65+)")</f>
        <v>Young Adult (18-24)</v>
      </c>
      <c r="H1964">
        <v>724</v>
      </c>
      <c r="I1964">
        <v>4730</v>
      </c>
      <c r="J1964" t="s">
        <v>35</v>
      </c>
      <c r="K1964" t="s">
        <v>49</v>
      </c>
      <c r="L1964" t="s">
        <v>50</v>
      </c>
      <c r="M1964" t="s">
        <v>1307</v>
      </c>
      <c r="N1964" t="s">
        <v>1322</v>
      </c>
      <c r="O1964">
        <v>8</v>
      </c>
      <c r="P1964">
        <v>15</v>
      </c>
      <c r="Q1964">
        <v>3</v>
      </c>
      <c r="R1964">
        <f t="shared" si="90"/>
        <v>45</v>
      </c>
      <c r="S1964">
        <f t="shared" si="91"/>
        <v>21</v>
      </c>
      <c r="T1964" t="s">
        <v>40</v>
      </c>
      <c r="U1964" s="2">
        <v>45257.370138888888</v>
      </c>
      <c r="V1964" s="1">
        <v>45257.370138888888</v>
      </c>
      <c r="W1964" t="b">
        <v>1</v>
      </c>
      <c r="X1964" s="2">
        <v>45257.37777777778</v>
      </c>
      <c r="Y1964" s="1">
        <v>45257.37777777778</v>
      </c>
      <c r="Z1964" s="2" t="s">
        <v>47</v>
      </c>
      <c r="AA1964" s="2">
        <v>45257.372916666667</v>
      </c>
      <c r="AB1964" s="1">
        <v>45257.372916666667</v>
      </c>
      <c r="AC1964" t="b">
        <v>0</v>
      </c>
      <c r="AD1964" t="s">
        <v>1355</v>
      </c>
      <c r="AE1964" s="3">
        <f t="shared" si="92"/>
        <v>1.6666666670062114E-2</v>
      </c>
    </row>
    <row r="1965" spans="1:31" x14ac:dyDescent="0.35">
      <c r="A1965" s="2">
        <v>45257.834027777775</v>
      </c>
      <c r="B1965" s="1">
        <v>45257.834027777775</v>
      </c>
      <c r="C1965">
        <v>1022</v>
      </c>
      <c r="D1965" t="s">
        <v>92</v>
      </c>
      <c r="E1965" t="s">
        <v>22</v>
      </c>
      <c r="F1965">
        <v>26</v>
      </c>
      <c r="G1965" t="str" cm="1">
        <f t="array" ref="G1965">_xlfn.IFS(F1965&lt;25,"Young Adult (18-24)",F1965&lt;35,"Early Career (25-34)",F1965&lt;45,"Mid-Career (35-44)",F1965&lt;55,"Late Career (45-54)",F1965&lt;65,"Pre-Retirement (55-64)",F1965&gt;=65,"Seniors (65+)")</f>
        <v>Early Career (25-34)</v>
      </c>
      <c r="H1965">
        <v>692</v>
      </c>
      <c r="I1965">
        <v>6094</v>
      </c>
      <c r="J1965" t="s">
        <v>35</v>
      </c>
      <c r="K1965" t="s">
        <v>49</v>
      </c>
      <c r="L1965" t="s">
        <v>50</v>
      </c>
      <c r="M1965" t="s">
        <v>1307</v>
      </c>
      <c r="N1965" t="s">
        <v>1322</v>
      </c>
      <c r="O1965">
        <v>8</v>
      </c>
      <c r="P1965">
        <v>15</v>
      </c>
      <c r="Q1965">
        <v>6</v>
      </c>
      <c r="R1965">
        <f t="shared" si="90"/>
        <v>90</v>
      </c>
      <c r="S1965">
        <f t="shared" si="91"/>
        <v>42</v>
      </c>
      <c r="T1965" t="s">
        <v>32</v>
      </c>
      <c r="U1965" s="2">
        <v>45257.844444444447</v>
      </c>
      <c r="V1965" s="1">
        <v>45257.844444444447</v>
      </c>
      <c r="W1965" t="b">
        <v>0</v>
      </c>
      <c r="X1965" s="2"/>
      <c r="Y1965" s="1"/>
      <c r="Z1965" s="2" t="s">
        <v>1353</v>
      </c>
      <c r="AA1965" s="2">
        <v>45257.852083333331</v>
      </c>
      <c r="AB1965" s="1">
        <v>45257.852083333331</v>
      </c>
      <c r="AC1965" t="s">
        <v>1353</v>
      </c>
      <c r="AD1965" t="s">
        <v>1353</v>
      </c>
      <c r="AE1965" s="3">
        <f t="shared" si="92"/>
        <v>1.8055555556202307E-2</v>
      </c>
    </row>
    <row r="1966" spans="1:31" x14ac:dyDescent="0.35">
      <c r="A1966" s="2">
        <v>45258.486111111109</v>
      </c>
      <c r="B1966" s="1">
        <v>45258.486111111109</v>
      </c>
      <c r="C1966">
        <v>1311</v>
      </c>
      <c r="D1966" t="s">
        <v>419</v>
      </c>
      <c r="E1966" t="s">
        <v>22</v>
      </c>
      <c r="F1966">
        <v>34</v>
      </c>
      <c r="G1966" t="str" cm="1">
        <f t="array" ref="G1966">_xlfn.IFS(F1966&lt;25,"Young Adult (18-24)",F1966&lt;35,"Early Career (25-34)",F1966&lt;45,"Mid-Career (35-44)",F1966&lt;55,"Late Career (45-54)",F1966&lt;65,"Pre-Retirement (55-64)",F1966&gt;=65,"Seniors (65+)")</f>
        <v>Early Career (25-34)</v>
      </c>
      <c r="H1966">
        <v>723</v>
      </c>
      <c r="I1966">
        <v>3989</v>
      </c>
      <c r="J1966" t="s">
        <v>55</v>
      </c>
      <c r="K1966" t="s">
        <v>56</v>
      </c>
      <c r="L1966" t="s">
        <v>57</v>
      </c>
      <c r="M1966" t="s">
        <v>1307</v>
      </c>
      <c r="N1966" t="s">
        <v>1325</v>
      </c>
      <c r="O1966">
        <v>15</v>
      </c>
      <c r="P1966">
        <v>25</v>
      </c>
      <c r="Q1966">
        <v>1</v>
      </c>
      <c r="R1966">
        <f t="shared" si="90"/>
        <v>25</v>
      </c>
      <c r="S1966">
        <f t="shared" si="91"/>
        <v>10</v>
      </c>
      <c r="T1966" t="s">
        <v>42</v>
      </c>
      <c r="U1966" s="2">
        <v>45258.504861111112</v>
      </c>
      <c r="V1966" s="1">
        <v>45258.504861111112</v>
      </c>
      <c r="W1966" t="b">
        <v>1</v>
      </c>
      <c r="X1966" s="2">
        <v>45258.511111111111</v>
      </c>
      <c r="Y1966" s="1">
        <v>45258.511111111111</v>
      </c>
      <c r="Z1966" s="2" t="s">
        <v>27</v>
      </c>
      <c r="AA1966" s="2">
        <v>45258.506249999999</v>
      </c>
      <c r="AB1966" s="1">
        <v>45258.506249999999</v>
      </c>
      <c r="AC1966" t="b">
        <v>1</v>
      </c>
      <c r="AD1966" t="s">
        <v>131</v>
      </c>
      <c r="AE1966" s="3">
        <f t="shared" si="92"/>
        <v>2.0138888889050577E-2</v>
      </c>
    </row>
    <row r="1967" spans="1:31" x14ac:dyDescent="0.35">
      <c r="A1967" s="2">
        <v>45259.988194444442</v>
      </c>
      <c r="B1967" s="1">
        <v>45259.988194444442</v>
      </c>
      <c r="C1967">
        <v>2011</v>
      </c>
      <c r="D1967" t="s">
        <v>1107</v>
      </c>
      <c r="E1967" t="s">
        <v>22</v>
      </c>
      <c r="F1967">
        <v>67</v>
      </c>
      <c r="G1967" t="str" cm="1">
        <f t="array" ref="G1967">_xlfn.IFS(F1967&lt;25,"Young Adult (18-24)",F1967&lt;35,"Early Career (25-34)",F1967&lt;45,"Mid-Career (35-44)",F1967&lt;55,"Late Career (45-54)",F1967&lt;65,"Pre-Retirement (55-64)",F1967&gt;=65,"Seniors (65+)")</f>
        <v>Seniors (65+)</v>
      </c>
      <c r="H1967">
        <v>677</v>
      </c>
      <c r="I1967">
        <v>6930</v>
      </c>
      <c r="J1967" t="s">
        <v>61</v>
      </c>
      <c r="K1967" t="s">
        <v>62</v>
      </c>
      <c r="L1967" t="s">
        <v>103</v>
      </c>
      <c r="M1967" t="s">
        <v>1307</v>
      </c>
      <c r="N1967" t="s">
        <v>1325</v>
      </c>
      <c r="O1967">
        <v>15</v>
      </c>
      <c r="P1967">
        <v>25</v>
      </c>
      <c r="Q1967">
        <v>5</v>
      </c>
      <c r="R1967">
        <f t="shared" si="90"/>
        <v>125</v>
      </c>
      <c r="S1967">
        <f t="shared" si="91"/>
        <v>50</v>
      </c>
      <c r="T1967" t="s">
        <v>38</v>
      </c>
      <c r="U1967" s="2">
        <v>45259.993750000001</v>
      </c>
      <c r="V1967" s="1">
        <v>45259.993750000001</v>
      </c>
      <c r="W1967" t="b">
        <v>1</v>
      </c>
      <c r="X1967" s="2">
        <v>45260.000694444447</v>
      </c>
      <c r="Y1967" s="1">
        <v>45260.000694444447</v>
      </c>
      <c r="Z1967" s="2" t="s">
        <v>47</v>
      </c>
      <c r="AA1967" s="2">
        <v>45259.99722222222</v>
      </c>
      <c r="AB1967" s="1">
        <v>45259.99722222222</v>
      </c>
      <c r="AC1967" t="b">
        <v>0</v>
      </c>
      <c r="AD1967" t="s">
        <v>1355</v>
      </c>
      <c r="AE1967" s="3">
        <f t="shared" si="92"/>
        <v>9.0277777781011537E-3</v>
      </c>
    </row>
    <row r="1968" spans="1:31" x14ac:dyDescent="0.35">
      <c r="A1968" s="2">
        <v>45260.099305555559</v>
      </c>
      <c r="B1968" s="1">
        <v>45260.099305555559</v>
      </c>
      <c r="C1968">
        <v>1871</v>
      </c>
      <c r="D1968" t="s">
        <v>970</v>
      </c>
      <c r="E1968" t="s">
        <v>29</v>
      </c>
      <c r="F1968">
        <v>56</v>
      </c>
      <c r="G1968" t="str" cm="1">
        <f t="array" ref="G1968">_xlfn.IFS(F1968&lt;25,"Young Adult (18-24)",F1968&lt;35,"Early Career (25-34)",F1968&lt;45,"Mid-Career (35-44)",F1968&lt;55,"Late Career (45-54)",F1968&lt;65,"Pre-Retirement (55-64)",F1968&gt;=65,"Seniors (65+)")</f>
        <v>Pre-Retirement (55-64)</v>
      </c>
      <c r="H1968">
        <v>659</v>
      </c>
      <c r="I1968">
        <v>3489</v>
      </c>
      <c r="J1968" t="s">
        <v>71</v>
      </c>
      <c r="K1968" t="s">
        <v>72</v>
      </c>
      <c r="L1968" t="s">
        <v>73</v>
      </c>
      <c r="M1968" t="s">
        <v>1305</v>
      </c>
      <c r="N1968" t="s">
        <v>1323</v>
      </c>
      <c r="O1968">
        <v>800</v>
      </c>
      <c r="P1968">
        <v>1200</v>
      </c>
      <c r="Q1968">
        <v>3</v>
      </c>
      <c r="R1968">
        <f t="shared" si="90"/>
        <v>3600</v>
      </c>
      <c r="S1968">
        <f t="shared" si="91"/>
        <v>1200</v>
      </c>
      <c r="T1968" t="s">
        <v>38</v>
      </c>
      <c r="U1968" s="2">
        <v>45260.119444444441</v>
      </c>
      <c r="V1968" s="1">
        <v>45260.119444444441</v>
      </c>
      <c r="W1968" t="b">
        <v>1</v>
      </c>
      <c r="X1968" s="2">
        <v>45260.129166666666</v>
      </c>
      <c r="Y1968" s="1">
        <v>45260.129166666666</v>
      </c>
      <c r="Z1968" s="2" t="s">
        <v>33</v>
      </c>
      <c r="AA1968" s="2">
        <v>45260.120833333334</v>
      </c>
      <c r="AB1968" s="1">
        <v>45260.120833333334</v>
      </c>
      <c r="AC1968" t="b">
        <v>1</v>
      </c>
      <c r="AD1968" t="s">
        <v>51</v>
      </c>
      <c r="AE1968" s="3">
        <f t="shared" si="92"/>
        <v>2.1527777775190771E-2</v>
      </c>
    </row>
    <row r="1969" spans="1:31" x14ac:dyDescent="0.35">
      <c r="A1969" s="2">
        <v>45260.13958333333</v>
      </c>
      <c r="B1969" s="1">
        <v>45260.13958333333</v>
      </c>
      <c r="C1969">
        <v>1215</v>
      </c>
      <c r="D1969" t="s">
        <v>325</v>
      </c>
      <c r="E1969" t="s">
        <v>22</v>
      </c>
      <c r="F1969">
        <v>39</v>
      </c>
      <c r="G1969" t="str" cm="1">
        <f t="array" ref="G1969">_xlfn.IFS(F1969&lt;25,"Young Adult (18-24)",F1969&lt;35,"Early Career (25-34)",F1969&lt;45,"Mid-Career (35-44)",F1969&lt;55,"Late Career (45-54)",F1969&lt;65,"Pre-Retirement (55-64)",F1969&gt;=65,"Seniors (65+)")</f>
        <v>Mid-Career (35-44)</v>
      </c>
      <c r="H1969">
        <v>776</v>
      </c>
      <c r="I1969">
        <v>3866</v>
      </c>
      <c r="J1969" t="s">
        <v>67</v>
      </c>
      <c r="K1969" t="s">
        <v>119</v>
      </c>
      <c r="L1969" t="s">
        <v>119</v>
      </c>
      <c r="M1969" t="s">
        <v>1309</v>
      </c>
      <c r="N1969" t="s">
        <v>1327</v>
      </c>
      <c r="O1969">
        <v>5</v>
      </c>
      <c r="P1969">
        <v>8</v>
      </c>
      <c r="Q1969">
        <v>6</v>
      </c>
      <c r="R1969">
        <f t="shared" si="90"/>
        <v>48</v>
      </c>
      <c r="S1969">
        <f t="shared" si="91"/>
        <v>18</v>
      </c>
      <c r="T1969" t="s">
        <v>40</v>
      </c>
      <c r="U1969" s="2">
        <v>45260.160416666666</v>
      </c>
      <c r="V1969" s="1">
        <v>45260.160416666666</v>
      </c>
      <c r="W1969" t="b">
        <v>1</v>
      </c>
      <c r="X1969" s="2">
        <v>45260.163888888892</v>
      </c>
      <c r="Y1969" s="1">
        <v>45260.163888888892</v>
      </c>
      <c r="Z1969" s="2" t="s">
        <v>33</v>
      </c>
      <c r="AA1969" s="2">
        <v>45260.163194444445</v>
      </c>
      <c r="AB1969" s="1">
        <v>45260.163194444445</v>
      </c>
      <c r="AC1969" t="b">
        <v>0</v>
      </c>
      <c r="AD1969" t="s">
        <v>1355</v>
      </c>
      <c r="AE1969" s="3">
        <f t="shared" si="92"/>
        <v>2.3611111115314998E-2</v>
      </c>
    </row>
    <row r="1970" spans="1:31" x14ac:dyDescent="0.35">
      <c r="A1970" s="2">
        <v>45260.586111111108</v>
      </c>
      <c r="B1970" s="1">
        <v>45260.586111111108</v>
      </c>
      <c r="C1970">
        <v>1527</v>
      </c>
      <c r="D1970" t="s">
        <v>633</v>
      </c>
      <c r="E1970" t="s">
        <v>22</v>
      </c>
      <c r="F1970">
        <v>43</v>
      </c>
      <c r="G1970" t="str" cm="1">
        <f t="array" ref="G1970">_xlfn.IFS(F1970&lt;25,"Young Adult (18-24)",F1970&lt;35,"Early Career (25-34)",F1970&lt;45,"Mid-Career (35-44)",F1970&lt;55,"Late Career (45-54)",F1970&lt;65,"Pre-Retirement (55-64)",F1970&gt;=65,"Seniors (65+)")</f>
        <v>Mid-Career (35-44)</v>
      </c>
      <c r="H1970">
        <v>766</v>
      </c>
      <c r="I1970">
        <v>5062</v>
      </c>
      <c r="J1970" t="s">
        <v>107</v>
      </c>
      <c r="K1970" t="s">
        <v>122</v>
      </c>
      <c r="L1970" t="s">
        <v>123</v>
      </c>
      <c r="M1970" t="s">
        <v>1308</v>
      </c>
      <c r="N1970" t="s">
        <v>1317</v>
      </c>
      <c r="O1970">
        <v>250</v>
      </c>
      <c r="P1970">
        <v>400</v>
      </c>
      <c r="Q1970">
        <v>3</v>
      </c>
      <c r="R1970">
        <f t="shared" si="90"/>
        <v>1200</v>
      </c>
      <c r="S1970">
        <f t="shared" si="91"/>
        <v>450</v>
      </c>
      <c r="T1970" t="s">
        <v>38</v>
      </c>
      <c r="U1970" s="2">
        <v>45260.589583333334</v>
      </c>
      <c r="V1970" s="1">
        <v>45260.589583333334</v>
      </c>
      <c r="W1970" t="b">
        <v>0</v>
      </c>
      <c r="X1970" s="2"/>
      <c r="Y1970" s="1"/>
      <c r="Z1970" s="2" t="s">
        <v>1353</v>
      </c>
      <c r="AA1970" s="2">
        <v>45260.602777777778</v>
      </c>
      <c r="AB1970" s="1">
        <v>45260.602777777778</v>
      </c>
      <c r="AC1970" t="s">
        <v>1353</v>
      </c>
      <c r="AD1970" t="s">
        <v>1353</v>
      </c>
      <c r="AE1970" s="3">
        <f t="shared" si="92"/>
        <v>1.6666666670062114E-2</v>
      </c>
    </row>
    <row r="1971" spans="1:31" x14ac:dyDescent="0.35">
      <c r="A1971" s="2">
        <v>45263.456250000003</v>
      </c>
      <c r="B1971" s="1">
        <v>45263.456250000003</v>
      </c>
      <c r="C1971">
        <v>1765</v>
      </c>
      <c r="D1971" t="s">
        <v>867</v>
      </c>
      <c r="E1971" t="s">
        <v>22</v>
      </c>
      <c r="F1971">
        <v>65</v>
      </c>
      <c r="G1971" t="str" cm="1">
        <f t="array" ref="G1971">_xlfn.IFS(F1971&lt;25,"Young Adult (18-24)",F1971&lt;35,"Early Career (25-34)",F1971&lt;45,"Mid-Career (35-44)",F1971&lt;55,"Late Career (45-54)",F1971&lt;65,"Pre-Retirement (55-64)",F1971&gt;=65,"Seniors (65+)")</f>
        <v>Seniors (65+)</v>
      </c>
      <c r="H1971">
        <v>718</v>
      </c>
      <c r="I1971">
        <v>6871</v>
      </c>
      <c r="J1971" t="s">
        <v>44</v>
      </c>
      <c r="K1971" t="s">
        <v>45</v>
      </c>
      <c r="L1971" t="s">
        <v>81</v>
      </c>
      <c r="M1971" t="s">
        <v>1305</v>
      </c>
      <c r="N1971" t="s">
        <v>1329</v>
      </c>
      <c r="O1971">
        <v>25</v>
      </c>
      <c r="P1971">
        <v>40</v>
      </c>
      <c r="Q1971">
        <v>6</v>
      </c>
      <c r="R1971">
        <f t="shared" si="90"/>
        <v>240</v>
      </c>
      <c r="S1971">
        <f t="shared" si="91"/>
        <v>90</v>
      </c>
      <c r="T1971" t="s">
        <v>38</v>
      </c>
      <c r="U1971" s="2">
        <v>45263.469444444447</v>
      </c>
      <c r="V1971" s="1">
        <v>45263.469444444447</v>
      </c>
      <c r="W1971" t="b">
        <v>1</v>
      </c>
      <c r="X1971" s="2">
        <v>45263.472916666666</v>
      </c>
      <c r="Y1971" s="1">
        <v>45263.472916666666</v>
      </c>
      <c r="Z1971" s="2" t="s">
        <v>33</v>
      </c>
      <c r="AA1971" s="2">
        <v>45263.472916666666</v>
      </c>
      <c r="AB1971" s="1">
        <v>45263.472916666666</v>
      </c>
      <c r="AC1971" t="b">
        <v>0</v>
      </c>
      <c r="AD1971" t="s">
        <v>1355</v>
      </c>
      <c r="AE1971" s="3">
        <f t="shared" si="92"/>
        <v>1.6666666662786156E-2</v>
      </c>
    </row>
    <row r="1972" spans="1:31" x14ac:dyDescent="0.35">
      <c r="A1972" s="2">
        <v>45264.761111111111</v>
      </c>
      <c r="B1972" s="1">
        <v>45264.761111111111</v>
      </c>
      <c r="C1972">
        <v>1437</v>
      </c>
      <c r="D1972" t="s">
        <v>543</v>
      </c>
      <c r="E1972" t="s">
        <v>22</v>
      </c>
      <c r="F1972">
        <v>56</v>
      </c>
      <c r="G1972" t="str" cm="1">
        <f t="array" ref="G1972">_xlfn.IFS(F1972&lt;25,"Young Adult (18-24)",F1972&lt;35,"Early Career (25-34)",F1972&lt;45,"Mid-Career (35-44)",F1972&lt;55,"Late Career (45-54)",F1972&lt;65,"Pre-Retirement (55-64)",F1972&gt;=65,"Seniors (65+)")</f>
        <v>Pre-Retirement (55-64)</v>
      </c>
      <c r="H1972">
        <v>634</v>
      </c>
      <c r="I1972">
        <v>4530</v>
      </c>
      <c r="J1972" t="s">
        <v>61</v>
      </c>
      <c r="K1972" t="s">
        <v>62</v>
      </c>
      <c r="L1972" t="s">
        <v>182</v>
      </c>
      <c r="M1972" t="s">
        <v>1307</v>
      </c>
      <c r="N1972" t="s">
        <v>1326</v>
      </c>
      <c r="O1972">
        <v>20</v>
      </c>
      <c r="P1972">
        <v>35</v>
      </c>
      <c r="Q1972">
        <v>5</v>
      </c>
      <c r="R1972">
        <f t="shared" si="90"/>
        <v>175</v>
      </c>
      <c r="S1972">
        <f t="shared" si="91"/>
        <v>75</v>
      </c>
      <c r="T1972" t="s">
        <v>42</v>
      </c>
      <c r="U1972" s="2">
        <v>45264.77847222222</v>
      </c>
      <c r="V1972" s="1">
        <v>45264.77847222222</v>
      </c>
      <c r="W1972" t="b">
        <v>1</v>
      </c>
      <c r="X1972" s="2">
        <v>45264.786111111112</v>
      </c>
      <c r="Y1972" s="1">
        <v>45264.786111111112</v>
      </c>
      <c r="Z1972" s="2" t="s">
        <v>116</v>
      </c>
      <c r="AA1972" s="2">
        <v>45264.779861111114</v>
      </c>
      <c r="AB1972" s="1">
        <v>45264.779861111114</v>
      </c>
      <c r="AC1972" t="b">
        <v>0</v>
      </c>
      <c r="AD1972" t="s">
        <v>1355</v>
      </c>
      <c r="AE1972" s="3">
        <f t="shared" si="92"/>
        <v>1.8750000002910383E-2</v>
      </c>
    </row>
    <row r="1973" spans="1:31" x14ac:dyDescent="0.35">
      <c r="A1973" s="2">
        <v>45265.445833333331</v>
      </c>
      <c r="B1973" s="1">
        <v>45265.445833333331</v>
      </c>
      <c r="C1973">
        <v>1316</v>
      </c>
      <c r="D1973" t="s">
        <v>424</v>
      </c>
      <c r="E1973" t="s">
        <v>29</v>
      </c>
      <c r="F1973">
        <v>30</v>
      </c>
      <c r="G1973" t="str" cm="1">
        <f t="array" ref="G1973">_xlfn.IFS(F1973&lt;25,"Young Adult (18-24)",F1973&lt;35,"Early Career (25-34)",F1973&lt;45,"Mid-Career (35-44)",F1973&lt;55,"Late Career (45-54)",F1973&lt;65,"Pre-Retirement (55-64)",F1973&gt;=65,"Seniors (65+)")</f>
        <v>Early Career (25-34)</v>
      </c>
      <c r="H1973">
        <v>677</v>
      </c>
      <c r="I1973">
        <v>7599</v>
      </c>
      <c r="J1973" t="s">
        <v>55</v>
      </c>
      <c r="K1973" t="s">
        <v>56</v>
      </c>
      <c r="L1973" t="s">
        <v>249</v>
      </c>
      <c r="M1973" t="s">
        <v>1305</v>
      </c>
      <c r="N1973" t="s">
        <v>1329</v>
      </c>
      <c r="O1973">
        <v>25</v>
      </c>
      <c r="P1973">
        <v>40</v>
      </c>
      <c r="Q1973">
        <v>1</v>
      </c>
      <c r="R1973">
        <f t="shared" si="90"/>
        <v>40</v>
      </c>
      <c r="S1973">
        <f t="shared" si="91"/>
        <v>15</v>
      </c>
      <c r="T1973" t="s">
        <v>32</v>
      </c>
      <c r="U1973" s="2">
        <v>45265.452777777777</v>
      </c>
      <c r="V1973" s="1">
        <v>45265.452777777777</v>
      </c>
      <c r="W1973" t="b">
        <v>1</v>
      </c>
      <c r="X1973" s="2">
        <v>45265.460416666669</v>
      </c>
      <c r="Y1973" s="1">
        <v>45265.460416666669</v>
      </c>
      <c r="Z1973" s="2" t="s">
        <v>33</v>
      </c>
      <c r="AA1973" s="2">
        <v>45265.455555555556</v>
      </c>
      <c r="AB1973" s="1">
        <v>45265.455555555556</v>
      </c>
      <c r="AC1973" t="b">
        <v>0</v>
      </c>
      <c r="AD1973" t="s">
        <v>1355</v>
      </c>
      <c r="AE1973" s="3">
        <f t="shared" si="92"/>
        <v>9.7222222248092294E-3</v>
      </c>
    </row>
    <row r="1974" spans="1:31" x14ac:dyDescent="0.35">
      <c r="A1974" s="2">
        <v>45267.333333333336</v>
      </c>
      <c r="B1974" s="1">
        <v>45267.333333333336</v>
      </c>
      <c r="C1974">
        <v>1770</v>
      </c>
      <c r="D1974" t="s">
        <v>872</v>
      </c>
      <c r="E1974" t="s">
        <v>29</v>
      </c>
      <c r="F1974">
        <v>24</v>
      </c>
      <c r="G1974" t="str" cm="1">
        <f t="array" ref="G1974">_xlfn.IFS(F1974&lt;25,"Young Adult (18-24)",F1974&lt;35,"Early Career (25-34)",F1974&lt;45,"Mid-Career (35-44)",F1974&lt;55,"Late Career (45-54)",F1974&lt;65,"Pre-Retirement (55-64)",F1974&gt;=65,"Seniors (65+)")</f>
        <v>Young Adult (18-24)</v>
      </c>
      <c r="H1974">
        <v>653</v>
      </c>
      <c r="I1974">
        <v>4900</v>
      </c>
      <c r="J1974" t="s">
        <v>83</v>
      </c>
      <c r="K1974" t="s">
        <v>84</v>
      </c>
      <c r="L1974" t="s">
        <v>173</v>
      </c>
      <c r="M1974" t="s">
        <v>1309</v>
      </c>
      <c r="N1974" t="s">
        <v>1316</v>
      </c>
      <c r="O1974">
        <v>20</v>
      </c>
      <c r="P1974">
        <v>35</v>
      </c>
      <c r="Q1974">
        <v>1</v>
      </c>
      <c r="R1974">
        <f t="shared" si="90"/>
        <v>35</v>
      </c>
      <c r="S1974">
        <f t="shared" si="91"/>
        <v>15</v>
      </c>
      <c r="T1974" t="s">
        <v>78</v>
      </c>
      <c r="U1974" s="2">
        <v>45267.352777777778</v>
      </c>
      <c r="V1974" s="1">
        <v>45267.352777777778</v>
      </c>
      <c r="W1974" t="b">
        <v>1</v>
      </c>
      <c r="X1974" s="2">
        <v>45267.356944444444</v>
      </c>
      <c r="Y1974" s="1">
        <v>45267.356944444444</v>
      </c>
      <c r="Z1974" s="2" t="s">
        <v>47</v>
      </c>
      <c r="AA1974" s="2">
        <v>45267.355555555558</v>
      </c>
      <c r="AB1974" s="1">
        <v>45267.355555555558</v>
      </c>
      <c r="AC1974" t="b">
        <v>0</v>
      </c>
      <c r="AD1974" t="s">
        <v>1355</v>
      </c>
      <c r="AE1974" s="3">
        <f t="shared" si="92"/>
        <v>2.2222222221898846E-2</v>
      </c>
    </row>
    <row r="1975" spans="1:31" x14ac:dyDescent="0.35">
      <c r="A1975" s="2">
        <v>45268.094444444447</v>
      </c>
      <c r="B1975" s="1">
        <v>45268.094444444447</v>
      </c>
      <c r="C1975">
        <v>2177</v>
      </c>
      <c r="D1975" t="s">
        <v>1272</v>
      </c>
      <c r="E1975" t="s">
        <v>22</v>
      </c>
      <c r="F1975">
        <v>43</v>
      </c>
      <c r="G1975" t="str" cm="1">
        <f t="array" ref="G1975">_xlfn.IFS(F1975&lt;25,"Young Adult (18-24)",F1975&lt;35,"Early Career (25-34)",F1975&lt;45,"Mid-Career (35-44)",F1975&lt;55,"Late Career (45-54)",F1975&lt;65,"Pre-Retirement (55-64)",F1975&gt;=65,"Seniors (65+)")</f>
        <v>Mid-Career (35-44)</v>
      </c>
      <c r="H1975">
        <v>620</v>
      </c>
      <c r="I1975">
        <v>7414</v>
      </c>
      <c r="J1975" t="s">
        <v>71</v>
      </c>
      <c r="K1975" t="s">
        <v>160</v>
      </c>
      <c r="L1975" t="s">
        <v>408</v>
      </c>
      <c r="M1975" t="s">
        <v>1308</v>
      </c>
      <c r="N1975" t="s">
        <v>1315</v>
      </c>
      <c r="O1975">
        <v>300</v>
      </c>
      <c r="P1975">
        <v>500</v>
      </c>
      <c r="Q1975">
        <v>3</v>
      </c>
      <c r="R1975">
        <f t="shared" si="90"/>
        <v>1500</v>
      </c>
      <c r="S1975">
        <f t="shared" si="91"/>
        <v>600</v>
      </c>
      <c r="T1975" t="s">
        <v>42</v>
      </c>
      <c r="U1975" s="2">
        <v>45268.114583333336</v>
      </c>
      <c r="V1975" s="1">
        <v>45268.114583333336</v>
      </c>
      <c r="W1975" t="b">
        <v>1</v>
      </c>
      <c r="X1975" s="2">
        <v>45268.122916666667</v>
      </c>
      <c r="Y1975" s="1">
        <v>45268.122916666667</v>
      </c>
      <c r="Z1975" s="2" t="s">
        <v>47</v>
      </c>
      <c r="AA1975" s="2">
        <v>45268.115972222222</v>
      </c>
      <c r="AB1975" s="1">
        <v>45268.115972222222</v>
      </c>
      <c r="AC1975" t="b">
        <v>0</v>
      </c>
      <c r="AD1975" t="s">
        <v>1355</v>
      </c>
      <c r="AE1975" s="3">
        <f t="shared" si="92"/>
        <v>2.1527777775190771E-2</v>
      </c>
    </row>
    <row r="1976" spans="1:31" x14ac:dyDescent="0.35">
      <c r="A1976" s="2">
        <v>45268.619444444441</v>
      </c>
      <c r="B1976" s="1">
        <v>45268.619444444441</v>
      </c>
      <c r="C1976">
        <v>1032</v>
      </c>
      <c r="D1976" t="s">
        <v>106</v>
      </c>
      <c r="E1976" t="s">
        <v>29</v>
      </c>
      <c r="F1976">
        <v>66</v>
      </c>
      <c r="G1976" t="str" cm="1">
        <f t="array" ref="G1976">_xlfn.IFS(F1976&lt;25,"Young Adult (18-24)",F1976&lt;35,"Early Career (25-34)",F1976&lt;45,"Mid-Career (35-44)",F1976&lt;55,"Late Career (45-54)",F1976&lt;65,"Pre-Retirement (55-64)",F1976&gt;=65,"Seniors (65+)")</f>
        <v>Seniors (65+)</v>
      </c>
      <c r="H1976">
        <v>737</v>
      </c>
      <c r="I1976">
        <v>7470</v>
      </c>
      <c r="J1976" t="s">
        <v>107</v>
      </c>
      <c r="K1976" t="s">
        <v>108</v>
      </c>
      <c r="L1976" t="s">
        <v>109</v>
      </c>
      <c r="M1976" t="s">
        <v>1309</v>
      </c>
      <c r="N1976" t="s">
        <v>1318</v>
      </c>
      <c r="O1976">
        <v>10</v>
      </c>
      <c r="P1976">
        <v>18</v>
      </c>
      <c r="Q1976">
        <v>5</v>
      </c>
      <c r="R1976">
        <f t="shared" si="90"/>
        <v>90</v>
      </c>
      <c r="S1976">
        <f t="shared" si="91"/>
        <v>40</v>
      </c>
      <c r="T1976" t="s">
        <v>40</v>
      </c>
      <c r="U1976" s="2">
        <v>45268.637499999997</v>
      </c>
      <c r="V1976" s="1">
        <v>45268.637499999997</v>
      </c>
      <c r="W1976" t="b">
        <v>1</v>
      </c>
      <c r="X1976" s="2">
        <v>45268.646527777775</v>
      </c>
      <c r="Y1976" s="1">
        <v>45268.646527777775</v>
      </c>
      <c r="Z1976" s="2" t="s">
        <v>47</v>
      </c>
      <c r="AA1976" s="2">
        <v>45268.640277777777</v>
      </c>
      <c r="AB1976" s="1">
        <v>45268.640277777777</v>
      </c>
      <c r="AC1976" t="b">
        <v>0</v>
      </c>
      <c r="AD1976" t="s">
        <v>1355</v>
      </c>
      <c r="AE1976" s="3">
        <f t="shared" si="92"/>
        <v>2.0833333335758653E-2</v>
      </c>
    </row>
    <row r="1977" spans="1:31" x14ac:dyDescent="0.35">
      <c r="A1977" s="2">
        <v>45268.73333333333</v>
      </c>
      <c r="B1977" s="1">
        <v>45268.73333333333</v>
      </c>
      <c r="C1977">
        <v>1760</v>
      </c>
      <c r="D1977" t="s">
        <v>862</v>
      </c>
      <c r="E1977" t="s">
        <v>29</v>
      </c>
      <c r="F1977">
        <v>45</v>
      </c>
      <c r="G1977" t="str" cm="1">
        <f t="array" ref="G1977">_xlfn.IFS(F1977&lt;25,"Young Adult (18-24)",F1977&lt;35,"Early Career (25-34)",F1977&lt;45,"Mid-Career (35-44)",F1977&lt;55,"Late Career (45-54)",F1977&lt;65,"Pre-Retirement (55-64)",F1977&gt;=65,"Seniors (65+)")</f>
        <v>Late Career (45-54)</v>
      </c>
      <c r="H1977">
        <v>724</v>
      </c>
      <c r="I1977">
        <v>5125</v>
      </c>
      <c r="J1977" t="s">
        <v>71</v>
      </c>
      <c r="K1977" t="s">
        <v>72</v>
      </c>
      <c r="L1977" t="s">
        <v>73</v>
      </c>
      <c r="M1977" t="s">
        <v>1305</v>
      </c>
      <c r="N1977" t="s">
        <v>1328</v>
      </c>
      <c r="O1977">
        <v>1000</v>
      </c>
      <c r="P1977">
        <v>1500</v>
      </c>
      <c r="Q1977">
        <v>3</v>
      </c>
      <c r="R1977">
        <f t="shared" si="90"/>
        <v>4500</v>
      </c>
      <c r="S1977">
        <f t="shared" si="91"/>
        <v>1500</v>
      </c>
      <c r="T1977" t="s">
        <v>32</v>
      </c>
      <c r="U1977" s="2">
        <v>45268.736805555556</v>
      </c>
      <c r="V1977" s="1">
        <v>45268.736805555556</v>
      </c>
      <c r="W1977" t="b">
        <v>1</v>
      </c>
      <c r="X1977" s="2">
        <v>45268.74722222222</v>
      </c>
      <c r="Y1977" s="1">
        <v>45268.74722222222</v>
      </c>
      <c r="Z1977" s="2" t="s">
        <v>47</v>
      </c>
      <c r="AA1977" s="2">
        <v>45268.738194444442</v>
      </c>
      <c r="AB1977" s="1">
        <v>45268.738194444442</v>
      </c>
      <c r="AC1977" t="b">
        <v>0</v>
      </c>
      <c r="AD1977" t="s">
        <v>1355</v>
      </c>
      <c r="AE1977" s="3">
        <f t="shared" si="92"/>
        <v>4.8611111124046147E-3</v>
      </c>
    </row>
    <row r="1978" spans="1:31" x14ac:dyDescent="0.35">
      <c r="A1978" s="2">
        <v>45269.196527777778</v>
      </c>
      <c r="B1978" s="1">
        <v>45269.196527777778</v>
      </c>
      <c r="C1978">
        <v>1952</v>
      </c>
      <c r="D1978" t="s">
        <v>1049</v>
      </c>
      <c r="E1978" t="s">
        <v>29</v>
      </c>
      <c r="F1978">
        <v>57</v>
      </c>
      <c r="G1978" t="str" cm="1">
        <f t="array" ref="G1978">_xlfn.IFS(F1978&lt;25,"Young Adult (18-24)",F1978&lt;35,"Early Career (25-34)",F1978&lt;45,"Mid-Career (35-44)",F1978&lt;55,"Late Career (45-54)",F1978&lt;65,"Pre-Retirement (55-64)",F1978&gt;=65,"Seniors (65+)")</f>
        <v>Pre-Retirement (55-64)</v>
      </c>
      <c r="H1978">
        <v>727</v>
      </c>
      <c r="I1978">
        <v>4481</v>
      </c>
      <c r="J1978" t="s">
        <v>35</v>
      </c>
      <c r="K1978" t="s">
        <v>36</v>
      </c>
      <c r="L1978" t="s">
        <v>329</v>
      </c>
      <c r="M1978" t="s">
        <v>1307</v>
      </c>
      <c r="N1978" t="s">
        <v>1312</v>
      </c>
      <c r="O1978">
        <v>12</v>
      </c>
      <c r="P1978">
        <v>20</v>
      </c>
      <c r="Q1978">
        <v>2</v>
      </c>
      <c r="R1978">
        <f t="shared" si="90"/>
        <v>40</v>
      </c>
      <c r="S1978">
        <f t="shared" si="91"/>
        <v>16</v>
      </c>
      <c r="T1978" t="s">
        <v>38</v>
      </c>
      <c r="U1978" s="2">
        <v>45269.212500000001</v>
      </c>
      <c r="V1978" s="1">
        <v>45269.212500000001</v>
      </c>
      <c r="W1978" t="b">
        <v>1</v>
      </c>
      <c r="X1978" s="2">
        <v>45269.21875</v>
      </c>
      <c r="Y1978" s="1">
        <v>45269.21875</v>
      </c>
      <c r="Z1978" s="2" t="s">
        <v>116</v>
      </c>
      <c r="AA1978" s="2">
        <v>45269.214583333334</v>
      </c>
      <c r="AB1978" s="1">
        <v>45269.214583333334</v>
      </c>
      <c r="AC1978" t="b">
        <v>0</v>
      </c>
      <c r="AD1978" t="s">
        <v>1355</v>
      </c>
      <c r="AE1978" s="3">
        <f t="shared" si="92"/>
        <v>1.8055555556202307E-2</v>
      </c>
    </row>
    <row r="1979" spans="1:31" x14ac:dyDescent="0.35">
      <c r="A1979" s="2">
        <v>45269.51666666667</v>
      </c>
      <c r="B1979" s="1">
        <v>45269.51666666667</v>
      </c>
      <c r="C1979">
        <v>1992</v>
      </c>
      <c r="D1979" t="s">
        <v>1088</v>
      </c>
      <c r="E1979" t="s">
        <v>22</v>
      </c>
      <c r="F1979">
        <v>72</v>
      </c>
      <c r="G1979" t="str" cm="1">
        <f t="array" ref="G1979">_xlfn.IFS(F1979&lt;25,"Young Adult (18-24)",F1979&lt;35,"Early Career (25-34)",F1979&lt;45,"Mid-Career (35-44)",F1979&lt;55,"Late Career (45-54)",F1979&lt;65,"Pre-Retirement (55-64)",F1979&gt;=65,"Seniors (65+)")</f>
        <v>Seniors (65+)</v>
      </c>
      <c r="H1979">
        <v>777</v>
      </c>
      <c r="I1979">
        <v>6903</v>
      </c>
      <c r="J1979" t="s">
        <v>107</v>
      </c>
      <c r="K1979" t="s">
        <v>108</v>
      </c>
      <c r="L1979" t="s">
        <v>109</v>
      </c>
      <c r="M1979" t="s">
        <v>1305</v>
      </c>
      <c r="N1979" t="s">
        <v>1310</v>
      </c>
      <c r="O1979">
        <v>30</v>
      </c>
      <c r="P1979">
        <v>50</v>
      </c>
      <c r="Q1979">
        <v>5</v>
      </c>
      <c r="R1979">
        <f t="shared" si="90"/>
        <v>250</v>
      </c>
      <c r="S1979">
        <f t="shared" si="91"/>
        <v>100</v>
      </c>
      <c r="T1979" t="s">
        <v>40</v>
      </c>
      <c r="U1979" s="2">
        <v>45269.527777777781</v>
      </c>
      <c r="V1979" s="1">
        <v>45269.527777777781</v>
      </c>
      <c r="W1979" t="b">
        <v>1</v>
      </c>
      <c r="X1979" s="2">
        <v>45269.537499999999</v>
      </c>
      <c r="Y1979" s="1">
        <v>45269.537499999999</v>
      </c>
      <c r="Z1979" s="2" t="s">
        <v>47</v>
      </c>
      <c r="AA1979" s="2">
        <v>45269.530555555553</v>
      </c>
      <c r="AB1979" s="1">
        <v>45269.530555555553</v>
      </c>
      <c r="AC1979" t="b">
        <v>0</v>
      </c>
      <c r="AD1979" t="s">
        <v>1355</v>
      </c>
      <c r="AE1979" s="3">
        <f t="shared" si="92"/>
        <v>1.3888888883229811E-2</v>
      </c>
    </row>
    <row r="1980" spans="1:31" x14ac:dyDescent="0.35">
      <c r="A1980" s="2">
        <v>45269.55</v>
      </c>
      <c r="B1980" s="1">
        <v>45269.55</v>
      </c>
      <c r="C1980">
        <v>1996</v>
      </c>
      <c r="D1980" t="s">
        <v>1092</v>
      </c>
      <c r="E1980" t="s">
        <v>29</v>
      </c>
      <c r="F1980">
        <v>21</v>
      </c>
      <c r="G1980" t="str" cm="1">
        <f t="array" ref="G1980">_xlfn.IFS(F1980&lt;25,"Young Adult (18-24)",F1980&lt;35,"Early Career (25-34)",F1980&lt;45,"Mid-Career (35-44)",F1980&lt;55,"Late Career (45-54)",F1980&lt;65,"Pre-Retirement (55-64)",F1980&gt;=65,"Seniors (65+)")</f>
        <v>Young Adult (18-24)</v>
      </c>
      <c r="H1980">
        <v>617</v>
      </c>
      <c r="I1980">
        <v>5651</v>
      </c>
      <c r="J1980" t="s">
        <v>71</v>
      </c>
      <c r="K1980" t="s">
        <v>72</v>
      </c>
      <c r="L1980" t="s">
        <v>141</v>
      </c>
      <c r="M1980" t="s">
        <v>1305</v>
      </c>
      <c r="N1980" t="s">
        <v>1329</v>
      </c>
      <c r="O1980">
        <v>25</v>
      </c>
      <c r="P1980">
        <v>40</v>
      </c>
      <c r="Q1980">
        <v>2</v>
      </c>
      <c r="R1980">
        <f t="shared" si="90"/>
        <v>80</v>
      </c>
      <c r="S1980">
        <f t="shared" si="91"/>
        <v>30</v>
      </c>
      <c r="T1980" t="s">
        <v>26</v>
      </c>
      <c r="U1980" s="2">
        <v>45269.568055555559</v>
      </c>
      <c r="V1980" s="1">
        <v>45269.568055555559</v>
      </c>
      <c r="W1980" t="b">
        <v>1</v>
      </c>
      <c r="X1980" s="2">
        <v>45269.575694444444</v>
      </c>
      <c r="Y1980" s="1">
        <v>45269.575694444444</v>
      </c>
      <c r="Z1980" s="2" t="s">
        <v>27</v>
      </c>
      <c r="AA1980" s="2">
        <v>45269.570833333331</v>
      </c>
      <c r="AB1980" s="1">
        <v>45269.570833333331</v>
      </c>
      <c r="AC1980" t="b">
        <v>0</v>
      </c>
      <c r="AD1980" t="s">
        <v>1355</v>
      </c>
      <c r="AE1980" s="3">
        <f t="shared" si="92"/>
        <v>2.0833333328482695E-2</v>
      </c>
    </row>
    <row r="1981" spans="1:31" x14ac:dyDescent="0.35">
      <c r="A1981" s="2">
        <v>45270.588888888888</v>
      </c>
      <c r="B1981" s="1">
        <v>45270.588888888888</v>
      </c>
      <c r="C1981">
        <v>1015</v>
      </c>
      <c r="D1981" t="s">
        <v>74</v>
      </c>
      <c r="E1981" t="s">
        <v>29</v>
      </c>
      <c r="F1981">
        <v>22</v>
      </c>
      <c r="G1981" t="str" cm="1">
        <f t="array" ref="G1981">_xlfn.IFS(F1981&lt;25,"Young Adult (18-24)",F1981&lt;35,"Early Career (25-34)",F1981&lt;45,"Mid-Career (35-44)",F1981&lt;55,"Late Career (45-54)",F1981&lt;65,"Pre-Retirement (55-64)",F1981&gt;=65,"Seniors (65+)")</f>
        <v>Young Adult (18-24)</v>
      </c>
      <c r="H1981">
        <v>735</v>
      </c>
      <c r="I1981">
        <v>4469</v>
      </c>
      <c r="J1981" t="s">
        <v>23</v>
      </c>
      <c r="K1981" t="s">
        <v>30</v>
      </c>
      <c r="L1981" t="s">
        <v>31</v>
      </c>
      <c r="M1981" t="s">
        <v>1305</v>
      </c>
      <c r="N1981" t="s">
        <v>1323</v>
      </c>
      <c r="O1981">
        <v>800</v>
      </c>
      <c r="P1981">
        <v>1200</v>
      </c>
      <c r="Q1981">
        <v>1</v>
      </c>
      <c r="R1981">
        <f t="shared" si="90"/>
        <v>1200</v>
      </c>
      <c r="S1981">
        <f t="shared" si="91"/>
        <v>400</v>
      </c>
      <c r="T1981" t="s">
        <v>42</v>
      </c>
      <c r="U1981" s="2">
        <v>45270.593055555553</v>
      </c>
      <c r="V1981" s="1">
        <v>45270.593055555553</v>
      </c>
      <c r="W1981" t="b">
        <v>0</v>
      </c>
      <c r="X1981" s="2"/>
      <c r="Y1981" s="1"/>
      <c r="Z1981" s="2" t="s">
        <v>1353</v>
      </c>
      <c r="AA1981" s="2">
        <v>45270.611805555556</v>
      </c>
      <c r="AB1981" s="1">
        <v>45270.611805555556</v>
      </c>
      <c r="AC1981" t="s">
        <v>1353</v>
      </c>
      <c r="AD1981" t="s">
        <v>1353</v>
      </c>
      <c r="AE1981" s="3">
        <f t="shared" si="92"/>
        <v>2.2916666668606922E-2</v>
      </c>
    </row>
    <row r="1982" spans="1:31" x14ac:dyDescent="0.35">
      <c r="A1982" s="2">
        <v>45270.674305555556</v>
      </c>
      <c r="B1982" s="1">
        <v>45270.674305555556</v>
      </c>
      <c r="C1982">
        <v>1197</v>
      </c>
      <c r="D1982" t="s">
        <v>308</v>
      </c>
      <c r="E1982" t="s">
        <v>22</v>
      </c>
      <c r="F1982">
        <v>41</v>
      </c>
      <c r="G1982" t="str" cm="1">
        <f t="array" ref="G1982">_xlfn.IFS(F1982&lt;25,"Young Adult (18-24)",F1982&lt;35,"Early Career (25-34)",F1982&lt;45,"Mid-Career (35-44)",F1982&lt;55,"Late Career (45-54)",F1982&lt;65,"Pre-Retirement (55-64)",F1982&gt;=65,"Seniors (65+)")</f>
        <v>Mid-Career (35-44)</v>
      </c>
      <c r="H1982">
        <v>761</v>
      </c>
      <c r="I1982">
        <v>5687</v>
      </c>
      <c r="J1982" t="s">
        <v>67</v>
      </c>
      <c r="K1982" t="s">
        <v>68</v>
      </c>
      <c r="L1982" t="s">
        <v>120</v>
      </c>
      <c r="M1982" t="s">
        <v>1309</v>
      </c>
      <c r="N1982" t="s">
        <v>1316</v>
      </c>
      <c r="O1982">
        <v>20</v>
      </c>
      <c r="P1982">
        <v>35</v>
      </c>
      <c r="Q1982">
        <v>3</v>
      </c>
      <c r="R1982">
        <f t="shared" si="90"/>
        <v>105</v>
      </c>
      <c r="S1982">
        <f t="shared" si="91"/>
        <v>45</v>
      </c>
      <c r="T1982" t="s">
        <v>38</v>
      </c>
      <c r="U1982" s="2">
        <v>45270.677777777775</v>
      </c>
      <c r="V1982" s="1">
        <v>45270.677777777775</v>
      </c>
      <c r="W1982" t="b">
        <v>1</v>
      </c>
      <c r="X1982" s="2">
        <v>45270.682638888888</v>
      </c>
      <c r="Y1982" s="1">
        <v>45270.682638888888</v>
      </c>
      <c r="Z1982" s="2" t="s">
        <v>33</v>
      </c>
      <c r="AA1982" s="2">
        <v>45270.679861111108</v>
      </c>
      <c r="AB1982" s="1">
        <v>45270.679861111108</v>
      </c>
      <c r="AC1982" t="b">
        <v>0</v>
      </c>
      <c r="AD1982" t="s">
        <v>1355</v>
      </c>
      <c r="AE1982" s="3">
        <f t="shared" si="92"/>
        <v>5.5555555518367328E-3</v>
      </c>
    </row>
    <row r="1983" spans="1:31" x14ac:dyDescent="0.35">
      <c r="A1983" s="2">
        <v>45272.439583333333</v>
      </c>
      <c r="B1983" s="1">
        <v>45272.439583333333</v>
      </c>
      <c r="C1983">
        <v>1877</v>
      </c>
      <c r="D1983" t="s">
        <v>976</v>
      </c>
      <c r="E1983" t="s">
        <v>22</v>
      </c>
      <c r="F1983">
        <v>32</v>
      </c>
      <c r="G1983" t="str" cm="1">
        <f t="array" ref="G1983">_xlfn.IFS(F1983&lt;25,"Young Adult (18-24)",F1983&lt;35,"Early Career (25-34)",F1983&lt;45,"Mid-Career (35-44)",F1983&lt;55,"Late Career (45-54)",F1983&lt;65,"Pre-Retirement (55-64)",F1983&gt;=65,"Seniors (65+)")</f>
        <v>Early Career (25-34)</v>
      </c>
      <c r="H1983">
        <v>711</v>
      </c>
      <c r="I1983">
        <v>6327</v>
      </c>
      <c r="J1983" t="s">
        <v>107</v>
      </c>
      <c r="K1983" t="s">
        <v>122</v>
      </c>
      <c r="L1983" t="s">
        <v>123</v>
      </c>
      <c r="M1983" t="s">
        <v>1308</v>
      </c>
      <c r="N1983" t="s">
        <v>1324</v>
      </c>
      <c r="O1983">
        <v>40</v>
      </c>
      <c r="P1983">
        <v>60</v>
      </c>
      <c r="Q1983">
        <v>4</v>
      </c>
      <c r="R1983">
        <f t="shared" si="90"/>
        <v>240</v>
      </c>
      <c r="S1983">
        <f t="shared" si="91"/>
        <v>80</v>
      </c>
      <c r="T1983" t="s">
        <v>32</v>
      </c>
      <c r="U1983" s="2">
        <v>45272.456250000003</v>
      </c>
      <c r="V1983" s="1">
        <v>45272.456250000003</v>
      </c>
      <c r="W1983" t="b">
        <v>1</v>
      </c>
      <c r="X1983" s="2">
        <v>45272.459722222222</v>
      </c>
      <c r="Y1983" s="1">
        <v>45272.459722222222</v>
      </c>
      <c r="Z1983" s="2" t="s">
        <v>47</v>
      </c>
      <c r="AA1983" s="2">
        <v>45272.459027777775</v>
      </c>
      <c r="AB1983" s="1">
        <v>45272.459027777775</v>
      </c>
      <c r="AC1983" t="b">
        <v>0</v>
      </c>
      <c r="AD1983" t="s">
        <v>1355</v>
      </c>
      <c r="AE1983" s="3">
        <f t="shared" si="92"/>
        <v>1.9444444442342501E-2</v>
      </c>
    </row>
    <row r="1984" spans="1:31" x14ac:dyDescent="0.35">
      <c r="A1984" s="2">
        <v>45272.853472222225</v>
      </c>
      <c r="B1984" s="1">
        <v>45272.853472222225</v>
      </c>
      <c r="C1984">
        <v>1440</v>
      </c>
      <c r="D1984" t="s">
        <v>546</v>
      </c>
      <c r="E1984" t="s">
        <v>29</v>
      </c>
      <c r="F1984">
        <v>31</v>
      </c>
      <c r="G1984" t="str" cm="1">
        <f t="array" ref="G1984">_xlfn.IFS(F1984&lt;25,"Young Adult (18-24)",F1984&lt;35,"Early Career (25-34)",F1984&lt;45,"Mid-Career (35-44)",F1984&lt;55,"Late Career (45-54)",F1984&lt;65,"Pre-Retirement (55-64)",F1984&gt;=65,"Seniors (65+)")</f>
        <v>Early Career (25-34)</v>
      </c>
      <c r="H1984">
        <v>614</v>
      </c>
      <c r="I1984">
        <v>6303</v>
      </c>
      <c r="J1984" t="s">
        <v>35</v>
      </c>
      <c r="K1984" t="s">
        <v>36</v>
      </c>
      <c r="L1984" t="s">
        <v>329</v>
      </c>
      <c r="M1984" t="s">
        <v>1305</v>
      </c>
      <c r="N1984" t="s">
        <v>1323</v>
      </c>
      <c r="O1984">
        <v>800</v>
      </c>
      <c r="P1984">
        <v>1200</v>
      </c>
      <c r="Q1984">
        <v>1</v>
      </c>
      <c r="R1984">
        <f t="shared" si="90"/>
        <v>1200</v>
      </c>
      <c r="S1984">
        <f t="shared" si="91"/>
        <v>400</v>
      </c>
      <c r="T1984" t="s">
        <v>32</v>
      </c>
      <c r="U1984" s="2">
        <v>45272.869444444441</v>
      </c>
      <c r="V1984" s="1">
        <v>45272.869444444441</v>
      </c>
      <c r="W1984" t="b">
        <v>1</v>
      </c>
      <c r="X1984" s="2">
        <v>45272.875</v>
      </c>
      <c r="Y1984" s="1">
        <v>45272.875</v>
      </c>
      <c r="Z1984" s="2" t="s">
        <v>27</v>
      </c>
      <c r="AA1984" s="2">
        <v>45272.871527777781</v>
      </c>
      <c r="AB1984" s="1">
        <v>45272.871527777781</v>
      </c>
      <c r="AC1984" t="b">
        <v>0</v>
      </c>
      <c r="AD1984" t="s">
        <v>1355</v>
      </c>
      <c r="AE1984" s="3">
        <f t="shared" si="92"/>
        <v>1.8055555556202307E-2</v>
      </c>
    </row>
    <row r="1985" spans="1:31" x14ac:dyDescent="0.35">
      <c r="A1985" s="2">
        <v>45272.930555555555</v>
      </c>
      <c r="B1985" s="1">
        <v>45272.930555555555</v>
      </c>
      <c r="C1985">
        <v>2167</v>
      </c>
      <c r="D1985" t="s">
        <v>1262</v>
      </c>
      <c r="E1985" t="s">
        <v>29</v>
      </c>
      <c r="F1985">
        <v>48</v>
      </c>
      <c r="G1985" t="str" cm="1">
        <f t="array" ref="G1985">_xlfn.IFS(F1985&lt;25,"Young Adult (18-24)",F1985&lt;35,"Early Career (25-34)",F1985&lt;45,"Mid-Career (35-44)",F1985&lt;55,"Late Career (45-54)",F1985&lt;65,"Pre-Retirement (55-64)",F1985&gt;=65,"Seniors (65+)")</f>
        <v>Late Career (45-54)</v>
      </c>
      <c r="H1985">
        <v>718</v>
      </c>
      <c r="I1985">
        <v>4477</v>
      </c>
      <c r="J1985" t="s">
        <v>71</v>
      </c>
      <c r="K1985" t="s">
        <v>72</v>
      </c>
      <c r="L1985" t="s">
        <v>73</v>
      </c>
      <c r="M1985" t="s">
        <v>1309</v>
      </c>
      <c r="N1985" t="s">
        <v>1320</v>
      </c>
      <c r="O1985">
        <v>30</v>
      </c>
      <c r="P1985">
        <v>50</v>
      </c>
      <c r="Q1985">
        <v>2</v>
      </c>
      <c r="R1985">
        <f t="shared" si="90"/>
        <v>100</v>
      </c>
      <c r="S1985">
        <f t="shared" si="91"/>
        <v>40</v>
      </c>
      <c r="T1985" t="s">
        <v>42</v>
      </c>
      <c r="U1985" s="2">
        <v>45272.939583333333</v>
      </c>
      <c r="V1985" s="1">
        <v>45272.939583333333</v>
      </c>
      <c r="W1985" t="b">
        <v>1</v>
      </c>
      <c r="X1985" s="2">
        <v>45272.949305555558</v>
      </c>
      <c r="Y1985" s="1">
        <v>45272.949305555558</v>
      </c>
      <c r="Z1985" s="2" t="s">
        <v>116</v>
      </c>
      <c r="AA1985" s="2">
        <v>45272.942361111112</v>
      </c>
      <c r="AB1985" s="1">
        <v>45272.942361111112</v>
      </c>
      <c r="AC1985" t="b">
        <v>1</v>
      </c>
      <c r="AD1985" t="s">
        <v>131</v>
      </c>
      <c r="AE1985" s="3">
        <f t="shared" si="92"/>
        <v>1.1805555557657499E-2</v>
      </c>
    </row>
    <row r="1986" spans="1:31" x14ac:dyDescent="0.35">
      <c r="A1986" s="2">
        <v>45273.908333333333</v>
      </c>
      <c r="B1986" s="1">
        <v>45273.908333333333</v>
      </c>
      <c r="C1986">
        <v>1933</v>
      </c>
      <c r="D1986" t="s">
        <v>1030</v>
      </c>
      <c r="E1986" t="s">
        <v>29</v>
      </c>
      <c r="F1986">
        <v>52</v>
      </c>
      <c r="G1986" t="str" cm="1">
        <f t="array" ref="G1986">_xlfn.IFS(F1986&lt;25,"Young Adult (18-24)",F1986&lt;35,"Early Career (25-34)",F1986&lt;45,"Mid-Career (35-44)",F1986&lt;55,"Late Career (45-54)",F1986&lt;65,"Pre-Retirement (55-64)",F1986&gt;=65,"Seniors (65+)")</f>
        <v>Late Career (45-54)</v>
      </c>
      <c r="H1986">
        <v>720</v>
      </c>
      <c r="I1986">
        <v>6326</v>
      </c>
      <c r="J1986" t="s">
        <v>71</v>
      </c>
      <c r="K1986" t="s">
        <v>160</v>
      </c>
      <c r="L1986" t="s">
        <v>161</v>
      </c>
      <c r="M1986" t="s">
        <v>1308</v>
      </c>
      <c r="N1986" t="s">
        <v>1319</v>
      </c>
      <c r="O1986">
        <v>60</v>
      </c>
      <c r="P1986">
        <v>90</v>
      </c>
      <c r="Q1986">
        <v>1</v>
      </c>
      <c r="R1986">
        <f t="shared" ref="R1986:R2001" si="93">P1986*Q1986</f>
        <v>90</v>
      </c>
      <c r="S1986">
        <f t="shared" ref="S1986:S2001" si="94">R1986-(O1986*Q1986)</f>
        <v>30</v>
      </c>
      <c r="T1986" t="s">
        <v>32</v>
      </c>
      <c r="U1986" s="2">
        <v>45273.920138888891</v>
      </c>
      <c r="V1986" s="1">
        <v>45273.920138888891</v>
      </c>
      <c r="W1986" t="b">
        <v>0</v>
      </c>
      <c r="X1986" s="2"/>
      <c r="Y1986" s="1"/>
      <c r="Z1986" s="2" t="s">
        <v>1353</v>
      </c>
      <c r="AA1986" s="2">
        <v>45273.916666666664</v>
      </c>
      <c r="AB1986" s="1">
        <v>45273.916666666664</v>
      </c>
      <c r="AC1986" t="s">
        <v>1353</v>
      </c>
      <c r="AD1986" t="s">
        <v>1353</v>
      </c>
      <c r="AE1986" s="3">
        <f t="shared" ref="AE1986:AE2001" si="95">AB1986-B1986</f>
        <v>8.333333331393078E-3</v>
      </c>
    </row>
    <row r="1987" spans="1:31" x14ac:dyDescent="0.35">
      <c r="A1987" s="2">
        <v>45275.495138888888</v>
      </c>
      <c r="B1987" s="1">
        <v>45275.495138888888</v>
      </c>
      <c r="C1987">
        <v>1978</v>
      </c>
      <c r="D1987" t="s">
        <v>1075</v>
      </c>
      <c r="E1987" t="s">
        <v>29</v>
      </c>
      <c r="F1987">
        <v>18</v>
      </c>
      <c r="G1987" t="str" cm="1">
        <f t="array" ref="G1987">_xlfn.IFS(F1987&lt;25,"Young Adult (18-24)",F1987&lt;35,"Early Career (25-34)",F1987&lt;45,"Mid-Career (35-44)",F1987&lt;55,"Late Career (45-54)",F1987&lt;65,"Pre-Retirement (55-64)",F1987&gt;=65,"Seniors (65+)")</f>
        <v>Young Adult (18-24)</v>
      </c>
      <c r="H1987">
        <v>730</v>
      </c>
      <c r="I1987">
        <v>4842</v>
      </c>
      <c r="J1987" t="s">
        <v>35</v>
      </c>
      <c r="K1987" t="s">
        <v>49</v>
      </c>
      <c r="L1987" t="s">
        <v>50</v>
      </c>
      <c r="M1987" t="s">
        <v>1308</v>
      </c>
      <c r="N1987" t="s">
        <v>1317</v>
      </c>
      <c r="O1987">
        <v>250</v>
      </c>
      <c r="P1987">
        <v>400</v>
      </c>
      <c r="Q1987">
        <v>3</v>
      </c>
      <c r="R1987">
        <f t="shared" si="93"/>
        <v>1200</v>
      </c>
      <c r="S1987">
        <f t="shared" si="94"/>
        <v>450</v>
      </c>
      <c r="T1987" t="s">
        <v>78</v>
      </c>
      <c r="U1987" s="2">
        <v>45275.509722222225</v>
      </c>
      <c r="V1987" s="1">
        <v>45275.509722222225</v>
      </c>
      <c r="W1987" t="b">
        <v>1</v>
      </c>
      <c r="X1987" s="2">
        <v>45275.515277777777</v>
      </c>
      <c r="Y1987" s="1">
        <v>45275.515277777777</v>
      </c>
      <c r="Z1987" s="2" t="s">
        <v>27</v>
      </c>
      <c r="AA1987" s="2">
        <v>45275.513194444444</v>
      </c>
      <c r="AB1987" s="1">
        <v>45275.513194444444</v>
      </c>
      <c r="AC1987" t="b">
        <v>0</v>
      </c>
      <c r="AD1987" t="s">
        <v>1355</v>
      </c>
      <c r="AE1987" s="3">
        <f t="shared" si="95"/>
        <v>1.8055555556202307E-2</v>
      </c>
    </row>
    <row r="1988" spans="1:31" x14ac:dyDescent="0.35">
      <c r="A1988" s="2">
        <v>45278.197222222225</v>
      </c>
      <c r="B1988" s="1">
        <v>45278.197222222225</v>
      </c>
      <c r="C1988">
        <v>1108</v>
      </c>
      <c r="D1988" t="s">
        <v>214</v>
      </c>
      <c r="E1988" t="s">
        <v>22</v>
      </c>
      <c r="F1988">
        <v>68</v>
      </c>
      <c r="G1988" t="str" cm="1">
        <f t="array" ref="G1988">_xlfn.IFS(F1988&lt;25,"Young Adult (18-24)",F1988&lt;35,"Early Career (25-34)",F1988&lt;45,"Mid-Career (35-44)",F1988&lt;55,"Late Career (45-54)",F1988&lt;65,"Pre-Retirement (55-64)",F1988&gt;=65,"Seniors (65+)")</f>
        <v>Seniors (65+)</v>
      </c>
      <c r="H1988">
        <v>667</v>
      </c>
      <c r="I1988">
        <v>7542</v>
      </c>
      <c r="J1988" t="s">
        <v>71</v>
      </c>
      <c r="K1988" t="s">
        <v>72</v>
      </c>
      <c r="L1988" t="s">
        <v>73</v>
      </c>
      <c r="M1988" t="s">
        <v>1307</v>
      </c>
      <c r="N1988" t="s">
        <v>1322</v>
      </c>
      <c r="O1988">
        <v>8</v>
      </c>
      <c r="P1988">
        <v>15</v>
      </c>
      <c r="Q1988">
        <v>1</v>
      </c>
      <c r="R1988">
        <f t="shared" si="93"/>
        <v>15</v>
      </c>
      <c r="S1988">
        <f t="shared" si="94"/>
        <v>7</v>
      </c>
      <c r="T1988" t="s">
        <v>42</v>
      </c>
      <c r="U1988" s="2">
        <v>45278.205555555556</v>
      </c>
      <c r="V1988" s="1">
        <v>45278.205555555556</v>
      </c>
      <c r="W1988" t="b">
        <v>0</v>
      </c>
      <c r="X1988" s="2"/>
      <c r="Y1988" s="1"/>
      <c r="Z1988" s="2" t="s">
        <v>1353</v>
      </c>
      <c r="AA1988" s="2">
        <v>45278.211805555555</v>
      </c>
      <c r="AB1988" s="1">
        <v>45278.211805555555</v>
      </c>
      <c r="AC1988" t="s">
        <v>1353</v>
      </c>
      <c r="AD1988" t="s">
        <v>1353</v>
      </c>
      <c r="AE1988" s="3">
        <f t="shared" si="95"/>
        <v>1.4583333329937886E-2</v>
      </c>
    </row>
    <row r="1989" spans="1:31" x14ac:dyDescent="0.35">
      <c r="A1989" s="2">
        <v>45279.067361111112</v>
      </c>
      <c r="B1989" s="1">
        <v>45279.067361111112</v>
      </c>
      <c r="C1989">
        <v>1486</v>
      </c>
      <c r="D1989" t="s">
        <v>592</v>
      </c>
      <c r="E1989" t="s">
        <v>22</v>
      </c>
      <c r="F1989">
        <v>68</v>
      </c>
      <c r="G1989" t="str" cm="1">
        <f t="array" ref="G1989">_xlfn.IFS(F1989&lt;25,"Young Adult (18-24)",F1989&lt;35,"Early Career (25-34)",F1989&lt;45,"Mid-Career (35-44)",F1989&lt;55,"Late Career (45-54)",F1989&lt;65,"Pre-Retirement (55-64)",F1989&gt;=65,"Seniors (65+)")</f>
        <v>Seniors (65+)</v>
      </c>
      <c r="H1989">
        <v>608</v>
      </c>
      <c r="I1989">
        <v>3252</v>
      </c>
      <c r="J1989" t="s">
        <v>71</v>
      </c>
      <c r="K1989" t="s">
        <v>160</v>
      </c>
      <c r="L1989" t="s">
        <v>163</v>
      </c>
      <c r="M1989" t="s">
        <v>1306</v>
      </c>
      <c r="N1989" t="s">
        <v>1313</v>
      </c>
      <c r="O1989">
        <v>60</v>
      </c>
      <c r="P1989">
        <v>100</v>
      </c>
      <c r="Q1989">
        <v>5</v>
      </c>
      <c r="R1989">
        <f t="shared" si="93"/>
        <v>500</v>
      </c>
      <c r="S1989">
        <f t="shared" si="94"/>
        <v>200</v>
      </c>
      <c r="T1989" t="s">
        <v>38</v>
      </c>
      <c r="U1989" s="2">
        <v>45279.084722222222</v>
      </c>
      <c r="V1989" s="1">
        <v>45279.084722222222</v>
      </c>
      <c r="W1989" t="b">
        <v>1</v>
      </c>
      <c r="X1989" s="2">
        <v>45279.091666666667</v>
      </c>
      <c r="Y1989" s="1">
        <v>45279.091666666667</v>
      </c>
      <c r="Z1989" s="2" t="s">
        <v>27</v>
      </c>
      <c r="AA1989" s="2">
        <v>45279.086805555555</v>
      </c>
      <c r="AB1989" s="1">
        <v>45279.086805555555</v>
      </c>
      <c r="AC1989" t="b">
        <v>1</v>
      </c>
      <c r="AD1989" t="s">
        <v>51</v>
      </c>
      <c r="AE1989" s="3">
        <f t="shared" si="95"/>
        <v>1.9444444442342501E-2</v>
      </c>
    </row>
    <row r="1990" spans="1:31" x14ac:dyDescent="0.35">
      <c r="A1990" s="2">
        <v>45279.288194444445</v>
      </c>
      <c r="B1990" s="1">
        <v>45279.288194444445</v>
      </c>
      <c r="C1990">
        <v>1906</v>
      </c>
      <c r="D1990" t="s">
        <v>1004</v>
      </c>
      <c r="E1990" t="s">
        <v>29</v>
      </c>
      <c r="F1990">
        <v>28</v>
      </c>
      <c r="G1990" t="str" cm="1">
        <f t="array" ref="G1990">_xlfn.IFS(F1990&lt;25,"Young Adult (18-24)",F1990&lt;35,"Early Career (25-34)",F1990&lt;45,"Mid-Career (35-44)",F1990&lt;55,"Late Career (45-54)",F1990&lt;65,"Pre-Retirement (55-64)",F1990&gt;=65,"Seniors (65+)")</f>
        <v>Early Career (25-34)</v>
      </c>
      <c r="H1990">
        <v>649</v>
      </c>
      <c r="I1990">
        <v>3627</v>
      </c>
      <c r="J1990" t="s">
        <v>35</v>
      </c>
      <c r="K1990" t="s">
        <v>49</v>
      </c>
      <c r="L1990" t="s">
        <v>50</v>
      </c>
      <c r="M1990" t="s">
        <v>1308</v>
      </c>
      <c r="N1990" t="s">
        <v>1319</v>
      </c>
      <c r="O1990">
        <v>60</v>
      </c>
      <c r="P1990">
        <v>90</v>
      </c>
      <c r="Q1990">
        <v>3</v>
      </c>
      <c r="R1990">
        <f t="shared" si="93"/>
        <v>270</v>
      </c>
      <c r="S1990">
        <f t="shared" si="94"/>
        <v>90</v>
      </c>
      <c r="T1990" t="s">
        <v>78</v>
      </c>
      <c r="U1990" s="2">
        <v>45279.306250000001</v>
      </c>
      <c r="V1990" s="1">
        <v>45279.306250000001</v>
      </c>
      <c r="W1990" t="b">
        <v>1</v>
      </c>
      <c r="X1990" s="2">
        <v>45279.310416666667</v>
      </c>
      <c r="Y1990" s="1">
        <v>45279.310416666667</v>
      </c>
      <c r="Z1990" s="2" t="s">
        <v>116</v>
      </c>
      <c r="AA1990" s="2">
        <v>45279.307638888888</v>
      </c>
      <c r="AB1990" s="1">
        <v>45279.307638888888</v>
      </c>
      <c r="AC1990" t="b">
        <v>0</v>
      </c>
      <c r="AD1990" t="s">
        <v>1355</v>
      </c>
      <c r="AE1990" s="3">
        <f t="shared" si="95"/>
        <v>1.9444444442342501E-2</v>
      </c>
    </row>
    <row r="1991" spans="1:31" x14ac:dyDescent="0.35">
      <c r="A1991" s="2">
        <v>45281.602777777778</v>
      </c>
      <c r="B1991" s="1">
        <v>45281.602777777778</v>
      </c>
      <c r="C1991">
        <v>1833</v>
      </c>
      <c r="D1991" t="s">
        <v>933</v>
      </c>
      <c r="E1991" t="s">
        <v>22</v>
      </c>
      <c r="F1991">
        <v>23</v>
      </c>
      <c r="G1991" t="str" cm="1">
        <f t="array" ref="G1991">_xlfn.IFS(F1991&lt;25,"Young Adult (18-24)",F1991&lt;35,"Early Career (25-34)",F1991&lt;45,"Mid-Career (35-44)",F1991&lt;55,"Late Career (45-54)",F1991&lt;65,"Pre-Retirement (55-64)",F1991&gt;=65,"Seniors (65+)")</f>
        <v>Young Adult (18-24)</v>
      </c>
      <c r="H1991">
        <v>750</v>
      </c>
      <c r="I1991">
        <v>6242</v>
      </c>
      <c r="J1991" t="s">
        <v>67</v>
      </c>
      <c r="K1991" t="s">
        <v>119</v>
      </c>
      <c r="L1991" t="s">
        <v>119</v>
      </c>
      <c r="M1991" t="s">
        <v>1309</v>
      </c>
      <c r="N1991" t="s">
        <v>1318</v>
      </c>
      <c r="O1991">
        <v>10</v>
      </c>
      <c r="P1991">
        <v>18</v>
      </c>
      <c r="Q1991">
        <v>5</v>
      </c>
      <c r="R1991">
        <f t="shared" si="93"/>
        <v>90</v>
      </c>
      <c r="S1991">
        <f t="shared" si="94"/>
        <v>40</v>
      </c>
      <c r="T1991" t="s">
        <v>78</v>
      </c>
      <c r="U1991" s="2">
        <v>45281.60833333333</v>
      </c>
      <c r="V1991" s="1">
        <v>45281.60833333333</v>
      </c>
      <c r="W1991" t="b">
        <v>1</v>
      </c>
      <c r="X1991" s="2">
        <v>45281.615277777775</v>
      </c>
      <c r="Y1991" s="1">
        <v>45281.615277777775</v>
      </c>
      <c r="Z1991" s="2" t="s">
        <v>33</v>
      </c>
      <c r="AA1991" s="2">
        <v>45281.609722222223</v>
      </c>
      <c r="AB1991" s="1">
        <v>45281.609722222223</v>
      </c>
      <c r="AC1991" t="b">
        <v>0</v>
      </c>
      <c r="AD1991" t="s">
        <v>1355</v>
      </c>
      <c r="AE1991" s="3">
        <f t="shared" si="95"/>
        <v>6.9444444452528842E-3</v>
      </c>
    </row>
    <row r="1992" spans="1:31" x14ac:dyDescent="0.35">
      <c r="A1992" s="2">
        <v>45281.738194444442</v>
      </c>
      <c r="B1992" s="1">
        <v>45281.738194444442</v>
      </c>
      <c r="C1992">
        <v>1827</v>
      </c>
      <c r="D1992" t="s">
        <v>927</v>
      </c>
      <c r="E1992" t="s">
        <v>22</v>
      </c>
      <c r="F1992">
        <v>69</v>
      </c>
      <c r="G1992" t="str" cm="1">
        <f t="array" ref="G1992">_xlfn.IFS(F1992&lt;25,"Young Adult (18-24)",F1992&lt;35,"Early Career (25-34)",F1992&lt;45,"Mid-Career (35-44)",F1992&lt;55,"Late Career (45-54)",F1992&lt;65,"Pre-Retirement (55-64)",F1992&gt;=65,"Seniors (65+)")</f>
        <v>Seniors (65+)</v>
      </c>
      <c r="H1992">
        <v>758</v>
      </c>
      <c r="I1992">
        <v>7642</v>
      </c>
      <c r="J1992" t="s">
        <v>55</v>
      </c>
      <c r="K1992" t="s">
        <v>56</v>
      </c>
      <c r="L1992" t="s">
        <v>249</v>
      </c>
      <c r="M1992" t="s">
        <v>1307</v>
      </c>
      <c r="N1992" t="s">
        <v>1322</v>
      </c>
      <c r="O1992">
        <v>8</v>
      </c>
      <c r="P1992">
        <v>15</v>
      </c>
      <c r="Q1992">
        <v>6</v>
      </c>
      <c r="R1992">
        <f t="shared" si="93"/>
        <v>90</v>
      </c>
      <c r="S1992">
        <f t="shared" si="94"/>
        <v>42</v>
      </c>
      <c r="T1992" t="s">
        <v>78</v>
      </c>
      <c r="U1992" s="2">
        <v>45281.756944444445</v>
      </c>
      <c r="V1992" s="1">
        <v>45281.756944444445</v>
      </c>
      <c r="W1992" t="b">
        <v>1</v>
      </c>
      <c r="X1992" s="2">
        <v>45281.760416666664</v>
      </c>
      <c r="Y1992" s="1">
        <v>45281.760416666664</v>
      </c>
      <c r="Z1992" s="2" t="s">
        <v>27</v>
      </c>
      <c r="AA1992" s="2">
        <v>45281.760416666664</v>
      </c>
      <c r="AB1992" s="1">
        <v>45281.760416666664</v>
      </c>
      <c r="AC1992" t="b">
        <v>0</v>
      </c>
      <c r="AD1992" t="s">
        <v>1355</v>
      </c>
      <c r="AE1992" s="3">
        <f t="shared" si="95"/>
        <v>2.2222222221898846E-2</v>
      </c>
    </row>
    <row r="1993" spans="1:31" x14ac:dyDescent="0.35">
      <c r="A1993" s="2">
        <v>45281.786805555559</v>
      </c>
      <c r="B1993" s="1">
        <v>45281.786805555559</v>
      </c>
      <c r="C1993">
        <v>1966</v>
      </c>
      <c r="D1993" t="s">
        <v>1063</v>
      </c>
      <c r="E1993" t="s">
        <v>29</v>
      </c>
      <c r="F1993">
        <v>24</v>
      </c>
      <c r="G1993" t="str" cm="1">
        <f t="array" ref="G1993">_xlfn.IFS(F1993&lt;25,"Young Adult (18-24)",F1993&lt;35,"Early Career (25-34)",F1993&lt;45,"Mid-Career (35-44)",F1993&lt;55,"Late Career (45-54)",F1993&lt;65,"Pre-Retirement (55-64)",F1993&gt;=65,"Seniors (65+)")</f>
        <v>Young Adult (18-24)</v>
      </c>
      <c r="H1993">
        <v>610</v>
      </c>
      <c r="I1993">
        <v>4549</v>
      </c>
      <c r="J1993" t="s">
        <v>107</v>
      </c>
      <c r="K1993" t="s">
        <v>108</v>
      </c>
      <c r="L1993" t="s">
        <v>109</v>
      </c>
      <c r="M1993" t="s">
        <v>1307</v>
      </c>
      <c r="N1993" t="s">
        <v>1312</v>
      </c>
      <c r="O1993">
        <v>12</v>
      </c>
      <c r="P1993">
        <v>20</v>
      </c>
      <c r="Q1993">
        <v>2</v>
      </c>
      <c r="R1993">
        <f t="shared" si="93"/>
        <v>40</v>
      </c>
      <c r="S1993">
        <f t="shared" si="94"/>
        <v>16</v>
      </c>
      <c r="T1993" t="s">
        <v>40</v>
      </c>
      <c r="U1993" s="2">
        <v>45281.793055555558</v>
      </c>
      <c r="V1993" s="1">
        <v>45281.793055555558</v>
      </c>
      <c r="W1993" t="b">
        <v>1</v>
      </c>
      <c r="X1993" s="2">
        <v>45281.801388888889</v>
      </c>
      <c r="Y1993" s="1">
        <v>45281.801388888889</v>
      </c>
      <c r="Z1993" s="2" t="s">
        <v>47</v>
      </c>
      <c r="AA1993" s="2">
        <v>45281.796527777777</v>
      </c>
      <c r="AB1993" s="1">
        <v>45281.796527777777</v>
      </c>
      <c r="AC1993" t="b">
        <v>0</v>
      </c>
      <c r="AD1993" t="s">
        <v>1355</v>
      </c>
      <c r="AE1993" s="3">
        <f t="shared" si="95"/>
        <v>9.7222222175332718E-3</v>
      </c>
    </row>
    <row r="1994" spans="1:31" x14ac:dyDescent="0.35">
      <c r="A1994" s="2">
        <v>45281.824305555558</v>
      </c>
      <c r="B1994" s="1">
        <v>45281.824305555558</v>
      </c>
      <c r="C1994">
        <v>2119</v>
      </c>
      <c r="D1994" t="s">
        <v>1214</v>
      </c>
      <c r="E1994" t="s">
        <v>22</v>
      </c>
      <c r="F1994">
        <v>21</v>
      </c>
      <c r="G1994" t="str" cm="1">
        <f t="array" ref="G1994">_xlfn.IFS(F1994&lt;25,"Young Adult (18-24)",F1994&lt;35,"Early Career (25-34)",F1994&lt;45,"Mid-Career (35-44)",F1994&lt;55,"Late Career (45-54)",F1994&lt;65,"Pre-Retirement (55-64)",F1994&gt;=65,"Seniors (65+)")</f>
        <v>Young Adult (18-24)</v>
      </c>
      <c r="H1994">
        <v>780</v>
      </c>
      <c r="I1994">
        <v>6064</v>
      </c>
      <c r="J1994" t="s">
        <v>67</v>
      </c>
      <c r="K1994" t="s">
        <v>68</v>
      </c>
      <c r="L1994" t="s">
        <v>98</v>
      </c>
      <c r="M1994" t="s">
        <v>1305</v>
      </c>
      <c r="N1994" t="s">
        <v>1310</v>
      </c>
      <c r="O1994">
        <v>30</v>
      </c>
      <c r="P1994">
        <v>50</v>
      </c>
      <c r="Q1994">
        <v>2</v>
      </c>
      <c r="R1994">
        <f t="shared" si="93"/>
        <v>100</v>
      </c>
      <c r="S1994">
        <f t="shared" si="94"/>
        <v>40</v>
      </c>
      <c r="T1994" t="s">
        <v>32</v>
      </c>
      <c r="U1994" s="2">
        <v>45281.841666666667</v>
      </c>
      <c r="V1994" s="1">
        <v>45281.841666666667</v>
      </c>
      <c r="W1994" t="b">
        <v>1</v>
      </c>
      <c r="X1994" s="2">
        <v>45281.845138888886</v>
      </c>
      <c r="Y1994" s="1">
        <v>45281.845138888886</v>
      </c>
      <c r="Z1994" s="2" t="s">
        <v>116</v>
      </c>
      <c r="AA1994" s="2">
        <v>45281.845138888886</v>
      </c>
      <c r="AB1994" s="1">
        <v>45281.845138888886</v>
      </c>
      <c r="AC1994" t="b">
        <v>0</v>
      </c>
      <c r="AD1994" t="s">
        <v>1355</v>
      </c>
      <c r="AE1994" s="3">
        <f t="shared" si="95"/>
        <v>2.0833333328482695E-2</v>
      </c>
    </row>
    <row r="1995" spans="1:31" x14ac:dyDescent="0.35">
      <c r="A1995" s="2">
        <v>45282.018055555556</v>
      </c>
      <c r="B1995" s="1">
        <v>45282.018055555556</v>
      </c>
      <c r="C1995">
        <v>1278</v>
      </c>
      <c r="D1995" t="s">
        <v>386</v>
      </c>
      <c r="E1995" t="s">
        <v>29</v>
      </c>
      <c r="F1995">
        <v>19</v>
      </c>
      <c r="G1995" t="str" cm="1">
        <f t="array" ref="G1995">_xlfn.IFS(F1995&lt;25,"Young Adult (18-24)",F1995&lt;35,"Early Career (25-34)",F1995&lt;45,"Mid-Career (35-44)",F1995&lt;55,"Late Career (45-54)",F1995&lt;65,"Pre-Retirement (55-64)",F1995&gt;=65,"Seniors (65+)")</f>
        <v>Young Adult (18-24)</v>
      </c>
      <c r="H1995">
        <v>696</v>
      </c>
      <c r="I1995">
        <v>3913</v>
      </c>
      <c r="J1995" t="s">
        <v>71</v>
      </c>
      <c r="K1995" t="s">
        <v>72</v>
      </c>
      <c r="L1995" t="s">
        <v>73</v>
      </c>
      <c r="M1995" t="s">
        <v>1305</v>
      </c>
      <c r="N1995" t="s">
        <v>1328</v>
      </c>
      <c r="O1995">
        <v>1000</v>
      </c>
      <c r="P1995">
        <v>1500</v>
      </c>
      <c r="Q1995">
        <v>5</v>
      </c>
      <c r="R1995">
        <f t="shared" si="93"/>
        <v>7500</v>
      </c>
      <c r="S1995">
        <f t="shared" si="94"/>
        <v>2500</v>
      </c>
      <c r="T1995" t="s">
        <v>26</v>
      </c>
      <c r="U1995" s="2">
        <v>45282.026388888888</v>
      </c>
      <c r="V1995" s="1">
        <v>45282.026388888888</v>
      </c>
      <c r="W1995" t="b">
        <v>1</v>
      </c>
      <c r="X1995" s="2">
        <v>45282.029861111114</v>
      </c>
      <c r="Y1995" s="1">
        <v>45282.029861111114</v>
      </c>
      <c r="Z1995" s="2" t="s">
        <v>27</v>
      </c>
      <c r="AA1995" s="2">
        <v>45282.029166666667</v>
      </c>
      <c r="AB1995" s="1">
        <v>45282.029166666667</v>
      </c>
      <c r="AC1995" t="b">
        <v>0</v>
      </c>
      <c r="AD1995" t="s">
        <v>1355</v>
      </c>
      <c r="AE1995" s="3">
        <f t="shared" si="95"/>
        <v>1.1111111110949423E-2</v>
      </c>
    </row>
    <row r="1996" spans="1:31" x14ac:dyDescent="0.35">
      <c r="A1996" s="2">
        <v>45282.695138888892</v>
      </c>
      <c r="B1996" s="1">
        <v>45282.695138888892</v>
      </c>
      <c r="C1996">
        <v>2197</v>
      </c>
      <c r="D1996" t="s">
        <v>1347</v>
      </c>
      <c r="E1996" t="s">
        <v>29</v>
      </c>
      <c r="F1996">
        <v>35</v>
      </c>
      <c r="G1996" t="str" cm="1">
        <f t="array" ref="G1996">_xlfn.IFS(F1996&lt;25,"Young Adult (18-24)",F1996&lt;35,"Early Career (25-34)",F1996&lt;45,"Mid-Career (35-44)",F1996&lt;55,"Late Career (45-54)",F1996&lt;65,"Pre-Retirement (55-64)",F1996&gt;=65,"Seniors (65+)")</f>
        <v>Mid-Career (35-44)</v>
      </c>
      <c r="H1996">
        <v>613</v>
      </c>
      <c r="I1996">
        <v>4948</v>
      </c>
      <c r="J1996" t="s">
        <v>107</v>
      </c>
      <c r="K1996" t="s">
        <v>108</v>
      </c>
      <c r="L1996" t="s">
        <v>111</v>
      </c>
      <c r="M1996" t="s">
        <v>1306</v>
      </c>
      <c r="N1996" t="s">
        <v>1313</v>
      </c>
      <c r="O1996">
        <v>60</v>
      </c>
      <c r="P1996">
        <v>100</v>
      </c>
      <c r="Q1996">
        <v>1</v>
      </c>
      <c r="R1996">
        <f t="shared" si="93"/>
        <v>100</v>
      </c>
      <c r="S1996">
        <f t="shared" si="94"/>
        <v>40</v>
      </c>
      <c r="T1996" t="s">
        <v>38</v>
      </c>
      <c r="U1996" s="2">
        <v>45282.702777777777</v>
      </c>
      <c r="V1996" s="1">
        <v>45282.702777777777</v>
      </c>
      <c r="W1996" t="b">
        <v>1</v>
      </c>
      <c r="X1996" s="2">
        <v>45282.708333333336</v>
      </c>
      <c r="Y1996" s="1">
        <v>45282.708333333336</v>
      </c>
      <c r="Z1996" s="2" t="s">
        <v>33</v>
      </c>
      <c r="AA1996" s="2">
        <v>45282.705555555556</v>
      </c>
      <c r="AB1996" s="1">
        <v>45282.705555555556</v>
      </c>
      <c r="AC1996" t="b">
        <v>0</v>
      </c>
      <c r="AD1996" t="s">
        <v>1355</v>
      </c>
      <c r="AE1996" s="3">
        <f t="shared" si="95"/>
        <v>1.0416666664241347E-2</v>
      </c>
    </row>
    <row r="1997" spans="1:31" x14ac:dyDescent="0.35">
      <c r="A1997" s="2">
        <v>45284.28402777778</v>
      </c>
      <c r="B1997" s="1">
        <v>45284.28402777778</v>
      </c>
      <c r="C1997">
        <v>1671</v>
      </c>
      <c r="D1997" t="s">
        <v>774</v>
      </c>
      <c r="E1997" t="s">
        <v>29</v>
      </c>
      <c r="F1997">
        <v>72</v>
      </c>
      <c r="G1997" t="str" cm="1">
        <f t="array" ref="G1997">_xlfn.IFS(F1997&lt;25,"Young Adult (18-24)",F1997&lt;35,"Early Career (25-34)",F1997&lt;45,"Mid-Career (35-44)",F1997&lt;55,"Late Career (45-54)",F1997&lt;65,"Pre-Retirement (55-64)",F1997&gt;=65,"Seniors (65+)")</f>
        <v>Seniors (65+)</v>
      </c>
      <c r="H1997">
        <v>705</v>
      </c>
      <c r="I1997">
        <v>5746</v>
      </c>
      <c r="J1997" t="s">
        <v>23</v>
      </c>
      <c r="K1997" t="s">
        <v>30</v>
      </c>
      <c r="L1997" t="s">
        <v>154</v>
      </c>
      <c r="M1997" t="s">
        <v>1309</v>
      </c>
      <c r="N1997" t="s">
        <v>1320</v>
      </c>
      <c r="O1997">
        <v>30</v>
      </c>
      <c r="P1997">
        <v>50</v>
      </c>
      <c r="Q1997">
        <v>1</v>
      </c>
      <c r="R1997">
        <f t="shared" si="93"/>
        <v>50</v>
      </c>
      <c r="S1997">
        <f t="shared" si="94"/>
        <v>20</v>
      </c>
      <c r="T1997" t="s">
        <v>40</v>
      </c>
      <c r="U1997" s="2">
        <v>45284.293055555558</v>
      </c>
      <c r="V1997" s="1">
        <v>45284.293055555558</v>
      </c>
      <c r="W1997" t="b">
        <v>1</v>
      </c>
      <c r="X1997" s="2">
        <v>45284.296527777777</v>
      </c>
      <c r="Y1997" s="1">
        <v>45284.296527777777</v>
      </c>
      <c r="Z1997" s="2" t="s">
        <v>47</v>
      </c>
      <c r="AA1997" s="2">
        <v>45284.294444444444</v>
      </c>
      <c r="AB1997" s="1">
        <v>45284.294444444444</v>
      </c>
      <c r="AC1997" t="b">
        <v>0</v>
      </c>
      <c r="AD1997" t="s">
        <v>1355</v>
      </c>
      <c r="AE1997" s="3">
        <f t="shared" si="95"/>
        <v>1.0416666664241347E-2</v>
      </c>
    </row>
    <row r="1998" spans="1:31" x14ac:dyDescent="0.35">
      <c r="A1998" s="2">
        <v>45285.693055555559</v>
      </c>
      <c r="B1998" s="1">
        <v>45285.693055555559</v>
      </c>
      <c r="C1998">
        <v>1778</v>
      </c>
      <c r="D1998" t="s">
        <v>879</v>
      </c>
      <c r="E1998" t="s">
        <v>29</v>
      </c>
      <c r="F1998">
        <v>67</v>
      </c>
      <c r="G1998" t="str" cm="1">
        <f t="array" ref="G1998">_xlfn.IFS(F1998&lt;25,"Young Adult (18-24)",F1998&lt;35,"Early Career (25-34)",F1998&lt;45,"Mid-Career (35-44)",F1998&lt;55,"Late Career (45-54)",F1998&lt;65,"Pre-Retirement (55-64)",F1998&gt;=65,"Seniors (65+)")</f>
        <v>Seniors (65+)</v>
      </c>
      <c r="H1998">
        <v>743</v>
      </c>
      <c r="I1998">
        <v>6481</v>
      </c>
      <c r="J1998" t="s">
        <v>107</v>
      </c>
      <c r="K1998" t="s">
        <v>108</v>
      </c>
      <c r="L1998" t="s">
        <v>109</v>
      </c>
      <c r="M1998" t="s">
        <v>1305</v>
      </c>
      <c r="N1998" t="s">
        <v>1328</v>
      </c>
      <c r="O1998">
        <v>1000</v>
      </c>
      <c r="P1998">
        <v>1500</v>
      </c>
      <c r="Q1998">
        <v>2</v>
      </c>
      <c r="R1998">
        <f t="shared" si="93"/>
        <v>3000</v>
      </c>
      <c r="S1998">
        <f t="shared" si="94"/>
        <v>1000</v>
      </c>
      <c r="T1998" t="s">
        <v>78</v>
      </c>
      <c r="U1998" s="2">
        <v>45285.713194444441</v>
      </c>
      <c r="V1998" s="1">
        <v>45285.713194444441</v>
      </c>
      <c r="W1998" t="b">
        <v>1</v>
      </c>
      <c r="X1998" s="2">
        <v>45285.720833333333</v>
      </c>
      <c r="Y1998" s="1">
        <v>45285.720833333333</v>
      </c>
      <c r="Z1998" s="2" t="s">
        <v>33</v>
      </c>
      <c r="AA1998" s="2">
        <v>45285.716666666667</v>
      </c>
      <c r="AB1998" s="1">
        <v>45285.716666666667</v>
      </c>
      <c r="AC1998" t="b">
        <v>0</v>
      </c>
      <c r="AD1998" t="s">
        <v>1355</v>
      </c>
      <c r="AE1998" s="3">
        <f t="shared" si="95"/>
        <v>2.361111110803904E-2</v>
      </c>
    </row>
    <row r="1999" spans="1:31" x14ac:dyDescent="0.35">
      <c r="A1999" s="2">
        <v>45288.214583333334</v>
      </c>
      <c r="B1999" s="1">
        <v>45288.214583333334</v>
      </c>
      <c r="C1999">
        <v>1253</v>
      </c>
      <c r="D1999" t="s">
        <v>363</v>
      </c>
      <c r="E1999" t="s">
        <v>22</v>
      </c>
      <c r="F1999">
        <v>35</v>
      </c>
      <c r="G1999" t="str" cm="1">
        <f t="array" ref="G1999">_xlfn.IFS(F1999&lt;25,"Young Adult (18-24)",F1999&lt;35,"Early Career (25-34)",F1999&lt;45,"Mid-Career (35-44)",F1999&lt;55,"Late Career (45-54)",F1999&lt;65,"Pre-Retirement (55-64)",F1999&gt;=65,"Seniors (65+)")</f>
        <v>Mid-Career (35-44)</v>
      </c>
      <c r="H1999">
        <v>610</v>
      </c>
      <c r="I1999">
        <v>6169</v>
      </c>
      <c r="J1999" t="s">
        <v>83</v>
      </c>
      <c r="K1999" t="s">
        <v>90</v>
      </c>
      <c r="L1999" t="s">
        <v>152</v>
      </c>
      <c r="M1999" t="s">
        <v>1305</v>
      </c>
      <c r="N1999" t="s">
        <v>1328</v>
      </c>
      <c r="O1999">
        <v>1000</v>
      </c>
      <c r="P1999">
        <v>1500</v>
      </c>
      <c r="Q1999">
        <v>3</v>
      </c>
      <c r="R1999">
        <f t="shared" si="93"/>
        <v>4500</v>
      </c>
      <c r="S1999">
        <f t="shared" si="94"/>
        <v>1500</v>
      </c>
      <c r="T1999" t="s">
        <v>40</v>
      </c>
      <c r="U1999" s="2">
        <v>45288.23333333333</v>
      </c>
      <c r="V1999" s="1">
        <v>45288.23333333333</v>
      </c>
      <c r="W1999" t="b">
        <v>1</v>
      </c>
      <c r="X1999" s="2">
        <v>45288.236805555556</v>
      </c>
      <c r="Y1999" s="1">
        <v>45288.236805555556</v>
      </c>
      <c r="Z1999" s="2" t="s">
        <v>33</v>
      </c>
      <c r="AA1999" s="2">
        <v>45288.236111111109</v>
      </c>
      <c r="AB1999" s="1">
        <v>45288.236111111109</v>
      </c>
      <c r="AC1999" t="b">
        <v>0</v>
      </c>
      <c r="AD1999" t="s">
        <v>1355</v>
      </c>
      <c r="AE1999" s="3">
        <f t="shared" si="95"/>
        <v>2.1527777775190771E-2</v>
      </c>
    </row>
    <row r="2000" spans="1:31" x14ac:dyDescent="0.35">
      <c r="A2000" s="2">
        <v>45290.306944444441</v>
      </c>
      <c r="B2000" s="1">
        <v>45290.306944444441</v>
      </c>
      <c r="C2000">
        <v>1586</v>
      </c>
      <c r="D2000" t="s">
        <v>692</v>
      </c>
      <c r="E2000" t="s">
        <v>22</v>
      </c>
      <c r="F2000">
        <v>47</v>
      </c>
      <c r="G2000" t="str" cm="1">
        <f t="array" ref="G2000">_xlfn.IFS(F2000&lt;25,"Young Adult (18-24)",F2000&lt;35,"Early Career (25-34)",F2000&lt;45,"Mid-Career (35-44)",F2000&lt;55,"Late Career (45-54)",F2000&lt;65,"Pre-Retirement (55-64)",F2000&gt;=65,"Seniors (65+)")</f>
        <v>Late Career (45-54)</v>
      </c>
      <c r="H2000">
        <v>670</v>
      </c>
      <c r="I2000">
        <v>6578</v>
      </c>
      <c r="J2000" t="s">
        <v>44</v>
      </c>
      <c r="K2000" t="s">
        <v>45</v>
      </c>
      <c r="L2000" t="s">
        <v>81</v>
      </c>
      <c r="M2000" t="s">
        <v>1308</v>
      </c>
      <c r="N2000" t="s">
        <v>1315</v>
      </c>
      <c r="O2000">
        <v>300</v>
      </c>
      <c r="P2000">
        <v>500</v>
      </c>
      <c r="Q2000">
        <v>4</v>
      </c>
      <c r="R2000">
        <f t="shared" si="93"/>
        <v>2000</v>
      </c>
      <c r="S2000">
        <f t="shared" si="94"/>
        <v>800</v>
      </c>
      <c r="T2000" t="s">
        <v>38</v>
      </c>
      <c r="U2000" s="2">
        <v>45290.327777777777</v>
      </c>
      <c r="V2000" s="1">
        <v>45290.327777777777</v>
      </c>
      <c r="W2000" t="b">
        <v>0</v>
      </c>
      <c r="X2000" s="2"/>
      <c r="Y2000" s="1"/>
      <c r="Z2000" s="2" t="s">
        <v>1353</v>
      </c>
      <c r="AA2000" s="2">
        <v>45290.326388888891</v>
      </c>
      <c r="AB2000" s="1">
        <v>45290.326388888891</v>
      </c>
      <c r="AC2000" t="s">
        <v>1353</v>
      </c>
      <c r="AD2000" t="s">
        <v>1353</v>
      </c>
      <c r="AE2000" s="3">
        <f t="shared" si="95"/>
        <v>1.9444444449618459E-2</v>
      </c>
    </row>
    <row r="2001" spans="1:31" x14ac:dyDescent="0.35">
      <c r="A2001" s="2">
        <v>45291.334027777775</v>
      </c>
      <c r="B2001" s="1">
        <v>45291.334027777775</v>
      </c>
      <c r="C2001">
        <v>1223</v>
      </c>
      <c r="D2001" t="s">
        <v>334</v>
      </c>
      <c r="E2001" t="s">
        <v>29</v>
      </c>
      <c r="F2001">
        <v>38</v>
      </c>
      <c r="G2001" t="str" cm="1">
        <f t="array" ref="G2001">_xlfn.IFS(F2001&lt;25,"Young Adult (18-24)",F2001&lt;35,"Early Career (25-34)",F2001&lt;45,"Mid-Career (35-44)",F2001&lt;55,"Late Career (45-54)",F2001&lt;65,"Pre-Retirement (55-64)",F2001&gt;=65,"Seniors (65+)")</f>
        <v>Mid-Career (35-44)</v>
      </c>
      <c r="H2001">
        <v>687</v>
      </c>
      <c r="I2001">
        <v>5766</v>
      </c>
      <c r="J2001" t="s">
        <v>107</v>
      </c>
      <c r="K2001" t="s">
        <v>122</v>
      </c>
      <c r="L2001" t="s">
        <v>144</v>
      </c>
      <c r="M2001" t="s">
        <v>1306</v>
      </c>
      <c r="N2001" t="s">
        <v>1313</v>
      </c>
      <c r="O2001">
        <v>60</v>
      </c>
      <c r="P2001">
        <v>100</v>
      </c>
      <c r="Q2001">
        <v>1</v>
      </c>
      <c r="R2001">
        <f t="shared" si="93"/>
        <v>100</v>
      </c>
      <c r="S2001">
        <f t="shared" si="94"/>
        <v>40</v>
      </c>
      <c r="T2001" t="s">
        <v>32</v>
      </c>
      <c r="U2001" s="2">
        <v>45291.35</v>
      </c>
      <c r="V2001" s="1">
        <v>45291.35</v>
      </c>
      <c r="W2001" t="b">
        <v>1</v>
      </c>
      <c r="X2001" s="2">
        <v>45291.354166666664</v>
      </c>
      <c r="Y2001" s="1">
        <v>45291.354166666664</v>
      </c>
      <c r="Z2001" s="2" t="s">
        <v>33</v>
      </c>
      <c r="AA2001" s="2">
        <v>45291.352777777778</v>
      </c>
      <c r="AB2001" s="1">
        <v>45291.352777777778</v>
      </c>
      <c r="AC2001" t="b">
        <v>0</v>
      </c>
      <c r="AD2001" t="s">
        <v>1355</v>
      </c>
      <c r="AE2001" s="3">
        <f t="shared" si="95"/>
        <v>1.8750000002910383E-2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FB18D-16EF-463F-AB5B-7AE0549C4847}">
  <dimension ref="B1:G48"/>
  <sheetViews>
    <sheetView workbookViewId="0">
      <selection activeCell="R60" sqref="R60"/>
    </sheetView>
  </sheetViews>
  <sheetFormatPr defaultRowHeight="14.5" x14ac:dyDescent="0.35"/>
  <cols>
    <col min="1" max="1" width="0.90625" customWidth="1"/>
    <col min="2" max="2" width="17.81640625" bestFit="1" customWidth="1"/>
    <col min="3" max="3" width="15.6328125" bestFit="1" customWidth="1"/>
    <col min="4" max="4" width="11.54296875" bestFit="1" customWidth="1"/>
    <col min="5" max="5" width="17.81640625" bestFit="1" customWidth="1"/>
    <col min="6" max="7" width="15.6328125" bestFit="1" customWidth="1"/>
    <col min="8" max="8" width="9.6328125" bestFit="1" customWidth="1"/>
    <col min="9" max="9" width="20" bestFit="1" customWidth="1"/>
    <col min="10" max="10" width="15.6328125" bestFit="1" customWidth="1"/>
    <col min="11" max="11" width="5.90625" bestFit="1" customWidth="1"/>
    <col min="12" max="12" width="5.1796875" bestFit="1" customWidth="1"/>
    <col min="13" max="13" width="4" bestFit="1" customWidth="1"/>
    <col min="14" max="14" width="4.08984375" bestFit="1" customWidth="1"/>
    <col min="15" max="15" width="12.453125" bestFit="1" customWidth="1"/>
    <col min="16" max="16" width="13.36328125" bestFit="1" customWidth="1"/>
    <col min="17" max="17" width="18.453125" bestFit="1" customWidth="1"/>
    <col min="18" max="18" width="14.36328125" bestFit="1" customWidth="1"/>
    <col min="19" max="19" width="15.54296875" bestFit="1" customWidth="1"/>
    <col min="20" max="20" width="4.81640625" bestFit="1" customWidth="1"/>
    <col min="21" max="21" width="14.26953125" bestFit="1" customWidth="1"/>
    <col min="22" max="22" width="13.26953125" bestFit="1" customWidth="1"/>
    <col min="23" max="23" width="14.26953125" bestFit="1" customWidth="1"/>
    <col min="24" max="24" width="12.1796875" bestFit="1" customWidth="1"/>
    <col min="25" max="25" width="13.26953125" bestFit="1" customWidth="1"/>
    <col min="26" max="27" width="12.1796875" bestFit="1" customWidth="1"/>
    <col min="28" max="31" width="13.26953125" bestFit="1" customWidth="1"/>
    <col min="32" max="32" width="12.1796875" bestFit="1" customWidth="1"/>
    <col min="33" max="34" width="14.26953125" bestFit="1" customWidth="1"/>
    <col min="35" max="35" width="13.26953125" bestFit="1" customWidth="1"/>
    <col min="36" max="39" width="14.26953125" bestFit="1" customWidth="1"/>
    <col min="40" max="40" width="13.26953125" bestFit="1" customWidth="1"/>
    <col min="41" max="41" width="14.26953125" bestFit="1" customWidth="1"/>
    <col min="42" max="43" width="13.26953125" bestFit="1" customWidth="1"/>
    <col min="44" max="46" width="14.26953125" bestFit="1" customWidth="1"/>
    <col min="47" max="47" width="13.26953125" bestFit="1" customWidth="1"/>
    <col min="48" max="48" width="14.26953125" bestFit="1" customWidth="1"/>
    <col min="49" max="52" width="13.26953125" bestFit="1" customWidth="1"/>
    <col min="53" max="56" width="12.1796875" bestFit="1" customWidth="1"/>
    <col min="57" max="61" width="14.26953125" bestFit="1" customWidth="1"/>
    <col min="62" max="63" width="13.26953125" bestFit="1" customWidth="1"/>
    <col min="64" max="65" width="14.26953125" bestFit="1" customWidth="1"/>
    <col min="66" max="66" width="13.26953125" bestFit="1" customWidth="1"/>
    <col min="67" max="69" width="14.26953125" bestFit="1" customWidth="1"/>
    <col min="70" max="73" width="13.26953125" bestFit="1" customWidth="1"/>
    <col min="74" max="75" width="14.26953125" bestFit="1" customWidth="1"/>
    <col min="76" max="76" width="13.26953125" bestFit="1" customWidth="1"/>
    <col min="77" max="78" width="14.26953125" bestFit="1" customWidth="1"/>
    <col min="79" max="79" width="13.26953125" bestFit="1" customWidth="1"/>
    <col min="80" max="80" width="14.26953125" bestFit="1" customWidth="1"/>
    <col min="81" max="81" width="12.1796875" bestFit="1" customWidth="1"/>
    <col min="82" max="83" width="13.26953125" bestFit="1" customWidth="1"/>
    <col min="84" max="85" width="12.1796875" bestFit="1" customWidth="1"/>
    <col min="86" max="87" width="13.26953125" bestFit="1" customWidth="1"/>
    <col min="88" max="88" width="12.1796875" bestFit="1" customWidth="1"/>
    <col min="89" max="90" width="13.26953125" bestFit="1" customWidth="1"/>
    <col min="91" max="92" width="14.26953125" bestFit="1" customWidth="1"/>
    <col min="93" max="93" width="13.26953125" bestFit="1" customWidth="1"/>
    <col min="94" max="95" width="14.26953125" bestFit="1" customWidth="1"/>
    <col min="96" max="96" width="13.26953125" bestFit="1" customWidth="1"/>
    <col min="97" max="97" width="14.26953125" bestFit="1" customWidth="1"/>
    <col min="98" max="98" width="13.26953125" bestFit="1" customWidth="1"/>
    <col min="99" max="101" width="14.26953125" bestFit="1" customWidth="1"/>
    <col min="102" max="102" width="13.26953125" bestFit="1" customWidth="1"/>
    <col min="103" max="104" width="14.26953125" bestFit="1" customWidth="1"/>
    <col min="105" max="110" width="13.26953125" bestFit="1" customWidth="1"/>
    <col min="111" max="111" width="14.26953125" bestFit="1" customWidth="1"/>
    <col min="112" max="115" width="13.26953125" bestFit="1" customWidth="1"/>
    <col min="116" max="116" width="12.1796875" bestFit="1" customWidth="1"/>
    <col min="117" max="118" width="13.26953125" bestFit="1" customWidth="1"/>
    <col min="119" max="120" width="14.26953125" bestFit="1" customWidth="1"/>
    <col min="121" max="121" width="13.26953125" bestFit="1" customWidth="1"/>
    <col min="122" max="125" width="14.26953125" bestFit="1" customWidth="1"/>
    <col min="126" max="126" width="13.26953125" bestFit="1" customWidth="1"/>
    <col min="127" max="127" width="14.26953125" bestFit="1" customWidth="1"/>
    <col min="128" max="131" width="13.26953125" bestFit="1" customWidth="1"/>
    <col min="132" max="132" width="14.26953125" bestFit="1" customWidth="1"/>
    <col min="133" max="133" width="13.26953125" bestFit="1" customWidth="1"/>
    <col min="134" max="134" width="14.26953125" bestFit="1" customWidth="1"/>
    <col min="135" max="144" width="13.26953125" bestFit="1" customWidth="1"/>
    <col min="145" max="145" width="14.26953125" bestFit="1" customWidth="1"/>
    <col min="146" max="147" width="13.26953125" bestFit="1" customWidth="1"/>
    <col min="148" max="151" width="14.26953125" bestFit="1" customWidth="1"/>
    <col min="152" max="152" width="13.26953125" bestFit="1" customWidth="1"/>
    <col min="153" max="153" width="14.26953125" bestFit="1" customWidth="1"/>
    <col min="154" max="155" width="13.26953125" bestFit="1" customWidth="1"/>
    <col min="156" max="161" width="14.26953125" bestFit="1" customWidth="1"/>
    <col min="162" max="162" width="12.1796875" bestFit="1" customWidth="1"/>
    <col min="163" max="167" width="13.26953125" bestFit="1" customWidth="1"/>
    <col min="168" max="170" width="14.26953125" bestFit="1" customWidth="1"/>
    <col min="171" max="175" width="13.26953125" bestFit="1" customWidth="1"/>
    <col min="176" max="177" width="14.26953125" bestFit="1" customWidth="1"/>
    <col min="178" max="178" width="13.26953125" bestFit="1" customWidth="1"/>
    <col min="179" max="182" width="14.26953125" bestFit="1" customWidth="1"/>
    <col min="183" max="183" width="13.26953125" bestFit="1" customWidth="1"/>
    <col min="184" max="185" width="14.26953125" bestFit="1" customWidth="1"/>
    <col min="186" max="186" width="13.26953125" bestFit="1" customWidth="1"/>
    <col min="187" max="187" width="12.1796875" bestFit="1" customWidth="1"/>
    <col min="188" max="190" width="13.26953125" bestFit="1" customWidth="1"/>
    <col min="191" max="191" width="9.26953125" bestFit="1" customWidth="1"/>
    <col min="192" max="192" width="13.26953125" bestFit="1" customWidth="1"/>
    <col min="193" max="201" width="14.26953125" bestFit="1" customWidth="1"/>
    <col min="202" max="202" width="13.26953125" bestFit="1" customWidth="1"/>
    <col min="203" max="203" width="14.26953125" bestFit="1" customWidth="1"/>
    <col min="204" max="206" width="13.26953125" bestFit="1" customWidth="1"/>
    <col min="207" max="207" width="14.26953125" bestFit="1" customWidth="1"/>
    <col min="208" max="208" width="12.1796875" bestFit="1" customWidth="1"/>
    <col min="209" max="209" width="13.26953125" bestFit="1" customWidth="1"/>
    <col min="210" max="211" width="12.1796875" bestFit="1" customWidth="1"/>
    <col min="212" max="213" width="13.26953125" bestFit="1" customWidth="1"/>
    <col min="214" max="214" width="12.1796875" bestFit="1" customWidth="1"/>
    <col min="215" max="215" width="13.26953125" bestFit="1" customWidth="1"/>
    <col min="216" max="217" width="14.26953125" bestFit="1" customWidth="1"/>
    <col min="218" max="218" width="13.26953125" bestFit="1" customWidth="1"/>
    <col min="219" max="226" width="14.26953125" bestFit="1" customWidth="1"/>
    <col min="227" max="230" width="13.26953125" bestFit="1" customWidth="1"/>
    <col min="231" max="231" width="14.26953125" bestFit="1" customWidth="1"/>
    <col min="232" max="232" width="13.26953125" bestFit="1" customWidth="1"/>
    <col min="233" max="233" width="14.26953125" bestFit="1" customWidth="1"/>
    <col min="234" max="234" width="13.26953125" bestFit="1" customWidth="1"/>
    <col min="235" max="236" width="14.26953125" bestFit="1" customWidth="1"/>
    <col min="237" max="240" width="15.26953125" bestFit="1" customWidth="1"/>
    <col min="241" max="241" width="14.26953125" bestFit="1" customWidth="1"/>
    <col min="242" max="242" width="15.26953125" bestFit="1" customWidth="1"/>
    <col min="243" max="243" width="14.26953125" bestFit="1" customWidth="1"/>
    <col min="244" max="244" width="15.26953125" bestFit="1" customWidth="1"/>
    <col min="245" max="250" width="14.26953125" bestFit="1" customWidth="1"/>
    <col min="251" max="253" width="15.26953125" bestFit="1" customWidth="1"/>
    <col min="254" max="254" width="14.26953125" bestFit="1" customWidth="1"/>
    <col min="255" max="256" width="13.26953125" bestFit="1" customWidth="1"/>
    <col min="257" max="257" width="14.26953125" bestFit="1" customWidth="1"/>
    <col min="258" max="258" width="13.26953125" bestFit="1" customWidth="1"/>
    <col min="259" max="260" width="15.26953125" bestFit="1" customWidth="1"/>
    <col min="261" max="261" width="14.26953125" bestFit="1" customWidth="1"/>
    <col min="262" max="262" width="15.26953125" bestFit="1" customWidth="1"/>
    <col min="263" max="263" width="14.26953125" bestFit="1" customWidth="1"/>
    <col min="264" max="267" width="15.26953125" bestFit="1" customWidth="1"/>
    <col min="268" max="268" width="14.26953125" bestFit="1" customWidth="1"/>
    <col min="269" max="272" width="15.26953125" bestFit="1" customWidth="1"/>
    <col min="273" max="273" width="14.26953125" bestFit="1" customWidth="1"/>
    <col min="274" max="274" width="15.26953125" bestFit="1" customWidth="1"/>
    <col min="275" max="275" width="14.26953125" bestFit="1" customWidth="1"/>
    <col min="276" max="278" width="15.26953125" bestFit="1" customWidth="1"/>
    <col min="279" max="281" width="13.26953125" bestFit="1" customWidth="1"/>
    <col min="282" max="282" width="14.26953125" bestFit="1" customWidth="1"/>
    <col min="283" max="283" width="13.26953125" bestFit="1" customWidth="1"/>
    <col min="284" max="287" width="14.26953125" bestFit="1" customWidth="1"/>
    <col min="288" max="289" width="15.26953125" bestFit="1" customWidth="1"/>
    <col min="290" max="290" width="14.26953125" bestFit="1" customWidth="1"/>
    <col min="291" max="293" width="15.26953125" bestFit="1" customWidth="1"/>
    <col min="294" max="294" width="14.26953125" bestFit="1" customWidth="1"/>
    <col min="295" max="297" width="15.26953125" bestFit="1" customWidth="1"/>
    <col min="298" max="298" width="14.26953125" bestFit="1" customWidth="1"/>
    <col min="299" max="301" width="15.26953125" bestFit="1" customWidth="1"/>
    <col min="302" max="302" width="14.26953125" bestFit="1" customWidth="1"/>
    <col min="303" max="303" width="15.26953125" bestFit="1" customWidth="1"/>
    <col min="304" max="304" width="14.26953125" bestFit="1" customWidth="1"/>
    <col min="305" max="306" width="15.26953125" bestFit="1" customWidth="1"/>
    <col min="307" max="307" width="12.1796875" bestFit="1" customWidth="1"/>
    <col min="308" max="309" width="13.26953125" bestFit="1" customWidth="1"/>
    <col min="310" max="310" width="12.1796875" bestFit="1" customWidth="1"/>
    <col min="311" max="313" width="13.26953125" bestFit="1" customWidth="1"/>
    <col min="314" max="314" width="12.1796875" bestFit="1" customWidth="1"/>
    <col min="315" max="315" width="14.26953125" bestFit="1" customWidth="1"/>
    <col min="316" max="316" width="13.26953125" bestFit="1" customWidth="1"/>
    <col min="317" max="317" width="14.26953125" bestFit="1" customWidth="1"/>
    <col min="318" max="319" width="13.26953125" bestFit="1" customWidth="1"/>
    <col min="320" max="324" width="14.26953125" bestFit="1" customWidth="1"/>
    <col min="325" max="326" width="13.26953125" bestFit="1" customWidth="1"/>
    <col min="327" max="330" width="14.26953125" bestFit="1" customWidth="1"/>
    <col min="331" max="331" width="13.26953125" bestFit="1" customWidth="1"/>
    <col min="332" max="332" width="14.26953125" bestFit="1" customWidth="1"/>
    <col min="333" max="333" width="13.26953125" bestFit="1" customWidth="1"/>
    <col min="334" max="334" width="12.1796875" bestFit="1" customWidth="1"/>
    <col min="335" max="335" width="13.26953125" bestFit="1" customWidth="1"/>
    <col min="336" max="336" width="12.1796875" bestFit="1" customWidth="1"/>
    <col min="337" max="340" width="13.26953125" bestFit="1" customWidth="1"/>
    <col min="341" max="341" width="12.1796875" bestFit="1" customWidth="1"/>
    <col min="342" max="343" width="13.26953125" bestFit="1" customWidth="1"/>
    <col min="344" max="344" width="12.1796875" bestFit="1" customWidth="1"/>
    <col min="345" max="347" width="13.26953125" bestFit="1" customWidth="1"/>
    <col min="348" max="349" width="14.26953125" bestFit="1" customWidth="1"/>
    <col min="350" max="353" width="13.26953125" bestFit="1" customWidth="1"/>
    <col min="354" max="355" width="14.26953125" bestFit="1" customWidth="1"/>
    <col min="356" max="358" width="13.26953125" bestFit="1" customWidth="1"/>
    <col min="359" max="359" width="14.26953125" bestFit="1" customWidth="1"/>
    <col min="360" max="360" width="13.26953125" bestFit="1" customWidth="1"/>
    <col min="361" max="362" width="14.26953125" bestFit="1" customWidth="1"/>
    <col min="363" max="363" width="13.26953125" bestFit="1" customWidth="1"/>
    <col min="364" max="365" width="14.26953125" bestFit="1" customWidth="1"/>
    <col min="366" max="366" width="13.26953125" bestFit="1" customWidth="1"/>
    <col min="367" max="367" width="12.1796875" bestFit="1" customWidth="1"/>
    <col min="368" max="368" width="13.26953125" bestFit="1" customWidth="1"/>
    <col min="369" max="369" width="12.1796875" bestFit="1" customWidth="1"/>
    <col min="370" max="374" width="13.26953125" bestFit="1" customWidth="1"/>
    <col min="375" max="378" width="14.26953125" bestFit="1" customWidth="1"/>
    <col min="379" max="379" width="13.26953125" bestFit="1" customWidth="1"/>
    <col min="380" max="382" width="14.26953125" bestFit="1" customWidth="1"/>
    <col min="383" max="383" width="13.26953125" bestFit="1" customWidth="1"/>
    <col min="384" max="384" width="14.26953125" bestFit="1" customWidth="1"/>
    <col min="385" max="387" width="13.26953125" bestFit="1" customWidth="1"/>
    <col min="388" max="388" width="14.26953125" bestFit="1" customWidth="1"/>
    <col min="389" max="389" width="13.26953125" bestFit="1" customWidth="1"/>
    <col min="390" max="390" width="14.26953125" bestFit="1" customWidth="1"/>
    <col min="391" max="394" width="13.26953125" bestFit="1" customWidth="1"/>
    <col min="395" max="396" width="12.1796875" bestFit="1" customWidth="1"/>
    <col min="397" max="397" width="14.26953125" bestFit="1" customWidth="1"/>
    <col min="398" max="398" width="13.26953125" bestFit="1" customWidth="1"/>
    <col min="399" max="399" width="14.26953125" bestFit="1" customWidth="1"/>
    <col min="400" max="400" width="13.26953125" bestFit="1" customWidth="1"/>
    <col min="401" max="405" width="14.26953125" bestFit="1" customWidth="1"/>
    <col min="406" max="407" width="13.26953125" bestFit="1" customWidth="1"/>
    <col min="408" max="412" width="14.26953125" bestFit="1" customWidth="1"/>
    <col min="413" max="418" width="13.26953125" bestFit="1" customWidth="1"/>
    <col min="419" max="420" width="12.1796875" bestFit="1" customWidth="1"/>
    <col min="421" max="421" width="13.26953125" bestFit="1" customWidth="1"/>
    <col min="422" max="422" width="12.1796875" bestFit="1" customWidth="1"/>
    <col min="423" max="423" width="14.26953125" bestFit="1" customWidth="1"/>
    <col min="424" max="424" width="13.26953125" bestFit="1" customWidth="1"/>
    <col min="425" max="426" width="14.26953125" bestFit="1" customWidth="1"/>
    <col min="427" max="427" width="13.26953125" bestFit="1" customWidth="1"/>
    <col min="428" max="428" width="14.26953125" bestFit="1" customWidth="1"/>
    <col min="429" max="429" width="13.26953125" bestFit="1" customWidth="1"/>
    <col min="430" max="435" width="14.26953125" bestFit="1" customWidth="1"/>
    <col min="436" max="436" width="13.26953125" bestFit="1" customWidth="1"/>
    <col min="437" max="440" width="14.26953125" bestFit="1" customWidth="1"/>
    <col min="441" max="444" width="13.26953125" bestFit="1" customWidth="1"/>
    <col min="445" max="445" width="14.26953125" bestFit="1" customWidth="1"/>
    <col min="446" max="447" width="13.26953125" bestFit="1" customWidth="1"/>
    <col min="448" max="448" width="12.1796875" bestFit="1" customWidth="1"/>
    <col min="449" max="452" width="13.26953125" bestFit="1" customWidth="1"/>
    <col min="453" max="453" width="12.1796875" bestFit="1" customWidth="1"/>
    <col min="454" max="455" width="13.26953125" bestFit="1" customWidth="1"/>
    <col min="456" max="458" width="14.26953125" bestFit="1" customWidth="1"/>
    <col min="459" max="460" width="13.26953125" bestFit="1" customWidth="1"/>
    <col min="461" max="465" width="14.26953125" bestFit="1" customWidth="1"/>
    <col min="466" max="470" width="13.26953125" bestFit="1" customWidth="1"/>
    <col min="471" max="473" width="14.26953125" bestFit="1" customWidth="1"/>
    <col min="474" max="475" width="13.26953125" bestFit="1" customWidth="1"/>
    <col min="476" max="476" width="14.26953125" bestFit="1" customWidth="1"/>
    <col min="477" max="477" width="13.26953125" bestFit="1" customWidth="1"/>
    <col min="478" max="478" width="14.26953125" bestFit="1" customWidth="1"/>
    <col min="479" max="480" width="13.26953125" bestFit="1" customWidth="1"/>
    <col min="481" max="481" width="12.1796875" bestFit="1" customWidth="1"/>
    <col min="482" max="486" width="13.26953125" bestFit="1" customWidth="1"/>
    <col min="487" max="487" width="12.1796875" bestFit="1" customWidth="1"/>
    <col min="488" max="492" width="13.26953125" bestFit="1" customWidth="1"/>
    <col min="493" max="493" width="14.26953125" bestFit="1" customWidth="1"/>
    <col min="494" max="494" width="13.26953125" bestFit="1" customWidth="1"/>
    <col min="495" max="503" width="14.26953125" bestFit="1" customWidth="1"/>
    <col min="504" max="507" width="13.26953125" bestFit="1" customWidth="1"/>
    <col min="508" max="509" width="14.26953125" bestFit="1" customWidth="1"/>
    <col min="510" max="511" width="13.26953125" bestFit="1" customWidth="1"/>
    <col min="512" max="514" width="14.26953125" bestFit="1" customWidth="1"/>
    <col min="515" max="515" width="13.26953125" bestFit="1" customWidth="1"/>
    <col min="516" max="516" width="12.1796875" bestFit="1" customWidth="1"/>
    <col min="517" max="520" width="13.26953125" bestFit="1" customWidth="1"/>
    <col min="521" max="521" width="12.1796875" bestFit="1" customWidth="1"/>
    <col min="522" max="522" width="13.26953125" bestFit="1" customWidth="1"/>
    <col min="523" max="524" width="12.1796875" bestFit="1" customWidth="1"/>
    <col min="525" max="526" width="13.26953125" bestFit="1" customWidth="1"/>
    <col min="527" max="542" width="14.26953125" bestFit="1" customWidth="1"/>
    <col min="543" max="543" width="13.26953125" bestFit="1" customWidth="1"/>
    <col min="544" max="544" width="14.26953125" bestFit="1" customWidth="1"/>
    <col min="545" max="546" width="13.26953125" bestFit="1" customWidth="1"/>
    <col min="547" max="547" width="14.26953125" bestFit="1" customWidth="1"/>
    <col min="548" max="549" width="13.26953125" bestFit="1" customWidth="1"/>
    <col min="550" max="550" width="14.26953125" bestFit="1" customWidth="1"/>
    <col min="551" max="552" width="12.1796875" bestFit="1" customWidth="1"/>
    <col min="553" max="555" width="13.26953125" bestFit="1" customWidth="1"/>
    <col min="556" max="556" width="12.1796875" bestFit="1" customWidth="1"/>
    <col min="557" max="558" width="13.26953125" bestFit="1" customWidth="1"/>
    <col min="559" max="559" width="12.1796875" bestFit="1" customWidth="1"/>
    <col min="560" max="562" width="13.26953125" bestFit="1" customWidth="1"/>
    <col min="563" max="563" width="14.26953125" bestFit="1" customWidth="1"/>
    <col min="564" max="564" width="13.26953125" bestFit="1" customWidth="1"/>
    <col min="565" max="565" width="14.26953125" bestFit="1" customWidth="1"/>
    <col min="566" max="567" width="13.26953125" bestFit="1" customWidth="1"/>
    <col min="568" max="582" width="14.26953125" bestFit="1" customWidth="1"/>
    <col min="583" max="583" width="13.26953125" bestFit="1" customWidth="1"/>
    <col min="584" max="584" width="14.26953125" bestFit="1" customWidth="1"/>
    <col min="585" max="585" width="13.26953125" bestFit="1" customWidth="1"/>
    <col min="586" max="591" width="14.26953125" bestFit="1" customWidth="1"/>
    <col min="592" max="592" width="13.26953125" bestFit="1" customWidth="1"/>
    <col min="593" max="593" width="15.26953125" bestFit="1" customWidth="1"/>
    <col min="594" max="594" width="14.26953125" bestFit="1" customWidth="1"/>
    <col min="595" max="595" width="15.26953125" bestFit="1" customWidth="1"/>
    <col min="596" max="597" width="14.26953125" bestFit="1" customWidth="1"/>
    <col min="598" max="600" width="15.26953125" bestFit="1" customWidth="1"/>
    <col min="601" max="601" width="14.26953125" bestFit="1" customWidth="1"/>
    <col min="602" max="604" width="15.26953125" bestFit="1" customWidth="1"/>
    <col min="605" max="605" width="14.26953125" bestFit="1" customWidth="1"/>
    <col min="606" max="606" width="15.26953125" bestFit="1" customWidth="1"/>
    <col min="607" max="607" width="14.26953125" bestFit="1" customWidth="1"/>
    <col min="608" max="609" width="15.26953125" bestFit="1" customWidth="1"/>
    <col min="610" max="611" width="13.26953125" bestFit="1" customWidth="1"/>
    <col min="612" max="614" width="14.26953125" bestFit="1" customWidth="1"/>
    <col min="615" max="616" width="13.26953125" bestFit="1" customWidth="1"/>
    <col min="617" max="617" width="14.26953125" bestFit="1" customWidth="1"/>
    <col min="618" max="618" width="13.26953125" bestFit="1" customWidth="1"/>
    <col min="619" max="619" width="14.26953125" bestFit="1" customWidth="1"/>
    <col min="620" max="622" width="15.26953125" bestFit="1" customWidth="1"/>
    <col min="623" max="624" width="14.26953125" bestFit="1" customWidth="1"/>
    <col min="625" max="627" width="15.26953125" bestFit="1" customWidth="1"/>
    <col min="628" max="628" width="14.26953125" bestFit="1" customWidth="1"/>
    <col min="629" max="629" width="15.26953125" bestFit="1" customWidth="1"/>
    <col min="630" max="630" width="14.26953125" bestFit="1" customWidth="1"/>
    <col min="631" max="634" width="15.26953125" bestFit="1" customWidth="1"/>
    <col min="635" max="636" width="14.26953125" bestFit="1" customWidth="1"/>
    <col min="637" max="637" width="13.26953125" bestFit="1" customWidth="1"/>
    <col min="638" max="640" width="14.26953125" bestFit="1" customWidth="1"/>
    <col min="641" max="641" width="13.26953125" bestFit="1" customWidth="1"/>
    <col min="642" max="643" width="14.26953125" bestFit="1" customWidth="1"/>
    <col min="644" max="644" width="15.26953125" bestFit="1" customWidth="1"/>
    <col min="645" max="646" width="14.26953125" bestFit="1" customWidth="1"/>
    <col min="647" max="647" width="15.26953125" bestFit="1" customWidth="1"/>
    <col min="648" max="648" width="14.26953125" bestFit="1" customWidth="1"/>
    <col min="649" max="651" width="15.26953125" bestFit="1" customWidth="1"/>
    <col min="652" max="652" width="14.26953125" bestFit="1" customWidth="1"/>
    <col min="653" max="653" width="15.26953125" bestFit="1" customWidth="1"/>
    <col min="654" max="654" width="14.26953125" bestFit="1" customWidth="1"/>
    <col min="655" max="658" width="15.26953125" bestFit="1" customWidth="1"/>
    <col min="659" max="659" width="14.26953125" bestFit="1" customWidth="1"/>
    <col min="660" max="660" width="15.26953125" bestFit="1" customWidth="1"/>
    <col min="661" max="661" width="14.26953125" bestFit="1" customWidth="1"/>
    <col min="662" max="663" width="12.1796875" bestFit="1" customWidth="1"/>
    <col min="664" max="664" width="13.26953125" bestFit="1" customWidth="1"/>
    <col min="665" max="666" width="12.1796875" bestFit="1" customWidth="1"/>
    <col min="667" max="669" width="13.26953125" bestFit="1" customWidth="1"/>
    <col min="670" max="670" width="14.26953125" bestFit="1" customWidth="1"/>
    <col min="671" max="672" width="13.26953125" bestFit="1" customWidth="1"/>
    <col min="673" max="674" width="14.26953125" bestFit="1" customWidth="1"/>
    <col min="675" max="676" width="13.26953125" bestFit="1" customWidth="1"/>
    <col min="677" max="680" width="14.26953125" bestFit="1" customWidth="1"/>
    <col min="681" max="682" width="13.26953125" bestFit="1" customWidth="1"/>
    <col min="683" max="684" width="14.26953125" bestFit="1" customWidth="1"/>
    <col min="685" max="686" width="13.26953125" bestFit="1" customWidth="1"/>
    <col min="687" max="689" width="14.26953125" bestFit="1" customWidth="1"/>
    <col min="690" max="690" width="13.26953125" bestFit="1" customWidth="1"/>
    <col min="691" max="692" width="14.26953125" bestFit="1" customWidth="1"/>
    <col min="693" max="693" width="13.26953125" bestFit="1" customWidth="1"/>
    <col min="694" max="694" width="14.26953125" bestFit="1" customWidth="1"/>
    <col min="695" max="695" width="12.1796875" bestFit="1" customWidth="1"/>
    <col min="696" max="697" width="13.26953125" bestFit="1" customWidth="1"/>
    <col min="698" max="700" width="12.1796875" bestFit="1" customWidth="1"/>
    <col min="701" max="704" width="13.26953125" bestFit="1" customWidth="1"/>
    <col min="705" max="705" width="12.1796875" bestFit="1" customWidth="1"/>
    <col min="706" max="708" width="13.26953125" bestFit="1" customWidth="1"/>
    <col min="709" max="710" width="14.26953125" bestFit="1" customWidth="1"/>
    <col min="711" max="711" width="13.26953125" bestFit="1" customWidth="1"/>
    <col min="712" max="712" width="14.26953125" bestFit="1" customWidth="1"/>
    <col min="713" max="713" width="13.26953125" bestFit="1" customWidth="1"/>
    <col min="714" max="714" width="14.26953125" bestFit="1" customWidth="1"/>
    <col min="715" max="716" width="13.26953125" bestFit="1" customWidth="1"/>
    <col min="717" max="718" width="14.26953125" bestFit="1" customWidth="1"/>
    <col min="719" max="721" width="13.26953125" bestFit="1" customWidth="1"/>
    <col min="722" max="724" width="14.26953125" bestFit="1" customWidth="1"/>
    <col min="725" max="725" width="13.26953125" bestFit="1" customWidth="1"/>
    <col min="726" max="727" width="14.26953125" bestFit="1" customWidth="1"/>
    <col min="728" max="728" width="13.26953125" bestFit="1" customWidth="1"/>
    <col min="729" max="729" width="14.26953125" bestFit="1" customWidth="1"/>
    <col min="730" max="730" width="12.1796875" bestFit="1" customWidth="1"/>
    <col min="731" max="735" width="13.26953125" bestFit="1" customWidth="1"/>
    <col min="736" max="738" width="12.1796875" bestFit="1" customWidth="1"/>
    <col min="739" max="740" width="13.26953125" bestFit="1" customWidth="1"/>
    <col min="741" max="741" width="12.1796875" bestFit="1" customWidth="1"/>
    <col min="742" max="742" width="13.26953125" bestFit="1" customWidth="1"/>
    <col min="743" max="746" width="14.26953125" bestFit="1" customWidth="1"/>
    <col min="747" max="748" width="13.26953125" bestFit="1" customWidth="1"/>
    <col min="749" max="750" width="14.26953125" bestFit="1" customWidth="1"/>
    <col min="751" max="754" width="13.26953125" bestFit="1" customWidth="1"/>
    <col min="755" max="755" width="14.26953125" bestFit="1" customWidth="1"/>
    <col min="756" max="757" width="13.26953125" bestFit="1" customWidth="1"/>
    <col min="758" max="760" width="12.1796875" bestFit="1" customWidth="1"/>
    <col min="761" max="761" width="13.26953125" bestFit="1" customWidth="1"/>
    <col min="762" max="763" width="12.1796875" bestFit="1" customWidth="1"/>
    <col min="764" max="764" width="14.26953125" bestFit="1" customWidth="1"/>
    <col min="765" max="768" width="13.26953125" bestFit="1" customWidth="1"/>
    <col min="769" max="769" width="14.26953125" bestFit="1" customWidth="1"/>
    <col min="770" max="772" width="13.26953125" bestFit="1" customWidth="1"/>
    <col min="773" max="774" width="14.26953125" bestFit="1" customWidth="1"/>
    <col min="775" max="778" width="13.26953125" bestFit="1" customWidth="1"/>
    <col min="779" max="779" width="14.26953125" bestFit="1" customWidth="1"/>
    <col min="780" max="783" width="13.26953125" bestFit="1" customWidth="1"/>
    <col min="784" max="784" width="14.26953125" bestFit="1" customWidth="1"/>
    <col min="785" max="788" width="13.26953125" bestFit="1" customWidth="1"/>
    <col min="789" max="792" width="12.1796875" bestFit="1" customWidth="1"/>
    <col min="793" max="795" width="13.26953125" bestFit="1" customWidth="1"/>
    <col min="796" max="796" width="12.1796875" bestFit="1" customWidth="1"/>
    <col min="797" max="799" width="14.26953125" bestFit="1" customWidth="1"/>
    <col min="800" max="800" width="13.26953125" bestFit="1" customWidth="1"/>
    <col min="801" max="801" width="14.26953125" bestFit="1" customWidth="1"/>
    <col min="802" max="802" width="13.26953125" bestFit="1" customWidth="1"/>
    <col min="803" max="804" width="14.26953125" bestFit="1" customWidth="1"/>
    <col min="805" max="806" width="13.26953125" bestFit="1" customWidth="1"/>
    <col min="807" max="808" width="14.26953125" bestFit="1" customWidth="1"/>
    <col min="809" max="810" width="13.26953125" bestFit="1" customWidth="1"/>
    <col min="811" max="812" width="14.26953125" bestFit="1" customWidth="1"/>
    <col min="813" max="813" width="13.26953125" bestFit="1" customWidth="1"/>
    <col min="814" max="814" width="14.26953125" bestFit="1" customWidth="1"/>
    <col min="815" max="815" width="13.26953125" bestFit="1" customWidth="1"/>
    <col min="816" max="819" width="14.26953125" bestFit="1" customWidth="1"/>
    <col min="820" max="823" width="13.26953125" bestFit="1" customWidth="1"/>
    <col min="824" max="824" width="12.1796875" bestFit="1" customWidth="1"/>
    <col min="825" max="825" width="13.26953125" bestFit="1" customWidth="1"/>
    <col min="826" max="826" width="12.1796875" bestFit="1" customWidth="1"/>
    <col min="827" max="828" width="13.26953125" bestFit="1" customWidth="1"/>
    <col min="829" max="830" width="12.1796875" bestFit="1" customWidth="1"/>
    <col min="831" max="837" width="14.26953125" bestFit="1" customWidth="1"/>
    <col min="838" max="839" width="13.26953125" bestFit="1" customWidth="1"/>
    <col min="840" max="840" width="14.26953125" bestFit="1" customWidth="1"/>
    <col min="841" max="841" width="13.26953125" bestFit="1" customWidth="1"/>
    <col min="842" max="842" width="14.26953125" bestFit="1" customWidth="1"/>
    <col min="843" max="843" width="13.26953125" bestFit="1" customWidth="1"/>
    <col min="844" max="845" width="14.26953125" bestFit="1" customWidth="1"/>
    <col min="846" max="846" width="12.1796875" bestFit="1" customWidth="1"/>
    <col min="847" max="847" width="13.26953125" bestFit="1" customWidth="1"/>
    <col min="848" max="848" width="12.1796875" bestFit="1" customWidth="1"/>
    <col min="849" max="849" width="13.26953125" bestFit="1" customWidth="1"/>
    <col min="850" max="850" width="12.1796875" bestFit="1" customWidth="1"/>
    <col min="851" max="853" width="13.26953125" bestFit="1" customWidth="1"/>
    <col min="854" max="855" width="14.26953125" bestFit="1" customWidth="1"/>
    <col min="856" max="856" width="13.26953125" bestFit="1" customWidth="1"/>
    <col min="857" max="859" width="14.26953125" bestFit="1" customWidth="1"/>
    <col min="860" max="863" width="13.26953125" bestFit="1" customWidth="1"/>
    <col min="864" max="864" width="14.26953125" bestFit="1" customWidth="1"/>
    <col min="865" max="865" width="13.26953125" bestFit="1" customWidth="1"/>
    <col min="866" max="871" width="14.26953125" bestFit="1" customWidth="1"/>
    <col min="872" max="872" width="13.26953125" bestFit="1" customWidth="1"/>
    <col min="873" max="874" width="14.26953125" bestFit="1" customWidth="1"/>
    <col min="875" max="876" width="13.26953125" bestFit="1" customWidth="1"/>
    <col min="877" max="877" width="12.1796875" bestFit="1" customWidth="1"/>
    <col min="878" max="879" width="13.26953125" bestFit="1" customWidth="1"/>
    <col min="880" max="883" width="12.1796875" bestFit="1" customWidth="1"/>
    <col min="884" max="885" width="13.26953125" bestFit="1" customWidth="1"/>
    <col min="886" max="891" width="14.26953125" bestFit="1" customWidth="1"/>
    <col min="892" max="892" width="13.26953125" bestFit="1" customWidth="1"/>
    <col min="893" max="895" width="14.26953125" bestFit="1" customWidth="1"/>
    <col min="896" max="897" width="13.26953125" bestFit="1" customWidth="1"/>
    <col min="898" max="900" width="14.26953125" bestFit="1" customWidth="1"/>
    <col min="901" max="901" width="13.26953125" bestFit="1" customWidth="1"/>
    <col min="902" max="903" width="14.26953125" bestFit="1" customWidth="1"/>
    <col min="904" max="904" width="13.26953125" bestFit="1" customWidth="1"/>
    <col min="905" max="905" width="14.26953125" bestFit="1" customWidth="1"/>
    <col min="906" max="907" width="13.26953125" bestFit="1" customWidth="1"/>
    <col min="908" max="908" width="14.26953125" bestFit="1" customWidth="1"/>
    <col min="909" max="909" width="13.26953125" bestFit="1" customWidth="1"/>
    <col min="910" max="910" width="14.26953125" bestFit="1" customWidth="1"/>
    <col min="911" max="911" width="13.26953125" bestFit="1" customWidth="1"/>
    <col min="912" max="912" width="14.26953125" bestFit="1" customWidth="1"/>
    <col min="913" max="915" width="12.1796875" bestFit="1" customWidth="1"/>
    <col min="916" max="921" width="13.26953125" bestFit="1" customWidth="1"/>
    <col min="922" max="922" width="14.26953125" bestFit="1" customWidth="1"/>
    <col min="923" max="923" width="13.26953125" bestFit="1" customWidth="1"/>
    <col min="924" max="927" width="14.26953125" bestFit="1" customWidth="1"/>
    <col min="928" max="928" width="13.26953125" bestFit="1" customWidth="1"/>
    <col min="929" max="929" width="14.26953125" bestFit="1" customWidth="1"/>
    <col min="930" max="930" width="13.26953125" bestFit="1" customWidth="1"/>
    <col min="931" max="931" width="14.26953125" bestFit="1" customWidth="1"/>
    <col min="932" max="933" width="13.26953125" bestFit="1" customWidth="1"/>
    <col min="934" max="935" width="14.26953125" bestFit="1" customWidth="1"/>
    <col min="936" max="936" width="13.26953125" bestFit="1" customWidth="1"/>
    <col min="937" max="938" width="14.26953125" bestFit="1" customWidth="1"/>
    <col min="939" max="939" width="13.26953125" bestFit="1" customWidth="1"/>
    <col min="940" max="940" width="14.26953125" bestFit="1" customWidth="1"/>
    <col min="941" max="941" width="13.26953125" bestFit="1" customWidth="1"/>
    <col min="942" max="942" width="14.26953125" bestFit="1" customWidth="1"/>
    <col min="943" max="943" width="13.26953125" bestFit="1" customWidth="1"/>
    <col min="944" max="946" width="14.26953125" bestFit="1" customWidth="1"/>
    <col min="947" max="948" width="15.26953125" bestFit="1" customWidth="1"/>
    <col min="949" max="949" width="14.26953125" bestFit="1" customWidth="1"/>
    <col min="950" max="953" width="15.26953125" bestFit="1" customWidth="1"/>
    <col min="954" max="954" width="14.26953125" bestFit="1" customWidth="1"/>
    <col min="955" max="955" width="15.26953125" bestFit="1" customWidth="1"/>
    <col min="956" max="957" width="14.26953125" bestFit="1" customWidth="1"/>
    <col min="958" max="959" width="15.26953125" bestFit="1" customWidth="1"/>
    <col min="960" max="963" width="14.26953125" bestFit="1" customWidth="1"/>
    <col min="964" max="965" width="15.26953125" bestFit="1" customWidth="1"/>
    <col min="966" max="966" width="14.26953125" bestFit="1" customWidth="1"/>
    <col min="967" max="968" width="15.26953125" bestFit="1" customWidth="1"/>
    <col min="969" max="969" width="13.26953125" bestFit="1" customWidth="1"/>
    <col min="970" max="971" width="14.26953125" bestFit="1" customWidth="1"/>
    <col min="972" max="973" width="13.26953125" bestFit="1" customWidth="1"/>
    <col min="974" max="974" width="14.26953125" bestFit="1" customWidth="1"/>
    <col min="975" max="982" width="15.26953125" bestFit="1" customWidth="1"/>
    <col min="983" max="983" width="14.26953125" bestFit="1" customWidth="1"/>
    <col min="984" max="984" width="15.26953125" bestFit="1" customWidth="1"/>
    <col min="985" max="990" width="14.26953125" bestFit="1" customWidth="1"/>
    <col min="991" max="991" width="15.26953125" bestFit="1" customWidth="1"/>
    <col min="992" max="992" width="14.26953125" bestFit="1" customWidth="1"/>
    <col min="993" max="995" width="15.26953125" bestFit="1" customWidth="1"/>
    <col min="996" max="996" width="13.26953125" bestFit="1" customWidth="1"/>
    <col min="997" max="997" width="14.26953125" bestFit="1" customWidth="1"/>
    <col min="998" max="999" width="13.26953125" bestFit="1" customWidth="1"/>
    <col min="1000" max="1000" width="14.26953125" bestFit="1" customWidth="1"/>
    <col min="1001" max="1002" width="13.26953125" bestFit="1" customWidth="1"/>
    <col min="1003" max="1005" width="14.26953125" bestFit="1" customWidth="1"/>
    <col min="1006" max="1006" width="13.26953125" bestFit="1" customWidth="1"/>
    <col min="1007" max="1009" width="14.26953125" bestFit="1" customWidth="1"/>
    <col min="1010" max="1010" width="15.26953125" bestFit="1" customWidth="1"/>
    <col min="1011" max="1014" width="14.26953125" bestFit="1" customWidth="1"/>
    <col min="1015" max="1019" width="15.26953125" bestFit="1" customWidth="1"/>
    <col min="1020" max="1023" width="14.26953125" bestFit="1" customWidth="1"/>
    <col min="1024" max="1025" width="15.26953125" bestFit="1" customWidth="1"/>
    <col min="1026" max="1028" width="14.26953125" bestFit="1" customWidth="1"/>
    <col min="1029" max="1029" width="15.26953125" bestFit="1" customWidth="1"/>
    <col min="1030" max="1030" width="14.26953125" bestFit="1" customWidth="1"/>
    <col min="1031" max="1032" width="15.26953125" bestFit="1" customWidth="1"/>
    <col min="1033" max="1033" width="14.26953125" bestFit="1" customWidth="1"/>
    <col min="1034" max="1034" width="13.26953125" bestFit="1" customWidth="1"/>
    <col min="1035" max="1036" width="12.1796875" bestFit="1" customWidth="1"/>
    <col min="1037" max="1037" width="13.26953125" bestFit="1" customWidth="1"/>
    <col min="1038" max="1038" width="12.1796875" bestFit="1" customWidth="1"/>
    <col min="1039" max="1042" width="13.26953125" bestFit="1" customWidth="1"/>
    <col min="1043" max="1043" width="14.26953125" bestFit="1" customWidth="1"/>
    <col min="1044" max="1045" width="13.26953125" bestFit="1" customWidth="1"/>
    <col min="1046" max="1047" width="14.26953125" bestFit="1" customWidth="1"/>
    <col min="1048" max="1051" width="13.26953125" bestFit="1" customWidth="1"/>
    <col min="1052" max="1053" width="14.26953125" bestFit="1" customWidth="1"/>
    <col min="1054" max="1055" width="13.26953125" bestFit="1" customWidth="1"/>
    <col min="1056" max="1059" width="14.26953125" bestFit="1" customWidth="1"/>
    <col min="1060" max="1060" width="13.26953125" bestFit="1" customWidth="1"/>
    <col min="1061" max="1061" width="14.26953125" bestFit="1" customWidth="1"/>
    <col min="1062" max="1062" width="13.26953125" bestFit="1" customWidth="1"/>
    <col min="1063" max="1064" width="12.1796875" bestFit="1" customWidth="1"/>
    <col min="1065" max="1066" width="13.26953125" bestFit="1" customWidth="1"/>
    <col min="1067" max="1068" width="14.26953125" bestFit="1" customWidth="1"/>
    <col min="1069" max="1072" width="13.26953125" bestFit="1" customWidth="1"/>
    <col min="1073" max="1073" width="14.26953125" bestFit="1" customWidth="1"/>
    <col min="1074" max="1075" width="13.26953125" bestFit="1" customWidth="1"/>
    <col min="1076" max="1076" width="12.1796875" bestFit="1" customWidth="1"/>
    <col min="1077" max="1077" width="13.26953125" bestFit="1" customWidth="1"/>
    <col min="1078" max="1078" width="12.1796875" bestFit="1" customWidth="1"/>
    <col min="1079" max="1079" width="13.26953125" bestFit="1" customWidth="1"/>
    <col min="1080" max="1081" width="14.26953125" bestFit="1" customWidth="1"/>
    <col min="1082" max="1082" width="13.26953125" bestFit="1" customWidth="1"/>
    <col min="1083" max="1085" width="14.26953125" bestFit="1" customWidth="1"/>
    <col min="1086" max="1086" width="13.26953125" bestFit="1" customWidth="1"/>
    <col min="1087" max="1089" width="14.26953125" bestFit="1" customWidth="1"/>
    <col min="1090" max="1090" width="13.26953125" bestFit="1" customWidth="1"/>
    <col min="1091" max="1093" width="14.26953125" bestFit="1" customWidth="1"/>
    <col min="1094" max="1095" width="13.26953125" bestFit="1" customWidth="1"/>
    <col min="1096" max="1096" width="12.1796875" bestFit="1" customWidth="1"/>
    <col min="1097" max="1100" width="13.26953125" bestFit="1" customWidth="1"/>
    <col min="1101" max="1101" width="14.26953125" bestFit="1" customWidth="1"/>
    <col min="1102" max="1103" width="13.26953125" bestFit="1" customWidth="1"/>
    <col min="1104" max="1108" width="14.26953125" bestFit="1" customWidth="1"/>
    <col min="1109" max="1109" width="13.26953125" bestFit="1" customWidth="1"/>
    <col min="1110" max="1113" width="14.26953125" bestFit="1" customWidth="1"/>
    <col min="1114" max="1114" width="13.26953125" bestFit="1" customWidth="1"/>
    <col min="1115" max="1117" width="14.26953125" bestFit="1" customWidth="1"/>
    <col min="1118" max="1119" width="13.26953125" bestFit="1" customWidth="1"/>
    <col min="1120" max="1120" width="14.26953125" bestFit="1" customWidth="1"/>
    <col min="1121" max="1121" width="13.26953125" bestFit="1" customWidth="1"/>
    <col min="1122" max="1122" width="12.1796875" bestFit="1" customWidth="1"/>
    <col min="1123" max="1123" width="13.26953125" bestFit="1" customWidth="1"/>
    <col min="1124" max="1124" width="12.1796875" bestFit="1" customWidth="1"/>
    <col min="1125" max="1125" width="13.26953125" bestFit="1" customWidth="1"/>
    <col min="1126" max="1127" width="12.1796875" bestFit="1" customWidth="1"/>
    <col min="1128" max="1130" width="13.26953125" bestFit="1" customWidth="1"/>
    <col min="1131" max="1132" width="12.1796875" bestFit="1" customWidth="1"/>
    <col min="1133" max="1134" width="14.26953125" bestFit="1" customWidth="1"/>
    <col min="1135" max="1136" width="13.26953125" bestFit="1" customWidth="1"/>
    <col min="1137" max="1137" width="14.26953125" bestFit="1" customWidth="1"/>
    <col min="1138" max="1138" width="13.26953125" bestFit="1" customWidth="1"/>
    <col min="1139" max="1141" width="14.26953125" bestFit="1" customWidth="1"/>
    <col min="1142" max="1144" width="13.26953125" bestFit="1" customWidth="1"/>
    <col min="1145" max="1145" width="12.1796875" bestFit="1" customWidth="1"/>
    <col min="1146" max="1147" width="13.26953125" bestFit="1" customWidth="1"/>
    <col min="1148" max="1148" width="12.1796875" bestFit="1" customWidth="1"/>
    <col min="1149" max="1152" width="13.26953125" bestFit="1" customWidth="1"/>
    <col min="1153" max="1154" width="14.26953125" bestFit="1" customWidth="1"/>
    <col min="1155" max="1155" width="13.26953125" bestFit="1" customWidth="1"/>
    <col min="1156" max="1156" width="14.26953125" bestFit="1" customWidth="1"/>
    <col min="1157" max="1159" width="13.26953125" bestFit="1" customWidth="1"/>
    <col min="1160" max="1160" width="14.26953125" bestFit="1" customWidth="1"/>
    <col min="1161" max="1163" width="13.26953125" bestFit="1" customWidth="1"/>
    <col min="1164" max="1168" width="14.26953125" bestFit="1" customWidth="1"/>
    <col min="1169" max="1169" width="13.26953125" bestFit="1" customWidth="1"/>
    <col min="1170" max="1170" width="14.26953125" bestFit="1" customWidth="1"/>
    <col min="1171" max="1171" width="13.26953125" bestFit="1" customWidth="1"/>
    <col min="1172" max="1174" width="14.26953125" bestFit="1" customWidth="1"/>
    <col min="1175" max="1175" width="13.26953125" bestFit="1" customWidth="1"/>
    <col min="1176" max="1176" width="14.26953125" bestFit="1" customWidth="1"/>
    <col min="1177" max="1177" width="12.1796875" bestFit="1" customWidth="1"/>
    <col min="1178" max="1183" width="13.26953125" bestFit="1" customWidth="1"/>
    <col min="1184" max="1184" width="12.1796875" bestFit="1" customWidth="1"/>
    <col min="1185" max="1186" width="13.26953125" bestFit="1" customWidth="1"/>
    <col min="1187" max="1189" width="12.1796875" bestFit="1" customWidth="1"/>
    <col min="1190" max="1191" width="13.26953125" bestFit="1" customWidth="1"/>
    <col min="1192" max="1192" width="14.26953125" bestFit="1" customWidth="1"/>
    <col min="1193" max="1199" width="13.26953125" bestFit="1" customWidth="1"/>
    <col min="1200" max="1204" width="14.26953125" bestFit="1" customWidth="1"/>
    <col min="1205" max="1205" width="13.26953125" bestFit="1" customWidth="1"/>
    <col min="1206" max="1206" width="14.26953125" bestFit="1" customWidth="1"/>
    <col min="1207" max="1207" width="13.26953125" bestFit="1" customWidth="1"/>
    <col min="1208" max="1209" width="14.26953125" bestFit="1" customWidth="1"/>
    <col min="1210" max="1211" width="13.26953125" bestFit="1" customWidth="1"/>
    <col min="1212" max="1212" width="14.26953125" bestFit="1" customWidth="1"/>
    <col min="1213" max="1213" width="13.26953125" bestFit="1" customWidth="1"/>
    <col min="1214" max="1214" width="14.26953125" bestFit="1" customWidth="1"/>
    <col min="1215" max="1215" width="13.26953125" bestFit="1" customWidth="1"/>
    <col min="1216" max="1216" width="12.1796875" bestFit="1" customWidth="1"/>
    <col min="1217" max="1222" width="13.26953125" bestFit="1" customWidth="1"/>
    <col min="1223" max="1224" width="14.26953125" bestFit="1" customWidth="1"/>
    <col min="1225" max="1225" width="13.26953125" bestFit="1" customWidth="1"/>
    <col min="1226" max="1226" width="14.26953125" bestFit="1" customWidth="1"/>
    <col min="1227" max="1229" width="13.26953125" bestFit="1" customWidth="1"/>
    <col min="1230" max="1231" width="14.26953125" bestFit="1" customWidth="1"/>
    <col min="1232" max="1233" width="13.26953125" bestFit="1" customWidth="1"/>
    <col min="1234" max="1237" width="14.26953125" bestFit="1" customWidth="1"/>
    <col min="1238" max="1238" width="13.26953125" bestFit="1" customWidth="1"/>
    <col min="1239" max="1239" width="12.1796875" bestFit="1" customWidth="1"/>
    <col min="1240" max="1240" width="13.26953125" bestFit="1" customWidth="1"/>
    <col min="1241" max="1243" width="12.1796875" bestFit="1" customWidth="1"/>
    <col min="1244" max="1244" width="13.26953125" bestFit="1" customWidth="1"/>
    <col min="1245" max="1246" width="14.26953125" bestFit="1" customWidth="1"/>
    <col min="1247" max="1247" width="13.26953125" bestFit="1" customWidth="1"/>
    <col min="1248" max="1255" width="14.26953125" bestFit="1" customWidth="1"/>
    <col min="1256" max="1257" width="13.26953125" bestFit="1" customWidth="1"/>
    <col min="1258" max="1258" width="14.26953125" bestFit="1" customWidth="1"/>
    <col min="1259" max="1259" width="13.26953125" bestFit="1" customWidth="1"/>
    <col min="1260" max="1260" width="14.26953125" bestFit="1" customWidth="1"/>
    <col min="1261" max="1262" width="13.26953125" bestFit="1" customWidth="1"/>
    <col min="1263" max="1265" width="14.26953125" bestFit="1" customWidth="1"/>
    <col min="1266" max="1266" width="13.26953125" bestFit="1" customWidth="1"/>
    <col min="1267" max="1270" width="14.26953125" bestFit="1" customWidth="1"/>
    <col min="1271" max="1271" width="13.26953125" bestFit="1" customWidth="1"/>
    <col min="1272" max="1274" width="14.26953125" bestFit="1" customWidth="1"/>
    <col min="1275" max="1279" width="13.26953125" bestFit="1" customWidth="1"/>
    <col min="1280" max="1280" width="14.26953125" bestFit="1" customWidth="1"/>
    <col min="1281" max="1282" width="15.26953125" bestFit="1" customWidth="1"/>
    <col min="1283" max="1284" width="14.26953125" bestFit="1" customWidth="1"/>
    <col min="1285" max="1285" width="15.26953125" bestFit="1" customWidth="1"/>
    <col min="1286" max="1287" width="14.26953125" bestFit="1" customWidth="1"/>
    <col min="1288" max="1288" width="15.26953125" bestFit="1" customWidth="1"/>
    <col min="1289" max="1289" width="14.26953125" bestFit="1" customWidth="1"/>
    <col min="1290" max="1292" width="15.26953125" bestFit="1" customWidth="1"/>
    <col min="1293" max="1293" width="14.26953125" bestFit="1" customWidth="1"/>
    <col min="1294" max="1295" width="15.26953125" bestFit="1" customWidth="1"/>
    <col min="1296" max="1296" width="14.26953125" bestFit="1" customWidth="1"/>
    <col min="1297" max="1297" width="15.26953125" bestFit="1" customWidth="1"/>
    <col min="1298" max="1299" width="14.26953125" bestFit="1" customWidth="1"/>
    <col min="1300" max="1300" width="15.26953125" bestFit="1" customWidth="1"/>
    <col min="1301" max="1308" width="14.26953125" bestFit="1" customWidth="1"/>
    <col min="1309" max="1309" width="13.26953125" bestFit="1" customWidth="1"/>
    <col min="1310" max="1312" width="14.26953125" bestFit="1" customWidth="1"/>
    <col min="1313" max="1315" width="15.26953125" bestFit="1" customWidth="1"/>
    <col min="1316" max="1316" width="14.26953125" bestFit="1" customWidth="1"/>
    <col min="1317" max="1318" width="15.26953125" bestFit="1" customWidth="1"/>
    <col min="1319" max="1320" width="14.26953125" bestFit="1" customWidth="1"/>
    <col min="1321" max="1322" width="15.26953125" bestFit="1" customWidth="1"/>
    <col min="1323" max="1324" width="14.26953125" bestFit="1" customWidth="1"/>
    <col min="1325" max="1326" width="15.26953125" bestFit="1" customWidth="1"/>
    <col min="1327" max="1327" width="13.26953125" bestFit="1" customWidth="1"/>
    <col min="1328" max="1329" width="14.26953125" bestFit="1" customWidth="1"/>
    <col min="1330" max="1332" width="13.26953125" bestFit="1" customWidth="1"/>
    <col min="1333" max="1333" width="14.26953125" bestFit="1" customWidth="1"/>
    <col min="1334" max="1334" width="13.26953125" bestFit="1" customWidth="1"/>
    <col min="1335" max="1341" width="14.26953125" bestFit="1" customWidth="1"/>
    <col min="1342" max="1346" width="15.26953125" bestFit="1" customWidth="1"/>
    <col min="1347" max="1347" width="14.26953125" bestFit="1" customWidth="1"/>
    <col min="1348" max="1348" width="15.26953125" bestFit="1" customWidth="1"/>
    <col min="1349" max="1349" width="14.26953125" bestFit="1" customWidth="1"/>
    <col min="1350" max="1350" width="15.26953125" bestFit="1" customWidth="1"/>
    <col min="1351" max="1351" width="14.26953125" bestFit="1" customWidth="1"/>
    <col min="1352" max="1359" width="15.26953125" bestFit="1" customWidth="1"/>
    <col min="1360" max="1362" width="14.26953125" bestFit="1" customWidth="1"/>
    <col min="1363" max="1364" width="15.26953125" bestFit="1" customWidth="1"/>
    <col min="1365" max="1365" width="13.26953125" bestFit="1" customWidth="1"/>
    <col min="1366" max="1366" width="12.1796875" bestFit="1" customWidth="1"/>
    <col min="1367" max="1372" width="13.26953125" bestFit="1" customWidth="1"/>
    <col min="1373" max="1373" width="12.1796875" bestFit="1" customWidth="1"/>
    <col min="1374" max="1376" width="13.26953125" bestFit="1" customWidth="1"/>
    <col min="1377" max="1382" width="14.26953125" bestFit="1" customWidth="1"/>
    <col min="1383" max="1383" width="13.26953125" bestFit="1" customWidth="1"/>
    <col min="1384" max="1386" width="14.26953125" bestFit="1" customWidth="1"/>
    <col min="1387" max="1387" width="13.26953125" bestFit="1" customWidth="1"/>
    <col min="1388" max="1390" width="14.26953125" bestFit="1" customWidth="1"/>
    <col min="1391" max="1394" width="13.26953125" bestFit="1" customWidth="1"/>
    <col min="1395" max="1396" width="12.1796875" bestFit="1" customWidth="1"/>
    <col min="1397" max="1397" width="13.26953125" bestFit="1" customWidth="1"/>
    <col min="1398" max="1398" width="12.1796875" bestFit="1" customWidth="1"/>
    <col min="1399" max="1403" width="13.26953125" bestFit="1" customWidth="1"/>
    <col min="1404" max="1404" width="14.26953125" bestFit="1" customWidth="1"/>
    <col min="1405" max="1405" width="13.26953125" bestFit="1" customWidth="1"/>
    <col min="1406" max="1406" width="14.26953125" bestFit="1" customWidth="1"/>
    <col min="1407" max="1409" width="13.26953125" bestFit="1" customWidth="1"/>
    <col min="1410" max="1411" width="14.26953125" bestFit="1" customWidth="1"/>
    <col min="1412" max="1415" width="13.26953125" bestFit="1" customWidth="1"/>
    <col min="1416" max="1417" width="12.1796875" bestFit="1" customWidth="1"/>
    <col min="1418" max="1420" width="13.26953125" bestFit="1" customWidth="1"/>
    <col min="1421" max="1421" width="12.1796875" bestFit="1" customWidth="1"/>
    <col min="1422" max="1423" width="13.26953125" bestFit="1" customWidth="1"/>
    <col min="1424" max="1427" width="14.26953125" bestFit="1" customWidth="1"/>
    <col min="1428" max="1428" width="13.26953125" bestFit="1" customWidth="1"/>
    <col min="1429" max="1434" width="14.26953125" bestFit="1" customWidth="1"/>
    <col min="1435" max="1435" width="13.26953125" bestFit="1" customWidth="1"/>
    <col min="1436" max="1436" width="14.26953125" bestFit="1" customWidth="1"/>
    <col min="1437" max="1441" width="13.26953125" bestFit="1" customWidth="1"/>
    <col min="1442" max="1442" width="14.26953125" bestFit="1" customWidth="1"/>
    <col min="1443" max="1446" width="13.26953125" bestFit="1" customWidth="1"/>
    <col min="1447" max="1448" width="12.1796875" bestFit="1" customWidth="1"/>
    <col min="1449" max="1453" width="13.26953125" bestFit="1" customWidth="1"/>
    <col min="1454" max="1455" width="14.26953125" bestFit="1" customWidth="1"/>
    <col min="1456" max="1457" width="13.26953125" bestFit="1" customWidth="1"/>
    <col min="1458" max="1460" width="14.26953125" bestFit="1" customWidth="1"/>
    <col min="1461" max="1461" width="13.26953125" bestFit="1" customWidth="1"/>
    <col min="1462" max="1463" width="14.26953125" bestFit="1" customWidth="1"/>
    <col min="1464" max="1464" width="13.26953125" bestFit="1" customWidth="1"/>
    <col min="1465" max="1465" width="14.26953125" bestFit="1" customWidth="1"/>
    <col min="1466" max="1467" width="13.26953125" bestFit="1" customWidth="1"/>
    <col min="1468" max="1468" width="14.26953125" bestFit="1" customWidth="1"/>
    <col min="1469" max="1469" width="12.1796875" bestFit="1" customWidth="1"/>
    <col min="1470" max="1470" width="13.26953125" bestFit="1" customWidth="1"/>
    <col min="1471" max="1471" width="12.1796875" bestFit="1" customWidth="1"/>
    <col min="1472" max="1473" width="13.26953125" bestFit="1" customWidth="1"/>
    <col min="1474" max="1474" width="12.1796875" bestFit="1" customWidth="1"/>
    <col min="1475" max="1476" width="13.26953125" bestFit="1" customWidth="1"/>
    <col min="1477" max="1477" width="12.1796875" bestFit="1" customWidth="1"/>
    <col min="1478" max="1479" width="13.26953125" bestFit="1" customWidth="1"/>
    <col min="1480" max="1480" width="12.1796875" bestFit="1" customWidth="1"/>
    <col min="1481" max="1481" width="14.26953125" bestFit="1" customWidth="1"/>
    <col min="1482" max="1483" width="13.26953125" bestFit="1" customWidth="1"/>
    <col min="1484" max="1484" width="14.26953125" bestFit="1" customWidth="1"/>
    <col min="1485" max="1485" width="13.26953125" bestFit="1" customWidth="1"/>
    <col min="1486" max="1489" width="14.26953125" bestFit="1" customWidth="1"/>
    <col min="1490" max="1490" width="13.26953125" bestFit="1" customWidth="1"/>
    <col min="1491" max="1498" width="14.26953125" bestFit="1" customWidth="1"/>
    <col min="1499" max="1503" width="13.26953125" bestFit="1" customWidth="1"/>
    <col min="1504" max="1504" width="14.26953125" bestFit="1" customWidth="1"/>
    <col min="1505" max="1505" width="12.1796875" bestFit="1" customWidth="1"/>
    <col min="1506" max="1511" width="13.26953125" bestFit="1" customWidth="1"/>
    <col min="1512" max="1515" width="12.1796875" bestFit="1" customWidth="1"/>
    <col min="1516" max="1519" width="14.26953125" bestFit="1" customWidth="1"/>
    <col min="1520" max="1521" width="13.26953125" bestFit="1" customWidth="1"/>
    <col min="1522" max="1523" width="14.26953125" bestFit="1" customWidth="1"/>
    <col min="1524" max="1524" width="13.26953125" bestFit="1" customWidth="1"/>
    <col min="1525" max="1525" width="14.26953125" bestFit="1" customWidth="1"/>
    <col min="1526" max="1526" width="13.26953125" bestFit="1" customWidth="1"/>
    <col min="1527" max="1527" width="14.26953125" bestFit="1" customWidth="1"/>
    <col min="1528" max="1529" width="13.26953125" bestFit="1" customWidth="1"/>
    <col min="1530" max="1530" width="14.26953125" bestFit="1" customWidth="1"/>
    <col min="1531" max="1532" width="13.26953125" bestFit="1" customWidth="1"/>
    <col min="1533" max="1533" width="14.26953125" bestFit="1" customWidth="1"/>
    <col min="1534" max="1535" width="13.26953125" bestFit="1" customWidth="1"/>
    <col min="1536" max="1537" width="12.1796875" bestFit="1" customWidth="1"/>
    <col min="1538" max="1540" width="13.26953125" bestFit="1" customWidth="1"/>
    <col min="1541" max="1542" width="14.26953125" bestFit="1" customWidth="1"/>
    <col min="1543" max="1543" width="13.26953125" bestFit="1" customWidth="1"/>
    <col min="1544" max="1550" width="14.26953125" bestFit="1" customWidth="1"/>
    <col min="1551" max="1552" width="13.26953125" bestFit="1" customWidth="1"/>
    <col min="1553" max="1553" width="14.26953125" bestFit="1" customWidth="1"/>
    <col min="1554" max="1554" width="13.26953125" bestFit="1" customWidth="1"/>
    <col min="1555" max="1558" width="14.26953125" bestFit="1" customWidth="1"/>
    <col min="1559" max="1559" width="13.26953125" bestFit="1" customWidth="1"/>
    <col min="1560" max="1560" width="14.26953125" bestFit="1" customWidth="1"/>
    <col min="1561" max="1562" width="13.26953125" bestFit="1" customWidth="1"/>
    <col min="1563" max="1563" width="12.1796875" bestFit="1" customWidth="1"/>
    <col min="1564" max="1564" width="13.26953125" bestFit="1" customWidth="1"/>
    <col min="1565" max="1565" width="12.1796875" bestFit="1" customWidth="1"/>
    <col min="1566" max="1566" width="13.26953125" bestFit="1" customWidth="1"/>
    <col min="1567" max="1567" width="12.1796875" bestFit="1" customWidth="1"/>
    <col min="1568" max="1569" width="13.26953125" bestFit="1" customWidth="1"/>
    <col min="1570" max="1570" width="12.1796875" bestFit="1" customWidth="1"/>
    <col min="1571" max="1573" width="13.26953125" bestFit="1" customWidth="1"/>
    <col min="1574" max="1574" width="14.26953125" bestFit="1" customWidth="1"/>
    <col min="1575" max="1575" width="13.26953125" bestFit="1" customWidth="1"/>
    <col min="1576" max="1576" width="14.26953125" bestFit="1" customWidth="1"/>
    <col min="1577" max="1578" width="13.26953125" bestFit="1" customWidth="1"/>
    <col min="1579" max="1580" width="14.26953125" bestFit="1" customWidth="1"/>
    <col min="1581" max="1581" width="13.26953125" bestFit="1" customWidth="1"/>
    <col min="1582" max="1582" width="14.26953125" bestFit="1" customWidth="1"/>
    <col min="1583" max="1583" width="13.26953125" bestFit="1" customWidth="1"/>
    <col min="1584" max="1584" width="14.26953125" bestFit="1" customWidth="1"/>
    <col min="1585" max="1585" width="13.26953125" bestFit="1" customWidth="1"/>
    <col min="1586" max="1588" width="14.26953125" bestFit="1" customWidth="1"/>
    <col min="1589" max="1590" width="13.26953125" bestFit="1" customWidth="1"/>
    <col min="1591" max="1592" width="14.26953125" bestFit="1" customWidth="1"/>
    <col min="1593" max="1593" width="13.26953125" bestFit="1" customWidth="1"/>
    <col min="1594" max="1595" width="14.26953125" bestFit="1" customWidth="1"/>
    <col min="1596" max="1596" width="13.26953125" bestFit="1" customWidth="1"/>
    <col min="1597" max="1597" width="14.26953125" bestFit="1" customWidth="1"/>
    <col min="1598" max="1598" width="12.1796875" bestFit="1" customWidth="1"/>
    <col min="1599" max="1599" width="13.26953125" bestFit="1" customWidth="1"/>
    <col min="1600" max="1600" width="12.1796875" bestFit="1" customWidth="1"/>
    <col min="1601" max="1603" width="13.26953125" bestFit="1" customWidth="1"/>
    <col min="1604" max="1605" width="12.1796875" bestFit="1" customWidth="1"/>
    <col min="1606" max="1606" width="13.26953125" bestFit="1" customWidth="1"/>
    <col min="1607" max="1615" width="14.26953125" bestFit="1" customWidth="1"/>
    <col min="1616" max="1618" width="13.26953125" bestFit="1" customWidth="1"/>
    <col min="1619" max="1623" width="14.26953125" bestFit="1" customWidth="1"/>
    <col min="1624" max="1626" width="13.26953125" bestFit="1" customWidth="1"/>
    <col min="1627" max="1627" width="14.26953125" bestFit="1" customWidth="1"/>
    <col min="1628" max="1628" width="13.26953125" bestFit="1" customWidth="1"/>
    <col min="1629" max="1631" width="14.26953125" bestFit="1" customWidth="1"/>
    <col min="1632" max="1632" width="15.26953125" bestFit="1" customWidth="1"/>
    <col min="1633" max="1634" width="14.26953125" bestFit="1" customWidth="1"/>
    <col min="1635" max="1640" width="15.26953125" bestFit="1" customWidth="1"/>
    <col min="1641" max="1641" width="14.26953125" bestFit="1" customWidth="1"/>
    <col min="1642" max="1642" width="15.26953125" bestFit="1" customWidth="1"/>
    <col min="1643" max="1644" width="14.26953125" bestFit="1" customWidth="1"/>
    <col min="1645" max="1647" width="15.26953125" bestFit="1" customWidth="1"/>
    <col min="1648" max="1648" width="14.26953125" bestFit="1" customWidth="1"/>
    <col min="1649" max="1651" width="15.26953125" bestFit="1" customWidth="1"/>
    <col min="1652" max="1652" width="14.26953125" bestFit="1" customWidth="1"/>
    <col min="1653" max="1654" width="13.26953125" bestFit="1" customWidth="1"/>
    <col min="1655" max="1659" width="14.26953125" bestFit="1" customWidth="1"/>
    <col min="1660" max="1660" width="15.26953125" bestFit="1" customWidth="1"/>
    <col min="1661" max="1662" width="14.26953125" bestFit="1" customWidth="1"/>
    <col min="1663" max="1664" width="15.26953125" bestFit="1" customWidth="1"/>
    <col min="1665" max="1665" width="14.26953125" bestFit="1" customWidth="1"/>
    <col min="1666" max="1666" width="15.26953125" bestFit="1" customWidth="1"/>
    <col min="1667" max="1667" width="14.26953125" bestFit="1" customWidth="1"/>
    <col min="1668" max="1668" width="15.26953125" bestFit="1" customWidth="1"/>
    <col min="1669" max="1670" width="14.26953125" bestFit="1" customWidth="1"/>
    <col min="1671" max="1671" width="15.26953125" bestFit="1" customWidth="1"/>
    <col min="1672" max="1677" width="14.26953125" bestFit="1" customWidth="1"/>
    <col min="1678" max="1679" width="13.26953125" bestFit="1" customWidth="1"/>
    <col min="1680" max="1681" width="14.26953125" bestFit="1" customWidth="1"/>
    <col min="1682" max="1682" width="13.26953125" bestFit="1" customWidth="1"/>
    <col min="1683" max="1684" width="14.26953125" bestFit="1" customWidth="1"/>
    <col min="1685" max="1689" width="15.26953125" bestFit="1" customWidth="1"/>
    <col min="1690" max="1691" width="14.26953125" bestFit="1" customWidth="1"/>
    <col min="1692" max="1695" width="15.26953125" bestFit="1" customWidth="1"/>
    <col min="1696" max="1696" width="14.26953125" bestFit="1" customWidth="1"/>
    <col min="1697" max="1697" width="15.26953125" bestFit="1" customWidth="1"/>
    <col min="1698" max="1698" width="14.26953125" bestFit="1" customWidth="1"/>
    <col min="1699" max="1699" width="15.26953125" bestFit="1" customWidth="1"/>
    <col min="1700" max="1701" width="14.26953125" bestFit="1" customWidth="1"/>
    <col min="1702" max="1702" width="6.81640625" bestFit="1" customWidth="1"/>
    <col min="1703" max="1703" width="10.36328125" bestFit="1" customWidth="1"/>
  </cols>
  <sheetData>
    <row r="1" spans="2:7" x14ac:dyDescent="0.35">
      <c r="B1" s="4" t="s">
        <v>1348</v>
      </c>
      <c r="C1" t="s">
        <v>1352</v>
      </c>
      <c r="D1" t="s">
        <v>1365</v>
      </c>
      <c r="E1" t="s">
        <v>1364</v>
      </c>
      <c r="F1" t="s">
        <v>1363</v>
      </c>
      <c r="G1" t="s">
        <v>1367</v>
      </c>
    </row>
    <row r="2" spans="2:7" x14ac:dyDescent="0.35">
      <c r="B2" s="5" t="s">
        <v>1350</v>
      </c>
      <c r="C2" s="6">
        <v>1464</v>
      </c>
      <c r="D2" s="6">
        <v>5175</v>
      </c>
      <c r="E2" s="11">
        <v>1133444</v>
      </c>
      <c r="F2" s="7">
        <v>0.86117647058823532</v>
      </c>
      <c r="G2" s="8">
        <v>403815</v>
      </c>
    </row>
    <row r="3" spans="2:7" x14ac:dyDescent="0.35">
      <c r="B3" s="5" t="s">
        <v>1351</v>
      </c>
      <c r="C3" s="6">
        <v>236</v>
      </c>
      <c r="D3" s="6">
        <v>859</v>
      </c>
      <c r="E3" s="8">
        <v>150179</v>
      </c>
      <c r="F3" s="7">
        <v>0.13882352941176471</v>
      </c>
      <c r="G3" s="8">
        <v>54097</v>
      </c>
    </row>
    <row r="4" spans="2:7" x14ac:dyDescent="0.35">
      <c r="B4" s="5" t="s">
        <v>1362</v>
      </c>
      <c r="C4" s="6">
        <v>1700</v>
      </c>
      <c r="D4" s="6">
        <v>6034</v>
      </c>
      <c r="E4" s="6">
        <v>1283623</v>
      </c>
      <c r="F4" s="7">
        <v>1</v>
      </c>
      <c r="G4" s="6">
        <v>457912</v>
      </c>
    </row>
    <row r="6" spans="2:7" x14ac:dyDescent="0.35">
      <c r="C6" s="4" t="s">
        <v>1349</v>
      </c>
    </row>
    <row r="7" spans="2:7" x14ac:dyDescent="0.35">
      <c r="C7" t="s">
        <v>1350</v>
      </c>
    </row>
    <row r="8" spans="2:7" x14ac:dyDescent="0.35">
      <c r="B8" t="s">
        <v>1416</v>
      </c>
      <c r="C8" s="12">
        <v>774.21038251366122</v>
      </c>
    </row>
    <row r="11" spans="2:7" x14ac:dyDescent="0.35">
      <c r="C11" s="4" t="s">
        <v>1349</v>
      </c>
      <c r="F11" s="4" t="s">
        <v>1364</v>
      </c>
      <c r="G11" s="4" t="s">
        <v>1349</v>
      </c>
    </row>
    <row r="12" spans="2:7" x14ac:dyDescent="0.35">
      <c r="C12" t="s">
        <v>1413</v>
      </c>
      <c r="F12" s="4" t="s">
        <v>1348</v>
      </c>
      <c r="G12" t="s">
        <v>1350</v>
      </c>
    </row>
    <row r="13" spans="2:7" x14ac:dyDescent="0.35">
      <c r="B13" s="4" t="s">
        <v>1348</v>
      </c>
      <c r="C13" t="s">
        <v>1415</v>
      </c>
      <c r="D13" t="s">
        <v>1414</v>
      </c>
      <c r="F13" s="5" t="s">
        <v>35</v>
      </c>
      <c r="G13" s="6">
        <v>82564</v>
      </c>
    </row>
    <row r="14" spans="2:7" x14ac:dyDescent="0.35">
      <c r="B14" s="5" t="s">
        <v>1308</v>
      </c>
      <c r="C14" s="6">
        <v>1105</v>
      </c>
      <c r="D14" s="8">
        <v>166.55844155844156</v>
      </c>
      <c r="F14" s="5" t="s">
        <v>67</v>
      </c>
      <c r="G14" s="6">
        <v>102771</v>
      </c>
    </row>
    <row r="15" spans="2:7" x14ac:dyDescent="0.35">
      <c r="B15" s="5" t="s">
        <v>1307</v>
      </c>
      <c r="C15" s="6">
        <v>1065</v>
      </c>
      <c r="D15" s="8">
        <v>13.919354838709678</v>
      </c>
      <c r="F15" s="5" t="s">
        <v>44</v>
      </c>
      <c r="G15" s="6">
        <v>118062</v>
      </c>
    </row>
    <row r="16" spans="2:7" x14ac:dyDescent="0.35">
      <c r="B16" s="5" t="s">
        <v>1309</v>
      </c>
      <c r="C16" s="6">
        <v>1030</v>
      </c>
      <c r="D16" s="8">
        <v>16.203389830508474</v>
      </c>
      <c r="F16" s="5" t="s">
        <v>55</v>
      </c>
      <c r="G16" s="6">
        <v>119197</v>
      </c>
    </row>
    <row r="17" spans="2:7" x14ac:dyDescent="0.35">
      <c r="B17" s="5" t="s">
        <v>1306</v>
      </c>
      <c r="C17" s="6">
        <v>1020</v>
      </c>
      <c r="D17" s="8">
        <v>42.296819787985868</v>
      </c>
      <c r="F17" s="5" t="s">
        <v>61</v>
      </c>
      <c r="G17" s="6">
        <v>130925</v>
      </c>
    </row>
    <row r="18" spans="2:7" x14ac:dyDescent="0.35">
      <c r="B18" s="5" t="s">
        <v>1305</v>
      </c>
      <c r="C18" s="6">
        <v>955</v>
      </c>
      <c r="D18" s="8">
        <v>476.90298507462688</v>
      </c>
      <c r="F18" s="5" t="s">
        <v>23</v>
      </c>
      <c r="G18" s="6">
        <v>139074</v>
      </c>
    </row>
    <row r="19" spans="2:7" x14ac:dyDescent="0.35">
      <c r="B19" s="5" t="s">
        <v>1362</v>
      </c>
      <c r="C19" s="6">
        <v>5175</v>
      </c>
      <c r="D19" s="8">
        <v>136.73155737704917</v>
      </c>
      <c r="F19" s="5" t="s">
        <v>83</v>
      </c>
      <c r="G19" s="6">
        <v>139179</v>
      </c>
    </row>
    <row r="20" spans="2:7" x14ac:dyDescent="0.35">
      <c r="F20" s="5" t="s">
        <v>71</v>
      </c>
      <c r="G20" s="6">
        <v>148713</v>
      </c>
    </row>
    <row r="21" spans="2:7" x14ac:dyDescent="0.35">
      <c r="B21" s="4" t="s">
        <v>1364</v>
      </c>
      <c r="C21" s="4" t="s">
        <v>1349</v>
      </c>
      <c r="F21" s="5" t="s">
        <v>107</v>
      </c>
      <c r="G21" s="6">
        <v>152959</v>
      </c>
    </row>
    <row r="22" spans="2:7" x14ac:dyDescent="0.35">
      <c r="B22" s="4" t="s">
        <v>1348</v>
      </c>
      <c r="C22" t="s">
        <v>1350</v>
      </c>
      <c r="F22" s="5" t="s">
        <v>1362</v>
      </c>
      <c r="G22" s="6">
        <v>1133444</v>
      </c>
    </row>
    <row r="23" spans="2:7" x14ac:dyDescent="0.35">
      <c r="B23" s="5" t="s">
        <v>1357</v>
      </c>
      <c r="C23" s="6">
        <v>204286</v>
      </c>
    </row>
    <row r="24" spans="2:7" x14ac:dyDescent="0.35">
      <c r="B24" s="10" t="s">
        <v>1368</v>
      </c>
      <c r="C24" s="6">
        <v>64983</v>
      </c>
    </row>
    <row r="25" spans="2:7" x14ac:dyDescent="0.35">
      <c r="B25" s="10" t="s">
        <v>1369</v>
      </c>
      <c r="C25" s="6">
        <v>60275</v>
      </c>
      <c r="E25" s="4" t="s">
        <v>1364</v>
      </c>
      <c r="F25" s="4" t="s">
        <v>1349</v>
      </c>
    </row>
    <row r="26" spans="2:7" x14ac:dyDescent="0.35">
      <c r="B26" s="10" t="s">
        <v>1370</v>
      </c>
      <c r="C26" s="6">
        <v>48492</v>
      </c>
      <c r="E26" s="4" t="s">
        <v>1348</v>
      </c>
      <c r="F26" t="s">
        <v>1350</v>
      </c>
    </row>
    <row r="27" spans="2:7" x14ac:dyDescent="0.35">
      <c r="B27" s="10" t="s">
        <v>1371</v>
      </c>
      <c r="C27" s="6">
        <v>30536</v>
      </c>
      <c r="E27" s="5" t="s">
        <v>1305</v>
      </c>
      <c r="F27" s="6">
        <v>700670</v>
      </c>
    </row>
    <row r="28" spans="2:7" x14ac:dyDescent="0.35">
      <c r="B28" s="5" t="s">
        <v>1358</v>
      </c>
      <c r="C28" s="6">
        <v>229477</v>
      </c>
      <c r="E28" s="5" t="s">
        <v>1308</v>
      </c>
      <c r="F28" s="6">
        <v>306770</v>
      </c>
    </row>
    <row r="29" spans="2:7" x14ac:dyDescent="0.35">
      <c r="B29" s="10" t="s">
        <v>1368</v>
      </c>
      <c r="C29" s="6">
        <v>59094</v>
      </c>
      <c r="E29" s="5" t="s">
        <v>1306</v>
      </c>
      <c r="F29" s="6">
        <v>72210</v>
      </c>
    </row>
    <row r="30" spans="2:7" x14ac:dyDescent="0.35">
      <c r="B30" s="10" t="s">
        <v>1369</v>
      </c>
      <c r="C30" s="6">
        <v>52716</v>
      </c>
      <c r="E30" s="5" t="s">
        <v>1309</v>
      </c>
      <c r="F30" s="6">
        <v>28554</v>
      </c>
    </row>
    <row r="31" spans="2:7" x14ac:dyDescent="0.35">
      <c r="B31" s="10" t="s">
        <v>1370</v>
      </c>
      <c r="C31" s="6">
        <v>75147</v>
      </c>
      <c r="E31" s="5" t="s">
        <v>1307</v>
      </c>
      <c r="F31" s="6">
        <v>25240</v>
      </c>
    </row>
    <row r="32" spans="2:7" x14ac:dyDescent="0.35">
      <c r="B32" s="10" t="s">
        <v>1371</v>
      </c>
      <c r="C32" s="6">
        <v>42520</v>
      </c>
      <c r="E32" s="5" t="s">
        <v>1362</v>
      </c>
      <c r="F32" s="6">
        <v>1133444</v>
      </c>
    </row>
    <row r="33" spans="2:3" x14ac:dyDescent="0.35">
      <c r="B33" s="5" t="s">
        <v>1359</v>
      </c>
      <c r="C33" s="6">
        <v>287205</v>
      </c>
    </row>
    <row r="34" spans="2:3" x14ac:dyDescent="0.35">
      <c r="B34" s="10" t="s">
        <v>1368</v>
      </c>
      <c r="C34" s="6">
        <v>66937</v>
      </c>
    </row>
    <row r="35" spans="2:3" x14ac:dyDescent="0.35">
      <c r="B35" s="10" t="s">
        <v>1369</v>
      </c>
      <c r="C35" s="6">
        <v>67362</v>
      </c>
    </row>
    <row r="36" spans="2:3" x14ac:dyDescent="0.35">
      <c r="B36" s="10" t="s">
        <v>1370</v>
      </c>
      <c r="C36" s="6">
        <v>57655</v>
      </c>
    </row>
    <row r="37" spans="2:3" x14ac:dyDescent="0.35">
      <c r="B37" s="10" t="s">
        <v>1371</v>
      </c>
      <c r="C37" s="6">
        <v>95251</v>
      </c>
    </row>
    <row r="38" spans="2:3" x14ac:dyDescent="0.35">
      <c r="B38" s="5" t="s">
        <v>1360</v>
      </c>
      <c r="C38" s="6">
        <v>248050</v>
      </c>
    </row>
    <row r="39" spans="2:3" x14ac:dyDescent="0.35">
      <c r="B39" s="10" t="s">
        <v>1368</v>
      </c>
      <c r="C39" s="6">
        <v>43769</v>
      </c>
    </row>
    <row r="40" spans="2:3" x14ac:dyDescent="0.35">
      <c r="B40" s="10" t="s">
        <v>1369</v>
      </c>
      <c r="C40" s="6">
        <v>84339</v>
      </c>
    </row>
    <row r="41" spans="2:3" x14ac:dyDescent="0.35">
      <c r="B41" s="10" t="s">
        <v>1370</v>
      </c>
      <c r="C41" s="6">
        <v>64550</v>
      </c>
    </row>
    <row r="42" spans="2:3" x14ac:dyDescent="0.35">
      <c r="B42" s="10" t="s">
        <v>1371</v>
      </c>
      <c r="C42" s="6">
        <v>55392</v>
      </c>
    </row>
    <row r="43" spans="2:3" x14ac:dyDescent="0.35">
      <c r="B43" s="5" t="s">
        <v>1361</v>
      </c>
      <c r="C43" s="6">
        <v>164426</v>
      </c>
    </row>
    <row r="44" spans="2:3" x14ac:dyDescent="0.35">
      <c r="B44" s="10" t="s">
        <v>1368</v>
      </c>
      <c r="C44" s="6">
        <v>57093</v>
      </c>
    </row>
    <row r="45" spans="2:3" x14ac:dyDescent="0.35">
      <c r="B45" s="10" t="s">
        <v>1369</v>
      </c>
      <c r="C45" s="6">
        <v>27338</v>
      </c>
    </row>
    <row r="46" spans="2:3" x14ac:dyDescent="0.35">
      <c r="B46" s="10" t="s">
        <v>1370</v>
      </c>
      <c r="C46" s="6">
        <v>25932</v>
      </c>
    </row>
    <row r="47" spans="2:3" x14ac:dyDescent="0.35">
      <c r="B47" s="10" t="s">
        <v>1371</v>
      </c>
      <c r="C47" s="6">
        <v>54063</v>
      </c>
    </row>
    <row r="48" spans="2:3" x14ac:dyDescent="0.35">
      <c r="B48" s="5" t="s">
        <v>1362</v>
      </c>
      <c r="C48" s="6">
        <v>1133444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EAB0-20F7-411F-89C3-DEBDE0DE7C74}">
  <dimension ref="X43:Y48"/>
  <sheetViews>
    <sheetView showGridLines="0" tabSelected="1" zoomScale="70" zoomScaleNormal="70" workbookViewId="0"/>
  </sheetViews>
  <sheetFormatPr defaultRowHeight="14.5" x14ac:dyDescent="0.35"/>
  <cols>
    <col min="1" max="1" width="24.08984375" style="9" customWidth="1"/>
    <col min="2" max="20" width="8.7265625" style="9"/>
    <col min="21" max="21" width="8.7265625" style="9" customWidth="1"/>
    <col min="22" max="16384" width="8.7265625" style="9"/>
  </cols>
  <sheetData>
    <row r="43" spans="24:25" x14ac:dyDescent="0.35">
      <c r="Y43" s="9" t="s">
        <v>1372</v>
      </c>
    </row>
    <row r="48" spans="24:25" x14ac:dyDescent="0.35">
      <c r="X48" s="9" t="s">
        <v>1372</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602E8-28A3-4563-9FD9-3A768BC34716}">
  <dimension ref="C4:J63"/>
  <sheetViews>
    <sheetView workbookViewId="0">
      <selection activeCell="H10" sqref="H10"/>
    </sheetView>
  </sheetViews>
  <sheetFormatPr defaultRowHeight="14.5" x14ac:dyDescent="0.35"/>
  <cols>
    <col min="1" max="1" width="18.453125" bestFit="1" customWidth="1"/>
    <col min="2" max="2" width="15.6328125" bestFit="1" customWidth="1"/>
    <col min="3" max="3" width="18.36328125" bestFit="1" customWidth="1"/>
    <col min="4" max="4" width="17.81640625" bestFit="1" customWidth="1"/>
    <col min="5" max="5" width="10.1796875" bestFit="1" customWidth="1"/>
    <col min="6" max="6" width="7.453125" bestFit="1" customWidth="1"/>
    <col min="7" max="7" width="14.6328125" bestFit="1" customWidth="1"/>
    <col min="8" max="8" width="17.81640625" bestFit="1" customWidth="1"/>
    <col min="9" max="9" width="15.6328125" bestFit="1" customWidth="1"/>
    <col min="10" max="10" width="5.54296875" bestFit="1" customWidth="1"/>
  </cols>
  <sheetData>
    <row r="4" spans="3:8" x14ac:dyDescent="0.35">
      <c r="G4" s="4" t="s">
        <v>1348</v>
      </c>
      <c r="H4" s="8" t="s">
        <v>1364</v>
      </c>
    </row>
    <row r="5" spans="3:8" x14ac:dyDescent="0.35">
      <c r="G5" s="5" t="s">
        <v>64</v>
      </c>
      <c r="H5" s="13">
        <v>37284</v>
      </c>
    </row>
    <row r="6" spans="3:8" x14ac:dyDescent="0.35">
      <c r="C6" s="4" t="s">
        <v>1348</v>
      </c>
      <c r="D6" t="s">
        <v>1364</v>
      </c>
      <c r="G6" s="5" t="s">
        <v>75</v>
      </c>
      <c r="H6" s="13">
        <v>31358</v>
      </c>
    </row>
    <row r="7" spans="3:8" x14ac:dyDescent="0.35">
      <c r="C7" s="5" t="s">
        <v>26</v>
      </c>
      <c r="D7" s="6">
        <v>328177</v>
      </c>
      <c r="G7" s="5" t="s">
        <v>58</v>
      </c>
      <c r="H7" s="13">
        <v>29328</v>
      </c>
    </row>
    <row r="8" spans="3:8" x14ac:dyDescent="0.35">
      <c r="C8" s="10" t="s">
        <v>1309</v>
      </c>
      <c r="D8" s="6">
        <v>7137</v>
      </c>
      <c r="G8" s="5" t="s">
        <v>131</v>
      </c>
      <c r="H8" s="13">
        <v>26839</v>
      </c>
    </row>
    <row r="9" spans="3:8" x14ac:dyDescent="0.35">
      <c r="C9" s="10" t="s">
        <v>1305</v>
      </c>
      <c r="D9" s="6">
        <v>230870</v>
      </c>
      <c r="G9" s="5" t="s">
        <v>51</v>
      </c>
      <c r="H9" s="13">
        <v>25370</v>
      </c>
    </row>
    <row r="10" spans="3:8" x14ac:dyDescent="0.35">
      <c r="C10" s="10" t="s">
        <v>1306</v>
      </c>
      <c r="D10" s="6">
        <v>16150</v>
      </c>
      <c r="G10" s="5" t="s">
        <v>1362</v>
      </c>
      <c r="H10" s="13">
        <v>150179</v>
      </c>
    </row>
    <row r="11" spans="3:8" x14ac:dyDescent="0.35">
      <c r="C11" s="10" t="s">
        <v>1308</v>
      </c>
      <c r="D11" s="6">
        <v>67670</v>
      </c>
    </row>
    <row r="12" spans="3:8" x14ac:dyDescent="0.35">
      <c r="C12" s="10" t="s">
        <v>1307</v>
      </c>
      <c r="D12" s="6">
        <v>6350</v>
      </c>
    </row>
    <row r="13" spans="3:8" x14ac:dyDescent="0.35">
      <c r="C13" s="5" t="s">
        <v>32</v>
      </c>
      <c r="D13" s="6">
        <v>267390</v>
      </c>
      <c r="G13" s="4" t="s">
        <v>1348</v>
      </c>
      <c r="H13" s="8" t="s">
        <v>1364</v>
      </c>
    </row>
    <row r="14" spans="3:8" x14ac:dyDescent="0.35">
      <c r="C14" s="10" t="s">
        <v>1309</v>
      </c>
      <c r="D14" s="6">
        <v>5405</v>
      </c>
      <c r="G14" s="5" t="s">
        <v>64</v>
      </c>
      <c r="H14" s="8">
        <v>37284</v>
      </c>
    </row>
    <row r="15" spans="3:8" x14ac:dyDescent="0.35">
      <c r="C15" s="10" t="s">
        <v>1305</v>
      </c>
      <c r="D15" s="6">
        <v>150930</v>
      </c>
      <c r="G15" s="5" t="s">
        <v>75</v>
      </c>
      <c r="H15" s="8">
        <v>31358</v>
      </c>
    </row>
    <row r="16" spans="3:8" x14ac:dyDescent="0.35">
      <c r="C16" s="10" t="s">
        <v>1306</v>
      </c>
      <c r="D16" s="6">
        <v>21635</v>
      </c>
      <c r="G16" s="5" t="s">
        <v>58</v>
      </c>
      <c r="H16" s="8">
        <v>29328</v>
      </c>
    </row>
    <row r="17" spans="3:10" x14ac:dyDescent="0.35">
      <c r="C17" s="10" t="s">
        <v>1308</v>
      </c>
      <c r="D17" s="6">
        <v>83400</v>
      </c>
      <c r="G17" s="5" t="s">
        <v>131</v>
      </c>
      <c r="H17" s="8">
        <v>26839</v>
      </c>
    </row>
    <row r="18" spans="3:10" x14ac:dyDescent="0.35">
      <c r="C18" s="10" t="s">
        <v>1307</v>
      </c>
      <c r="D18" s="6">
        <v>6020</v>
      </c>
      <c r="G18" s="5" t="s">
        <v>51</v>
      </c>
      <c r="H18" s="8">
        <v>25370</v>
      </c>
    </row>
    <row r="19" spans="3:10" x14ac:dyDescent="0.35">
      <c r="C19" s="5" t="s">
        <v>42</v>
      </c>
      <c r="D19" s="6">
        <v>258967</v>
      </c>
      <c r="G19" s="5" t="s">
        <v>1362</v>
      </c>
      <c r="H19" s="8">
        <v>150179</v>
      </c>
    </row>
    <row r="20" spans="3:10" x14ac:dyDescent="0.35">
      <c r="C20" s="10" t="s">
        <v>1309</v>
      </c>
      <c r="D20" s="6">
        <v>5242</v>
      </c>
    </row>
    <row r="21" spans="3:10" x14ac:dyDescent="0.35">
      <c r="C21" s="10" t="s">
        <v>1305</v>
      </c>
      <c r="D21" s="6">
        <v>161310</v>
      </c>
    </row>
    <row r="22" spans="3:10" x14ac:dyDescent="0.35">
      <c r="C22" s="10" t="s">
        <v>1306</v>
      </c>
      <c r="D22" s="6">
        <v>9810</v>
      </c>
    </row>
    <row r="23" spans="3:10" x14ac:dyDescent="0.35">
      <c r="C23" s="10" t="s">
        <v>1308</v>
      </c>
      <c r="D23" s="6">
        <v>76350</v>
      </c>
      <c r="H23" s="4" t="s">
        <v>1352</v>
      </c>
      <c r="I23" s="4" t="s">
        <v>1349</v>
      </c>
    </row>
    <row r="24" spans="3:10" x14ac:dyDescent="0.35">
      <c r="C24" s="10" t="s">
        <v>1307</v>
      </c>
      <c r="D24" s="6">
        <v>6255</v>
      </c>
      <c r="H24" s="4" t="s">
        <v>1348</v>
      </c>
      <c r="I24" t="s">
        <v>1411</v>
      </c>
      <c r="J24" t="s">
        <v>1412</v>
      </c>
    </row>
    <row r="25" spans="3:10" x14ac:dyDescent="0.35">
      <c r="C25" s="5" t="s">
        <v>38</v>
      </c>
      <c r="D25" s="6">
        <v>229802</v>
      </c>
      <c r="H25" s="5" t="s">
        <v>1373</v>
      </c>
      <c r="I25" s="6">
        <v>10</v>
      </c>
      <c r="J25" s="6"/>
    </row>
    <row r="26" spans="3:10" x14ac:dyDescent="0.35">
      <c r="C26" s="10" t="s">
        <v>1309</v>
      </c>
      <c r="D26" s="6">
        <v>6057</v>
      </c>
      <c r="H26" s="5" t="s">
        <v>1374</v>
      </c>
      <c r="I26" s="6">
        <v>8</v>
      </c>
      <c r="J26" s="6"/>
    </row>
    <row r="27" spans="3:10" x14ac:dyDescent="0.35">
      <c r="C27" s="10" t="s">
        <v>1305</v>
      </c>
      <c r="D27" s="6">
        <v>136090</v>
      </c>
      <c r="H27" s="5" t="s">
        <v>1375</v>
      </c>
      <c r="I27" s="6">
        <v>9</v>
      </c>
      <c r="J27" s="6"/>
    </row>
    <row r="28" spans="3:10" x14ac:dyDescent="0.35">
      <c r="C28" s="10" t="s">
        <v>1306</v>
      </c>
      <c r="D28" s="6">
        <v>19025</v>
      </c>
      <c r="H28" s="5" t="s">
        <v>1376</v>
      </c>
      <c r="I28" s="6">
        <v>11</v>
      </c>
      <c r="J28" s="6"/>
    </row>
    <row r="29" spans="3:10" x14ac:dyDescent="0.35">
      <c r="C29" s="10" t="s">
        <v>1308</v>
      </c>
      <c r="D29" s="6">
        <v>62620</v>
      </c>
      <c r="H29" s="5" t="s">
        <v>1377</v>
      </c>
      <c r="I29" s="6">
        <v>9</v>
      </c>
      <c r="J29" s="6">
        <v>17</v>
      </c>
    </row>
    <row r="30" spans="3:10" x14ac:dyDescent="0.35">
      <c r="C30" s="10" t="s">
        <v>1307</v>
      </c>
      <c r="D30" s="6">
        <v>6010</v>
      </c>
      <c r="H30" s="5" t="s">
        <v>1378</v>
      </c>
      <c r="I30" s="6">
        <v>6</v>
      </c>
      <c r="J30" s="6">
        <v>28</v>
      </c>
    </row>
    <row r="31" spans="3:10" x14ac:dyDescent="0.35">
      <c r="C31" s="5" t="s">
        <v>40</v>
      </c>
      <c r="D31" s="6">
        <v>227393</v>
      </c>
      <c r="H31" s="5" t="s">
        <v>1379</v>
      </c>
      <c r="I31" s="6">
        <v>8</v>
      </c>
      <c r="J31" s="6">
        <v>36</v>
      </c>
    </row>
    <row r="32" spans="3:10" x14ac:dyDescent="0.35">
      <c r="C32" s="10" t="s">
        <v>1309</v>
      </c>
      <c r="D32" s="6">
        <v>8213</v>
      </c>
      <c r="H32" s="5" t="s">
        <v>1380</v>
      </c>
      <c r="I32" s="6">
        <v>11</v>
      </c>
      <c r="J32" s="6">
        <v>61</v>
      </c>
    </row>
    <row r="33" spans="3:10" x14ac:dyDescent="0.35">
      <c r="C33" s="10" t="s">
        <v>1305</v>
      </c>
      <c r="D33" s="6">
        <v>140150</v>
      </c>
      <c r="H33" s="5" t="s">
        <v>1381</v>
      </c>
      <c r="I33" s="6">
        <v>10</v>
      </c>
      <c r="J33" s="6">
        <v>73</v>
      </c>
    </row>
    <row r="34" spans="3:10" x14ac:dyDescent="0.35">
      <c r="C34" s="10" t="s">
        <v>1306</v>
      </c>
      <c r="D34" s="6">
        <v>15960</v>
      </c>
      <c r="H34" s="5" t="s">
        <v>1382</v>
      </c>
      <c r="I34" s="6">
        <v>9</v>
      </c>
      <c r="J34" s="6">
        <v>70</v>
      </c>
    </row>
    <row r="35" spans="3:10" x14ac:dyDescent="0.35">
      <c r="C35" s="10" t="s">
        <v>1308</v>
      </c>
      <c r="D35" s="6">
        <v>58740</v>
      </c>
      <c r="H35" s="5" t="s">
        <v>1383</v>
      </c>
      <c r="I35" s="6">
        <v>4</v>
      </c>
      <c r="J35" s="6">
        <v>66</v>
      </c>
    </row>
    <row r="36" spans="3:10" x14ac:dyDescent="0.35">
      <c r="C36" s="10" t="s">
        <v>1307</v>
      </c>
      <c r="D36" s="6">
        <v>4330</v>
      </c>
      <c r="H36" s="5" t="s">
        <v>1384</v>
      </c>
      <c r="I36" s="6">
        <v>10</v>
      </c>
      <c r="J36" s="6">
        <v>60</v>
      </c>
    </row>
    <row r="37" spans="3:10" x14ac:dyDescent="0.35">
      <c r="C37" s="5" t="s">
        <v>78</v>
      </c>
      <c r="D37" s="6">
        <v>210782</v>
      </c>
      <c r="H37" s="5" t="s">
        <v>1385</v>
      </c>
      <c r="I37" s="6">
        <v>10</v>
      </c>
      <c r="J37" s="6">
        <v>69</v>
      </c>
    </row>
    <row r="38" spans="3:10" x14ac:dyDescent="0.35">
      <c r="C38" s="10" t="s">
        <v>1309</v>
      </c>
      <c r="D38" s="6">
        <v>6367</v>
      </c>
      <c r="H38" s="5" t="s">
        <v>1386</v>
      </c>
      <c r="I38" s="6">
        <v>6</v>
      </c>
      <c r="J38" s="6">
        <v>74</v>
      </c>
    </row>
    <row r="39" spans="3:10" x14ac:dyDescent="0.35">
      <c r="C39" s="10" t="s">
        <v>1305</v>
      </c>
      <c r="D39" s="6">
        <v>112790</v>
      </c>
      <c r="H39" s="5" t="s">
        <v>1387</v>
      </c>
      <c r="I39" s="6">
        <v>8</v>
      </c>
      <c r="J39" s="6">
        <v>76</v>
      </c>
    </row>
    <row r="40" spans="3:10" x14ac:dyDescent="0.35">
      <c r="C40" s="10" t="s">
        <v>1306</v>
      </c>
      <c r="D40" s="6">
        <v>19180</v>
      </c>
      <c r="H40" s="5" t="s">
        <v>1388</v>
      </c>
      <c r="I40" s="6">
        <v>9</v>
      </c>
      <c r="J40" s="6">
        <v>54</v>
      </c>
    </row>
    <row r="41" spans="3:10" x14ac:dyDescent="0.35">
      <c r="C41" s="10" t="s">
        <v>1308</v>
      </c>
      <c r="D41" s="6">
        <v>67330</v>
      </c>
      <c r="H41" s="5" t="s">
        <v>1389</v>
      </c>
      <c r="I41" s="6">
        <v>5</v>
      </c>
      <c r="J41" s="6">
        <v>75</v>
      </c>
    </row>
    <row r="42" spans="3:10" x14ac:dyDescent="0.35">
      <c r="C42" s="10" t="s">
        <v>1307</v>
      </c>
      <c r="D42" s="6">
        <v>5115</v>
      </c>
      <c r="H42" s="5" t="s">
        <v>1390</v>
      </c>
      <c r="I42" s="6">
        <v>9</v>
      </c>
      <c r="J42" s="6">
        <v>58</v>
      </c>
    </row>
    <row r="43" spans="3:10" x14ac:dyDescent="0.35">
      <c r="C43" s="5" t="s">
        <v>1362</v>
      </c>
      <c r="D43" s="6">
        <v>1522511</v>
      </c>
      <c r="H43" s="5" t="s">
        <v>1391</v>
      </c>
      <c r="I43" s="6">
        <v>7</v>
      </c>
      <c r="J43" s="6">
        <v>63</v>
      </c>
    </row>
    <row r="44" spans="3:10" x14ac:dyDescent="0.35">
      <c r="H44" s="5" t="s">
        <v>1392</v>
      </c>
      <c r="I44" s="6">
        <v>9</v>
      </c>
      <c r="J44" s="6">
        <v>56</v>
      </c>
    </row>
    <row r="45" spans="3:10" x14ac:dyDescent="0.35">
      <c r="H45" s="5" t="s">
        <v>1393</v>
      </c>
      <c r="I45" s="6">
        <v>5</v>
      </c>
      <c r="J45" s="6">
        <v>69</v>
      </c>
    </row>
    <row r="46" spans="3:10" x14ac:dyDescent="0.35">
      <c r="H46" s="5" t="s">
        <v>1394</v>
      </c>
      <c r="I46" s="6">
        <v>8</v>
      </c>
      <c r="J46" s="6">
        <v>71</v>
      </c>
    </row>
    <row r="47" spans="3:10" x14ac:dyDescent="0.35">
      <c r="H47" s="5" t="s">
        <v>1395</v>
      </c>
      <c r="I47" s="6">
        <v>6</v>
      </c>
      <c r="J47" s="6">
        <v>61</v>
      </c>
    </row>
    <row r="48" spans="3:10" x14ac:dyDescent="0.35">
      <c r="H48" s="5" t="s">
        <v>1396</v>
      </c>
      <c r="I48" s="6">
        <v>12</v>
      </c>
      <c r="J48" s="6">
        <v>67</v>
      </c>
    </row>
    <row r="49" spans="8:10" x14ac:dyDescent="0.35">
      <c r="H49" s="5" t="s">
        <v>1397</v>
      </c>
      <c r="I49" s="6">
        <v>9</v>
      </c>
      <c r="J49" s="6">
        <v>57</v>
      </c>
    </row>
    <row r="50" spans="8:10" x14ac:dyDescent="0.35">
      <c r="H50" s="5" t="s">
        <v>1398</v>
      </c>
      <c r="I50" s="6">
        <v>6</v>
      </c>
      <c r="J50" s="6">
        <v>63</v>
      </c>
    </row>
    <row r="51" spans="8:10" x14ac:dyDescent="0.35">
      <c r="H51" s="5" t="s">
        <v>1399</v>
      </c>
      <c r="I51" s="6">
        <v>5</v>
      </c>
      <c r="J51" s="6">
        <v>68</v>
      </c>
    </row>
    <row r="52" spans="8:10" x14ac:dyDescent="0.35">
      <c r="H52" s="5" t="s">
        <v>1400</v>
      </c>
      <c r="I52" s="6">
        <v>4</v>
      </c>
      <c r="J52" s="6">
        <v>68</v>
      </c>
    </row>
    <row r="53" spans="8:10" x14ac:dyDescent="0.35">
      <c r="H53" s="5" t="s">
        <v>1401</v>
      </c>
      <c r="I53" s="6">
        <v>5</v>
      </c>
      <c r="J53" s="6">
        <v>76</v>
      </c>
    </row>
    <row r="54" spans="8:10" x14ac:dyDescent="0.35">
      <c r="H54" s="5" t="s">
        <v>1402</v>
      </c>
      <c r="I54" s="6">
        <v>6</v>
      </c>
      <c r="J54" s="6">
        <v>55</v>
      </c>
    </row>
    <row r="55" spans="8:10" x14ac:dyDescent="0.35">
      <c r="H55" s="5" t="s">
        <v>1403</v>
      </c>
      <c r="I55" s="6">
        <v>10</v>
      </c>
      <c r="J55" s="6">
        <v>52</v>
      </c>
    </row>
    <row r="56" spans="8:10" x14ac:dyDescent="0.35">
      <c r="H56" s="5" t="s">
        <v>1404</v>
      </c>
      <c r="I56" s="6">
        <v>9</v>
      </c>
      <c r="J56" s="6">
        <v>37</v>
      </c>
    </row>
    <row r="57" spans="8:10" x14ac:dyDescent="0.35">
      <c r="H57" s="5" t="s">
        <v>1405</v>
      </c>
      <c r="I57" s="6">
        <v>5</v>
      </c>
      <c r="J57" s="6">
        <v>20</v>
      </c>
    </row>
    <row r="58" spans="8:10" x14ac:dyDescent="0.35">
      <c r="H58" s="5" t="s">
        <v>1406</v>
      </c>
      <c r="I58" s="6">
        <v>7</v>
      </c>
      <c r="J58" s="6"/>
    </row>
    <row r="59" spans="8:10" x14ac:dyDescent="0.35">
      <c r="H59" s="5" t="s">
        <v>1407</v>
      </c>
      <c r="I59" s="6">
        <v>8</v>
      </c>
      <c r="J59" s="6"/>
    </row>
    <row r="60" spans="8:10" x14ac:dyDescent="0.35">
      <c r="H60" s="5" t="s">
        <v>1408</v>
      </c>
      <c r="I60" s="6">
        <v>8</v>
      </c>
      <c r="J60" s="6"/>
    </row>
    <row r="61" spans="8:10" x14ac:dyDescent="0.35">
      <c r="H61" s="5" t="s">
        <v>1409</v>
      </c>
      <c r="I61" s="6">
        <v>7</v>
      </c>
      <c r="J61" s="6"/>
    </row>
    <row r="62" spans="8:10" x14ac:dyDescent="0.35">
      <c r="H62" s="5" t="s">
        <v>1410</v>
      </c>
      <c r="I62" s="6">
        <v>12</v>
      </c>
      <c r="J62" s="6"/>
    </row>
    <row r="63" spans="8:10" x14ac:dyDescent="0.35">
      <c r="H63" s="5" t="s">
        <v>1362</v>
      </c>
      <c r="I63" s="6">
        <v>300</v>
      </c>
      <c r="J63" s="6">
        <v>1700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DF0A-D73C-48A3-973F-82F9D885BA39}">
  <dimension ref="X43:Y48"/>
  <sheetViews>
    <sheetView zoomScale="70" zoomScaleNormal="70" workbookViewId="0">
      <selection activeCell="V6" sqref="V6"/>
    </sheetView>
  </sheetViews>
  <sheetFormatPr defaultRowHeight="14.5" x14ac:dyDescent="0.35"/>
  <cols>
    <col min="1" max="1" width="24.08984375" style="9" customWidth="1"/>
    <col min="2" max="16384" width="8.7265625" style="9"/>
  </cols>
  <sheetData>
    <row r="43" spans="24:25" x14ac:dyDescent="0.35">
      <c r="Y43" s="9" t="s">
        <v>1372</v>
      </c>
    </row>
    <row r="48" spans="24:25" x14ac:dyDescent="0.35">
      <c r="X48" s="9" t="s">
        <v>1372</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Customer360Insights</vt:lpstr>
      <vt:lpstr>Sheet1</vt:lpstr>
      <vt:lpstr>Sheet3</vt:lpstr>
      <vt:lpstr>Sheet4</vt:lpstr>
      <vt:lpstr>Sheet2</vt:lpstr>
      <vt:lpstr>aov</vt:lpstr>
      <vt:lpstr>avgage</vt:lpstr>
      <vt:lpstr>lose</vt:lpstr>
      <vt:lpstr>returnrate</vt:lpstr>
      <vt:lpstr>revenue</vt:lpstr>
      <vt:lpstr>sumqty</vt:lpstr>
      <vt:lpstr>totalsales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Roland Adoghe</cp:lastModifiedBy>
  <dcterms:created xsi:type="dcterms:W3CDTF">2025-08-02T15:50:18Z</dcterms:created>
  <dcterms:modified xsi:type="dcterms:W3CDTF">2025-08-18T12:36:20Z</dcterms:modified>
</cp:coreProperties>
</file>