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c4673\Documents\Columbia\NETS\nets_clean\config\"/>
    </mc:Choice>
  </mc:AlternateContent>
  <bookViews>
    <workbookView xWindow="0" yWindow="0" windowWidth="20490" windowHeight="766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2" i="1"/>
  <c r="AR2" i="1" l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1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2" i="2"/>
  <c r="F3" i="2"/>
  <c r="F4" i="2"/>
  <c r="F5" i="2"/>
  <c r="F6" i="2"/>
  <c r="F7" i="2"/>
  <c r="F8" i="2"/>
  <c r="F9" i="2"/>
  <c r="F10" i="2"/>
  <c r="F11" i="2"/>
  <c r="F12" i="2"/>
  <c r="F1" i="2"/>
  <c r="C2" i="2"/>
  <c r="C6" i="2"/>
  <c r="C56" i="2"/>
  <c r="C7" i="2"/>
  <c r="C3" i="2"/>
  <c r="C4" i="2"/>
  <c r="C5" i="2"/>
  <c r="C9" i="2"/>
  <c r="C10" i="2"/>
  <c r="C12" i="2"/>
  <c r="C13" i="2"/>
  <c r="C14" i="2"/>
  <c r="C8" i="2"/>
  <c r="C15" i="2"/>
  <c r="C17" i="2"/>
  <c r="C16" i="2"/>
  <c r="C50" i="2"/>
  <c r="C49" i="2"/>
  <c r="C20" i="2"/>
  <c r="C21" i="2"/>
  <c r="C45" i="2"/>
  <c r="C22" i="2"/>
  <c r="C19" i="2"/>
  <c r="C24" i="2"/>
  <c r="C23" i="2"/>
  <c r="C26" i="2"/>
  <c r="C27" i="2"/>
  <c r="C28" i="2"/>
  <c r="C38" i="2"/>
  <c r="C31" i="2"/>
  <c r="C32" i="2"/>
  <c r="C33" i="2"/>
  <c r="C35" i="2"/>
  <c r="C40" i="2"/>
  <c r="C36" i="2"/>
  <c r="C37" i="2"/>
  <c r="C34" i="2"/>
  <c r="C39" i="2"/>
  <c r="C29" i="2"/>
  <c r="C41" i="2"/>
  <c r="C43" i="2"/>
  <c r="C44" i="2"/>
  <c r="C47" i="2"/>
  <c r="C48" i="2"/>
  <c r="C51" i="2"/>
  <c r="C52" i="2"/>
  <c r="C62" i="2"/>
  <c r="C53" i="2"/>
  <c r="C25" i="2"/>
  <c r="C42" i="2"/>
  <c r="C55" i="2"/>
  <c r="C58" i="2"/>
  <c r="C18" i="2"/>
  <c r="C46" i="2"/>
  <c r="C60" i="2"/>
  <c r="C59" i="2"/>
  <c r="C57" i="2"/>
  <c r="C54" i="2"/>
  <c r="C30" i="2"/>
  <c r="C61" i="2"/>
  <c r="C11" i="2"/>
  <c r="C63" i="2"/>
  <c r="C64" i="2"/>
  <c r="C1" i="2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A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2" i="1"/>
  <c r="J2" i="1"/>
  <c r="W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2" i="1"/>
  <c r="A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N2" i="1"/>
  <c r="E46" i="1"/>
  <c r="D46" i="1"/>
  <c r="C46" i="1"/>
  <c r="B46" i="1"/>
  <c r="F46" i="1"/>
  <c r="G46" i="1"/>
  <c r="H46" i="1"/>
  <c r="K46" i="1"/>
  <c r="L46" i="1"/>
  <c r="M46" i="1"/>
  <c r="N46" i="1"/>
  <c r="O46" i="1"/>
  <c r="P46" i="1"/>
  <c r="Q46" i="1"/>
  <c r="R46" i="1"/>
  <c r="S46" i="1"/>
  <c r="T46" i="1"/>
  <c r="V46" i="1"/>
  <c r="W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H2" i="1"/>
  <c r="C2" i="1"/>
  <c r="G7" i="1"/>
  <c r="K7" i="1"/>
  <c r="L7" i="1"/>
  <c r="M7" i="1"/>
  <c r="N7" i="1"/>
  <c r="O7" i="1"/>
  <c r="P7" i="1"/>
  <c r="Q7" i="1"/>
  <c r="R7" i="1"/>
  <c r="S7" i="1"/>
  <c r="T7" i="1"/>
  <c r="V7" i="1"/>
  <c r="W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E10" i="1"/>
  <c r="F7" i="1"/>
  <c r="F8" i="1"/>
  <c r="F9" i="1"/>
  <c r="F10" i="1"/>
  <c r="E7" i="1"/>
  <c r="E8" i="1"/>
  <c r="E9" i="1"/>
  <c r="D7" i="1"/>
  <c r="D8" i="1"/>
  <c r="D9" i="1"/>
  <c r="B6" i="1"/>
  <c r="B7" i="1"/>
  <c r="B8" i="1"/>
  <c r="B9" i="1"/>
  <c r="B10" i="1"/>
  <c r="V3" i="1"/>
  <c r="V4" i="1"/>
  <c r="V5" i="1"/>
  <c r="V6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2" i="1"/>
  <c r="N3" i="1"/>
  <c r="N4" i="1"/>
  <c r="N5" i="1"/>
  <c r="N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2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M2" i="1"/>
  <c r="O3" i="1"/>
  <c r="O4" i="1"/>
  <c r="O5" i="1"/>
  <c r="O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2" i="1"/>
  <c r="F3" i="1"/>
  <c r="F4" i="1"/>
  <c r="F5" i="1"/>
  <c r="F6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2" i="1"/>
  <c r="D3" i="1"/>
  <c r="D4" i="1"/>
  <c r="D5" i="1"/>
  <c r="D6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2" i="1"/>
  <c r="P3" i="1"/>
  <c r="P4" i="1"/>
  <c r="P5" i="1"/>
  <c r="P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2" i="1"/>
  <c r="G3" i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2" i="1"/>
  <c r="B2" i="1"/>
  <c r="AM3" i="1" l="1"/>
  <c r="AM4" i="1"/>
  <c r="AM5" i="1"/>
  <c r="AM6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L3" i="1"/>
  <c r="AL4" i="1"/>
  <c r="AL5" i="1"/>
  <c r="AL6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2" i="1"/>
  <c r="AK2" i="1"/>
  <c r="AK3" i="1"/>
  <c r="AK4" i="1"/>
  <c r="AK5" i="1"/>
  <c r="AK6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J3" i="1"/>
  <c r="AJ4" i="1"/>
  <c r="AJ5" i="1"/>
  <c r="AJ6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2" i="1"/>
  <c r="AI3" i="1"/>
  <c r="AI4" i="1"/>
  <c r="AI5" i="1"/>
  <c r="AI6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2" i="1"/>
  <c r="AH2" i="1"/>
  <c r="AH3" i="1"/>
  <c r="AH4" i="1"/>
  <c r="AH5" i="1"/>
  <c r="AH6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F2" i="1"/>
  <c r="AG2" i="1"/>
  <c r="AG3" i="1"/>
  <c r="AG4" i="1"/>
  <c r="AG5" i="1"/>
  <c r="AG6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F3" i="1"/>
  <c r="AF4" i="1"/>
  <c r="AF5" i="1"/>
  <c r="AF6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E2" i="1"/>
  <c r="AE3" i="1"/>
  <c r="AE4" i="1"/>
  <c r="AE5" i="1"/>
  <c r="AE6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D3" i="1"/>
  <c r="AD4" i="1"/>
  <c r="AD5" i="1"/>
  <c r="AD6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2" i="1"/>
  <c r="AC3" i="1"/>
  <c r="AC4" i="1"/>
  <c r="AC5" i="1"/>
  <c r="AC6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2" i="1"/>
  <c r="AB3" i="1"/>
  <c r="AB4" i="1"/>
  <c r="AB5" i="1"/>
  <c r="AB6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2" i="1"/>
  <c r="AA3" i="1"/>
  <c r="AA4" i="1"/>
  <c r="AA5" i="1"/>
  <c r="AA6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Z2" i="1"/>
  <c r="Z3" i="1"/>
  <c r="Z4" i="1"/>
  <c r="Z5" i="1"/>
  <c r="Z6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Y2" i="1"/>
  <c r="Y3" i="1"/>
  <c r="Y4" i="1"/>
  <c r="Y5" i="1"/>
  <c r="Y6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W3" i="1"/>
  <c r="W4" i="1"/>
  <c r="W5" i="1"/>
  <c r="W6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T3" i="1" l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2" i="1"/>
  <c r="S3" i="1"/>
  <c r="S4" i="1"/>
  <c r="S5" i="1"/>
  <c r="S6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  <c r="R2" i="1"/>
  <c r="R3" i="1"/>
  <c r="R4" i="1"/>
  <c r="R5" i="1"/>
  <c r="R6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Q3" i="1"/>
  <c r="Q4" i="1"/>
  <c r="Q5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2" i="1"/>
  <c r="M2" i="1"/>
  <c r="M89" i="1"/>
  <c r="M3" i="1"/>
  <c r="M4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L2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3" i="1"/>
  <c r="L4" i="1"/>
  <c r="L5" i="1"/>
  <c r="L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K3" i="1"/>
  <c r="K4" i="1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2" i="1"/>
  <c r="E3" i="1"/>
  <c r="E4" i="1"/>
  <c r="E5" i="1"/>
  <c r="E6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2" i="1"/>
  <c r="B3" i="1"/>
  <c r="B4" i="1"/>
  <c r="B5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</calcChain>
</file>

<file path=xl/sharedStrings.xml><?xml version="1.0" encoding="utf-8"?>
<sst xmlns="http://schemas.openxmlformats.org/spreadsheetml/2006/main" count="263" uniqueCount="199">
  <si>
    <t>Three_Char_Aux_Cat</t>
  </si>
  <si>
    <t>WRS</t>
  </si>
  <si>
    <t>WRN</t>
  </si>
  <si>
    <t>CMN</t>
  </si>
  <si>
    <t>SMK</t>
  </si>
  <si>
    <t>SMN</t>
  </si>
  <si>
    <t>CNV</t>
  </si>
  <si>
    <t>CNN</t>
  </si>
  <si>
    <t>CNG</t>
  </si>
  <si>
    <t>BDS</t>
  </si>
  <si>
    <t>GRY</t>
  </si>
  <si>
    <t>GSS</t>
  </si>
  <si>
    <t>MET</t>
  </si>
  <si>
    <t>FSH</t>
  </si>
  <si>
    <t>FVM</t>
  </si>
  <si>
    <t>NAT</t>
  </si>
  <si>
    <t>NUT</t>
  </si>
  <si>
    <t>BKS</t>
  </si>
  <si>
    <t>BKN</t>
  </si>
  <si>
    <t>OFD</t>
  </si>
  <si>
    <t>PIZ</t>
  </si>
  <si>
    <t>CFS</t>
  </si>
  <si>
    <t>CFN</t>
  </si>
  <si>
    <t>FFS</t>
  </si>
  <si>
    <t>QSV</t>
  </si>
  <si>
    <t>FCS</t>
  </si>
  <si>
    <t>CSD</t>
  </si>
  <si>
    <t>EEP</t>
  </si>
  <si>
    <t>EAP</t>
  </si>
  <si>
    <t>EAO</t>
  </si>
  <si>
    <t>EEU</t>
  </si>
  <si>
    <t>EAT</t>
  </si>
  <si>
    <t>LIQ</t>
  </si>
  <si>
    <t>BAR</t>
  </si>
  <si>
    <t>MUL</t>
  </si>
  <si>
    <t>MPA</t>
  </si>
  <si>
    <t>VPA</t>
  </si>
  <si>
    <t>CMU</t>
  </si>
  <si>
    <t>CMP</t>
  </si>
  <si>
    <t>CVP</t>
  </si>
  <si>
    <t>BNK</t>
  </si>
  <si>
    <t>CRD</t>
  </si>
  <si>
    <t>POS</t>
  </si>
  <si>
    <t>DPT</t>
  </si>
  <si>
    <t>GMN</t>
  </si>
  <si>
    <t>TAN</t>
  </si>
  <si>
    <t>MAS</t>
  </si>
  <si>
    <t>LAU</t>
  </si>
  <si>
    <t>BEU</t>
  </si>
  <si>
    <t>SPA</t>
  </si>
  <si>
    <t>LIB</t>
  </si>
  <si>
    <t>MAG</t>
  </si>
  <si>
    <t>PBE</t>
  </si>
  <si>
    <t>SCB</t>
  </si>
  <si>
    <t>REL</t>
  </si>
  <si>
    <t>NCL</t>
  </si>
  <si>
    <t>SPS</t>
  </si>
  <si>
    <t>ZOO</t>
  </si>
  <si>
    <t>GAM</t>
  </si>
  <si>
    <t>ARC</t>
  </si>
  <si>
    <t>RCC</t>
  </si>
  <si>
    <t>PLO</t>
  </si>
  <si>
    <t>SLC</t>
  </si>
  <si>
    <t>AMU</t>
  </si>
  <si>
    <t>TOU</t>
  </si>
  <si>
    <t>SRV</t>
  </si>
  <si>
    <t>DCR</t>
  </si>
  <si>
    <t>POL</t>
  </si>
  <si>
    <t>FIR</t>
  </si>
  <si>
    <t>PSC</t>
  </si>
  <si>
    <t>SCL</t>
  </si>
  <si>
    <t>JCO</t>
  </si>
  <si>
    <t>UNI</t>
  </si>
  <si>
    <t>DRG</t>
  </si>
  <si>
    <t>DRN</t>
  </si>
  <si>
    <t>RES</t>
  </si>
  <si>
    <t>MHH</t>
  </si>
  <si>
    <t>MHO</t>
  </si>
  <si>
    <t>BHH</t>
  </si>
  <si>
    <t>BHO</t>
  </si>
  <si>
    <t>HOS</t>
  </si>
  <si>
    <t>URG</t>
  </si>
  <si>
    <t>RTC</t>
  </si>
  <si>
    <t>PHT</t>
  </si>
  <si>
    <t>KCT</t>
  </si>
  <si>
    <t>HPC</t>
  </si>
  <si>
    <t>DDS</t>
  </si>
  <si>
    <t>WRA</t>
  </si>
  <si>
    <t>Supermarkets – SIC code based definition</t>
  </si>
  <si>
    <t>Supermarkets - Chain name based definition</t>
  </si>
  <si>
    <t>Convenience stores – SIC code based definition</t>
  </si>
  <si>
    <t>Convenience stores - Chain name based definition</t>
  </si>
  <si>
    <t>Small grocers/bodegas</t>
  </si>
  <si>
    <t>Medium-sized grocers</t>
  </si>
  <si>
    <t>Meat and dairy (animal fats)</t>
  </si>
  <si>
    <t>Fish markets</t>
  </si>
  <si>
    <t>Fruit and vegetable markets</t>
  </si>
  <si>
    <t>Health food, natural food, vitamins</t>
  </si>
  <si>
    <t>Nuts</t>
  </si>
  <si>
    <t>Bakery, Candy, Ice Cream (sweets) – SIC code based definition</t>
  </si>
  <si>
    <t>Bakery, Candy, Ice Cream (sweets) – Chain name based definition</t>
  </si>
  <si>
    <t>Other food stores</t>
  </si>
  <si>
    <t>Pizza</t>
  </si>
  <si>
    <t>Coffee shops – SIC Code Based definition</t>
  </si>
  <si>
    <t>Coffee shops - Chain name based definition</t>
  </si>
  <si>
    <t>Fast food – SIC code based definition</t>
  </si>
  <si>
    <t>Fast food Quick Service - Chain name based definition</t>
  </si>
  <si>
    <t>Fast food Fast Casual - Chain name based definition</t>
  </si>
  <si>
    <t>Casual Dining - Chain name based definition</t>
  </si>
  <si>
    <t>Ethnic Restaurants – Popular Ethnic</t>
  </si>
  <si>
    <t>Ethnic Restaurants – Popular Asian</t>
  </si>
  <si>
    <t>Ethnic Restaurants – Other Asian</t>
  </si>
  <si>
    <t>Ethnic Restaurants – European</t>
  </si>
  <si>
    <t>Other restaurants/eating places</t>
  </si>
  <si>
    <t>Liquor stores</t>
  </si>
  <si>
    <t>Bars and nightclubs serving alcohol</t>
  </si>
  <si>
    <t>Multi-use facilities</t>
  </si>
  <si>
    <t>Light/moderate physical activity</t>
  </si>
  <si>
    <t>Vigorous physical activity</t>
  </si>
  <si>
    <t>Banks</t>
  </si>
  <si>
    <t>Credit unions</t>
  </si>
  <si>
    <t>U.S. Postal Service</t>
  </si>
  <si>
    <t>Department Stores</t>
  </si>
  <si>
    <t>Tanning Salons</t>
  </si>
  <si>
    <t>Massage parlors</t>
  </si>
  <si>
    <t>Laundromat/Dry cleaning</t>
  </si>
  <si>
    <t>Beauty shops and barbers</t>
  </si>
  <si>
    <t>Spas</t>
  </si>
  <si>
    <t>Libraries</t>
  </si>
  <si>
    <t>Museum and art gallery</t>
  </si>
  <si>
    <t>Performance based entertainment</t>
  </si>
  <si>
    <t>Strip Clubs/Gentlemen’s Clubs</t>
  </si>
  <si>
    <t>Religious institutions</t>
  </si>
  <si>
    <t>Nightclubs not serving alcohol</t>
  </si>
  <si>
    <t>Professional/Semi-professional sports and stadium entertainment</t>
  </si>
  <si>
    <t>Zoo, aquarium, arboretum</t>
  </si>
  <si>
    <t>Gambling</t>
  </si>
  <si>
    <t>Arcades</t>
  </si>
  <si>
    <t>Non-Physical Activity Recreation Clubs</t>
  </si>
  <si>
    <t>Political Organizations</t>
  </si>
  <si>
    <t>Other Social clubs</t>
  </si>
  <si>
    <t>Amusement parks, carnival, rodeo</t>
  </si>
  <si>
    <t>Individual and family social services</t>
  </si>
  <si>
    <t>Day care</t>
  </si>
  <si>
    <t>Preschool</t>
  </si>
  <si>
    <t>Elementary and secondary schools</t>
  </si>
  <si>
    <t>Junior, Community, and Technical Colleges</t>
  </si>
  <si>
    <t>Colleges/University</t>
  </si>
  <si>
    <t>Pharmacies/Drug Stores – SIC Code based definition</t>
  </si>
  <si>
    <t>Pharmacies/Drug Stores – Chain name based definition</t>
  </si>
  <si>
    <t>SMA</t>
  </si>
  <si>
    <t>CNA</t>
  </si>
  <si>
    <t>BKA</t>
  </si>
  <si>
    <t>USR</t>
  </si>
  <si>
    <t>USU</t>
  </si>
  <si>
    <t>HSR</t>
  </si>
  <si>
    <t>HSU</t>
  </si>
  <si>
    <t>FSA</t>
  </si>
  <si>
    <t>CFA</t>
  </si>
  <si>
    <t>FFA</t>
  </si>
  <si>
    <t>ETA</t>
  </si>
  <si>
    <t>RSA</t>
  </si>
  <si>
    <t>AUR</t>
  </si>
  <si>
    <t>AUU</t>
  </si>
  <si>
    <t>AAL</t>
  </si>
  <si>
    <t>APA</t>
  </si>
  <si>
    <t>ACP</t>
  </si>
  <si>
    <t>FIN</t>
  </si>
  <si>
    <t>SFC</t>
  </si>
  <si>
    <t>SID</t>
  </si>
  <si>
    <t>NGT</t>
  </si>
  <si>
    <t>CUL</t>
  </si>
  <si>
    <t>CAS</t>
  </si>
  <si>
    <t>SAF</t>
  </si>
  <si>
    <t>DRA</t>
  </si>
  <si>
    <t>MHA</t>
  </si>
  <si>
    <t>BHA</t>
  </si>
  <si>
    <t>MBH</t>
  </si>
  <si>
    <t>HOI</t>
  </si>
  <si>
    <t>CMB</t>
  </si>
  <si>
    <t>AMB</t>
  </si>
  <si>
    <t>AEC</t>
  </si>
  <si>
    <t>ACT</t>
  </si>
  <si>
    <t>PTM</t>
  </si>
  <si>
    <t>SCT</t>
  </si>
  <si>
    <t>Discount Department Stores</t>
  </si>
  <si>
    <t>DDP</t>
  </si>
  <si>
    <t>DPA</t>
  </si>
  <si>
    <t>RUA</t>
  </si>
  <si>
    <t>FSR</t>
  </si>
  <si>
    <t>FSU</t>
  </si>
  <si>
    <t>CER</t>
  </si>
  <si>
    <t>CEU</t>
  </si>
  <si>
    <t>WAL</t>
  </si>
  <si>
    <t>OWR</t>
  </si>
  <si>
    <t>Other Walkable Retail</t>
  </si>
  <si>
    <t xml:space="preserve">A3="PBE", </t>
  </si>
  <si>
    <t>DEP</t>
  </si>
  <si>
    <t>EDD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</si>
</sst>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0"/>
  <sheetViews>
    <sheetView tabSelected="1" zoomScale="90" zoomScaleNormal="90" workbookViewId="0">
      <pane xSplit="1" topLeftCell="B1" activePane="topRight" state="frozen"/>
      <selection pane="topRight" activeCell="AD2" sqref="AD2"/>
    </sheetView>
  </sheetViews>
  <sheetFormatPr defaultRowHeight="15" x14ac:dyDescent="0.25"/>
  <cols>
    <col min="1" max="1" width="19.7109375" customWidth="1"/>
    <col min="2" max="2" width="5.42578125" style="2" bestFit="1" customWidth="1"/>
    <col min="3" max="3" width="5.140625" style="2" bestFit="1" customWidth="1"/>
    <col min="4" max="4" width="4.85546875" style="2" bestFit="1" customWidth="1"/>
    <col min="5" max="6" width="4.5703125" style="2" bestFit="1" customWidth="1"/>
    <col min="7" max="7" width="4.85546875" style="2" bestFit="1" customWidth="1"/>
    <col min="8" max="8" width="4.42578125" style="2" bestFit="1" customWidth="1"/>
    <col min="9" max="9" width="4.7109375" style="2" bestFit="1" customWidth="1"/>
    <col min="10" max="10" width="4.28515625" style="2" bestFit="1" customWidth="1"/>
    <col min="11" max="11" width="4.42578125" style="2" bestFit="1" customWidth="1"/>
    <col min="12" max="13" width="4.28515625" style="2" bestFit="1" customWidth="1"/>
    <col min="14" max="14" width="4.42578125" style="2" bestFit="1" customWidth="1"/>
    <col min="15" max="15" width="4.85546875" style="2" bestFit="1" customWidth="1"/>
    <col min="16" max="16" width="5.140625" style="2" bestFit="1" customWidth="1"/>
    <col min="17" max="17" width="4.42578125" style="2" bestFit="1" customWidth="1"/>
    <col min="18" max="18" width="4.7109375" style="2" bestFit="1" customWidth="1"/>
    <col min="19" max="19" width="4.5703125" style="2" bestFit="1" customWidth="1"/>
    <col min="20" max="20" width="4" style="2" bestFit="1" customWidth="1"/>
    <col min="21" max="21" width="4.7109375" style="2" bestFit="1" customWidth="1"/>
    <col min="22" max="22" width="4.140625" style="2" bestFit="1" customWidth="1"/>
    <col min="23" max="23" width="4.42578125" style="2" bestFit="1" customWidth="1"/>
    <col min="24" max="24" width="4.42578125" style="2" customWidth="1"/>
    <col min="25" max="25" width="3.85546875" style="2" bestFit="1" customWidth="1"/>
    <col min="26" max="26" width="4.85546875" style="2" bestFit="1" customWidth="1"/>
    <col min="27" max="28" width="4.42578125" style="2" bestFit="1" customWidth="1"/>
    <col min="29" max="29" width="4.28515625" style="2" bestFit="1" customWidth="1"/>
    <col min="30" max="31" width="4.7109375" style="2" bestFit="1" customWidth="1"/>
    <col min="32" max="32" width="5.42578125" style="2" bestFit="1" customWidth="1"/>
    <col min="33" max="33" width="4.7109375" style="2" bestFit="1" customWidth="1"/>
    <col min="34" max="34" width="5.28515625" style="2" bestFit="1" customWidth="1"/>
    <col min="35" max="35" width="4.28515625" style="2" bestFit="1" customWidth="1"/>
    <col min="36" max="36" width="5.140625" style="2" bestFit="1" customWidth="1"/>
    <col min="37" max="37" width="5.28515625" style="2" bestFit="1" customWidth="1"/>
    <col min="38" max="39" width="4.42578125" style="2" bestFit="1" customWidth="1"/>
    <col min="40" max="40" width="5" style="2" bestFit="1" customWidth="1"/>
    <col min="41" max="41" width="4.7109375" style="2" bestFit="1" customWidth="1"/>
    <col min="42" max="42" width="4.85546875" style="2" bestFit="1" customWidth="1"/>
    <col min="43" max="43" width="4.28515625" style="2" bestFit="1" customWidth="1"/>
    <col min="44" max="44" width="4.5703125" style="2" bestFit="1" customWidth="1"/>
    <col min="45" max="45" width="6" style="2" customWidth="1"/>
  </cols>
  <sheetData>
    <row r="1" spans="1:45" s="1" customFormat="1" x14ac:dyDescent="0.25">
      <c r="A1" s="1" t="s">
        <v>0</v>
      </c>
      <c r="B1" s="3" t="s">
        <v>87</v>
      </c>
      <c r="C1" s="3" t="s">
        <v>150</v>
      </c>
      <c r="D1" s="3" t="s">
        <v>151</v>
      </c>
      <c r="E1" s="3" t="s">
        <v>152</v>
      </c>
      <c r="F1" s="3" t="s">
        <v>153</v>
      </c>
      <c r="G1" s="3" t="s">
        <v>154</v>
      </c>
      <c r="H1" s="3" t="s">
        <v>155</v>
      </c>
      <c r="I1" s="3" t="s">
        <v>156</v>
      </c>
      <c r="J1" s="3" t="s">
        <v>157</v>
      </c>
      <c r="K1" s="3" t="s">
        <v>158</v>
      </c>
      <c r="L1" s="3" t="s">
        <v>159</v>
      </c>
      <c r="M1" s="3" t="s">
        <v>160</v>
      </c>
      <c r="N1" s="3" t="s">
        <v>161</v>
      </c>
      <c r="O1" s="3" t="s">
        <v>162</v>
      </c>
      <c r="P1" s="3" t="s">
        <v>163</v>
      </c>
      <c r="Q1" s="3" t="s">
        <v>164</v>
      </c>
      <c r="R1" s="3" t="s">
        <v>165</v>
      </c>
      <c r="S1" s="3" t="s">
        <v>166</v>
      </c>
      <c r="T1" s="3" t="s">
        <v>167</v>
      </c>
      <c r="U1" s="3" t="s">
        <v>197</v>
      </c>
      <c r="V1" s="3" t="s">
        <v>168</v>
      </c>
      <c r="W1" s="3" t="s">
        <v>189</v>
      </c>
      <c r="X1" s="3" t="s">
        <v>190</v>
      </c>
      <c r="Y1" s="3" t="s">
        <v>169</v>
      </c>
      <c r="Z1" s="3" t="s">
        <v>170</v>
      </c>
      <c r="AA1" s="3" t="s">
        <v>171</v>
      </c>
      <c r="AB1" s="3" t="s">
        <v>172</v>
      </c>
      <c r="AC1" s="3" t="s">
        <v>173</v>
      </c>
      <c r="AD1" s="3" t="s">
        <v>198</v>
      </c>
      <c r="AE1" s="3" t="s">
        <v>174</v>
      </c>
      <c r="AF1" s="3" t="s">
        <v>175</v>
      </c>
      <c r="AG1" s="3" t="s">
        <v>176</v>
      </c>
      <c r="AH1" s="3" t="s">
        <v>177</v>
      </c>
      <c r="AI1" s="3" t="s">
        <v>178</v>
      </c>
      <c r="AJ1" s="3" t="s">
        <v>179</v>
      </c>
      <c r="AK1" s="3" t="s">
        <v>180</v>
      </c>
      <c r="AL1" s="3" t="s">
        <v>181</v>
      </c>
      <c r="AM1" s="3" t="s">
        <v>182</v>
      </c>
      <c r="AN1" s="3" t="s">
        <v>183</v>
      </c>
      <c r="AO1" s="3" t="s">
        <v>187</v>
      </c>
      <c r="AP1" s="3" t="s">
        <v>188</v>
      </c>
      <c r="AQ1" s="3" t="s">
        <v>191</v>
      </c>
      <c r="AR1" s="3" t="s">
        <v>192</v>
      </c>
      <c r="AS1" s="3" t="s">
        <v>193</v>
      </c>
    </row>
    <row r="2" spans="1:45" x14ac:dyDescent="0.25">
      <c r="A2" t="s">
        <v>1</v>
      </c>
      <c r="B2" s="2">
        <f t="shared" ref="B2:B33" si="0">IF(OR(A2="WRS", A2="WRN"),1,0)</f>
        <v>1</v>
      </c>
      <c r="C2" s="2">
        <f t="shared" ref="C2:C33" si="1">IF(OR(A2="SMK", A2="SMN", A2="SCT"),1,0)</f>
        <v>0</v>
      </c>
      <c r="D2" s="2">
        <f t="shared" ref="D2:D33" si="2">IF(OR(A2="CNV", A2="CNN", A2="CNG"),1,0)</f>
        <v>0</v>
      </c>
      <c r="E2" s="2">
        <f t="shared" ref="E2:E33" si="3">IF(OR(A2="BKS", A2="BKN"),1,0)</f>
        <v>0</v>
      </c>
      <c r="F2" s="2">
        <f t="shared" ref="F2:F33" si="4">IF(OR(A2="CNV", A2="CNN", A2="BKS", A2="BKN", A2="BDS", A2="CNG"),1,0)</f>
        <v>0</v>
      </c>
      <c r="G2" s="2">
        <f t="shared" ref="G2:G33" si="5">IF(OR(A2="CNV", A2="CNN", A2="BKS", A2="BKN", A2="BDS", A2="GSS", A2="CNG", A2="NUT", A2="DRG", A2="DRN"),1,0)</f>
        <v>0</v>
      </c>
      <c r="H2" s="2">
        <f t="shared" ref="H2:H33" si="6">IF(OR(A2="SMK", A2="SMN", A2="FVM", A2="SCT"),1,0)</f>
        <v>0</v>
      </c>
      <c r="I2" s="2">
        <f t="shared" ref="I2:I33" si="7">IF(OR(A2="SMK", A2="SMN", A2="FVM", A2="NAT", A2="FSH", A2="CMN", A2="SCT", A2="DDP"),1,0)</f>
        <v>0</v>
      </c>
      <c r="J2" s="2">
        <f t="shared" ref="J2:J33" si="8">IF(OR(A2="WRS",A2 = "WRN",A2 = "CNV", A2 = "CNN", A2="GSS", A2 = "CNG", A2 = "BDS", A2 = "GRY", A2 = "SMK", A2 = "SMN", A2 = "FSH", A2 = "FVM", A2 = "NAT", A2 = "NUT", A2 = "MET", A2 = "BKS", A2 = "BKN", A2 = "OFD", A2 = "CMN", A2="SCT", A2="DDP"),1,0)</f>
        <v>1</v>
      </c>
      <c r="K2" s="2">
        <f t="shared" ref="K2:K33" si="9">IF(OR(A2="CFS", A2="CFN"),1,0)</f>
        <v>0</v>
      </c>
      <c r="L2" s="2">
        <f t="shared" ref="L2:L33" si="10">IF(OR(A2="FFS", A2="QSV", A2="FCS"), 1, 0)</f>
        <v>0</v>
      </c>
      <c r="M2" s="2">
        <f t="shared" ref="M2:M33" si="11">IF(OR(A2="EEP", A2="EAP", A2="EAO", A2="EEU"), 1, 0)</f>
        <v>0</v>
      </c>
      <c r="N2" s="2">
        <f t="shared" ref="N2:N33" si="12">IF(OR(A2="CFS", A2="CFN", A2="PIZ", A2="FFS", A2="QSV", A2="FCS", A2="CSD", A2="EEP", A2="EAP", A2="EAO", A2="EEU", A2="EAT"), 1, 0)</f>
        <v>0</v>
      </c>
      <c r="O2" s="2">
        <f t="shared" ref="O2:O33" si="13">IF(OR(A2="CNV", A2="CNN", A2="BKS", A2="BKN", A2="BDS", A2="CFS", A2="CFN", A2="PIZ", A2="FFS", A2="QSV", A2="FCS", A2="CNG"), 1, 0)</f>
        <v>0</v>
      </c>
      <c r="P2" s="2">
        <f t="shared" ref="P2:P33" si="14">IF(OR(A2="CNV", A2="CNN", A2="BKS", A2="BKN", A2="BDS", A2="GSS", A2="CNG", A2="NUT", A2="DRG", A2="DRN", A2="CFS", A2="CFN", A2="PIZ", A2="FFS", A2="QSV", A2="FCS"), 1, 0)</f>
        <v>0</v>
      </c>
      <c r="Q2" s="2">
        <f t="shared" ref="Q2:Q33" si="15">IF(OR(A2="LIQ", A2="BAR"), 1, 0)</f>
        <v>0</v>
      </c>
      <c r="R2" s="2">
        <f t="shared" ref="R2:R33" si="16">IF(OR(A2="MUL", A2="MPA", A2="VPA"), 1, 0)</f>
        <v>0</v>
      </c>
      <c r="S2" s="2">
        <f t="shared" ref="S2:S33" si="17">IF(OR(A2="CMU", A2="CMP", A2="CVP"), 1, 0)</f>
        <v>0</v>
      </c>
      <c r="T2" s="2">
        <f t="shared" ref="T2:T33" si="18">IF(OR(A2="BNK", A2="CRD"), 1, 0)</f>
        <v>0</v>
      </c>
      <c r="U2" s="2">
        <f t="shared" ref="U2:U33" si="19">IF(OR(A2="DPT", A2="CMN", A2="GMN", A2="DDP"), 1, 0)</f>
        <v>0</v>
      </c>
      <c r="V2" s="2">
        <f t="shared" ref="V2:V33" si="20">IF(OR(A2="CFS", A2="CFN", A2="PIZ", A2="CSD", A2="EEP", A2="EAP", A2="EAO", A2="EEU", A2="EAT", A2="BAR", A2="NCL"), 1, 0)</f>
        <v>0</v>
      </c>
      <c r="W2" s="2">
        <f t="shared" ref="W2:W33" si="21">IF(OR(A2="MUL", A2="MPA", A2="VPA", A2="BEU", A2="LIB", A2="RCC", A2="REL"), 1, 0)</f>
        <v>0</v>
      </c>
      <c r="X2" s="2">
        <f t="shared" ref="X2:X33" si="22">IF(OR(A2="MUL", A2="MPA", A2="VPA", A2="BEU", A2="LIB", A2="RCC", A2="REL", A2="WRS",A2 = "WRN",A2 = "CNV", A2 = "CNN", A2="GSS", A2 = "CNG", A2 = "BDS", A2 = "GRY", A2 = "SMK", A2 = "SMN", A2 = "FSH", A2 = "FVM", A2 = "NAT", A2 = "NUT", A2 = "MET", A2 = "BKS", A2 = "BKN", A2 = "OFD", A2 = "CMN", A2="SCT", A2="DDP"), 1, 0)</f>
        <v>1</v>
      </c>
      <c r="Y2" s="2">
        <f t="shared" ref="Y2:Y33" si="23">IF(OR(A2="PBE", A2="SPS", A2="GAM", A2="ARC", A2="AMU", A2="MAG", A2="ZOO", A2="SCB", A2="SPA", A2="PLO", A2="SLC"), 1, 0)</f>
        <v>0</v>
      </c>
      <c r="Z2" s="2">
        <f t="shared" ref="Z2:Z33" si="24">IF(OR(A2="BAR", A2="NCL", A2="GAM", A2="SCB"), 1, 0)</f>
        <v>0</v>
      </c>
      <c r="AA2" s="2">
        <f t="shared" ref="AA2:AA33" si="25">IF(OR(A2="PBE", A2="LIB", A2="MAG"), 1, 0)</f>
        <v>0</v>
      </c>
      <c r="AB2" s="2">
        <f t="shared" ref="AB2:AB33" si="26">IF(OR(A2="CMU", A2="CMP", A2="CVP", A2="ARC", A2="AMU", A2="LIB", A2="ZOO", A2="REL"), 1, 0)</f>
        <v>0</v>
      </c>
      <c r="AC2" s="2">
        <f t="shared" ref="AC2:AC33" si="27">IF(OR(A2="POL", A2="FIR"), 1, 0)</f>
        <v>0</v>
      </c>
      <c r="AD2" s="2">
        <f t="shared" ref="AD2:AD33" si="28">IF(OR(A2="SCL", A2="JCO", A2="UNI"), 1, 0)</f>
        <v>0</v>
      </c>
      <c r="AE2" s="2">
        <f t="shared" ref="AE2:AE33" si="29">IF(OR(A2="DRG", A2="DRN"), 1, 0)</f>
        <v>0</v>
      </c>
      <c r="AF2" s="2">
        <f t="shared" ref="AF2:AF33" si="30">IF(OR(A2="MHH", A2="MHO"), 1, 0)</f>
        <v>0</v>
      </c>
      <c r="AG2" s="2">
        <f t="shared" ref="AG2:AG33" si="31">IF(OR(A2="BHH", A2="BHO"), 1, 0)</f>
        <v>0</v>
      </c>
      <c r="AH2" s="2">
        <f t="shared" ref="AH2:AH33" si="32">IF(OR(A2="MHH", A2="MHO", A2="BHH", A2="BHO"), 1, 0)</f>
        <v>0</v>
      </c>
      <c r="AI2" s="2">
        <f t="shared" ref="AI2:AI33" si="33">IF(OR(A2="MHH", A2="BHH", A2="HOS"), 1, 0)</f>
        <v>0</v>
      </c>
      <c r="AJ2" s="2">
        <f t="shared" ref="AJ2:AJ33" si="34">IF(OR(A2="URG", A2="RTC"), 1, 0)</f>
        <v>0</v>
      </c>
      <c r="AK2" s="2">
        <f t="shared" ref="AK2:AK33" si="35">IF(OR(A2="MHO", A2="BHO", A2="URG", A2="RTC", A2="PHT", A2="KCT", A2="HPC", A2="DDS"), 1, 0)</f>
        <v>0</v>
      </c>
      <c r="AL2" s="2">
        <f t="shared" ref="AL2:AL33" si="36">IF(OR(A2="MHH", A2="BHH", A2="HOS", A2="URG", A2="RTC"), 1, 0)</f>
        <v>0</v>
      </c>
      <c r="AM2" s="2">
        <f t="shared" ref="AM2:AM33" si="37">IF(OR(A2="MHH", A2="MHO", A2="BHH", A2="BHO", A2="HOS", A2="URG",  A2="RTC", A2="PHT", A2="KCT", A2="HPC", A2="DDS"), 1, 0)</f>
        <v>0</v>
      </c>
      <c r="AN2" s="2">
        <f t="shared" ref="AN2:AN33" si="38">IF(OR(A2="PHT", A2="MAS"), 1, 0)</f>
        <v>0</v>
      </c>
      <c r="AO2" s="2">
        <f t="shared" ref="AO2:AO33" si="39">IF(OR(A2="CMN", A2="DDP"), 1, 0)</f>
        <v>0</v>
      </c>
      <c r="AP2" s="2">
        <f t="shared" ref="AP2:AP33" si="40">IF(OR(A2="CFS", A2="CFN", A2="PIZ", A2="FFS", A2="QSV", A2="FCS"), 1, 0)</f>
        <v>0</v>
      </c>
      <c r="AQ2" s="2">
        <f t="shared" ref="AQ2:AQ33" si="41">IF(OR(A2="PBE", A2="LIB", A2="MAG", A2="JCO", A2="UNI", A2="PLO", A2="SLC", A2="RCC"), 1, 0)</f>
        <v>0</v>
      </c>
      <c r="AR2" s="2">
        <f t="shared" ref="AR2:AR33" si="42">IF(OR(A2="PBE", A2="LIB", A2="MAG", A2="JCO", A2="UNI", A2="PLO", A2="SLC", A2="RCC", A2="MUL", A2="REL"), 1, 0)</f>
        <v>0</v>
      </c>
      <c r="AS2">
        <f t="shared" ref="AS2:AS33" si="43">IF(OR(A2= "AMU", A2= "ARC", A2= "BKN", A2= "BKS", A2= "BNK", A2= "BAR", A2= "BEU", A2= "CSD", A2= "CFN", A2= "CFS", A2= "UNI", A2="CMN", A2="GMN", A2="SCT", A2= "CNN", A2= "CNV", A2= "CRD", A2= "DCR", A2= "DPT", A2= "DDP", A2= "SCL", A2= "EEU", A2= "EAO", A2= "EAP", A2= "EEP", A2= "FFS", A2= "FCS", A2= "QSV", A2= "FSH", A2= "FVM", A2= "GAM", A2= "NAT", A2= "SRV", A2= "JCO", A2= "LAU", A2= "LIB", A2= "MPA", A2= "LIQ", A2= "MAS", A2= "MET", A2= "GRY", A2= "MUL", A2= "MAG", A2= "NCL", A2= "RCC", A2= "NUT", A2= "OFD", A2= "EAT", A2= "SLC", A2= "OWR", A2= "PBE", A2= "DRN", A2= "DRG", A2= "PIZ", A2= "PLO", A2= "PSC", A2= "SPS", A2= "REL", A2= "BDS", A2= "SPA", A2= "SCB", A2= "SMN", A2= "SMK", A2= "TAN", A2= "POS", A2= "VPA", A2= "ZOO"), 1, 0)</f>
        <v>0</v>
      </c>
    </row>
    <row r="3" spans="1:45" x14ac:dyDescent="0.25">
      <c r="A3" t="s">
        <v>2</v>
      </c>
      <c r="B3" s="2">
        <f t="shared" si="0"/>
        <v>1</v>
      </c>
      <c r="C3" s="2">
        <f t="shared" si="1"/>
        <v>0</v>
      </c>
      <c r="D3" s="2">
        <f t="shared" si="2"/>
        <v>0</v>
      </c>
      <c r="E3" s="2">
        <f t="shared" si="3"/>
        <v>0</v>
      </c>
      <c r="F3" s="2">
        <f t="shared" si="4"/>
        <v>0</v>
      </c>
      <c r="G3" s="2">
        <f t="shared" si="5"/>
        <v>0</v>
      </c>
      <c r="H3" s="2">
        <f t="shared" si="6"/>
        <v>0</v>
      </c>
      <c r="I3" s="2">
        <f t="shared" si="7"/>
        <v>0</v>
      </c>
      <c r="J3" s="2">
        <f t="shared" si="8"/>
        <v>1</v>
      </c>
      <c r="K3" s="2">
        <f t="shared" si="9"/>
        <v>0</v>
      </c>
      <c r="L3" s="2">
        <f t="shared" si="10"/>
        <v>0</v>
      </c>
      <c r="M3" s="2">
        <f t="shared" si="11"/>
        <v>0</v>
      </c>
      <c r="N3" s="2">
        <f t="shared" si="12"/>
        <v>0</v>
      </c>
      <c r="O3" s="2">
        <f t="shared" si="13"/>
        <v>0</v>
      </c>
      <c r="P3" s="2">
        <f t="shared" si="14"/>
        <v>0</v>
      </c>
      <c r="Q3" s="2">
        <f t="shared" si="15"/>
        <v>0</v>
      </c>
      <c r="R3" s="2">
        <f t="shared" si="16"/>
        <v>0</v>
      </c>
      <c r="S3" s="2">
        <f t="shared" si="17"/>
        <v>0</v>
      </c>
      <c r="T3" s="2">
        <f t="shared" si="18"/>
        <v>0</v>
      </c>
      <c r="U3" s="2">
        <f t="shared" si="19"/>
        <v>0</v>
      </c>
      <c r="V3" s="2">
        <f t="shared" si="20"/>
        <v>0</v>
      </c>
      <c r="W3" s="2">
        <f t="shared" si="21"/>
        <v>0</v>
      </c>
      <c r="X3" s="2">
        <f t="shared" si="22"/>
        <v>1</v>
      </c>
      <c r="Y3" s="2">
        <f t="shared" si="23"/>
        <v>0</v>
      </c>
      <c r="Z3" s="2">
        <f t="shared" si="24"/>
        <v>0</v>
      </c>
      <c r="AA3" s="2">
        <f t="shared" si="25"/>
        <v>0</v>
      </c>
      <c r="AB3" s="2">
        <f t="shared" si="26"/>
        <v>0</v>
      </c>
      <c r="AC3" s="2">
        <f t="shared" si="27"/>
        <v>0</v>
      </c>
      <c r="AD3" s="2">
        <f t="shared" si="28"/>
        <v>0</v>
      </c>
      <c r="AE3" s="2">
        <f t="shared" si="29"/>
        <v>0</v>
      </c>
      <c r="AF3" s="2">
        <f t="shared" si="30"/>
        <v>0</v>
      </c>
      <c r="AG3" s="2">
        <f t="shared" si="31"/>
        <v>0</v>
      </c>
      <c r="AH3" s="2">
        <f t="shared" si="32"/>
        <v>0</v>
      </c>
      <c r="AI3" s="2">
        <f t="shared" si="33"/>
        <v>0</v>
      </c>
      <c r="AJ3" s="2">
        <f t="shared" si="34"/>
        <v>0</v>
      </c>
      <c r="AK3" s="2">
        <f t="shared" si="35"/>
        <v>0</v>
      </c>
      <c r="AL3" s="2">
        <f t="shared" si="36"/>
        <v>0</v>
      </c>
      <c r="AM3" s="2">
        <f t="shared" si="37"/>
        <v>0</v>
      </c>
      <c r="AN3" s="2">
        <f t="shared" si="38"/>
        <v>0</v>
      </c>
      <c r="AO3" s="2">
        <f t="shared" si="39"/>
        <v>0</v>
      </c>
      <c r="AP3" s="2">
        <f t="shared" si="40"/>
        <v>0</v>
      </c>
      <c r="AQ3" s="2">
        <f t="shared" si="41"/>
        <v>0</v>
      </c>
      <c r="AR3" s="2">
        <f t="shared" si="42"/>
        <v>0</v>
      </c>
      <c r="AS3">
        <f t="shared" si="43"/>
        <v>0</v>
      </c>
    </row>
    <row r="4" spans="1:45" x14ac:dyDescent="0.25">
      <c r="A4" t="s">
        <v>3</v>
      </c>
      <c r="B4" s="2">
        <f t="shared" si="0"/>
        <v>0</v>
      </c>
      <c r="C4" s="2">
        <f t="shared" si="1"/>
        <v>0</v>
      </c>
      <c r="D4" s="2">
        <f t="shared" si="2"/>
        <v>0</v>
      </c>
      <c r="E4" s="2">
        <f t="shared" si="3"/>
        <v>0</v>
      </c>
      <c r="F4" s="2">
        <f t="shared" si="4"/>
        <v>0</v>
      </c>
      <c r="G4" s="2">
        <f t="shared" si="5"/>
        <v>0</v>
      </c>
      <c r="H4" s="2">
        <f t="shared" si="6"/>
        <v>0</v>
      </c>
      <c r="I4" s="2">
        <f t="shared" si="7"/>
        <v>1</v>
      </c>
      <c r="J4" s="2">
        <f t="shared" si="8"/>
        <v>1</v>
      </c>
      <c r="K4" s="2">
        <f t="shared" si="9"/>
        <v>0</v>
      </c>
      <c r="L4" s="2">
        <f t="shared" si="10"/>
        <v>0</v>
      </c>
      <c r="M4" s="2">
        <f t="shared" si="11"/>
        <v>0</v>
      </c>
      <c r="N4" s="2">
        <f t="shared" si="12"/>
        <v>0</v>
      </c>
      <c r="O4" s="2">
        <f t="shared" si="13"/>
        <v>0</v>
      </c>
      <c r="P4" s="2">
        <f t="shared" si="14"/>
        <v>0</v>
      </c>
      <c r="Q4" s="2">
        <f t="shared" si="15"/>
        <v>0</v>
      </c>
      <c r="R4" s="2">
        <f t="shared" si="16"/>
        <v>0</v>
      </c>
      <c r="S4" s="2">
        <f t="shared" si="17"/>
        <v>0</v>
      </c>
      <c r="T4" s="2">
        <f t="shared" si="18"/>
        <v>0</v>
      </c>
      <c r="U4" s="2">
        <f t="shared" si="19"/>
        <v>1</v>
      </c>
      <c r="V4" s="2">
        <f t="shared" si="20"/>
        <v>0</v>
      </c>
      <c r="W4" s="2">
        <f t="shared" si="21"/>
        <v>0</v>
      </c>
      <c r="X4" s="2">
        <f t="shared" si="22"/>
        <v>1</v>
      </c>
      <c r="Y4" s="2">
        <f t="shared" si="23"/>
        <v>0</v>
      </c>
      <c r="Z4" s="2">
        <f t="shared" si="24"/>
        <v>0</v>
      </c>
      <c r="AA4" s="2">
        <f t="shared" si="25"/>
        <v>0</v>
      </c>
      <c r="AB4" s="2">
        <f t="shared" si="26"/>
        <v>0</v>
      </c>
      <c r="AC4" s="2">
        <f t="shared" si="27"/>
        <v>0</v>
      </c>
      <c r="AD4" s="2">
        <f t="shared" si="28"/>
        <v>0</v>
      </c>
      <c r="AE4" s="2">
        <f t="shared" si="29"/>
        <v>0</v>
      </c>
      <c r="AF4" s="2">
        <f t="shared" si="30"/>
        <v>0</v>
      </c>
      <c r="AG4" s="2">
        <f t="shared" si="31"/>
        <v>0</v>
      </c>
      <c r="AH4" s="2">
        <f t="shared" si="32"/>
        <v>0</v>
      </c>
      <c r="AI4" s="2">
        <f t="shared" si="33"/>
        <v>0</v>
      </c>
      <c r="AJ4" s="2">
        <f t="shared" si="34"/>
        <v>0</v>
      </c>
      <c r="AK4" s="2">
        <f t="shared" si="35"/>
        <v>0</v>
      </c>
      <c r="AL4" s="2">
        <f t="shared" si="36"/>
        <v>0</v>
      </c>
      <c r="AM4" s="2">
        <f t="shared" si="37"/>
        <v>0</v>
      </c>
      <c r="AN4" s="2">
        <f t="shared" si="38"/>
        <v>0</v>
      </c>
      <c r="AO4" s="2">
        <f t="shared" si="39"/>
        <v>1</v>
      </c>
      <c r="AP4" s="2">
        <f t="shared" si="40"/>
        <v>0</v>
      </c>
      <c r="AQ4" s="2">
        <f t="shared" si="41"/>
        <v>0</v>
      </c>
      <c r="AR4" s="2">
        <f t="shared" si="42"/>
        <v>0</v>
      </c>
      <c r="AS4">
        <f t="shared" si="43"/>
        <v>1</v>
      </c>
    </row>
    <row r="5" spans="1:45" x14ac:dyDescent="0.25">
      <c r="A5" t="s">
        <v>4</v>
      </c>
      <c r="B5" s="2">
        <f t="shared" si="0"/>
        <v>0</v>
      </c>
      <c r="C5" s="2">
        <f t="shared" si="1"/>
        <v>1</v>
      </c>
      <c r="D5" s="2">
        <f t="shared" si="2"/>
        <v>0</v>
      </c>
      <c r="E5" s="2">
        <f t="shared" si="3"/>
        <v>0</v>
      </c>
      <c r="F5" s="2">
        <f t="shared" si="4"/>
        <v>0</v>
      </c>
      <c r="G5" s="2">
        <f t="shared" si="5"/>
        <v>0</v>
      </c>
      <c r="H5" s="2">
        <f t="shared" si="6"/>
        <v>1</v>
      </c>
      <c r="I5" s="2">
        <f t="shared" si="7"/>
        <v>1</v>
      </c>
      <c r="J5" s="2">
        <f t="shared" si="8"/>
        <v>1</v>
      </c>
      <c r="K5" s="2">
        <f t="shared" si="9"/>
        <v>0</v>
      </c>
      <c r="L5" s="2">
        <f t="shared" si="10"/>
        <v>0</v>
      </c>
      <c r="M5" s="2">
        <f t="shared" si="11"/>
        <v>0</v>
      </c>
      <c r="N5" s="2">
        <f t="shared" si="12"/>
        <v>0</v>
      </c>
      <c r="O5" s="2">
        <f t="shared" si="13"/>
        <v>0</v>
      </c>
      <c r="P5" s="2">
        <f t="shared" si="14"/>
        <v>0</v>
      </c>
      <c r="Q5" s="2">
        <f t="shared" si="15"/>
        <v>0</v>
      </c>
      <c r="R5" s="2">
        <f t="shared" si="16"/>
        <v>0</v>
      </c>
      <c r="S5" s="2">
        <f t="shared" si="17"/>
        <v>0</v>
      </c>
      <c r="T5" s="2">
        <f t="shared" si="18"/>
        <v>0</v>
      </c>
      <c r="U5" s="2">
        <f t="shared" si="19"/>
        <v>0</v>
      </c>
      <c r="V5" s="2">
        <f t="shared" si="20"/>
        <v>0</v>
      </c>
      <c r="W5" s="2">
        <f t="shared" si="21"/>
        <v>0</v>
      </c>
      <c r="X5" s="2">
        <f t="shared" si="22"/>
        <v>1</v>
      </c>
      <c r="Y5" s="2">
        <f t="shared" si="23"/>
        <v>0</v>
      </c>
      <c r="Z5" s="2">
        <f t="shared" si="24"/>
        <v>0</v>
      </c>
      <c r="AA5" s="2">
        <f t="shared" si="25"/>
        <v>0</v>
      </c>
      <c r="AB5" s="2">
        <f t="shared" si="26"/>
        <v>0</v>
      </c>
      <c r="AC5" s="2">
        <f t="shared" si="27"/>
        <v>0</v>
      </c>
      <c r="AD5" s="2">
        <f t="shared" si="28"/>
        <v>0</v>
      </c>
      <c r="AE5" s="2">
        <f t="shared" si="29"/>
        <v>0</v>
      </c>
      <c r="AF5" s="2">
        <f t="shared" si="30"/>
        <v>0</v>
      </c>
      <c r="AG5" s="2">
        <f t="shared" si="31"/>
        <v>0</v>
      </c>
      <c r="AH5" s="2">
        <f t="shared" si="32"/>
        <v>0</v>
      </c>
      <c r="AI5" s="2">
        <f t="shared" si="33"/>
        <v>0</v>
      </c>
      <c r="AJ5" s="2">
        <f t="shared" si="34"/>
        <v>0</v>
      </c>
      <c r="AK5" s="2">
        <f t="shared" si="35"/>
        <v>0</v>
      </c>
      <c r="AL5" s="2">
        <f t="shared" si="36"/>
        <v>0</v>
      </c>
      <c r="AM5" s="2">
        <f t="shared" si="37"/>
        <v>0</v>
      </c>
      <c r="AN5" s="2">
        <f t="shared" si="38"/>
        <v>0</v>
      </c>
      <c r="AO5" s="2">
        <f t="shared" si="39"/>
        <v>0</v>
      </c>
      <c r="AP5" s="2">
        <f t="shared" si="40"/>
        <v>0</v>
      </c>
      <c r="AQ5" s="2">
        <f t="shared" si="41"/>
        <v>0</v>
      </c>
      <c r="AR5" s="2">
        <f t="shared" si="42"/>
        <v>0</v>
      </c>
      <c r="AS5">
        <f t="shared" si="43"/>
        <v>1</v>
      </c>
    </row>
    <row r="6" spans="1:45" x14ac:dyDescent="0.25">
      <c r="A6" t="s">
        <v>5</v>
      </c>
      <c r="B6" s="2">
        <f t="shared" si="0"/>
        <v>0</v>
      </c>
      <c r="C6" s="2">
        <f t="shared" si="1"/>
        <v>1</v>
      </c>
      <c r="D6" s="2">
        <f t="shared" si="2"/>
        <v>0</v>
      </c>
      <c r="E6" s="2">
        <f t="shared" si="3"/>
        <v>0</v>
      </c>
      <c r="F6" s="2">
        <f t="shared" si="4"/>
        <v>0</v>
      </c>
      <c r="G6" s="2">
        <f t="shared" si="5"/>
        <v>0</v>
      </c>
      <c r="H6" s="2">
        <f t="shared" si="6"/>
        <v>1</v>
      </c>
      <c r="I6" s="2">
        <f t="shared" si="7"/>
        <v>1</v>
      </c>
      <c r="J6" s="2">
        <f t="shared" si="8"/>
        <v>1</v>
      </c>
      <c r="K6" s="2">
        <f t="shared" si="9"/>
        <v>0</v>
      </c>
      <c r="L6" s="2">
        <f t="shared" si="10"/>
        <v>0</v>
      </c>
      <c r="M6" s="2">
        <f t="shared" si="11"/>
        <v>0</v>
      </c>
      <c r="N6" s="2">
        <f t="shared" si="12"/>
        <v>0</v>
      </c>
      <c r="O6" s="2">
        <f t="shared" si="13"/>
        <v>0</v>
      </c>
      <c r="P6" s="2">
        <f t="shared" si="14"/>
        <v>0</v>
      </c>
      <c r="Q6" s="2">
        <f t="shared" si="15"/>
        <v>0</v>
      </c>
      <c r="R6" s="2">
        <f t="shared" si="16"/>
        <v>0</v>
      </c>
      <c r="S6" s="2">
        <f t="shared" si="17"/>
        <v>0</v>
      </c>
      <c r="T6" s="2">
        <f t="shared" si="18"/>
        <v>0</v>
      </c>
      <c r="U6" s="2">
        <f t="shared" si="19"/>
        <v>0</v>
      </c>
      <c r="V6" s="2">
        <f t="shared" si="20"/>
        <v>0</v>
      </c>
      <c r="W6" s="2">
        <f t="shared" si="21"/>
        <v>0</v>
      </c>
      <c r="X6" s="2">
        <f t="shared" si="22"/>
        <v>1</v>
      </c>
      <c r="Y6" s="2">
        <f t="shared" si="23"/>
        <v>0</v>
      </c>
      <c r="Z6" s="2">
        <f t="shared" si="24"/>
        <v>0</v>
      </c>
      <c r="AA6" s="2">
        <f t="shared" si="25"/>
        <v>0</v>
      </c>
      <c r="AB6" s="2">
        <f t="shared" si="26"/>
        <v>0</v>
      </c>
      <c r="AC6" s="2">
        <f t="shared" si="27"/>
        <v>0</v>
      </c>
      <c r="AD6" s="2">
        <f t="shared" si="28"/>
        <v>0</v>
      </c>
      <c r="AE6" s="2">
        <f t="shared" si="29"/>
        <v>0</v>
      </c>
      <c r="AF6" s="2">
        <f t="shared" si="30"/>
        <v>0</v>
      </c>
      <c r="AG6" s="2">
        <f t="shared" si="31"/>
        <v>0</v>
      </c>
      <c r="AH6" s="2">
        <f t="shared" si="32"/>
        <v>0</v>
      </c>
      <c r="AI6" s="2">
        <f t="shared" si="33"/>
        <v>0</v>
      </c>
      <c r="AJ6" s="2">
        <f t="shared" si="34"/>
        <v>0</v>
      </c>
      <c r="AK6" s="2">
        <f t="shared" si="35"/>
        <v>0</v>
      </c>
      <c r="AL6" s="2">
        <f t="shared" si="36"/>
        <v>0</v>
      </c>
      <c r="AM6" s="2">
        <f t="shared" si="37"/>
        <v>0</v>
      </c>
      <c r="AN6" s="2">
        <f t="shared" si="38"/>
        <v>0</v>
      </c>
      <c r="AO6" s="2">
        <f t="shared" si="39"/>
        <v>0</v>
      </c>
      <c r="AP6" s="2">
        <f t="shared" si="40"/>
        <v>0</v>
      </c>
      <c r="AQ6" s="2">
        <f t="shared" si="41"/>
        <v>0</v>
      </c>
      <c r="AR6" s="2">
        <f t="shared" si="42"/>
        <v>0</v>
      </c>
      <c r="AS6">
        <f t="shared" si="43"/>
        <v>1</v>
      </c>
    </row>
    <row r="7" spans="1:45" x14ac:dyDescent="0.25">
      <c r="A7" t="s">
        <v>184</v>
      </c>
      <c r="B7" s="2">
        <f t="shared" si="0"/>
        <v>0</v>
      </c>
      <c r="C7" s="2">
        <f t="shared" si="1"/>
        <v>1</v>
      </c>
      <c r="D7" s="2">
        <f t="shared" si="2"/>
        <v>0</v>
      </c>
      <c r="E7" s="2">
        <f t="shared" si="3"/>
        <v>0</v>
      </c>
      <c r="F7" s="2">
        <f t="shared" si="4"/>
        <v>0</v>
      </c>
      <c r="G7" s="2">
        <f t="shared" si="5"/>
        <v>0</v>
      </c>
      <c r="H7" s="2">
        <f t="shared" si="6"/>
        <v>1</v>
      </c>
      <c r="I7" s="2">
        <f t="shared" si="7"/>
        <v>1</v>
      </c>
      <c r="J7" s="2">
        <f t="shared" si="8"/>
        <v>1</v>
      </c>
      <c r="K7" s="2">
        <f t="shared" si="9"/>
        <v>0</v>
      </c>
      <c r="L7" s="2">
        <f t="shared" si="10"/>
        <v>0</v>
      </c>
      <c r="M7" s="2">
        <f t="shared" si="11"/>
        <v>0</v>
      </c>
      <c r="N7" s="2">
        <f t="shared" si="12"/>
        <v>0</v>
      </c>
      <c r="O7" s="2">
        <f t="shared" si="13"/>
        <v>0</v>
      </c>
      <c r="P7" s="2">
        <f t="shared" si="14"/>
        <v>0</v>
      </c>
      <c r="Q7" s="2">
        <f t="shared" si="15"/>
        <v>0</v>
      </c>
      <c r="R7" s="2">
        <f t="shared" si="16"/>
        <v>0</v>
      </c>
      <c r="S7" s="2">
        <f t="shared" si="17"/>
        <v>0</v>
      </c>
      <c r="T7" s="2">
        <f t="shared" si="18"/>
        <v>0</v>
      </c>
      <c r="U7" s="2">
        <f t="shared" si="19"/>
        <v>0</v>
      </c>
      <c r="V7" s="2">
        <f t="shared" si="20"/>
        <v>0</v>
      </c>
      <c r="W7" s="2">
        <f t="shared" si="21"/>
        <v>0</v>
      </c>
      <c r="X7" s="2">
        <f t="shared" si="22"/>
        <v>1</v>
      </c>
      <c r="Y7" s="2">
        <f t="shared" si="23"/>
        <v>0</v>
      </c>
      <c r="Z7" s="2">
        <f t="shared" si="24"/>
        <v>0</v>
      </c>
      <c r="AA7" s="2">
        <f t="shared" si="25"/>
        <v>0</v>
      </c>
      <c r="AB7" s="2">
        <f t="shared" si="26"/>
        <v>0</v>
      </c>
      <c r="AC7" s="2">
        <f t="shared" si="27"/>
        <v>0</v>
      </c>
      <c r="AD7" s="2">
        <f t="shared" si="28"/>
        <v>0</v>
      </c>
      <c r="AE7" s="2">
        <f t="shared" si="29"/>
        <v>0</v>
      </c>
      <c r="AF7" s="2">
        <f t="shared" si="30"/>
        <v>0</v>
      </c>
      <c r="AG7" s="2">
        <f t="shared" si="31"/>
        <v>0</v>
      </c>
      <c r="AH7" s="2">
        <f t="shared" si="32"/>
        <v>0</v>
      </c>
      <c r="AI7" s="2">
        <f t="shared" si="33"/>
        <v>0</v>
      </c>
      <c r="AJ7" s="2">
        <f t="shared" si="34"/>
        <v>0</v>
      </c>
      <c r="AK7" s="2">
        <f t="shared" si="35"/>
        <v>0</v>
      </c>
      <c r="AL7" s="2">
        <f t="shared" si="36"/>
        <v>0</v>
      </c>
      <c r="AM7" s="2">
        <f t="shared" si="37"/>
        <v>0</v>
      </c>
      <c r="AN7" s="2">
        <f t="shared" si="38"/>
        <v>0</v>
      </c>
      <c r="AO7" s="2">
        <f t="shared" si="39"/>
        <v>0</v>
      </c>
      <c r="AP7" s="2">
        <f t="shared" si="40"/>
        <v>0</v>
      </c>
      <c r="AQ7" s="2">
        <f t="shared" si="41"/>
        <v>0</v>
      </c>
      <c r="AR7" s="2">
        <f t="shared" si="42"/>
        <v>0</v>
      </c>
      <c r="AS7">
        <f t="shared" si="43"/>
        <v>1</v>
      </c>
    </row>
    <row r="8" spans="1:45" x14ac:dyDescent="0.25">
      <c r="A8" t="s">
        <v>6</v>
      </c>
      <c r="B8" s="2">
        <f t="shared" si="0"/>
        <v>0</v>
      </c>
      <c r="C8" s="2">
        <f t="shared" si="1"/>
        <v>0</v>
      </c>
      <c r="D8" s="2">
        <f t="shared" si="2"/>
        <v>1</v>
      </c>
      <c r="E8" s="2">
        <f t="shared" si="3"/>
        <v>0</v>
      </c>
      <c r="F8" s="2">
        <f t="shared" si="4"/>
        <v>1</v>
      </c>
      <c r="G8" s="2">
        <f t="shared" si="5"/>
        <v>1</v>
      </c>
      <c r="H8" s="2">
        <f t="shared" si="6"/>
        <v>0</v>
      </c>
      <c r="I8" s="2">
        <f t="shared" si="7"/>
        <v>0</v>
      </c>
      <c r="J8" s="2">
        <f t="shared" si="8"/>
        <v>1</v>
      </c>
      <c r="K8" s="2">
        <f t="shared" si="9"/>
        <v>0</v>
      </c>
      <c r="L8" s="2">
        <f t="shared" si="10"/>
        <v>0</v>
      </c>
      <c r="M8" s="2">
        <f t="shared" si="11"/>
        <v>0</v>
      </c>
      <c r="N8" s="2">
        <f t="shared" si="12"/>
        <v>0</v>
      </c>
      <c r="O8" s="2">
        <f t="shared" si="13"/>
        <v>1</v>
      </c>
      <c r="P8" s="2">
        <f t="shared" si="14"/>
        <v>1</v>
      </c>
      <c r="Q8" s="2">
        <f t="shared" si="15"/>
        <v>0</v>
      </c>
      <c r="R8" s="2">
        <f t="shared" si="16"/>
        <v>0</v>
      </c>
      <c r="S8" s="2">
        <f t="shared" si="17"/>
        <v>0</v>
      </c>
      <c r="T8" s="2">
        <f t="shared" si="18"/>
        <v>0</v>
      </c>
      <c r="U8" s="2">
        <f t="shared" si="19"/>
        <v>0</v>
      </c>
      <c r="V8" s="2">
        <f t="shared" si="20"/>
        <v>0</v>
      </c>
      <c r="W8" s="2">
        <f t="shared" si="21"/>
        <v>0</v>
      </c>
      <c r="X8" s="2">
        <f t="shared" si="22"/>
        <v>1</v>
      </c>
      <c r="Y8" s="2">
        <f t="shared" si="23"/>
        <v>0</v>
      </c>
      <c r="Z8" s="2">
        <f t="shared" si="24"/>
        <v>0</v>
      </c>
      <c r="AA8" s="2">
        <f t="shared" si="25"/>
        <v>0</v>
      </c>
      <c r="AB8" s="2">
        <f t="shared" si="26"/>
        <v>0</v>
      </c>
      <c r="AC8" s="2">
        <f t="shared" si="27"/>
        <v>0</v>
      </c>
      <c r="AD8" s="2">
        <f t="shared" si="28"/>
        <v>0</v>
      </c>
      <c r="AE8" s="2">
        <f t="shared" si="29"/>
        <v>0</v>
      </c>
      <c r="AF8" s="2">
        <f t="shared" si="30"/>
        <v>0</v>
      </c>
      <c r="AG8" s="2">
        <f t="shared" si="31"/>
        <v>0</v>
      </c>
      <c r="AH8" s="2">
        <f t="shared" si="32"/>
        <v>0</v>
      </c>
      <c r="AI8" s="2">
        <f t="shared" si="33"/>
        <v>0</v>
      </c>
      <c r="AJ8" s="2">
        <f t="shared" si="34"/>
        <v>0</v>
      </c>
      <c r="AK8" s="2">
        <f t="shared" si="35"/>
        <v>0</v>
      </c>
      <c r="AL8" s="2">
        <f t="shared" si="36"/>
        <v>0</v>
      </c>
      <c r="AM8" s="2">
        <f t="shared" si="37"/>
        <v>0</v>
      </c>
      <c r="AN8" s="2">
        <f t="shared" si="38"/>
        <v>0</v>
      </c>
      <c r="AO8" s="2">
        <f t="shared" si="39"/>
        <v>0</v>
      </c>
      <c r="AP8" s="2">
        <f t="shared" si="40"/>
        <v>0</v>
      </c>
      <c r="AQ8" s="2">
        <f t="shared" si="41"/>
        <v>0</v>
      </c>
      <c r="AR8" s="2">
        <f t="shared" si="42"/>
        <v>0</v>
      </c>
      <c r="AS8">
        <f t="shared" si="43"/>
        <v>1</v>
      </c>
    </row>
    <row r="9" spans="1:45" x14ac:dyDescent="0.25">
      <c r="A9" t="s">
        <v>7</v>
      </c>
      <c r="B9" s="2">
        <f t="shared" si="0"/>
        <v>0</v>
      </c>
      <c r="C9" s="2">
        <f t="shared" si="1"/>
        <v>0</v>
      </c>
      <c r="D9" s="2">
        <f t="shared" si="2"/>
        <v>1</v>
      </c>
      <c r="E9" s="2">
        <f t="shared" si="3"/>
        <v>0</v>
      </c>
      <c r="F9" s="2">
        <f t="shared" si="4"/>
        <v>1</v>
      </c>
      <c r="G9" s="2">
        <f t="shared" si="5"/>
        <v>1</v>
      </c>
      <c r="H9" s="2">
        <f t="shared" si="6"/>
        <v>0</v>
      </c>
      <c r="I9" s="2">
        <f t="shared" si="7"/>
        <v>0</v>
      </c>
      <c r="J9" s="2">
        <f t="shared" si="8"/>
        <v>1</v>
      </c>
      <c r="K9" s="2">
        <f t="shared" si="9"/>
        <v>0</v>
      </c>
      <c r="L9" s="2">
        <f t="shared" si="10"/>
        <v>0</v>
      </c>
      <c r="M9" s="2">
        <f t="shared" si="11"/>
        <v>0</v>
      </c>
      <c r="N9" s="2">
        <f t="shared" si="12"/>
        <v>0</v>
      </c>
      <c r="O9" s="2">
        <f t="shared" si="13"/>
        <v>1</v>
      </c>
      <c r="P9" s="2">
        <f t="shared" si="14"/>
        <v>1</v>
      </c>
      <c r="Q9" s="2">
        <f t="shared" si="15"/>
        <v>0</v>
      </c>
      <c r="R9" s="2">
        <f t="shared" si="16"/>
        <v>0</v>
      </c>
      <c r="S9" s="2">
        <f t="shared" si="17"/>
        <v>0</v>
      </c>
      <c r="T9" s="2">
        <f t="shared" si="18"/>
        <v>0</v>
      </c>
      <c r="U9" s="2">
        <f t="shared" si="19"/>
        <v>0</v>
      </c>
      <c r="V9" s="2">
        <f t="shared" si="20"/>
        <v>0</v>
      </c>
      <c r="W9" s="2">
        <f t="shared" si="21"/>
        <v>0</v>
      </c>
      <c r="X9" s="2">
        <f t="shared" si="22"/>
        <v>1</v>
      </c>
      <c r="Y9" s="2">
        <f t="shared" si="23"/>
        <v>0</v>
      </c>
      <c r="Z9" s="2">
        <f t="shared" si="24"/>
        <v>0</v>
      </c>
      <c r="AA9" s="2">
        <f t="shared" si="25"/>
        <v>0</v>
      </c>
      <c r="AB9" s="2">
        <f t="shared" si="26"/>
        <v>0</v>
      </c>
      <c r="AC9" s="2">
        <f t="shared" si="27"/>
        <v>0</v>
      </c>
      <c r="AD9" s="2">
        <f t="shared" si="28"/>
        <v>0</v>
      </c>
      <c r="AE9" s="2">
        <f t="shared" si="29"/>
        <v>0</v>
      </c>
      <c r="AF9" s="2">
        <f t="shared" si="30"/>
        <v>0</v>
      </c>
      <c r="AG9" s="2">
        <f t="shared" si="31"/>
        <v>0</v>
      </c>
      <c r="AH9" s="2">
        <f t="shared" si="32"/>
        <v>0</v>
      </c>
      <c r="AI9" s="2">
        <f t="shared" si="33"/>
        <v>0</v>
      </c>
      <c r="AJ9" s="2">
        <f t="shared" si="34"/>
        <v>0</v>
      </c>
      <c r="AK9" s="2">
        <f t="shared" si="35"/>
        <v>0</v>
      </c>
      <c r="AL9" s="2">
        <f t="shared" si="36"/>
        <v>0</v>
      </c>
      <c r="AM9" s="2">
        <f t="shared" si="37"/>
        <v>0</v>
      </c>
      <c r="AN9" s="2">
        <f t="shared" si="38"/>
        <v>0</v>
      </c>
      <c r="AO9" s="2">
        <f t="shared" si="39"/>
        <v>0</v>
      </c>
      <c r="AP9" s="2">
        <f t="shared" si="40"/>
        <v>0</v>
      </c>
      <c r="AQ9" s="2">
        <f t="shared" si="41"/>
        <v>0</v>
      </c>
      <c r="AR9" s="2">
        <f t="shared" si="42"/>
        <v>0</v>
      </c>
      <c r="AS9">
        <f t="shared" si="43"/>
        <v>1</v>
      </c>
    </row>
    <row r="10" spans="1:45" x14ac:dyDescent="0.25">
      <c r="A10" t="s">
        <v>8</v>
      </c>
      <c r="B10" s="2">
        <f t="shared" si="0"/>
        <v>0</v>
      </c>
      <c r="C10" s="2">
        <f t="shared" si="1"/>
        <v>0</v>
      </c>
      <c r="D10" s="2">
        <f t="shared" si="2"/>
        <v>1</v>
      </c>
      <c r="E10" s="2">
        <f t="shared" si="3"/>
        <v>0</v>
      </c>
      <c r="F10" s="2">
        <f t="shared" si="4"/>
        <v>1</v>
      </c>
      <c r="G10" s="2">
        <f t="shared" si="5"/>
        <v>1</v>
      </c>
      <c r="H10" s="2">
        <f t="shared" si="6"/>
        <v>0</v>
      </c>
      <c r="I10" s="2">
        <f t="shared" si="7"/>
        <v>0</v>
      </c>
      <c r="J10" s="2">
        <f t="shared" si="8"/>
        <v>1</v>
      </c>
      <c r="K10" s="2">
        <f t="shared" si="9"/>
        <v>0</v>
      </c>
      <c r="L10" s="2">
        <f t="shared" si="10"/>
        <v>0</v>
      </c>
      <c r="M10" s="2">
        <f t="shared" si="11"/>
        <v>0</v>
      </c>
      <c r="N10" s="2">
        <f t="shared" si="12"/>
        <v>0</v>
      </c>
      <c r="O10" s="2">
        <f t="shared" si="13"/>
        <v>1</v>
      </c>
      <c r="P10" s="2">
        <f t="shared" si="14"/>
        <v>1</v>
      </c>
      <c r="Q10" s="2">
        <f t="shared" si="15"/>
        <v>0</v>
      </c>
      <c r="R10" s="2">
        <f t="shared" si="16"/>
        <v>0</v>
      </c>
      <c r="S10" s="2">
        <f t="shared" si="17"/>
        <v>0</v>
      </c>
      <c r="T10" s="2">
        <f t="shared" si="18"/>
        <v>0</v>
      </c>
      <c r="U10" s="2">
        <f t="shared" si="19"/>
        <v>0</v>
      </c>
      <c r="V10" s="2">
        <f t="shared" si="20"/>
        <v>0</v>
      </c>
      <c r="W10" s="2">
        <f t="shared" si="21"/>
        <v>0</v>
      </c>
      <c r="X10" s="2">
        <f t="shared" si="22"/>
        <v>1</v>
      </c>
      <c r="Y10" s="2">
        <f t="shared" si="23"/>
        <v>0</v>
      </c>
      <c r="Z10" s="2">
        <f t="shared" si="24"/>
        <v>0</v>
      </c>
      <c r="AA10" s="2">
        <f t="shared" si="25"/>
        <v>0</v>
      </c>
      <c r="AB10" s="2">
        <f t="shared" si="26"/>
        <v>0</v>
      </c>
      <c r="AC10" s="2">
        <f t="shared" si="27"/>
        <v>0</v>
      </c>
      <c r="AD10" s="2">
        <f t="shared" si="28"/>
        <v>0</v>
      </c>
      <c r="AE10" s="2">
        <f t="shared" si="29"/>
        <v>0</v>
      </c>
      <c r="AF10" s="2">
        <f t="shared" si="30"/>
        <v>0</v>
      </c>
      <c r="AG10" s="2">
        <f t="shared" si="31"/>
        <v>0</v>
      </c>
      <c r="AH10" s="2">
        <f t="shared" si="32"/>
        <v>0</v>
      </c>
      <c r="AI10" s="2">
        <f t="shared" si="33"/>
        <v>0</v>
      </c>
      <c r="AJ10" s="2">
        <f t="shared" si="34"/>
        <v>0</v>
      </c>
      <c r="AK10" s="2">
        <f t="shared" si="35"/>
        <v>0</v>
      </c>
      <c r="AL10" s="2">
        <f t="shared" si="36"/>
        <v>0</v>
      </c>
      <c r="AM10" s="2">
        <f t="shared" si="37"/>
        <v>0</v>
      </c>
      <c r="AN10" s="2">
        <f t="shared" si="38"/>
        <v>0</v>
      </c>
      <c r="AO10" s="2">
        <f t="shared" si="39"/>
        <v>0</v>
      </c>
      <c r="AP10" s="2">
        <f t="shared" si="40"/>
        <v>0</v>
      </c>
      <c r="AQ10" s="2">
        <f t="shared" si="41"/>
        <v>0</v>
      </c>
      <c r="AR10" s="2">
        <f t="shared" si="42"/>
        <v>0</v>
      </c>
      <c r="AS10">
        <f t="shared" si="43"/>
        <v>0</v>
      </c>
    </row>
    <row r="11" spans="1:45" x14ac:dyDescent="0.25">
      <c r="A11" t="s">
        <v>9</v>
      </c>
      <c r="B11" s="2">
        <f t="shared" si="0"/>
        <v>0</v>
      </c>
      <c r="C11" s="2">
        <f t="shared" si="1"/>
        <v>0</v>
      </c>
      <c r="D11" s="2">
        <f t="shared" si="2"/>
        <v>0</v>
      </c>
      <c r="E11" s="2">
        <f t="shared" si="3"/>
        <v>0</v>
      </c>
      <c r="F11" s="2">
        <f t="shared" si="4"/>
        <v>1</v>
      </c>
      <c r="G11" s="2">
        <f t="shared" si="5"/>
        <v>1</v>
      </c>
      <c r="H11" s="2">
        <f t="shared" si="6"/>
        <v>0</v>
      </c>
      <c r="I11" s="2">
        <f t="shared" si="7"/>
        <v>0</v>
      </c>
      <c r="J11" s="2">
        <f t="shared" si="8"/>
        <v>1</v>
      </c>
      <c r="K11" s="2">
        <f t="shared" si="9"/>
        <v>0</v>
      </c>
      <c r="L11" s="2">
        <f t="shared" si="10"/>
        <v>0</v>
      </c>
      <c r="M11" s="2">
        <f t="shared" si="11"/>
        <v>0</v>
      </c>
      <c r="N11" s="2">
        <f t="shared" si="12"/>
        <v>0</v>
      </c>
      <c r="O11" s="2">
        <f t="shared" si="13"/>
        <v>1</v>
      </c>
      <c r="P11" s="2">
        <f t="shared" si="14"/>
        <v>1</v>
      </c>
      <c r="Q11" s="2">
        <f t="shared" si="15"/>
        <v>0</v>
      </c>
      <c r="R11" s="2">
        <f t="shared" si="16"/>
        <v>0</v>
      </c>
      <c r="S11" s="2">
        <f t="shared" si="17"/>
        <v>0</v>
      </c>
      <c r="T11" s="2">
        <f t="shared" si="18"/>
        <v>0</v>
      </c>
      <c r="U11" s="2">
        <f t="shared" si="19"/>
        <v>0</v>
      </c>
      <c r="V11" s="2">
        <f t="shared" si="20"/>
        <v>0</v>
      </c>
      <c r="W11" s="2">
        <f t="shared" si="21"/>
        <v>0</v>
      </c>
      <c r="X11" s="2">
        <f t="shared" si="22"/>
        <v>1</v>
      </c>
      <c r="Y11" s="2">
        <f t="shared" si="23"/>
        <v>0</v>
      </c>
      <c r="Z11" s="2">
        <f t="shared" si="24"/>
        <v>0</v>
      </c>
      <c r="AA11" s="2">
        <f t="shared" si="25"/>
        <v>0</v>
      </c>
      <c r="AB11" s="2">
        <f t="shared" si="26"/>
        <v>0</v>
      </c>
      <c r="AC11" s="2">
        <f t="shared" si="27"/>
        <v>0</v>
      </c>
      <c r="AD11" s="2">
        <f t="shared" si="28"/>
        <v>0</v>
      </c>
      <c r="AE11" s="2">
        <f t="shared" si="29"/>
        <v>0</v>
      </c>
      <c r="AF11" s="2">
        <f t="shared" si="30"/>
        <v>0</v>
      </c>
      <c r="AG11" s="2">
        <f t="shared" si="31"/>
        <v>0</v>
      </c>
      <c r="AH11" s="2">
        <f t="shared" si="32"/>
        <v>0</v>
      </c>
      <c r="AI11" s="2">
        <f t="shared" si="33"/>
        <v>0</v>
      </c>
      <c r="AJ11" s="2">
        <f t="shared" si="34"/>
        <v>0</v>
      </c>
      <c r="AK11" s="2">
        <f t="shared" si="35"/>
        <v>0</v>
      </c>
      <c r="AL11" s="2">
        <f t="shared" si="36"/>
        <v>0</v>
      </c>
      <c r="AM11" s="2">
        <f t="shared" si="37"/>
        <v>0</v>
      </c>
      <c r="AN11" s="2">
        <f t="shared" si="38"/>
        <v>0</v>
      </c>
      <c r="AO11" s="2">
        <f t="shared" si="39"/>
        <v>0</v>
      </c>
      <c r="AP11" s="2">
        <f t="shared" si="40"/>
        <v>0</v>
      </c>
      <c r="AQ11" s="2">
        <f t="shared" si="41"/>
        <v>0</v>
      </c>
      <c r="AR11" s="2">
        <f t="shared" si="42"/>
        <v>0</v>
      </c>
      <c r="AS11">
        <f t="shared" si="43"/>
        <v>1</v>
      </c>
    </row>
    <row r="12" spans="1:45" x14ac:dyDescent="0.25">
      <c r="A12" t="s">
        <v>10</v>
      </c>
      <c r="B12" s="2">
        <f t="shared" si="0"/>
        <v>0</v>
      </c>
      <c r="C12" s="2">
        <f t="shared" si="1"/>
        <v>0</v>
      </c>
      <c r="D12" s="2">
        <f t="shared" si="2"/>
        <v>0</v>
      </c>
      <c r="E12" s="2">
        <f t="shared" si="3"/>
        <v>0</v>
      </c>
      <c r="F12" s="2">
        <f t="shared" si="4"/>
        <v>0</v>
      </c>
      <c r="G12" s="2">
        <f t="shared" si="5"/>
        <v>0</v>
      </c>
      <c r="H12" s="2">
        <f t="shared" si="6"/>
        <v>0</v>
      </c>
      <c r="I12" s="2">
        <f t="shared" si="7"/>
        <v>0</v>
      </c>
      <c r="J12" s="2">
        <f t="shared" si="8"/>
        <v>1</v>
      </c>
      <c r="K12" s="2">
        <f t="shared" si="9"/>
        <v>0</v>
      </c>
      <c r="L12" s="2">
        <f t="shared" si="10"/>
        <v>0</v>
      </c>
      <c r="M12" s="2">
        <f t="shared" si="11"/>
        <v>0</v>
      </c>
      <c r="N12" s="2">
        <f t="shared" si="12"/>
        <v>0</v>
      </c>
      <c r="O12" s="2">
        <f t="shared" si="13"/>
        <v>0</v>
      </c>
      <c r="P12" s="2">
        <f t="shared" si="14"/>
        <v>0</v>
      </c>
      <c r="Q12" s="2">
        <f t="shared" si="15"/>
        <v>0</v>
      </c>
      <c r="R12" s="2">
        <f t="shared" si="16"/>
        <v>0</v>
      </c>
      <c r="S12" s="2">
        <f t="shared" si="17"/>
        <v>0</v>
      </c>
      <c r="T12" s="2">
        <f t="shared" si="18"/>
        <v>0</v>
      </c>
      <c r="U12" s="2">
        <f t="shared" si="19"/>
        <v>0</v>
      </c>
      <c r="V12" s="2">
        <f t="shared" si="20"/>
        <v>0</v>
      </c>
      <c r="W12" s="2">
        <f t="shared" si="21"/>
        <v>0</v>
      </c>
      <c r="X12" s="2">
        <f t="shared" si="22"/>
        <v>1</v>
      </c>
      <c r="Y12" s="2">
        <f t="shared" si="23"/>
        <v>0</v>
      </c>
      <c r="Z12" s="2">
        <f t="shared" si="24"/>
        <v>0</v>
      </c>
      <c r="AA12" s="2">
        <f t="shared" si="25"/>
        <v>0</v>
      </c>
      <c r="AB12" s="2">
        <f t="shared" si="26"/>
        <v>0</v>
      </c>
      <c r="AC12" s="2">
        <f t="shared" si="27"/>
        <v>0</v>
      </c>
      <c r="AD12" s="2">
        <f t="shared" si="28"/>
        <v>0</v>
      </c>
      <c r="AE12" s="2">
        <f t="shared" si="29"/>
        <v>0</v>
      </c>
      <c r="AF12" s="2">
        <f t="shared" si="30"/>
        <v>0</v>
      </c>
      <c r="AG12" s="2">
        <f t="shared" si="31"/>
        <v>0</v>
      </c>
      <c r="AH12" s="2">
        <f t="shared" si="32"/>
        <v>0</v>
      </c>
      <c r="AI12" s="2">
        <f t="shared" si="33"/>
        <v>0</v>
      </c>
      <c r="AJ12" s="2">
        <f t="shared" si="34"/>
        <v>0</v>
      </c>
      <c r="AK12" s="2">
        <f t="shared" si="35"/>
        <v>0</v>
      </c>
      <c r="AL12" s="2">
        <f t="shared" si="36"/>
        <v>0</v>
      </c>
      <c r="AM12" s="2">
        <f t="shared" si="37"/>
        <v>0</v>
      </c>
      <c r="AN12" s="2">
        <f t="shared" si="38"/>
        <v>0</v>
      </c>
      <c r="AO12" s="2">
        <f t="shared" si="39"/>
        <v>0</v>
      </c>
      <c r="AP12" s="2">
        <f t="shared" si="40"/>
        <v>0</v>
      </c>
      <c r="AQ12" s="2">
        <f t="shared" si="41"/>
        <v>0</v>
      </c>
      <c r="AR12" s="2">
        <f t="shared" si="42"/>
        <v>0</v>
      </c>
      <c r="AS12">
        <f t="shared" si="43"/>
        <v>1</v>
      </c>
    </row>
    <row r="13" spans="1:45" x14ac:dyDescent="0.25">
      <c r="A13" t="s">
        <v>11</v>
      </c>
      <c r="B13" s="2">
        <f t="shared" si="0"/>
        <v>0</v>
      </c>
      <c r="C13" s="2">
        <f t="shared" si="1"/>
        <v>0</v>
      </c>
      <c r="D13" s="2">
        <f t="shared" si="2"/>
        <v>0</v>
      </c>
      <c r="E13" s="2">
        <f t="shared" si="3"/>
        <v>0</v>
      </c>
      <c r="F13" s="2">
        <f t="shared" si="4"/>
        <v>0</v>
      </c>
      <c r="G13" s="2">
        <f t="shared" si="5"/>
        <v>1</v>
      </c>
      <c r="H13" s="2">
        <f t="shared" si="6"/>
        <v>0</v>
      </c>
      <c r="I13" s="2">
        <f t="shared" si="7"/>
        <v>0</v>
      </c>
      <c r="J13" s="2">
        <f t="shared" si="8"/>
        <v>1</v>
      </c>
      <c r="K13" s="2">
        <f t="shared" si="9"/>
        <v>0</v>
      </c>
      <c r="L13" s="2">
        <f t="shared" si="10"/>
        <v>0</v>
      </c>
      <c r="M13" s="2">
        <f t="shared" si="11"/>
        <v>0</v>
      </c>
      <c r="N13" s="2">
        <f t="shared" si="12"/>
        <v>0</v>
      </c>
      <c r="O13" s="2">
        <f t="shared" si="13"/>
        <v>0</v>
      </c>
      <c r="P13" s="2">
        <f t="shared" si="14"/>
        <v>1</v>
      </c>
      <c r="Q13" s="2">
        <f t="shared" si="15"/>
        <v>0</v>
      </c>
      <c r="R13" s="2">
        <f t="shared" si="16"/>
        <v>0</v>
      </c>
      <c r="S13" s="2">
        <f t="shared" si="17"/>
        <v>0</v>
      </c>
      <c r="T13" s="2">
        <f t="shared" si="18"/>
        <v>0</v>
      </c>
      <c r="U13" s="2">
        <f t="shared" si="19"/>
        <v>0</v>
      </c>
      <c r="V13" s="2">
        <f t="shared" si="20"/>
        <v>0</v>
      </c>
      <c r="W13" s="2">
        <f t="shared" si="21"/>
        <v>0</v>
      </c>
      <c r="X13" s="2">
        <f t="shared" si="22"/>
        <v>1</v>
      </c>
      <c r="Y13" s="2">
        <f t="shared" si="23"/>
        <v>0</v>
      </c>
      <c r="Z13" s="2">
        <f t="shared" si="24"/>
        <v>0</v>
      </c>
      <c r="AA13" s="2">
        <f t="shared" si="25"/>
        <v>0</v>
      </c>
      <c r="AB13" s="2">
        <f t="shared" si="26"/>
        <v>0</v>
      </c>
      <c r="AC13" s="2">
        <f t="shared" si="27"/>
        <v>0</v>
      </c>
      <c r="AD13" s="2">
        <f t="shared" si="28"/>
        <v>0</v>
      </c>
      <c r="AE13" s="2">
        <f t="shared" si="29"/>
        <v>0</v>
      </c>
      <c r="AF13" s="2">
        <f t="shared" si="30"/>
        <v>0</v>
      </c>
      <c r="AG13" s="2">
        <f t="shared" si="31"/>
        <v>0</v>
      </c>
      <c r="AH13" s="2">
        <f t="shared" si="32"/>
        <v>0</v>
      </c>
      <c r="AI13" s="2">
        <f t="shared" si="33"/>
        <v>0</v>
      </c>
      <c r="AJ13" s="2">
        <f t="shared" si="34"/>
        <v>0</v>
      </c>
      <c r="AK13" s="2">
        <f t="shared" si="35"/>
        <v>0</v>
      </c>
      <c r="AL13" s="2">
        <f t="shared" si="36"/>
        <v>0</v>
      </c>
      <c r="AM13" s="2">
        <f t="shared" si="37"/>
        <v>0</v>
      </c>
      <c r="AN13" s="2">
        <f t="shared" si="38"/>
        <v>0</v>
      </c>
      <c r="AO13" s="2">
        <f t="shared" si="39"/>
        <v>0</v>
      </c>
      <c r="AP13" s="2">
        <f t="shared" si="40"/>
        <v>0</v>
      </c>
      <c r="AQ13" s="2">
        <f t="shared" si="41"/>
        <v>0</v>
      </c>
      <c r="AR13" s="2">
        <f t="shared" si="42"/>
        <v>0</v>
      </c>
      <c r="AS13">
        <f t="shared" si="43"/>
        <v>0</v>
      </c>
    </row>
    <row r="14" spans="1:45" x14ac:dyDescent="0.25">
      <c r="A14" t="s">
        <v>12</v>
      </c>
      <c r="B14" s="2">
        <f t="shared" si="0"/>
        <v>0</v>
      </c>
      <c r="C14" s="2">
        <f t="shared" si="1"/>
        <v>0</v>
      </c>
      <c r="D14" s="2">
        <f t="shared" si="2"/>
        <v>0</v>
      </c>
      <c r="E14" s="2">
        <f t="shared" si="3"/>
        <v>0</v>
      </c>
      <c r="F14" s="2">
        <f t="shared" si="4"/>
        <v>0</v>
      </c>
      <c r="G14" s="2">
        <f t="shared" si="5"/>
        <v>0</v>
      </c>
      <c r="H14" s="2">
        <f t="shared" si="6"/>
        <v>0</v>
      </c>
      <c r="I14" s="2">
        <f t="shared" si="7"/>
        <v>0</v>
      </c>
      <c r="J14" s="2">
        <f t="shared" si="8"/>
        <v>1</v>
      </c>
      <c r="K14" s="2">
        <f t="shared" si="9"/>
        <v>0</v>
      </c>
      <c r="L14" s="2">
        <f t="shared" si="10"/>
        <v>0</v>
      </c>
      <c r="M14" s="2">
        <f t="shared" si="11"/>
        <v>0</v>
      </c>
      <c r="N14" s="2">
        <f t="shared" si="12"/>
        <v>0</v>
      </c>
      <c r="O14" s="2">
        <f t="shared" si="13"/>
        <v>0</v>
      </c>
      <c r="P14" s="2">
        <f t="shared" si="14"/>
        <v>0</v>
      </c>
      <c r="Q14" s="2">
        <f t="shared" si="15"/>
        <v>0</v>
      </c>
      <c r="R14" s="2">
        <f t="shared" si="16"/>
        <v>0</v>
      </c>
      <c r="S14" s="2">
        <f t="shared" si="17"/>
        <v>0</v>
      </c>
      <c r="T14" s="2">
        <f t="shared" si="18"/>
        <v>0</v>
      </c>
      <c r="U14" s="2">
        <f t="shared" si="19"/>
        <v>0</v>
      </c>
      <c r="V14" s="2">
        <f t="shared" si="20"/>
        <v>0</v>
      </c>
      <c r="W14" s="2">
        <f t="shared" si="21"/>
        <v>0</v>
      </c>
      <c r="X14" s="2">
        <f t="shared" si="22"/>
        <v>1</v>
      </c>
      <c r="Y14" s="2">
        <f t="shared" si="23"/>
        <v>0</v>
      </c>
      <c r="Z14" s="2">
        <f t="shared" si="24"/>
        <v>0</v>
      </c>
      <c r="AA14" s="2">
        <f t="shared" si="25"/>
        <v>0</v>
      </c>
      <c r="AB14" s="2">
        <f t="shared" si="26"/>
        <v>0</v>
      </c>
      <c r="AC14" s="2">
        <f t="shared" si="27"/>
        <v>0</v>
      </c>
      <c r="AD14" s="2">
        <f t="shared" si="28"/>
        <v>0</v>
      </c>
      <c r="AE14" s="2">
        <f t="shared" si="29"/>
        <v>0</v>
      </c>
      <c r="AF14" s="2">
        <f t="shared" si="30"/>
        <v>0</v>
      </c>
      <c r="AG14" s="2">
        <f t="shared" si="31"/>
        <v>0</v>
      </c>
      <c r="AH14" s="2">
        <f t="shared" si="32"/>
        <v>0</v>
      </c>
      <c r="AI14" s="2">
        <f t="shared" si="33"/>
        <v>0</v>
      </c>
      <c r="AJ14" s="2">
        <f t="shared" si="34"/>
        <v>0</v>
      </c>
      <c r="AK14" s="2">
        <f t="shared" si="35"/>
        <v>0</v>
      </c>
      <c r="AL14" s="2">
        <f t="shared" si="36"/>
        <v>0</v>
      </c>
      <c r="AM14" s="2">
        <f t="shared" si="37"/>
        <v>0</v>
      </c>
      <c r="AN14" s="2">
        <f t="shared" si="38"/>
        <v>0</v>
      </c>
      <c r="AO14" s="2">
        <f t="shared" si="39"/>
        <v>0</v>
      </c>
      <c r="AP14" s="2">
        <f t="shared" si="40"/>
        <v>0</v>
      </c>
      <c r="AQ14" s="2">
        <f t="shared" si="41"/>
        <v>0</v>
      </c>
      <c r="AR14" s="2">
        <f t="shared" si="42"/>
        <v>0</v>
      </c>
      <c r="AS14">
        <f t="shared" si="43"/>
        <v>1</v>
      </c>
    </row>
    <row r="15" spans="1:45" x14ac:dyDescent="0.25">
      <c r="A15" t="s">
        <v>13</v>
      </c>
      <c r="B15" s="2">
        <f t="shared" si="0"/>
        <v>0</v>
      </c>
      <c r="C15" s="2">
        <f t="shared" si="1"/>
        <v>0</v>
      </c>
      <c r="D15" s="2">
        <f t="shared" si="2"/>
        <v>0</v>
      </c>
      <c r="E15" s="2">
        <f t="shared" si="3"/>
        <v>0</v>
      </c>
      <c r="F15" s="2">
        <f t="shared" si="4"/>
        <v>0</v>
      </c>
      <c r="G15" s="2">
        <f t="shared" si="5"/>
        <v>0</v>
      </c>
      <c r="H15" s="2">
        <f t="shared" si="6"/>
        <v>0</v>
      </c>
      <c r="I15" s="2">
        <f t="shared" si="7"/>
        <v>1</v>
      </c>
      <c r="J15" s="2">
        <f t="shared" si="8"/>
        <v>1</v>
      </c>
      <c r="K15" s="2">
        <f t="shared" si="9"/>
        <v>0</v>
      </c>
      <c r="L15" s="2">
        <f t="shared" si="10"/>
        <v>0</v>
      </c>
      <c r="M15" s="2">
        <f t="shared" si="11"/>
        <v>0</v>
      </c>
      <c r="N15" s="2">
        <f t="shared" si="12"/>
        <v>0</v>
      </c>
      <c r="O15" s="2">
        <f t="shared" si="13"/>
        <v>0</v>
      </c>
      <c r="P15" s="2">
        <f t="shared" si="14"/>
        <v>0</v>
      </c>
      <c r="Q15" s="2">
        <f t="shared" si="15"/>
        <v>0</v>
      </c>
      <c r="R15" s="2">
        <f t="shared" si="16"/>
        <v>0</v>
      </c>
      <c r="S15" s="2">
        <f t="shared" si="17"/>
        <v>0</v>
      </c>
      <c r="T15" s="2">
        <f t="shared" si="18"/>
        <v>0</v>
      </c>
      <c r="U15" s="2">
        <f t="shared" si="19"/>
        <v>0</v>
      </c>
      <c r="V15" s="2">
        <f t="shared" si="20"/>
        <v>0</v>
      </c>
      <c r="W15" s="2">
        <f t="shared" si="21"/>
        <v>0</v>
      </c>
      <c r="X15" s="2">
        <f t="shared" si="22"/>
        <v>1</v>
      </c>
      <c r="Y15" s="2">
        <f t="shared" si="23"/>
        <v>0</v>
      </c>
      <c r="Z15" s="2">
        <f t="shared" si="24"/>
        <v>0</v>
      </c>
      <c r="AA15" s="2">
        <f t="shared" si="25"/>
        <v>0</v>
      </c>
      <c r="AB15" s="2">
        <f t="shared" si="26"/>
        <v>0</v>
      </c>
      <c r="AC15" s="2">
        <f t="shared" si="27"/>
        <v>0</v>
      </c>
      <c r="AD15" s="2">
        <f t="shared" si="28"/>
        <v>0</v>
      </c>
      <c r="AE15" s="2">
        <f t="shared" si="29"/>
        <v>0</v>
      </c>
      <c r="AF15" s="2">
        <f t="shared" si="30"/>
        <v>0</v>
      </c>
      <c r="AG15" s="2">
        <f t="shared" si="31"/>
        <v>0</v>
      </c>
      <c r="AH15" s="2">
        <f t="shared" si="32"/>
        <v>0</v>
      </c>
      <c r="AI15" s="2">
        <f t="shared" si="33"/>
        <v>0</v>
      </c>
      <c r="AJ15" s="2">
        <f t="shared" si="34"/>
        <v>0</v>
      </c>
      <c r="AK15" s="2">
        <f t="shared" si="35"/>
        <v>0</v>
      </c>
      <c r="AL15" s="2">
        <f t="shared" si="36"/>
        <v>0</v>
      </c>
      <c r="AM15" s="2">
        <f t="shared" si="37"/>
        <v>0</v>
      </c>
      <c r="AN15" s="2">
        <f t="shared" si="38"/>
        <v>0</v>
      </c>
      <c r="AO15" s="2">
        <f t="shared" si="39"/>
        <v>0</v>
      </c>
      <c r="AP15" s="2">
        <f t="shared" si="40"/>
        <v>0</v>
      </c>
      <c r="AQ15" s="2">
        <f t="shared" si="41"/>
        <v>0</v>
      </c>
      <c r="AR15" s="2">
        <f t="shared" si="42"/>
        <v>0</v>
      </c>
      <c r="AS15">
        <f t="shared" si="43"/>
        <v>1</v>
      </c>
    </row>
    <row r="16" spans="1:45" x14ac:dyDescent="0.25">
      <c r="A16" t="s">
        <v>14</v>
      </c>
      <c r="B16" s="2">
        <f t="shared" si="0"/>
        <v>0</v>
      </c>
      <c r="C16" s="2">
        <f t="shared" si="1"/>
        <v>0</v>
      </c>
      <c r="D16" s="2">
        <f t="shared" si="2"/>
        <v>0</v>
      </c>
      <c r="E16" s="2">
        <f t="shared" si="3"/>
        <v>0</v>
      </c>
      <c r="F16" s="2">
        <f t="shared" si="4"/>
        <v>0</v>
      </c>
      <c r="G16" s="2">
        <f t="shared" si="5"/>
        <v>0</v>
      </c>
      <c r="H16" s="2">
        <f t="shared" si="6"/>
        <v>1</v>
      </c>
      <c r="I16" s="2">
        <f t="shared" si="7"/>
        <v>1</v>
      </c>
      <c r="J16" s="2">
        <f t="shared" si="8"/>
        <v>1</v>
      </c>
      <c r="K16" s="2">
        <f t="shared" si="9"/>
        <v>0</v>
      </c>
      <c r="L16" s="2">
        <f t="shared" si="10"/>
        <v>0</v>
      </c>
      <c r="M16" s="2">
        <f t="shared" si="11"/>
        <v>0</v>
      </c>
      <c r="N16" s="2">
        <f t="shared" si="12"/>
        <v>0</v>
      </c>
      <c r="O16" s="2">
        <f t="shared" si="13"/>
        <v>0</v>
      </c>
      <c r="P16" s="2">
        <f t="shared" si="14"/>
        <v>0</v>
      </c>
      <c r="Q16" s="2">
        <f t="shared" si="15"/>
        <v>0</v>
      </c>
      <c r="R16" s="2">
        <f t="shared" si="16"/>
        <v>0</v>
      </c>
      <c r="S16" s="2">
        <f t="shared" si="17"/>
        <v>0</v>
      </c>
      <c r="T16" s="2">
        <f t="shared" si="18"/>
        <v>0</v>
      </c>
      <c r="U16" s="2">
        <f t="shared" si="19"/>
        <v>0</v>
      </c>
      <c r="V16" s="2">
        <f t="shared" si="20"/>
        <v>0</v>
      </c>
      <c r="W16" s="2">
        <f t="shared" si="21"/>
        <v>0</v>
      </c>
      <c r="X16" s="2">
        <f t="shared" si="22"/>
        <v>1</v>
      </c>
      <c r="Y16" s="2">
        <f t="shared" si="23"/>
        <v>0</v>
      </c>
      <c r="Z16" s="2">
        <f t="shared" si="24"/>
        <v>0</v>
      </c>
      <c r="AA16" s="2">
        <f t="shared" si="25"/>
        <v>0</v>
      </c>
      <c r="AB16" s="2">
        <f t="shared" si="26"/>
        <v>0</v>
      </c>
      <c r="AC16" s="2">
        <f t="shared" si="27"/>
        <v>0</v>
      </c>
      <c r="AD16" s="2">
        <f t="shared" si="28"/>
        <v>0</v>
      </c>
      <c r="AE16" s="2">
        <f t="shared" si="29"/>
        <v>0</v>
      </c>
      <c r="AF16" s="2">
        <f t="shared" si="30"/>
        <v>0</v>
      </c>
      <c r="AG16" s="2">
        <f t="shared" si="31"/>
        <v>0</v>
      </c>
      <c r="AH16" s="2">
        <f t="shared" si="32"/>
        <v>0</v>
      </c>
      <c r="AI16" s="2">
        <f t="shared" si="33"/>
        <v>0</v>
      </c>
      <c r="AJ16" s="2">
        <f t="shared" si="34"/>
        <v>0</v>
      </c>
      <c r="AK16" s="2">
        <f t="shared" si="35"/>
        <v>0</v>
      </c>
      <c r="AL16" s="2">
        <f t="shared" si="36"/>
        <v>0</v>
      </c>
      <c r="AM16" s="2">
        <f t="shared" si="37"/>
        <v>0</v>
      </c>
      <c r="AN16" s="2">
        <f t="shared" si="38"/>
        <v>0</v>
      </c>
      <c r="AO16" s="2">
        <f t="shared" si="39"/>
        <v>0</v>
      </c>
      <c r="AP16" s="2">
        <f t="shared" si="40"/>
        <v>0</v>
      </c>
      <c r="AQ16" s="2">
        <f t="shared" si="41"/>
        <v>0</v>
      </c>
      <c r="AR16" s="2">
        <f t="shared" si="42"/>
        <v>0</v>
      </c>
      <c r="AS16">
        <f t="shared" si="43"/>
        <v>1</v>
      </c>
    </row>
    <row r="17" spans="1:45" x14ac:dyDescent="0.25">
      <c r="A17" t="s">
        <v>15</v>
      </c>
      <c r="B17" s="2">
        <f t="shared" si="0"/>
        <v>0</v>
      </c>
      <c r="C17" s="2">
        <f t="shared" si="1"/>
        <v>0</v>
      </c>
      <c r="D17" s="2">
        <f t="shared" si="2"/>
        <v>0</v>
      </c>
      <c r="E17" s="2">
        <f t="shared" si="3"/>
        <v>0</v>
      </c>
      <c r="F17" s="2">
        <f t="shared" si="4"/>
        <v>0</v>
      </c>
      <c r="G17" s="2">
        <f t="shared" si="5"/>
        <v>0</v>
      </c>
      <c r="H17" s="2">
        <f t="shared" si="6"/>
        <v>0</v>
      </c>
      <c r="I17" s="2">
        <f t="shared" si="7"/>
        <v>1</v>
      </c>
      <c r="J17" s="2">
        <f t="shared" si="8"/>
        <v>1</v>
      </c>
      <c r="K17" s="2">
        <f t="shared" si="9"/>
        <v>0</v>
      </c>
      <c r="L17" s="2">
        <f t="shared" si="10"/>
        <v>0</v>
      </c>
      <c r="M17" s="2">
        <f t="shared" si="11"/>
        <v>0</v>
      </c>
      <c r="N17" s="2">
        <f t="shared" si="12"/>
        <v>0</v>
      </c>
      <c r="O17" s="2">
        <f t="shared" si="13"/>
        <v>0</v>
      </c>
      <c r="P17" s="2">
        <f t="shared" si="14"/>
        <v>0</v>
      </c>
      <c r="Q17" s="2">
        <f t="shared" si="15"/>
        <v>0</v>
      </c>
      <c r="R17" s="2">
        <f t="shared" si="16"/>
        <v>0</v>
      </c>
      <c r="S17" s="2">
        <f t="shared" si="17"/>
        <v>0</v>
      </c>
      <c r="T17" s="2">
        <f t="shared" si="18"/>
        <v>0</v>
      </c>
      <c r="U17" s="2">
        <f t="shared" si="19"/>
        <v>0</v>
      </c>
      <c r="V17" s="2">
        <f t="shared" si="20"/>
        <v>0</v>
      </c>
      <c r="W17" s="2">
        <f t="shared" si="21"/>
        <v>0</v>
      </c>
      <c r="X17" s="2">
        <f t="shared" si="22"/>
        <v>1</v>
      </c>
      <c r="Y17" s="2">
        <f t="shared" si="23"/>
        <v>0</v>
      </c>
      <c r="Z17" s="2">
        <f t="shared" si="24"/>
        <v>0</v>
      </c>
      <c r="AA17" s="2">
        <f t="shared" si="25"/>
        <v>0</v>
      </c>
      <c r="AB17" s="2">
        <f t="shared" si="26"/>
        <v>0</v>
      </c>
      <c r="AC17" s="2">
        <f t="shared" si="27"/>
        <v>0</v>
      </c>
      <c r="AD17" s="2">
        <f t="shared" si="28"/>
        <v>0</v>
      </c>
      <c r="AE17" s="2">
        <f t="shared" si="29"/>
        <v>0</v>
      </c>
      <c r="AF17" s="2">
        <f t="shared" si="30"/>
        <v>0</v>
      </c>
      <c r="AG17" s="2">
        <f t="shared" si="31"/>
        <v>0</v>
      </c>
      <c r="AH17" s="2">
        <f t="shared" si="32"/>
        <v>0</v>
      </c>
      <c r="AI17" s="2">
        <f t="shared" si="33"/>
        <v>0</v>
      </c>
      <c r="AJ17" s="2">
        <f t="shared" si="34"/>
        <v>0</v>
      </c>
      <c r="AK17" s="2">
        <f t="shared" si="35"/>
        <v>0</v>
      </c>
      <c r="AL17" s="2">
        <f t="shared" si="36"/>
        <v>0</v>
      </c>
      <c r="AM17" s="2">
        <f t="shared" si="37"/>
        <v>0</v>
      </c>
      <c r="AN17" s="2">
        <f t="shared" si="38"/>
        <v>0</v>
      </c>
      <c r="AO17" s="2">
        <f t="shared" si="39"/>
        <v>0</v>
      </c>
      <c r="AP17" s="2">
        <f t="shared" si="40"/>
        <v>0</v>
      </c>
      <c r="AQ17" s="2">
        <f t="shared" si="41"/>
        <v>0</v>
      </c>
      <c r="AR17" s="2">
        <f t="shared" si="42"/>
        <v>0</v>
      </c>
      <c r="AS17">
        <f t="shared" si="43"/>
        <v>1</v>
      </c>
    </row>
    <row r="18" spans="1:45" x14ac:dyDescent="0.25">
      <c r="A18" t="s">
        <v>16</v>
      </c>
      <c r="B18" s="2">
        <f t="shared" si="0"/>
        <v>0</v>
      </c>
      <c r="C18" s="2">
        <f t="shared" si="1"/>
        <v>0</v>
      </c>
      <c r="D18" s="2">
        <f t="shared" si="2"/>
        <v>0</v>
      </c>
      <c r="E18" s="2">
        <f t="shared" si="3"/>
        <v>0</v>
      </c>
      <c r="F18" s="2">
        <f t="shared" si="4"/>
        <v>0</v>
      </c>
      <c r="G18" s="2">
        <f t="shared" si="5"/>
        <v>1</v>
      </c>
      <c r="H18" s="2">
        <f t="shared" si="6"/>
        <v>0</v>
      </c>
      <c r="I18" s="2">
        <f t="shared" si="7"/>
        <v>0</v>
      </c>
      <c r="J18" s="2">
        <f t="shared" si="8"/>
        <v>1</v>
      </c>
      <c r="K18" s="2">
        <f t="shared" si="9"/>
        <v>0</v>
      </c>
      <c r="L18" s="2">
        <f t="shared" si="10"/>
        <v>0</v>
      </c>
      <c r="M18" s="2">
        <f t="shared" si="11"/>
        <v>0</v>
      </c>
      <c r="N18" s="2">
        <f t="shared" si="12"/>
        <v>0</v>
      </c>
      <c r="O18" s="2">
        <f t="shared" si="13"/>
        <v>0</v>
      </c>
      <c r="P18" s="2">
        <f t="shared" si="14"/>
        <v>1</v>
      </c>
      <c r="Q18" s="2">
        <f t="shared" si="15"/>
        <v>0</v>
      </c>
      <c r="R18" s="2">
        <f t="shared" si="16"/>
        <v>0</v>
      </c>
      <c r="S18" s="2">
        <f t="shared" si="17"/>
        <v>0</v>
      </c>
      <c r="T18" s="2">
        <f t="shared" si="18"/>
        <v>0</v>
      </c>
      <c r="U18" s="2">
        <f t="shared" si="19"/>
        <v>0</v>
      </c>
      <c r="V18" s="2">
        <f t="shared" si="20"/>
        <v>0</v>
      </c>
      <c r="W18" s="2">
        <f t="shared" si="21"/>
        <v>0</v>
      </c>
      <c r="X18" s="2">
        <f t="shared" si="22"/>
        <v>1</v>
      </c>
      <c r="Y18" s="2">
        <f t="shared" si="23"/>
        <v>0</v>
      </c>
      <c r="Z18" s="2">
        <f t="shared" si="24"/>
        <v>0</v>
      </c>
      <c r="AA18" s="2">
        <f t="shared" si="25"/>
        <v>0</v>
      </c>
      <c r="AB18" s="2">
        <f t="shared" si="26"/>
        <v>0</v>
      </c>
      <c r="AC18" s="2">
        <f t="shared" si="27"/>
        <v>0</v>
      </c>
      <c r="AD18" s="2">
        <f t="shared" si="28"/>
        <v>0</v>
      </c>
      <c r="AE18" s="2">
        <f t="shared" si="29"/>
        <v>0</v>
      </c>
      <c r="AF18" s="2">
        <f t="shared" si="30"/>
        <v>0</v>
      </c>
      <c r="AG18" s="2">
        <f t="shared" si="31"/>
        <v>0</v>
      </c>
      <c r="AH18" s="2">
        <f t="shared" si="32"/>
        <v>0</v>
      </c>
      <c r="AI18" s="2">
        <f t="shared" si="33"/>
        <v>0</v>
      </c>
      <c r="AJ18" s="2">
        <f t="shared" si="34"/>
        <v>0</v>
      </c>
      <c r="AK18" s="2">
        <f t="shared" si="35"/>
        <v>0</v>
      </c>
      <c r="AL18" s="2">
        <f t="shared" si="36"/>
        <v>0</v>
      </c>
      <c r="AM18" s="2">
        <f t="shared" si="37"/>
        <v>0</v>
      </c>
      <c r="AN18" s="2">
        <f t="shared" si="38"/>
        <v>0</v>
      </c>
      <c r="AO18" s="2">
        <f t="shared" si="39"/>
        <v>0</v>
      </c>
      <c r="AP18" s="2">
        <f t="shared" si="40"/>
        <v>0</v>
      </c>
      <c r="AQ18" s="2">
        <f t="shared" si="41"/>
        <v>0</v>
      </c>
      <c r="AR18" s="2">
        <f t="shared" si="42"/>
        <v>0</v>
      </c>
      <c r="AS18">
        <f t="shared" si="43"/>
        <v>1</v>
      </c>
    </row>
    <row r="19" spans="1:45" x14ac:dyDescent="0.25">
      <c r="A19" t="s">
        <v>17</v>
      </c>
      <c r="B19" s="2">
        <f t="shared" si="0"/>
        <v>0</v>
      </c>
      <c r="C19" s="2">
        <f t="shared" si="1"/>
        <v>0</v>
      </c>
      <c r="D19" s="2">
        <f t="shared" si="2"/>
        <v>0</v>
      </c>
      <c r="E19" s="2">
        <f t="shared" si="3"/>
        <v>1</v>
      </c>
      <c r="F19" s="2">
        <f t="shared" si="4"/>
        <v>1</v>
      </c>
      <c r="G19" s="2">
        <f t="shared" si="5"/>
        <v>1</v>
      </c>
      <c r="H19" s="2">
        <f t="shared" si="6"/>
        <v>0</v>
      </c>
      <c r="I19" s="2">
        <f t="shared" si="7"/>
        <v>0</v>
      </c>
      <c r="J19" s="2">
        <f t="shared" si="8"/>
        <v>1</v>
      </c>
      <c r="K19" s="2">
        <f t="shared" si="9"/>
        <v>0</v>
      </c>
      <c r="L19" s="2">
        <f t="shared" si="10"/>
        <v>0</v>
      </c>
      <c r="M19" s="2">
        <f t="shared" si="11"/>
        <v>0</v>
      </c>
      <c r="N19" s="2">
        <f t="shared" si="12"/>
        <v>0</v>
      </c>
      <c r="O19" s="2">
        <f t="shared" si="13"/>
        <v>1</v>
      </c>
      <c r="P19" s="2">
        <f t="shared" si="14"/>
        <v>1</v>
      </c>
      <c r="Q19" s="2">
        <f t="shared" si="15"/>
        <v>0</v>
      </c>
      <c r="R19" s="2">
        <f t="shared" si="16"/>
        <v>0</v>
      </c>
      <c r="S19" s="2">
        <f t="shared" si="17"/>
        <v>0</v>
      </c>
      <c r="T19" s="2">
        <f t="shared" si="18"/>
        <v>0</v>
      </c>
      <c r="U19" s="2">
        <f t="shared" si="19"/>
        <v>0</v>
      </c>
      <c r="V19" s="2">
        <f t="shared" si="20"/>
        <v>0</v>
      </c>
      <c r="W19" s="2">
        <f t="shared" si="21"/>
        <v>0</v>
      </c>
      <c r="X19" s="2">
        <f t="shared" si="22"/>
        <v>1</v>
      </c>
      <c r="Y19" s="2">
        <f t="shared" si="23"/>
        <v>0</v>
      </c>
      <c r="Z19" s="2">
        <f t="shared" si="24"/>
        <v>0</v>
      </c>
      <c r="AA19" s="2">
        <f t="shared" si="25"/>
        <v>0</v>
      </c>
      <c r="AB19" s="2">
        <f t="shared" si="26"/>
        <v>0</v>
      </c>
      <c r="AC19" s="2">
        <f t="shared" si="27"/>
        <v>0</v>
      </c>
      <c r="AD19" s="2">
        <f t="shared" si="28"/>
        <v>0</v>
      </c>
      <c r="AE19" s="2">
        <f t="shared" si="29"/>
        <v>0</v>
      </c>
      <c r="AF19" s="2">
        <f t="shared" si="30"/>
        <v>0</v>
      </c>
      <c r="AG19" s="2">
        <f t="shared" si="31"/>
        <v>0</v>
      </c>
      <c r="AH19" s="2">
        <f t="shared" si="32"/>
        <v>0</v>
      </c>
      <c r="AI19" s="2">
        <f t="shared" si="33"/>
        <v>0</v>
      </c>
      <c r="AJ19" s="2">
        <f t="shared" si="34"/>
        <v>0</v>
      </c>
      <c r="AK19" s="2">
        <f t="shared" si="35"/>
        <v>0</v>
      </c>
      <c r="AL19" s="2">
        <f t="shared" si="36"/>
        <v>0</v>
      </c>
      <c r="AM19" s="2">
        <f t="shared" si="37"/>
        <v>0</v>
      </c>
      <c r="AN19" s="2">
        <f t="shared" si="38"/>
        <v>0</v>
      </c>
      <c r="AO19" s="2">
        <f t="shared" si="39"/>
        <v>0</v>
      </c>
      <c r="AP19" s="2">
        <f t="shared" si="40"/>
        <v>0</v>
      </c>
      <c r="AQ19" s="2">
        <f t="shared" si="41"/>
        <v>0</v>
      </c>
      <c r="AR19" s="2">
        <f t="shared" si="42"/>
        <v>0</v>
      </c>
      <c r="AS19">
        <f t="shared" si="43"/>
        <v>1</v>
      </c>
    </row>
    <row r="20" spans="1:45" x14ac:dyDescent="0.25">
      <c r="A20" t="s">
        <v>18</v>
      </c>
      <c r="B20" s="2">
        <f t="shared" si="0"/>
        <v>0</v>
      </c>
      <c r="C20" s="2">
        <f t="shared" si="1"/>
        <v>0</v>
      </c>
      <c r="D20" s="2">
        <f t="shared" si="2"/>
        <v>0</v>
      </c>
      <c r="E20" s="2">
        <f t="shared" si="3"/>
        <v>1</v>
      </c>
      <c r="F20" s="2">
        <f t="shared" si="4"/>
        <v>1</v>
      </c>
      <c r="G20" s="2">
        <f t="shared" si="5"/>
        <v>1</v>
      </c>
      <c r="H20" s="2">
        <f t="shared" si="6"/>
        <v>0</v>
      </c>
      <c r="I20" s="2">
        <f t="shared" si="7"/>
        <v>0</v>
      </c>
      <c r="J20" s="2">
        <f t="shared" si="8"/>
        <v>1</v>
      </c>
      <c r="K20" s="2">
        <f t="shared" si="9"/>
        <v>0</v>
      </c>
      <c r="L20" s="2">
        <f t="shared" si="10"/>
        <v>0</v>
      </c>
      <c r="M20" s="2">
        <f t="shared" si="11"/>
        <v>0</v>
      </c>
      <c r="N20" s="2">
        <f t="shared" si="12"/>
        <v>0</v>
      </c>
      <c r="O20" s="2">
        <f t="shared" si="13"/>
        <v>1</v>
      </c>
      <c r="P20" s="2">
        <f t="shared" si="14"/>
        <v>1</v>
      </c>
      <c r="Q20" s="2">
        <f t="shared" si="15"/>
        <v>0</v>
      </c>
      <c r="R20" s="2">
        <f t="shared" si="16"/>
        <v>0</v>
      </c>
      <c r="S20" s="2">
        <f t="shared" si="17"/>
        <v>0</v>
      </c>
      <c r="T20" s="2">
        <f t="shared" si="18"/>
        <v>0</v>
      </c>
      <c r="U20" s="2">
        <f t="shared" si="19"/>
        <v>0</v>
      </c>
      <c r="V20" s="2">
        <f t="shared" si="20"/>
        <v>0</v>
      </c>
      <c r="W20" s="2">
        <f t="shared" si="21"/>
        <v>0</v>
      </c>
      <c r="X20" s="2">
        <f t="shared" si="22"/>
        <v>1</v>
      </c>
      <c r="Y20" s="2">
        <f t="shared" si="23"/>
        <v>0</v>
      </c>
      <c r="Z20" s="2">
        <f t="shared" si="24"/>
        <v>0</v>
      </c>
      <c r="AA20" s="2">
        <f t="shared" si="25"/>
        <v>0</v>
      </c>
      <c r="AB20" s="2">
        <f t="shared" si="26"/>
        <v>0</v>
      </c>
      <c r="AC20" s="2">
        <f t="shared" si="27"/>
        <v>0</v>
      </c>
      <c r="AD20" s="2">
        <f t="shared" si="28"/>
        <v>0</v>
      </c>
      <c r="AE20" s="2">
        <f t="shared" si="29"/>
        <v>0</v>
      </c>
      <c r="AF20" s="2">
        <f t="shared" si="30"/>
        <v>0</v>
      </c>
      <c r="AG20" s="2">
        <f t="shared" si="31"/>
        <v>0</v>
      </c>
      <c r="AH20" s="2">
        <f t="shared" si="32"/>
        <v>0</v>
      </c>
      <c r="AI20" s="2">
        <f t="shared" si="33"/>
        <v>0</v>
      </c>
      <c r="AJ20" s="2">
        <f t="shared" si="34"/>
        <v>0</v>
      </c>
      <c r="AK20" s="2">
        <f t="shared" si="35"/>
        <v>0</v>
      </c>
      <c r="AL20" s="2">
        <f t="shared" si="36"/>
        <v>0</v>
      </c>
      <c r="AM20" s="2">
        <f t="shared" si="37"/>
        <v>0</v>
      </c>
      <c r="AN20" s="2">
        <f t="shared" si="38"/>
        <v>0</v>
      </c>
      <c r="AO20" s="2">
        <f t="shared" si="39"/>
        <v>0</v>
      </c>
      <c r="AP20" s="2">
        <f t="shared" si="40"/>
        <v>0</v>
      </c>
      <c r="AQ20" s="2">
        <f t="shared" si="41"/>
        <v>0</v>
      </c>
      <c r="AR20" s="2">
        <f t="shared" si="42"/>
        <v>0</v>
      </c>
      <c r="AS20">
        <f t="shared" si="43"/>
        <v>1</v>
      </c>
    </row>
    <row r="21" spans="1:45" x14ac:dyDescent="0.25">
      <c r="A21" t="s">
        <v>19</v>
      </c>
      <c r="B21" s="2">
        <f t="shared" si="0"/>
        <v>0</v>
      </c>
      <c r="C21" s="2">
        <f t="shared" si="1"/>
        <v>0</v>
      </c>
      <c r="D21" s="2">
        <f t="shared" si="2"/>
        <v>0</v>
      </c>
      <c r="E21" s="2">
        <f t="shared" si="3"/>
        <v>0</v>
      </c>
      <c r="F21" s="2">
        <f t="shared" si="4"/>
        <v>0</v>
      </c>
      <c r="G21" s="2">
        <f t="shared" si="5"/>
        <v>0</v>
      </c>
      <c r="H21" s="2">
        <f t="shared" si="6"/>
        <v>0</v>
      </c>
      <c r="I21" s="2">
        <f t="shared" si="7"/>
        <v>0</v>
      </c>
      <c r="J21" s="2">
        <f t="shared" si="8"/>
        <v>1</v>
      </c>
      <c r="K21" s="2">
        <f t="shared" si="9"/>
        <v>0</v>
      </c>
      <c r="L21" s="2">
        <f t="shared" si="10"/>
        <v>0</v>
      </c>
      <c r="M21" s="2">
        <f t="shared" si="11"/>
        <v>0</v>
      </c>
      <c r="N21" s="2">
        <f t="shared" si="12"/>
        <v>0</v>
      </c>
      <c r="O21" s="2">
        <f t="shared" si="13"/>
        <v>0</v>
      </c>
      <c r="P21" s="2">
        <f t="shared" si="14"/>
        <v>0</v>
      </c>
      <c r="Q21" s="2">
        <f t="shared" si="15"/>
        <v>0</v>
      </c>
      <c r="R21" s="2">
        <f t="shared" si="16"/>
        <v>0</v>
      </c>
      <c r="S21" s="2">
        <f t="shared" si="17"/>
        <v>0</v>
      </c>
      <c r="T21" s="2">
        <f t="shared" si="18"/>
        <v>0</v>
      </c>
      <c r="U21" s="2">
        <f t="shared" si="19"/>
        <v>0</v>
      </c>
      <c r="V21" s="2">
        <f t="shared" si="20"/>
        <v>0</v>
      </c>
      <c r="W21" s="2">
        <f t="shared" si="21"/>
        <v>0</v>
      </c>
      <c r="X21" s="2">
        <f t="shared" si="22"/>
        <v>1</v>
      </c>
      <c r="Y21" s="2">
        <f t="shared" si="23"/>
        <v>0</v>
      </c>
      <c r="Z21" s="2">
        <f t="shared" si="24"/>
        <v>0</v>
      </c>
      <c r="AA21" s="2">
        <f t="shared" si="25"/>
        <v>0</v>
      </c>
      <c r="AB21" s="2">
        <f t="shared" si="26"/>
        <v>0</v>
      </c>
      <c r="AC21" s="2">
        <f t="shared" si="27"/>
        <v>0</v>
      </c>
      <c r="AD21" s="2">
        <f t="shared" si="28"/>
        <v>0</v>
      </c>
      <c r="AE21" s="2">
        <f t="shared" si="29"/>
        <v>0</v>
      </c>
      <c r="AF21" s="2">
        <f t="shared" si="30"/>
        <v>0</v>
      </c>
      <c r="AG21" s="2">
        <f t="shared" si="31"/>
        <v>0</v>
      </c>
      <c r="AH21" s="2">
        <f t="shared" si="32"/>
        <v>0</v>
      </c>
      <c r="AI21" s="2">
        <f t="shared" si="33"/>
        <v>0</v>
      </c>
      <c r="AJ21" s="2">
        <f t="shared" si="34"/>
        <v>0</v>
      </c>
      <c r="AK21" s="2">
        <f t="shared" si="35"/>
        <v>0</v>
      </c>
      <c r="AL21" s="2">
        <f t="shared" si="36"/>
        <v>0</v>
      </c>
      <c r="AM21" s="2">
        <f t="shared" si="37"/>
        <v>0</v>
      </c>
      <c r="AN21" s="2">
        <f t="shared" si="38"/>
        <v>0</v>
      </c>
      <c r="AO21" s="2">
        <f t="shared" si="39"/>
        <v>0</v>
      </c>
      <c r="AP21" s="2">
        <f t="shared" si="40"/>
        <v>0</v>
      </c>
      <c r="AQ21" s="2">
        <f t="shared" si="41"/>
        <v>0</v>
      </c>
      <c r="AR21" s="2">
        <f t="shared" si="42"/>
        <v>0</v>
      </c>
      <c r="AS21">
        <f t="shared" si="43"/>
        <v>1</v>
      </c>
    </row>
    <row r="22" spans="1:45" x14ac:dyDescent="0.25">
      <c r="A22" t="s">
        <v>20</v>
      </c>
      <c r="B22" s="2">
        <f t="shared" si="0"/>
        <v>0</v>
      </c>
      <c r="C22" s="2">
        <f t="shared" si="1"/>
        <v>0</v>
      </c>
      <c r="D22" s="2">
        <f t="shared" si="2"/>
        <v>0</v>
      </c>
      <c r="E22" s="2">
        <f t="shared" si="3"/>
        <v>0</v>
      </c>
      <c r="F22" s="2">
        <f t="shared" si="4"/>
        <v>0</v>
      </c>
      <c r="G22" s="2">
        <f t="shared" si="5"/>
        <v>0</v>
      </c>
      <c r="H22" s="2">
        <f t="shared" si="6"/>
        <v>0</v>
      </c>
      <c r="I22" s="2">
        <f t="shared" si="7"/>
        <v>0</v>
      </c>
      <c r="J22" s="2">
        <f t="shared" si="8"/>
        <v>0</v>
      </c>
      <c r="K22" s="2">
        <f t="shared" si="9"/>
        <v>0</v>
      </c>
      <c r="L22" s="2">
        <f t="shared" si="10"/>
        <v>0</v>
      </c>
      <c r="M22" s="2">
        <f t="shared" si="11"/>
        <v>0</v>
      </c>
      <c r="N22" s="2">
        <f t="shared" si="12"/>
        <v>1</v>
      </c>
      <c r="O22" s="2">
        <f t="shared" si="13"/>
        <v>1</v>
      </c>
      <c r="P22" s="2">
        <f t="shared" si="14"/>
        <v>1</v>
      </c>
      <c r="Q22" s="2">
        <f t="shared" si="15"/>
        <v>0</v>
      </c>
      <c r="R22" s="2">
        <f t="shared" si="16"/>
        <v>0</v>
      </c>
      <c r="S22" s="2">
        <f t="shared" si="17"/>
        <v>0</v>
      </c>
      <c r="T22" s="2">
        <f t="shared" si="18"/>
        <v>0</v>
      </c>
      <c r="U22" s="2">
        <f t="shared" si="19"/>
        <v>0</v>
      </c>
      <c r="V22" s="2">
        <f t="shared" si="20"/>
        <v>1</v>
      </c>
      <c r="W22" s="2">
        <f t="shared" si="21"/>
        <v>0</v>
      </c>
      <c r="X22" s="2">
        <f t="shared" si="22"/>
        <v>0</v>
      </c>
      <c r="Y22" s="2">
        <f t="shared" si="23"/>
        <v>0</v>
      </c>
      <c r="Z22" s="2">
        <f t="shared" si="24"/>
        <v>0</v>
      </c>
      <c r="AA22" s="2">
        <f t="shared" si="25"/>
        <v>0</v>
      </c>
      <c r="AB22" s="2">
        <f t="shared" si="26"/>
        <v>0</v>
      </c>
      <c r="AC22" s="2">
        <f t="shared" si="27"/>
        <v>0</v>
      </c>
      <c r="AD22" s="2">
        <f t="shared" si="28"/>
        <v>0</v>
      </c>
      <c r="AE22" s="2">
        <f t="shared" si="29"/>
        <v>0</v>
      </c>
      <c r="AF22" s="2">
        <f t="shared" si="30"/>
        <v>0</v>
      </c>
      <c r="AG22" s="2">
        <f t="shared" si="31"/>
        <v>0</v>
      </c>
      <c r="AH22" s="2">
        <f t="shared" si="32"/>
        <v>0</v>
      </c>
      <c r="AI22" s="2">
        <f t="shared" si="33"/>
        <v>0</v>
      </c>
      <c r="AJ22" s="2">
        <f t="shared" si="34"/>
        <v>0</v>
      </c>
      <c r="AK22" s="2">
        <f t="shared" si="35"/>
        <v>0</v>
      </c>
      <c r="AL22" s="2">
        <f t="shared" si="36"/>
        <v>0</v>
      </c>
      <c r="AM22" s="2">
        <f t="shared" si="37"/>
        <v>0</v>
      </c>
      <c r="AN22" s="2">
        <f t="shared" si="38"/>
        <v>0</v>
      </c>
      <c r="AO22" s="2">
        <f t="shared" si="39"/>
        <v>0</v>
      </c>
      <c r="AP22" s="2">
        <f t="shared" si="40"/>
        <v>1</v>
      </c>
      <c r="AQ22" s="2">
        <f t="shared" si="41"/>
        <v>0</v>
      </c>
      <c r="AR22" s="2">
        <f t="shared" si="42"/>
        <v>0</v>
      </c>
      <c r="AS22">
        <f t="shared" si="43"/>
        <v>1</v>
      </c>
    </row>
    <row r="23" spans="1:45" x14ac:dyDescent="0.25">
      <c r="A23" t="s">
        <v>21</v>
      </c>
      <c r="B23" s="2">
        <f t="shared" si="0"/>
        <v>0</v>
      </c>
      <c r="C23" s="2">
        <f t="shared" si="1"/>
        <v>0</v>
      </c>
      <c r="D23" s="2">
        <f t="shared" si="2"/>
        <v>0</v>
      </c>
      <c r="E23" s="2">
        <f t="shared" si="3"/>
        <v>0</v>
      </c>
      <c r="F23" s="2">
        <f t="shared" si="4"/>
        <v>0</v>
      </c>
      <c r="G23" s="2">
        <f t="shared" si="5"/>
        <v>0</v>
      </c>
      <c r="H23" s="2">
        <f t="shared" si="6"/>
        <v>0</v>
      </c>
      <c r="I23" s="2">
        <f t="shared" si="7"/>
        <v>0</v>
      </c>
      <c r="J23" s="2">
        <f t="shared" si="8"/>
        <v>0</v>
      </c>
      <c r="K23" s="2">
        <f t="shared" si="9"/>
        <v>1</v>
      </c>
      <c r="L23" s="2">
        <f t="shared" si="10"/>
        <v>0</v>
      </c>
      <c r="M23" s="2">
        <f t="shared" si="11"/>
        <v>0</v>
      </c>
      <c r="N23" s="2">
        <f t="shared" si="12"/>
        <v>1</v>
      </c>
      <c r="O23" s="2">
        <f t="shared" si="13"/>
        <v>1</v>
      </c>
      <c r="P23" s="2">
        <f t="shared" si="14"/>
        <v>1</v>
      </c>
      <c r="Q23" s="2">
        <f t="shared" si="15"/>
        <v>0</v>
      </c>
      <c r="R23" s="2">
        <f t="shared" si="16"/>
        <v>0</v>
      </c>
      <c r="S23" s="2">
        <f t="shared" si="17"/>
        <v>0</v>
      </c>
      <c r="T23" s="2">
        <f t="shared" si="18"/>
        <v>0</v>
      </c>
      <c r="U23" s="2">
        <f t="shared" si="19"/>
        <v>0</v>
      </c>
      <c r="V23" s="2">
        <f t="shared" si="20"/>
        <v>1</v>
      </c>
      <c r="W23" s="2">
        <f t="shared" si="21"/>
        <v>0</v>
      </c>
      <c r="X23" s="2">
        <f t="shared" si="22"/>
        <v>0</v>
      </c>
      <c r="Y23" s="2">
        <f t="shared" si="23"/>
        <v>0</v>
      </c>
      <c r="Z23" s="2">
        <f t="shared" si="24"/>
        <v>0</v>
      </c>
      <c r="AA23" s="2">
        <f t="shared" si="25"/>
        <v>0</v>
      </c>
      <c r="AB23" s="2">
        <f t="shared" si="26"/>
        <v>0</v>
      </c>
      <c r="AC23" s="2">
        <f t="shared" si="27"/>
        <v>0</v>
      </c>
      <c r="AD23" s="2">
        <f t="shared" si="28"/>
        <v>0</v>
      </c>
      <c r="AE23" s="2">
        <f t="shared" si="29"/>
        <v>0</v>
      </c>
      <c r="AF23" s="2">
        <f t="shared" si="30"/>
        <v>0</v>
      </c>
      <c r="AG23" s="2">
        <f t="shared" si="31"/>
        <v>0</v>
      </c>
      <c r="AH23" s="2">
        <f t="shared" si="32"/>
        <v>0</v>
      </c>
      <c r="AI23" s="2">
        <f t="shared" si="33"/>
        <v>0</v>
      </c>
      <c r="AJ23" s="2">
        <f t="shared" si="34"/>
        <v>0</v>
      </c>
      <c r="AK23" s="2">
        <f t="shared" si="35"/>
        <v>0</v>
      </c>
      <c r="AL23" s="2">
        <f t="shared" si="36"/>
        <v>0</v>
      </c>
      <c r="AM23" s="2">
        <f t="shared" si="37"/>
        <v>0</v>
      </c>
      <c r="AN23" s="2">
        <f t="shared" si="38"/>
        <v>0</v>
      </c>
      <c r="AO23" s="2">
        <f t="shared" si="39"/>
        <v>0</v>
      </c>
      <c r="AP23" s="2">
        <f t="shared" si="40"/>
        <v>1</v>
      </c>
      <c r="AQ23" s="2">
        <f t="shared" si="41"/>
        <v>0</v>
      </c>
      <c r="AR23" s="2">
        <f t="shared" si="42"/>
        <v>0</v>
      </c>
      <c r="AS23">
        <f t="shared" si="43"/>
        <v>1</v>
      </c>
    </row>
    <row r="24" spans="1:45" x14ac:dyDescent="0.25">
      <c r="A24" t="s">
        <v>22</v>
      </c>
      <c r="B24" s="2">
        <f t="shared" si="0"/>
        <v>0</v>
      </c>
      <c r="C24" s="2">
        <f t="shared" si="1"/>
        <v>0</v>
      </c>
      <c r="D24" s="2">
        <f t="shared" si="2"/>
        <v>0</v>
      </c>
      <c r="E24" s="2">
        <f t="shared" si="3"/>
        <v>0</v>
      </c>
      <c r="F24" s="2">
        <f t="shared" si="4"/>
        <v>0</v>
      </c>
      <c r="G24" s="2">
        <f t="shared" si="5"/>
        <v>0</v>
      </c>
      <c r="H24" s="2">
        <f t="shared" si="6"/>
        <v>0</v>
      </c>
      <c r="I24" s="2">
        <f t="shared" si="7"/>
        <v>0</v>
      </c>
      <c r="J24" s="2">
        <f t="shared" si="8"/>
        <v>0</v>
      </c>
      <c r="K24" s="2">
        <f t="shared" si="9"/>
        <v>1</v>
      </c>
      <c r="L24" s="2">
        <f t="shared" si="10"/>
        <v>0</v>
      </c>
      <c r="M24" s="2">
        <f t="shared" si="11"/>
        <v>0</v>
      </c>
      <c r="N24" s="2">
        <f t="shared" si="12"/>
        <v>1</v>
      </c>
      <c r="O24" s="2">
        <f t="shared" si="13"/>
        <v>1</v>
      </c>
      <c r="P24" s="2">
        <f t="shared" si="14"/>
        <v>1</v>
      </c>
      <c r="Q24" s="2">
        <f t="shared" si="15"/>
        <v>0</v>
      </c>
      <c r="R24" s="2">
        <f t="shared" si="16"/>
        <v>0</v>
      </c>
      <c r="S24" s="2">
        <f t="shared" si="17"/>
        <v>0</v>
      </c>
      <c r="T24" s="2">
        <f t="shared" si="18"/>
        <v>0</v>
      </c>
      <c r="U24" s="2">
        <f t="shared" si="19"/>
        <v>0</v>
      </c>
      <c r="V24" s="2">
        <f t="shared" si="20"/>
        <v>1</v>
      </c>
      <c r="W24" s="2">
        <f t="shared" si="21"/>
        <v>0</v>
      </c>
      <c r="X24" s="2">
        <f t="shared" si="22"/>
        <v>0</v>
      </c>
      <c r="Y24" s="2">
        <f t="shared" si="23"/>
        <v>0</v>
      </c>
      <c r="Z24" s="2">
        <f t="shared" si="24"/>
        <v>0</v>
      </c>
      <c r="AA24" s="2">
        <f t="shared" si="25"/>
        <v>0</v>
      </c>
      <c r="AB24" s="2">
        <f t="shared" si="26"/>
        <v>0</v>
      </c>
      <c r="AC24" s="2">
        <f t="shared" si="27"/>
        <v>0</v>
      </c>
      <c r="AD24" s="2">
        <f t="shared" si="28"/>
        <v>0</v>
      </c>
      <c r="AE24" s="2">
        <f t="shared" si="29"/>
        <v>0</v>
      </c>
      <c r="AF24" s="2">
        <f t="shared" si="30"/>
        <v>0</v>
      </c>
      <c r="AG24" s="2">
        <f t="shared" si="31"/>
        <v>0</v>
      </c>
      <c r="AH24" s="2">
        <f t="shared" si="32"/>
        <v>0</v>
      </c>
      <c r="AI24" s="2">
        <f t="shared" si="33"/>
        <v>0</v>
      </c>
      <c r="AJ24" s="2">
        <f t="shared" si="34"/>
        <v>0</v>
      </c>
      <c r="AK24" s="2">
        <f t="shared" si="35"/>
        <v>0</v>
      </c>
      <c r="AL24" s="2">
        <f t="shared" si="36"/>
        <v>0</v>
      </c>
      <c r="AM24" s="2">
        <f t="shared" si="37"/>
        <v>0</v>
      </c>
      <c r="AN24" s="2">
        <f t="shared" si="38"/>
        <v>0</v>
      </c>
      <c r="AO24" s="2">
        <f t="shared" si="39"/>
        <v>0</v>
      </c>
      <c r="AP24" s="2">
        <f t="shared" si="40"/>
        <v>1</v>
      </c>
      <c r="AQ24" s="2">
        <f t="shared" si="41"/>
        <v>0</v>
      </c>
      <c r="AR24" s="2">
        <f t="shared" si="42"/>
        <v>0</v>
      </c>
      <c r="AS24">
        <f t="shared" si="43"/>
        <v>1</v>
      </c>
    </row>
    <row r="25" spans="1:45" x14ac:dyDescent="0.25">
      <c r="A25" t="s">
        <v>23</v>
      </c>
      <c r="B25" s="2">
        <f t="shared" si="0"/>
        <v>0</v>
      </c>
      <c r="C25" s="2">
        <f t="shared" si="1"/>
        <v>0</v>
      </c>
      <c r="D25" s="2">
        <f t="shared" si="2"/>
        <v>0</v>
      </c>
      <c r="E25" s="2">
        <f t="shared" si="3"/>
        <v>0</v>
      </c>
      <c r="F25" s="2">
        <f t="shared" si="4"/>
        <v>0</v>
      </c>
      <c r="G25" s="2">
        <f t="shared" si="5"/>
        <v>0</v>
      </c>
      <c r="H25" s="2">
        <f t="shared" si="6"/>
        <v>0</v>
      </c>
      <c r="I25" s="2">
        <f t="shared" si="7"/>
        <v>0</v>
      </c>
      <c r="J25" s="2">
        <f t="shared" si="8"/>
        <v>0</v>
      </c>
      <c r="K25" s="2">
        <f t="shared" si="9"/>
        <v>0</v>
      </c>
      <c r="L25" s="2">
        <f t="shared" si="10"/>
        <v>1</v>
      </c>
      <c r="M25" s="2">
        <f t="shared" si="11"/>
        <v>0</v>
      </c>
      <c r="N25" s="2">
        <f t="shared" si="12"/>
        <v>1</v>
      </c>
      <c r="O25" s="2">
        <f t="shared" si="13"/>
        <v>1</v>
      </c>
      <c r="P25" s="2">
        <f t="shared" si="14"/>
        <v>1</v>
      </c>
      <c r="Q25" s="2">
        <f t="shared" si="15"/>
        <v>0</v>
      </c>
      <c r="R25" s="2">
        <f t="shared" si="16"/>
        <v>0</v>
      </c>
      <c r="S25" s="2">
        <f t="shared" si="17"/>
        <v>0</v>
      </c>
      <c r="T25" s="2">
        <f t="shared" si="18"/>
        <v>0</v>
      </c>
      <c r="U25" s="2">
        <f t="shared" si="19"/>
        <v>0</v>
      </c>
      <c r="V25" s="2">
        <f t="shared" si="20"/>
        <v>0</v>
      </c>
      <c r="W25" s="2">
        <f t="shared" si="21"/>
        <v>0</v>
      </c>
      <c r="X25" s="2">
        <f t="shared" si="22"/>
        <v>0</v>
      </c>
      <c r="Y25" s="2">
        <f t="shared" si="23"/>
        <v>0</v>
      </c>
      <c r="Z25" s="2">
        <f t="shared" si="24"/>
        <v>0</v>
      </c>
      <c r="AA25" s="2">
        <f t="shared" si="25"/>
        <v>0</v>
      </c>
      <c r="AB25" s="2">
        <f t="shared" si="26"/>
        <v>0</v>
      </c>
      <c r="AC25" s="2">
        <f t="shared" si="27"/>
        <v>0</v>
      </c>
      <c r="AD25" s="2">
        <f t="shared" si="28"/>
        <v>0</v>
      </c>
      <c r="AE25" s="2">
        <f t="shared" si="29"/>
        <v>0</v>
      </c>
      <c r="AF25" s="2">
        <f t="shared" si="30"/>
        <v>0</v>
      </c>
      <c r="AG25" s="2">
        <f t="shared" si="31"/>
        <v>0</v>
      </c>
      <c r="AH25" s="2">
        <f t="shared" si="32"/>
        <v>0</v>
      </c>
      <c r="AI25" s="2">
        <f t="shared" si="33"/>
        <v>0</v>
      </c>
      <c r="AJ25" s="2">
        <f t="shared" si="34"/>
        <v>0</v>
      </c>
      <c r="AK25" s="2">
        <f t="shared" si="35"/>
        <v>0</v>
      </c>
      <c r="AL25" s="2">
        <f t="shared" si="36"/>
        <v>0</v>
      </c>
      <c r="AM25" s="2">
        <f t="shared" si="37"/>
        <v>0</v>
      </c>
      <c r="AN25" s="2">
        <f t="shared" si="38"/>
        <v>0</v>
      </c>
      <c r="AO25" s="2">
        <f t="shared" si="39"/>
        <v>0</v>
      </c>
      <c r="AP25" s="2">
        <f t="shared" si="40"/>
        <v>1</v>
      </c>
      <c r="AQ25" s="2">
        <f t="shared" si="41"/>
        <v>0</v>
      </c>
      <c r="AR25" s="2">
        <f t="shared" si="42"/>
        <v>0</v>
      </c>
      <c r="AS25">
        <f t="shared" si="43"/>
        <v>1</v>
      </c>
    </row>
    <row r="26" spans="1:45" x14ac:dyDescent="0.25">
      <c r="A26" t="s">
        <v>24</v>
      </c>
      <c r="B26" s="2">
        <f t="shared" si="0"/>
        <v>0</v>
      </c>
      <c r="C26" s="2">
        <f t="shared" si="1"/>
        <v>0</v>
      </c>
      <c r="D26" s="2">
        <f t="shared" si="2"/>
        <v>0</v>
      </c>
      <c r="E26" s="2">
        <f t="shared" si="3"/>
        <v>0</v>
      </c>
      <c r="F26" s="2">
        <f t="shared" si="4"/>
        <v>0</v>
      </c>
      <c r="G26" s="2">
        <f t="shared" si="5"/>
        <v>0</v>
      </c>
      <c r="H26" s="2">
        <f t="shared" si="6"/>
        <v>0</v>
      </c>
      <c r="I26" s="2">
        <f t="shared" si="7"/>
        <v>0</v>
      </c>
      <c r="J26" s="2">
        <f t="shared" si="8"/>
        <v>0</v>
      </c>
      <c r="K26" s="2">
        <f t="shared" si="9"/>
        <v>0</v>
      </c>
      <c r="L26" s="2">
        <f t="shared" si="10"/>
        <v>1</v>
      </c>
      <c r="M26" s="2">
        <f t="shared" si="11"/>
        <v>0</v>
      </c>
      <c r="N26" s="2">
        <f t="shared" si="12"/>
        <v>1</v>
      </c>
      <c r="O26" s="2">
        <f t="shared" si="13"/>
        <v>1</v>
      </c>
      <c r="P26" s="2">
        <f t="shared" si="14"/>
        <v>1</v>
      </c>
      <c r="Q26" s="2">
        <f t="shared" si="15"/>
        <v>0</v>
      </c>
      <c r="R26" s="2">
        <f t="shared" si="16"/>
        <v>0</v>
      </c>
      <c r="S26" s="2">
        <f t="shared" si="17"/>
        <v>0</v>
      </c>
      <c r="T26" s="2">
        <f t="shared" si="18"/>
        <v>0</v>
      </c>
      <c r="U26" s="2">
        <f t="shared" si="19"/>
        <v>0</v>
      </c>
      <c r="V26" s="2">
        <f t="shared" si="20"/>
        <v>0</v>
      </c>
      <c r="W26" s="2">
        <f t="shared" si="21"/>
        <v>0</v>
      </c>
      <c r="X26" s="2">
        <f t="shared" si="22"/>
        <v>0</v>
      </c>
      <c r="Y26" s="2">
        <f t="shared" si="23"/>
        <v>0</v>
      </c>
      <c r="Z26" s="2">
        <f t="shared" si="24"/>
        <v>0</v>
      </c>
      <c r="AA26" s="2">
        <f t="shared" si="25"/>
        <v>0</v>
      </c>
      <c r="AB26" s="2">
        <f t="shared" si="26"/>
        <v>0</v>
      </c>
      <c r="AC26" s="2">
        <f t="shared" si="27"/>
        <v>0</v>
      </c>
      <c r="AD26" s="2">
        <f t="shared" si="28"/>
        <v>0</v>
      </c>
      <c r="AE26" s="2">
        <f t="shared" si="29"/>
        <v>0</v>
      </c>
      <c r="AF26" s="2">
        <f t="shared" si="30"/>
        <v>0</v>
      </c>
      <c r="AG26" s="2">
        <f t="shared" si="31"/>
        <v>0</v>
      </c>
      <c r="AH26" s="2">
        <f t="shared" si="32"/>
        <v>0</v>
      </c>
      <c r="AI26" s="2">
        <f t="shared" si="33"/>
        <v>0</v>
      </c>
      <c r="AJ26" s="2">
        <f t="shared" si="34"/>
        <v>0</v>
      </c>
      <c r="AK26" s="2">
        <f t="shared" si="35"/>
        <v>0</v>
      </c>
      <c r="AL26" s="2">
        <f t="shared" si="36"/>
        <v>0</v>
      </c>
      <c r="AM26" s="2">
        <f t="shared" si="37"/>
        <v>0</v>
      </c>
      <c r="AN26" s="2">
        <f t="shared" si="38"/>
        <v>0</v>
      </c>
      <c r="AO26" s="2">
        <f t="shared" si="39"/>
        <v>0</v>
      </c>
      <c r="AP26" s="2">
        <f t="shared" si="40"/>
        <v>1</v>
      </c>
      <c r="AQ26" s="2">
        <f t="shared" si="41"/>
        <v>0</v>
      </c>
      <c r="AR26" s="2">
        <f t="shared" si="42"/>
        <v>0</v>
      </c>
      <c r="AS26">
        <f t="shared" si="43"/>
        <v>1</v>
      </c>
    </row>
    <row r="27" spans="1:45" x14ac:dyDescent="0.25">
      <c r="A27" t="s">
        <v>25</v>
      </c>
      <c r="B27" s="2">
        <f t="shared" si="0"/>
        <v>0</v>
      </c>
      <c r="C27" s="2">
        <f t="shared" si="1"/>
        <v>0</v>
      </c>
      <c r="D27" s="2">
        <f t="shared" si="2"/>
        <v>0</v>
      </c>
      <c r="E27" s="2">
        <f t="shared" si="3"/>
        <v>0</v>
      </c>
      <c r="F27" s="2">
        <f t="shared" si="4"/>
        <v>0</v>
      </c>
      <c r="G27" s="2">
        <f t="shared" si="5"/>
        <v>0</v>
      </c>
      <c r="H27" s="2">
        <f t="shared" si="6"/>
        <v>0</v>
      </c>
      <c r="I27" s="2">
        <f t="shared" si="7"/>
        <v>0</v>
      </c>
      <c r="J27" s="2">
        <f t="shared" si="8"/>
        <v>0</v>
      </c>
      <c r="K27" s="2">
        <f t="shared" si="9"/>
        <v>0</v>
      </c>
      <c r="L27" s="2">
        <f t="shared" si="10"/>
        <v>1</v>
      </c>
      <c r="M27" s="2">
        <f t="shared" si="11"/>
        <v>0</v>
      </c>
      <c r="N27" s="2">
        <f t="shared" si="12"/>
        <v>1</v>
      </c>
      <c r="O27" s="2">
        <f t="shared" si="13"/>
        <v>1</v>
      </c>
      <c r="P27" s="2">
        <f t="shared" si="14"/>
        <v>1</v>
      </c>
      <c r="Q27" s="2">
        <f t="shared" si="15"/>
        <v>0</v>
      </c>
      <c r="R27" s="2">
        <f t="shared" si="16"/>
        <v>0</v>
      </c>
      <c r="S27" s="2">
        <f t="shared" si="17"/>
        <v>0</v>
      </c>
      <c r="T27" s="2">
        <f t="shared" si="18"/>
        <v>0</v>
      </c>
      <c r="U27" s="2">
        <f t="shared" si="19"/>
        <v>0</v>
      </c>
      <c r="V27" s="2">
        <f t="shared" si="20"/>
        <v>0</v>
      </c>
      <c r="W27" s="2">
        <f t="shared" si="21"/>
        <v>0</v>
      </c>
      <c r="X27" s="2">
        <f t="shared" si="22"/>
        <v>0</v>
      </c>
      <c r="Y27" s="2">
        <f t="shared" si="23"/>
        <v>0</v>
      </c>
      <c r="Z27" s="2">
        <f t="shared" si="24"/>
        <v>0</v>
      </c>
      <c r="AA27" s="2">
        <f t="shared" si="25"/>
        <v>0</v>
      </c>
      <c r="AB27" s="2">
        <f t="shared" si="26"/>
        <v>0</v>
      </c>
      <c r="AC27" s="2">
        <f t="shared" si="27"/>
        <v>0</v>
      </c>
      <c r="AD27" s="2">
        <f t="shared" si="28"/>
        <v>0</v>
      </c>
      <c r="AE27" s="2">
        <f t="shared" si="29"/>
        <v>0</v>
      </c>
      <c r="AF27" s="2">
        <f t="shared" si="30"/>
        <v>0</v>
      </c>
      <c r="AG27" s="2">
        <f t="shared" si="31"/>
        <v>0</v>
      </c>
      <c r="AH27" s="2">
        <f t="shared" si="32"/>
        <v>0</v>
      </c>
      <c r="AI27" s="2">
        <f t="shared" si="33"/>
        <v>0</v>
      </c>
      <c r="AJ27" s="2">
        <f t="shared" si="34"/>
        <v>0</v>
      </c>
      <c r="AK27" s="2">
        <f t="shared" si="35"/>
        <v>0</v>
      </c>
      <c r="AL27" s="2">
        <f t="shared" si="36"/>
        <v>0</v>
      </c>
      <c r="AM27" s="2">
        <f t="shared" si="37"/>
        <v>0</v>
      </c>
      <c r="AN27" s="2">
        <f t="shared" si="38"/>
        <v>0</v>
      </c>
      <c r="AO27" s="2">
        <f t="shared" si="39"/>
        <v>0</v>
      </c>
      <c r="AP27" s="2">
        <f t="shared" si="40"/>
        <v>1</v>
      </c>
      <c r="AQ27" s="2">
        <f t="shared" si="41"/>
        <v>0</v>
      </c>
      <c r="AR27" s="2">
        <f t="shared" si="42"/>
        <v>0</v>
      </c>
      <c r="AS27">
        <f t="shared" si="43"/>
        <v>1</v>
      </c>
    </row>
    <row r="28" spans="1:45" x14ac:dyDescent="0.25">
      <c r="A28" t="s">
        <v>26</v>
      </c>
      <c r="B28" s="2">
        <f t="shared" si="0"/>
        <v>0</v>
      </c>
      <c r="C28" s="2">
        <f t="shared" si="1"/>
        <v>0</v>
      </c>
      <c r="D28" s="2">
        <f t="shared" si="2"/>
        <v>0</v>
      </c>
      <c r="E28" s="2">
        <f t="shared" si="3"/>
        <v>0</v>
      </c>
      <c r="F28" s="2">
        <f t="shared" si="4"/>
        <v>0</v>
      </c>
      <c r="G28" s="2">
        <f t="shared" si="5"/>
        <v>0</v>
      </c>
      <c r="H28" s="2">
        <f t="shared" si="6"/>
        <v>0</v>
      </c>
      <c r="I28" s="2">
        <f t="shared" si="7"/>
        <v>0</v>
      </c>
      <c r="J28" s="2">
        <f t="shared" si="8"/>
        <v>0</v>
      </c>
      <c r="K28" s="2">
        <f t="shared" si="9"/>
        <v>0</v>
      </c>
      <c r="L28" s="2">
        <f t="shared" si="10"/>
        <v>0</v>
      </c>
      <c r="M28" s="2">
        <f t="shared" si="11"/>
        <v>0</v>
      </c>
      <c r="N28" s="2">
        <f t="shared" si="12"/>
        <v>1</v>
      </c>
      <c r="O28" s="2">
        <f t="shared" si="13"/>
        <v>0</v>
      </c>
      <c r="P28" s="2">
        <f t="shared" si="14"/>
        <v>0</v>
      </c>
      <c r="Q28" s="2">
        <f t="shared" si="15"/>
        <v>0</v>
      </c>
      <c r="R28" s="2">
        <f t="shared" si="16"/>
        <v>0</v>
      </c>
      <c r="S28" s="2">
        <f t="shared" si="17"/>
        <v>0</v>
      </c>
      <c r="T28" s="2">
        <f t="shared" si="18"/>
        <v>0</v>
      </c>
      <c r="U28" s="2">
        <f t="shared" si="19"/>
        <v>0</v>
      </c>
      <c r="V28" s="2">
        <f t="shared" si="20"/>
        <v>1</v>
      </c>
      <c r="W28" s="2">
        <f t="shared" si="21"/>
        <v>0</v>
      </c>
      <c r="X28" s="2">
        <f t="shared" si="22"/>
        <v>0</v>
      </c>
      <c r="Y28" s="2">
        <f t="shared" si="23"/>
        <v>0</v>
      </c>
      <c r="Z28" s="2">
        <f t="shared" si="24"/>
        <v>0</v>
      </c>
      <c r="AA28" s="2">
        <f t="shared" si="25"/>
        <v>0</v>
      </c>
      <c r="AB28" s="2">
        <f t="shared" si="26"/>
        <v>0</v>
      </c>
      <c r="AC28" s="2">
        <f t="shared" si="27"/>
        <v>0</v>
      </c>
      <c r="AD28" s="2">
        <f t="shared" si="28"/>
        <v>0</v>
      </c>
      <c r="AE28" s="2">
        <f t="shared" si="29"/>
        <v>0</v>
      </c>
      <c r="AF28" s="2">
        <f t="shared" si="30"/>
        <v>0</v>
      </c>
      <c r="AG28" s="2">
        <f t="shared" si="31"/>
        <v>0</v>
      </c>
      <c r="AH28" s="2">
        <f t="shared" si="32"/>
        <v>0</v>
      </c>
      <c r="AI28" s="2">
        <f t="shared" si="33"/>
        <v>0</v>
      </c>
      <c r="AJ28" s="2">
        <f t="shared" si="34"/>
        <v>0</v>
      </c>
      <c r="AK28" s="2">
        <f t="shared" si="35"/>
        <v>0</v>
      </c>
      <c r="AL28" s="2">
        <f t="shared" si="36"/>
        <v>0</v>
      </c>
      <c r="AM28" s="2">
        <f t="shared" si="37"/>
        <v>0</v>
      </c>
      <c r="AN28" s="2">
        <f t="shared" si="38"/>
        <v>0</v>
      </c>
      <c r="AO28" s="2">
        <f t="shared" si="39"/>
        <v>0</v>
      </c>
      <c r="AP28" s="2">
        <f t="shared" si="40"/>
        <v>0</v>
      </c>
      <c r="AQ28" s="2">
        <f t="shared" si="41"/>
        <v>0</v>
      </c>
      <c r="AR28" s="2">
        <f t="shared" si="42"/>
        <v>0</v>
      </c>
      <c r="AS28">
        <f t="shared" si="43"/>
        <v>1</v>
      </c>
    </row>
    <row r="29" spans="1:45" x14ac:dyDescent="0.25">
      <c r="A29" t="s">
        <v>27</v>
      </c>
      <c r="B29" s="2">
        <f t="shared" si="0"/>
        <v>0</v>
      </c>
      <c r="C29" s="2">
        <f t="shared" si="1"/>
        <v>0</v>
      </c>
      <c r="D29" s="2">
        <f t="shared" si="2"/>
        <v>0</v>
      </c>
      <c r="E29" s="2">
        <f t="shared" si="3"/>
        <v>0</v>
      </c>
      <c r="F29" s="2">
        <f t="shared" si="4"/>
        <v>0</v>
      </c>
      <c r="G29" s="2">
        <f t="shared" si="5"/>
        <v>0</v>
      </c>
      <c r="H29" s="2">
        <f t="shared" si="6"/>
        <v>0</v>
      </c>
      <c r="I29" s="2">
        <f t="shared" si="7"/>
        <v>0</v>
      </c>
      <c r="J29" s="2">
        <f t="shared" si="8"/>
        <v>0</v>
      </c>
      <c r="K29" s="2">
        <f t="shared" si="9"/>
        <v>0</v>
      </c>
      <c r="L29" s="2">
        <f t="shared" si="10"/>
        <v>0</v>
      </c>
      <c r="M29" s="2">
        <f t="shared" si="11"/>
        <v>1</v>
      </c>
      <c r="N29" s="2">
        <f t="shared" si="12"/>
        <v>1</v>
      </c>
      <c r="O29" s="2">
        <f t="shared" si="13"/>
        <v>0</v>
      </c>
      <c r="P29" s="2">
        <f t="shared" si="14"/>
        <v>0</v>
      </c>
      <c r="Q29" s="2">
        <f t="shared" si="15"/>
        <v>0</v>
      </c>
      <c r="R29" s="2">
        <f t="shared" si="16"/>
        <v>0</v>
      </c>
      <c r="S29" s="2">
        <f t="shared" si="17"/>
        <v>0</v>
      </c>
      <c r="T29" s="2">
        <f t="shared" si="18"/>
        <v>0</v>
      </c>
      <c r="U29" s="2">
        <f t="shared" si="19"/>
        <v>0</v>
      </c>
      <c r="V29" s="2">
        <f t="shared" si="20"/>
        <v>1</v>
      </c>
      <c r="W29" s="2">
        <f t="shared" si="21"/>
        <v>0</v>
      </c>
      <c r="X29" s="2">
        <f t="shared" si="22"/>
        <v>0</v>
      </c>
      <c r="Y29" s="2">
        <f t="shared" si="23"/>
        <v>0</v>
      </c>
      <c r="Z29" s="2">
        <f t="shared" si="24"/>
        <v>0</v>
      </c>
      <c r="AA29" s="2">
        <f t="shared" si="25"/>
        <v>0</v>
      </c>
      <c r="AB29" s="2">
        <f t="shared" si="26"/>
        <v>0</v>
      </c>
      <c r="AC29" s="2">
        <f t="shared" si="27"/>
        <v>0</v>
      </c>
      <c r="AD29" s="2">
        <f t="shared" si="28"/>
        <v>0</v>
      </c>
      <c r="AE29" s="2">
        <f t="shared" si="29"/>
        <v>0</v>
      </c>
      <c r="AF29" s="2">
        <f t="shared" si="30"/>
        <v>0</v>
      </c>
      <c r="AG29" s="2">
        <f t="shared" si="31"/>
        <v>0</v>
      </c>
      <c r="AH29" s="2">
        <f t="shared" si="32"/>
        <v>0</v>
      </c>
      <c r="AI29" s="2">
        <f t="shared" si="33"/>
        <v>0</v>
      </c>
      <c r="AJ29" s="2">
        <f t="shared" si="34"/>
        <v>0</v>
      </c>
      <c r="AK29" s="2">
        <f t="shared" si="35"/>
        <v>0</v>
      </c>
      <c r="AL29" s="2">
        <f t="shared" si="36"/>
        <v>0</v>
      </c>
      <c r="AM29" s="2">
        <f t="shared" si="37"/>
        <v>0</v>
      </c>
      <c r="AN29" s="2">
        <f t="shared" si="38"/>
        <v>0</v>
      </c>
      <c r="AO29" s="2">
        <f t="shared" si="39"/>
        <v>0</v>
      </c>
      <c r="AP29" s="2">
        <f t="shared" si="40"/>
        <v>0</v>
      </c>
      <c r="AQ29" s="2">
        <f t="shared" si="41"/>
        <v>0</v>
      </c>
      <c r="AR29" s="2">
        <f t="shared" si="42"/>
        <v>0</v>
      </c>
      <c r="AS29">
        <f t="shared" si="43"/>
        <v>1</v>
      </c>
    </row>
    <row r="30" spans="1:45" x14ac:dyDescent="0.25">
      <c r="A30" t="s">
        <v>28</v>
      </c>
      <c r="B30" s="2">
        <f t="shared" si="0"/>
        <v>0</v>
      </c>
      <c r="C30" s="2">
        <f t="shared" si="1"/>
        <v>0</v>
      </c>
      <c r="D30" s="2">
        <f t="shared" si="2"/>
        <v>0</v>
      </c>
      <c r="E30" s="2">
        <f t="shared" si="3"/>
        <v>0</v>
      </c>
      <c r="F30" s="2">
        <f t="shared" si="4"/>
        <v>0</v>
      </c>
      <c r="G30" s="2">
        <f t="shared" si="5"/>
        <v>0</v>
      </c>
      <c r="H30" s="2">
        <f t="shared" si="6"/>
        <v>0</v>
      </c>
      <c r="I30" s="2">
        <f t="shared" si="7"/>
        <v>0</v>
      </c>
      <c r="J30" s="2">
        <f t="shared" si="8"/>
        <v>0</v>
      </c>
      <c r="K30" s="2">
        <f t="shared" si="9"/>
        <v>0</v>
      </c>
      <c r="L30" s="2">
        <f t="shared" si="10"/>
        <v>0</v>
      </c>
      <c r="M30" s="2">
        <f t="shared" si="11"/>
        <v>1</v>
      </c>
      <c r="N30" s="2">
        <f t="shared" si="12"/>
        <v>1</v>
      </c>
      <c r="O30" s="2">
        <f t="shared" si="13"/>
        <v>0</v>
      </c>
      <c r="P30" s="2">
        <f t="shared" si="14"/>
        <v>0</v>
      </c>
      <c r="Q30" s="2">
        <f t="shared" si="15"/>
        <v>0</v>
      </c>
      <c r="R30" s="2">
        <f t="shared" si="16"/>
        <v>0</v>
      </c>
      <c r="S30" s="2">
        <f t="shared" si="17"/>
        <v>0</v>
      </c>
      <c r="T30" s="2">
        <f t="shared" si="18"/>
        <v>0</v>
      </c>
      <c r="U30" s="2">
        <f t="shared" si="19"/>
        <v>0</v>
      </c>
      <c r="V30" s="2">
        <f t="shared" si="20"/>
        <v>1</v>
      </c>
      <c r="W30" s="2">
        <f t="shared" si="21"/>
        <v>0</v>
      </c>
      <c r="X30" s="2">
        <f t="shared" si="22"/>
        <v>0</v>
      </c>
      <c r="Y30" s="2">
        <f t="shared" si="23"/>
        <v>0</v>
      </c>
      <c r="Z30" s="2">
        <f t="shared" si="24"/>
        <v>0</v>
      </c>
      <c r="AA30" s="2">
        <f t="shared" si="25"/>
        <v>0</v>
      </c>
      <c r="AB30" s="2">
        <f t="shared" si="26"/>
        <v>0</v>
      </c>
      <c r="AC30" s="2">
        <f t="shared" si="27"/>
        <v>0</v>
      </c>
      <c r="AD30" s="2">
        <f t="shared" si="28"/>
        <v>0</v>
      </c>
      <c r="AE30" s="2">
        <f t="shared" si="29"/>
        <v>0</v>
      </c>
      <c r="AF30" s="2">
        <f t="shared" si="30"/>
        <v>0</v>
      </c>
      <c r="AG30" s="2">
        <f t="shared" si="31"/>
        <v>0</v>
      </c>
      <c r="AH30" s="2">
        <f t="shared" si="32"/>
        <v>0</v>
      </c>
      <c r="AI30" s="2">
        <f t="shared" si="33"/>
        <v>0</v>
      </c>
      <c r="AJ30" s="2">
        <f t="shared" si="34"/>
        <v>0</v>
      </c>
      <c r="AK30" s="2">
        <f t="shared" si="35"/>
        <v>0</v>
      </c>
      <c r="AL30" s="2">
        <f t="shared" si="36"/>
        <v>0</v>
      </c>
      <c r="AM30" s="2">
        <f t="shared" si="37"/>
        <v>0</v>
      </c>
      <c r="AN30" s="2">
        <f t="shared" si="38"/>
        <v>0</v>
      </c>
      <c r="AO30" s="2">
        <f t="shared" si="39"/>
        <v>0</v>
      </c>
      <c r="AP30" s="2">
        <f t="shared" si="40"/>
        <v>0</v>
      </c>
      <c r="AQ30" s="2">
        <f t="shared" si="41"/>
        <v>0</v>
      </c>
      <c r="AR30" s="2">
        <f t="shared" si="42"/>
        <v>0</v>
      </c>
      <c r="AS30">
        <f t="shared" si="43"/>
        <v>1</v>
      </c>
    </row>
    <row r="31" spans="1:45" x14ac:dyDescent="0.25">
      <c r="A31" t="s">
        <v>29</v>
      </c>
      <c r="B31" s="2">
        <f t="shared" si="0"/>
        <v>0</v>
      </c>
      <c r="C31" s="2">
        <f t="shared" si="1"/>
        <v>0</v>
      </c>
      <c r="D31" s="2">
        <f t="shared" si="2"/>
        <v>0</v>
      </c>
      <c r="E31" s="2">
        <f t="shared" si="3"/>
        <v>0</v>
      </c>
      <c r="F31" s="2">
        <f t="shared" si="4"/>
        <v>0</v>
      </c>
      <c r="G31" s="2">
        <f t="shared" si="5"/>
        <v>0</v>
      </c>
      <c r="H31" s="2">
        <f t="shared" si="6"/>
        <v>0</v>
      </c>
      <c r="I31" s="2">
        <f t="shared" si="7"/>
        <v>0</v>
      </c>
      <c r="J31" s="2">
        <f t="shared" si="8"/>
        <v>0</v>
      </c>
      <c r="K31" s="2">
        <f t="shared" si="9"/>
        <v>0</v>
      </c>
      <c r="L31" s="2">
        <f t="shared" si="10"/>
        <v>0</v>
      </c>
      <c r="M31" s="2">
        <f t="shared" si="11"/>
        <v>1</v>
      </c>
      <c r="N31" s="2">
        <f t="shared" si="12"/>
        <v>1</v>
      </c>
      <c r="O31" s="2">
        <f t="shared" si="13"/>
        <v>0</v>
      </c>
      <c r="P31" s="2">
        <f t="shared" si="14"/>
        <v>0</v>
      </c>
      <c r="Q31" s="2">
        <f t="shared" si="15"/>
        <v>0</v>
      </c>
      <c r="R31" s="2">
        <f t="shared" si="16"/>
        <v>0</v>
      </c>
      <c r="S31" s="2">
        <f t="shared" si="17"/>
        <v>0</v>
      </c>
      <c r="T31" s="2">
        <f t="shared" si="18"/>
        <v>0</v>
      </c>
      <c r="U31" s="2">
        <f t="shared" si="19"/>
        <v>0</v>
      </c>
      <c r="V31" s="2">
        <f t="shared" si="20"/>
        <v>1</v>
      </c>
      <c r="W31" s="2">
        <f t="shared" si="21"/>
        <v>0</v>
      </c>
      <c r="X31" s="2">
        <f t="shared" si="22"/>
        <v>0</v>
      </c>
      <c r="Y31" s="2">
        <f t="shared" si="23"/>
        <v>0</v>
      </c>
      <c r="Z31" s="2">
        <f t="shared" si="24"/>
        <v>0</v>
      </c>
      <c r="AA31" s="2">
        <f t="shared" si="25"/>
        <v>0</v>
      </c>
      <c r="AB31" s="2">
        <f t="shared" si="26"/>
        <v>0</v>
      </c>
      <c r="AC31" s="2">
        <f t="shared" si="27"/>
        <v>0</v>
      </c>
      <c r="AD31" s="2">
        <f t="shared" si="28"/>
        <v>0</v>
      </c>
      <c r="AE31" s="2">
        <f t="shared" si="29"/>
        <v>0</v>
      </c>
      <c r="AF31" s="2">
        <f t="shared" si="30"/>
        <v>0</v>
      </c>
      <c r="AG31" s="2">
        <f t="shared" si="31"/>
        <v>0</v>
      </c>
      <c r="AH31" s="2">
        <f t="shared" si="32"/>
        <v>0</v>
      </c>
      <c r="AI31" s="2">
        <f t="shared" si="33"/>
        <v>0</v>
      </c>
      <c r="AJ31" s="2">
        <f t="shared" si="34"/>
        <v>0</v>
      </c>
      <c r="AK31" s="2">
        <f t="shared" si="35"/>
        <v>0</v>
      </c>
      <c r="AL31" s="2">
        <f t="shared" si="36"/>
        <v>0</v>
      </c>
      <c r="AM31" s="2">
        <f t="shared" si="37"/>
        <v>0</v>
      </c>
      <c r="AN31" s="2">
        <f t="shared" si="38"/>
        <v>0</v>
      </c>
      <c r="AO31" s="2">
        <f t="shared" si="39"/>
        <v>0</v>
      </c>
      <c r="AP31" s="2">
        <f t="shared" si="40"/>
        <v>0</v>
      </c>
      <c r="AQ31" s="2">
        <f t="shared" si="41"/>
        <v>0</v>
      </c>
      <c r="AR31" s="2">
        <f t="shared" si="42"/>
        <v>0</v>
      </c>
      <c r="AS31">
        <f t="shared" si="43"/>
        <v>1</v>
      </c>
    </row>
    <row r="32" spans="1:45" x14ac:dyDescent="0.25">
      <c r="A32" t="s">
        <v>30</v>
      </c>
      <c r="B32" s="2">
        <f t="shared" si="0"/>
        <v>0</v>
      </c>
      <c r="C32" s="2">
        <f t="shared" si="1"/>
        <v>0</v>
      </c>
      <c r="D32" s="2">
        <f t="shared" si="2"/>
        <v>0</v>
      </c>
      <c r="E32" s="2">
        <f t="shared" si="3"/>
        <v>0</v>
      </c>
      <c r="F32" s="2">
        <f t="shared" si="4"/>
        <v>0</v>
      </c>
      <c r="G32" s="2">
        <f t="shared" si="5"/>
        <v>0</v>
      </c>
      <c r="H32" s="2">
        <f t="shared" si="6"/>
        <v>0</v>
      </c>
      <c r="I32" s="2">
        <f t="shared" si="7"/>
        <v>0</v>
      </c>
      <c r="J32" s="2">
        <f t="shared" si="8"/>
        <v>0</v>
      </c>
      <c r="K32" s="2">
        <f t="shared" si="9"/>
        <v>0</v>
      </c>
      <c r="L32" s="2">
        <f t="shared" si="10"/>
        <v>0</v>
      </c>
      <c r="M32" s="2">
        <f t="shared" si="11"/>
        <v>1</v>
      </c>
      <c r="N32" s="2">
        <f t="shared" si="12"/>
        <v>1</v>
      </c>
      <c r="O32" s="2">
        <f t="shared" si="13"/>
        <v>0</v>
      </c>
      <c r="P32" s="2">
        <f t="shared" si="14"/>
        <v>0</v>
      </c>
      <c r="Q32" s="2">
        <f t="shared" si="15"/>
        <v>0</v>
      </c>
      <c r="R32" s="2">
        <f t="shared" si="16"/>
        <v>0</v>
      </c>
      <c r="S32" s="2">
        <f t="shared" si="17"/>
        <v>0</v>
      </c>
      <c r="T32" s="2">
        <f t="shared" si="18"/>
        <v>0</v>
      </c>
      <c r="U32" s="2">
        <f t="shared" si="19"/>
        <v>0</v>
      </c>
      <c r="V32" s="2">
        <f t="shared" si="20"/>
        <v>1</v>
      </c>
      <c r="W32" s="2">
        <f t="shared" si="21"/>
        <v>0</v>
      </c>
      <c r="X32" s="2">
        <f t="shared" si="22"/>
        <v>0</v>
      </c>
      <c r="Y32" s="2">
        <f t="shared" si="23"/>
        <v>0</v>
      </c>
      <c r="Z32" s="2">
        <f t="shared" si="24"/>
        <v>0</v>
      </c>
      <c r="AA32" s="2">
        <f t="shared" si="25"/>
        <v>0</v>
      </c>
      <c r="AB32" s="2">
        <f t="shared" si="26"/>
        <v>0</v>
      </c>
      <c r="AC32" s="2">
        <f t="shared" si="27"/>
        <v>0</v>
      </c>
      <c r="AD32" s="2">
        <f t="shared" si="28"/>
        <v>0</v>
      </c>
      <c r="AE32" s="2">
        <f t="shared" si="29"/>
        <v>0</v>
      </c>
      <c r="AF32" s="2">
        <f t="shared" si="30"/>
        <v>0</v>
      </c>
      <c r="AG32" s="2">
        <f t="shared" si="31"/>
        <v>0</v>
      </c>
      <c r="AH32" s="2">
        <f t="shared" si="32"/>
        <v>0</v>
      </c>
      <c r="AI32" s="2">
        <f t="shared" si="33"/>
        <v>0</v>
      </c>
      <c r="AJ32" s="2">
        <f t="shared" si="34"/>
        <v>0</v>
      </c>
      <c r="AK32" s="2">
        <f t="shared" si="35"/>
        <v>0</v>
      </c>
      <c r="AL32" s="2">
        <f t="shared" si="36"/>
        <v>0</v>
      </c>
      <c r="AM32" s="2">
        <f t="shared" si="37"/>
        <v>0</v>
      </c>
      <c r="AN32" s="2">
        <f t="shared" si="38"/>
        <v>0</v>
      </c>
      <c r="AO32" s="2">
        <f t="shared" si="39"/>
        <v>0</v>
      </c>
      <c r="AP32" s="2">
        <f t="shared" si="40"/>
        <v>0</v>
      </c>
      <c r="AQ32" s="2">
        <f t="shared" si="41"/>
        <v>0</v>
      </c>
      <c r="AR32" s="2">
        <f t="shared" si="42"/>
        <v>0</v>
      </c>
      <c r="AS32">
        <f t="shared" si="43"/>
        <v>1</v>
      </c>
    </row>
    <row r="33" spans="1:45" x14ac:dyDescent="0.25">
      <c r="A33" t="s">
        <v>31</v>
      </c>
      <c r="B33" s="2">
        <f t="shared" si="0"/>
        <v>0</v>
      </c>
      <c r="C33" s="2">
        <f t="shared" si="1"/>
        <v>0</v>
      </c>
      <c r="D33" s="2">
        <f t="shared" si="2"/>
        <v>0</v>
      </c>
      <c r="E33" s="2">
        <f t="shared" si="3"/>
        <v>0</v>
      </c>
      <c r="F33" s="2">
        <f t="shared" si="4"/>
        <v>0</v>
      </c>
      <c r="G33" s="2">
        <f t="shared" si="5"/>
        <v>0</v>
      </c>
      <c r="H33" s="2">
        <f t="shared" si="6"/>
        <v>0</v>
      </c>
      <c r="I33" s="2">
        <f t="shared" si="7"/>
        <v>0</v>
      </c>
      <c r="J33" s="2">
        <f t="shared" si="8"/>
        <v>0</v>
      </c>
      <c r="K33" s="2">
        <f t="shared" si="9"/>
        <v>0</v>
      </c>
      <c r="L33" s="2">
        <f t="shared" si="10"/>
        <v>0</v>
      </c>
      <c r="M33" s="2">
        <f t="shared" si="11"/>
        <v>0</v>
      </c>
      <c r="N33" s="2">
        <f t="shared" si="12"/>
        <v>1</v>
      </c>
      <c r="O33" s="2">
        <f t="shared" si="13"/>
        <v>0</v>
      </c>
      <c r="P33" s="2">
        <f t="shared" si="14"/>
        <v>0</v>
      </c>
      <c r="Q33" s="2">
        <f t="shared" si="15"/>
        <v>0</v>
      </c>
      <c r="R33" s="2">
        <f t="shared" si="16"/>
        <v>0</v>
      </c>
      <c r="S33" s="2">
        <f t="shared" si="17"/>
        <v>0</v>
      </c>
      <c r="T33" s="2">
        <f t="shared" si="18"/>
        <v>0</v>
      </c>
      <c r="U33" s="2">
        <f t="shared" si="19"/>
        <v>0</v>
      </c>
      <c r="V33" s="2">
        <f t="shared" si="20"/>
        <v>1</v>
      </c>
      <c r="W33" s="2">
        <f t="shared" si="21"/>
        <v>0</v>
      </c>
      <c r="X33" s="2">
        <f t="shared" si="22"/>
        <v>0</v>
      </c>
      <c r="Y33" s="2">
        <f t="shared" si="23"/>
        <v>0</v>
      </c>
      <c r="Z33" s="2">
        <f t="shared" si="24"/>
        <v>0</v>
      </c>
      <c r="AA33" s="2">
        <f t="shared" si="25"/>
        <v>0</v>
      </c>
      <c r="AB33" s="2">
        <f t="shared" si="26"/>
        <v>0</v>
      </c>
      <c r="AC33" s="2">
        <f t="shared" si="27"/>
        <v>0</v>
      </c>
      <c r="AD33" s="2">
        <f t="shared" si="28"/>
        <v>0</v>
      </c>
      <c r="AE33" s="2">
        <f t="shared" si="29"/>
        <v>0</v>
      </c>
      <c r="AF33" s="2">
        <f t="shared" si="30"/>
        <v>0</v>
      </c>
      <c r="AG33" s="2">
        <f t="shared" si="31"/>
        <v>0</v>
      </c>
      <c r="AH33" s="2">
        <f t="shared" si="32"/>
        <v>0</v>
      </c>
      <c r="AI33" s="2">
        <f t="shared" si="33"/>
        <v>0</v>
      </c>
      <c r="AJ33" s="2">
        <f t="shared" si="34"/>
        <v>0</v>
      </c>
      <c r="AK33" s="2">
        <f t="shared" si="35"/>
        <v>0</v>
      </c>
      <c r="AL33" s="2">
        <f t="shared" si="36"/>
        <v>0</v>
      </c>
      <c r="AM33" s="2">
        <f t="shared" si="37"/>
        <v>0</v>
      </c>
      <c r="AN33" s="2">
        <f t="shared" si="38"/>
        <v>0</v>
      </c>
      <c r="AO33" s="2">
        <f t="shared" si="39"/>
        <v>0</v>
      </c>
      <c r="AP33" s="2">
        <f t="shared" si="40"/>
        <v>0</v>
      </c>
      <c r="AQ33" s="2">
        <f t="shared" si="41"/>
        <v>0</v>
      </c>
      <c r="AR33" s="2">
        <f t="shared" si="42"/>
        <v>0</v>
      </c>
      <c r="AS33">
        <f t="shared" si="43"/>
        <v>1</v>
      </c>
    </row>
    <row r="34" spans="1:45" x14ac:dyDescent="0.25">
      <c r="A34" t="s">
        <v>32</v>
      </c>
      <c r="B34" s="2">
        <f t="shared" ref="B34:B65" si="44">IF(OR(A34="WRS", A34="WRN"),1,0)</f>
        <v>0</v>
      </c>
      <c r="C34" s="2">
        <f t="shared" ref="C34:C65" si="45">IF(OR(A34="SMK", A34="SMN", A34="SCT"),1,0)</f>
        <v>0</v>
      </c>
      <c r="D34" s="2">
        <f t="shared" ref="D34:D65" si="46">IF(OR(A34="CNV", A34="CNN", A34="CNG"),1,0)</f>
        <v>0</v>
      </c>
      <c r="E34" s="2">
        <f t="shared" ref="E34:E65" si="47">IF(OR(A34="BKS", A34="BKN"),1,0)</f>
        <v>0</v>
      </c>
      <c r="F34" s="2">
        <f t="shared" ref="F34:F65" si="48">IF(OR(A34="CNV", A34="CNN", A34="BKS", A34="BKN", A34="BDS", A34="CNG"),1,0)</f>
        <v>0</v>
      </c>
      <c r="G34" s="2">
        <f t="shared" ref="G34:G65" si="49">IF(OR(A34="CNV", A34="CNN", A34="BKS", A34="BKN", A34="BDS", A34="GSS", A34="CNG", A34="NUT", A34="DRG", A34="DRN"),1,0)</f>
        <v>0</v>
      </c>
      <c r="H34" s="2">
        <f t="shared" ref="H34:H65" si="50">IF(OR(A34="SMK", A34="SMN", A34="FVM", A34="SCT"),1,0)</f>
        <v>0</v>
      </c>
      <c r="I34" s="2">
        <f t="shared" ref="I34:I65" si="51">IF(OR(A34="SMK", A34="SMN", A34="FVM", A34="NAT", A34="FSH", A34="CMN", A34="SCT", A34="DDP"),1,0)</f>
        <v>0</v>
      </c>
      <c r="J34" s="2">
        <f t="shared" ref="J34:J65" si="52">IF(OR(A34="WRS",A34 = "WRN",A34 = "CNV", A34 = "CNN", A34="GSS", A34 = "CNG", A34 = "BDS", A34 = "GRY", A34 = "SMK", A34 = "SMN", A34 = "FSH", A34 = "FVM", A34 = "NAT", A34 = "NUT", A34 = "MET", A34 = "BKS", A34 = "BKN", A34 = "OFD", A34 = "CMN", A34="SCT", A34="DDP"),1,0)</f>
        <v>0</v>
      </c>
      <c r="K34" s="2">
        <f t="shared" ref="K34:K65" si="53">IF(OR(A34="CFS", A34="CFN"),1,0)</f>
        <v>0</v>
      </c>
      <c r="L34" s="2">
        <f t="shared" ref="L34:L65" si="54">IF(OR(A34="FFS", A34="QSV", A34="FCS"), 1, 0)</f>
        <v>0</v>
      </c>
      <c r="M34" s="2">
        <f t="shared" ref="M34:M65" si="55">IF(OR(A34="EEP", A34="EAP", A34="EAO", A34="EEU"), 1, 0)</f>
        <v>0</v>
      </c>
      <c r="N34" s="2">
        <f t="shared" ref="N34:N65" si="56">IF(OR(A34="CFS", A34="CFN", A34="PIZ", A34="FFS", A34="QSV", A34="FCS", A34="CSD", A34="EEP", A34="EAP", A34="EAO", A34="EEU", A34="EAT"), 1, 0)</f>
        <v>0</v>
      </c>
      <c r="O34" s="2">
        <f t="shared" ref="O34:O65" si="57">IF(OR(A34="CNV", A34="CNN", A34="BKS", A34="BKN", A34="BDS", A34="CFS", A34="CFN", A34="PIZ", A34="FFS", A34="QSV", A34="FCS", A34="CNG"), 1, 0)</f>
        <v>0</v>
      </c>
      <c r="P34" s="2">
        <f t="shared" ref="P34:P65" si="58">IF(OR(A34="CNV", A34="CNN", A34="BKS", A34="BKN", A34="BDS", A34="GSS", A34="CNG", A34="NUT", A34="DRG", A34="DRN", A34="CFS", A34="CFN", A34="PIZ", A34="FFS", A34="QSV", A34="FCS"), 1, 0)</f>
        <v>0</v>
      </c>
      <c r="Q34" s="2">
        <f t="shared" ref="Q34:Q65" si="59">IF(OR(A34="LIQ", A34="BAR"), 1, 0)</f>
        <v>1</v>
      </c>
      <c r="R34" s="2">
        <f t="shared" ref="R34:R65" si="60">IF(OR(A34="MUL", A34="MPA", A34="VPA"), 1, 0)</f>
        <v>0</v>
      </c>
      <c r="S34" s="2">
        <f t="shared" ref="S34:S65" si="61">IF(OR(A34="CMU", A34="CMP", A34="CVP"), 1, 0)</f>
        <v>0</v>
      </c>
      <c r="T34" s="2">
        <f t="shared" ref="T34:T65" si="62">IF(OR(A34="BNK", A34="CRD"), 1, 0)</f>
        <v>0</v>
      </c>
      <c r="U34" s="2">
        <f t="shared" ref="U34:U65" si="63">IF(OR(A34="DPT", A34="CMN", A34="GMN", A34="DDP"), 1, 0)</f>
        <v>0</v>
      </c>
      <c r="V34" s="2">
        <f t="shared" ref="V34:V65" si="64">IF(OR(A34="CFS", A34="CFN", A34="PIZ", A34="CSD", A34="EEP", A34="EAP", A34="EAO", A34="EEU", A34="EAT", A34="BAR", A34="NCL"), 1, 0)</f>
        <v>0</v>
      </c>
      <c r="W34" s="2">
        <f t="shared" ref="W34:W65" si="65">IF(OR(A34="MUL", A34="MPA", A34="VPA", A34="BEU", A34="LIB", A34="RCC", A34="REL"), 1, 0)</f>
        <v>0</v>
      </c>
      <c r="X34" s="2">
        <f t="shared" ref="X34:X65" si="66">IF(OR(A34="MUL", A34="MPA", A34="VPA", A34="BEU", A34="LIB", A34="RCC", A34="REL", A34="WRS",A34 = "WRN",A34 = "CNV", A34 = "CNN", A34="GSS", A34 = "CNG", A34 = "BDS", A34 = "GRY", A34 = "SMK", A34 = "SMN", A34 = "FSH", A34 = "FVM", A34 = "NAT", A34 = "NUT", A34 = "MET", A34 = "BKS", A34 = "BKN", A34 = "OFD", A34 = "CMN", A34="SCT", A34="DDP"), 1, 0)</f>
        <v>0</v>
      </c>
      <c r="Y34" s="2">
        <f t="shared" ref="Y34:Y65" si="67">IF(OR(A34="PBE", A34="SPS", A34="GAM", A34="ARC", A34="AMU", A34="MAG", A34="ZOO", A34="SCB", A34="SPA", A34="PLO", A34="SLC"), 1, 0)</f>
        <v>0</v>
      </c>
      <c r="Z34" s="2">
        <f t="shared" ref="Z34:Z65" si="68">IF(OR(A34="BAR", A34="NCL", A34="GAM", A34="SCB"), 1, 0)</f>
        <v>0</v>
      </c>
      <c r="AA34" s="2">
        <f t="shared" ref="AA34:AA65" si="69">IF(OR(A34="PBE", A34="LIB", A34="MAG"), 1, 0)</f>
        <v>0</v>
      </c>
      <c r="AB34" s="2">
        <f t="shared" ref="AB34:AB65" si="70">IF(OR(A34="CMU", A34="CMP", A34="CVP", A34="ARC", A34="AMU", A34="LIB", A34="ZOO", A34="REL"), 1, 0)</f>
        <v>0</v>
      </c>
      <c r="AC34" s="2">
        <f t="shared" ref="AC34:AC65" si="71">IF(OR(A34="POL", A34="FIR"), 1, 0)</f>
        <v>0</v>
      </c>
      <c r="AD34" s="2">
        <f t="shared" ref="AD34:AD65" si="72">IF(OR(A34="SCL", A34="JCO", A34="UNI"), 1, 0)</f>
        <v>0</v>
      </c>
      <c r="AE34" s="2">
        <f t="shared" ref="AE34:AE65" si="73">IF(OR(A34="DRG", A34="DRN"), 1, 0)</f>
        <v>0</v>
      </c>
      <c r="AF34" s="2">
        <f t="shared" ref="AF34:AF65" si="74">IF(OR(A34="MHH", A34="MHO"), 1, 0)</f>
        <v>0</v>
      </c>
      <c r="AG34" s="2">
        <f t="shared" ref="AG34:AG65" si="75">IF(OR(A34="BHH", A34="BHO"), 1, 0)</f>
        <v>0</v>
      </c>
      <c r="AH34" s="2">
        <f t="shared" ref="AH34:AH65" si="76">IF(OR(A34="MHH", A34="MHO", A34="BHH", A34="BHO"), 1, 0)</f>
        <v>0</v>
      </c>
      <c r="AI34" s="2">
        <f t="shared" ref="AI34:AI65" si="77">IF(OR(A34="MHH", A34="BHH", A34="HOS"), 1, 0)</f>
        <v>0</v>
      </c>
      <c r="AJ34" s="2">
        <f t="shared" ref="AJ34:AJ65" si="78">IF(OR(A34="URG", A34="RTC"), 1, 0)</f>
        <v>0</v>
      </c>
      <c r="AK34" s="2">
        <f t="shared" ref="AK34:AK65" si="79">IF(OR(A34="MHO", A34="BHO", A34="URG", A34="RTC", A34="PHT", A34="KCT", A34="HPC", A34="DDS"), 1, 0)</f>
        <v>0</v>
      </c>
      <c r="AL34" s="2">
        <f t="shared" ref="AL34:AL65" si="80">IF(OR(A34="MHH", A34="BHH", A34="HOS", A34="URG", A34="RTC"), 1, 0)</f>
        <v>0</v>
      </c>
      <c r="AM34" s="2">
        <f t="shared" ref="AM34:AM65" si="81">IF(OR(A34="MHH", A34="MHO", A34="BHH", A34="BHO", A34="HOS", A34="URG",  A34="RTC", A34="PHT", A34="KCT", A34="HPC", A34="DDS"), 1, 0)</f>
        <v>0</v>
      </c>
      <c r="AN34" s="2">
        <f t="shared" ref="AN34:AN65" si="82">IF(OR(A34="PHT", A34="MAS"), 1, 0)</f>
        <v>0</v>
      </c>
      <c r="AO34" s="2">
        <f t="shared" ref="AO34:AO65" si="83">IF(OR(A34="CMN", A34="DDP"), 1, 0)</f>
        <v>0</v>
      </c>
      <c r="AP34" s="2">
        <f t="shared" ref="AP34:AP65" si="84">IF(OR(A34="CFS", A34="CFN", A34="PIZ", A34="FFS", A34="QSV", A34="FCS"), 1, 0)</f>
        <v>0</v>
      </c>
      <c r="AQ34" s="2">
        <f t="shared" ref="AQ34:AQ65" si="85">IF(OR(A34="PBE", A34="LIB", A34="MAG", A34="JCO", A34="UNI", A34="PLO", A34="SLC", A34="RCC"), 1, 0)</f>
        <v>0</v>
      </c>
      <c r="AR34" s="2">
        <f t="shared" ref="AR34:AR65" si="86">IF(OR(A34="PBE", A34="LIB", A34="MAG", A34="JCO", A34="UNI", A34="PLO", A34="SLC", A34="RCC", A34="MUL", A34="REL"), 1, 0)</f>
        <v>0</v>
      </c>
      <c r="AS34">
        <f t="shared" ref="AS34:AS65" si="87">IF(OR(A34= "AMU", A34= "ARC", A34= "BKN", A34= "BKS", A34= "BNK", A34= "BAR", A34= "BEU", A34= "CSD", A34= "CFN", A34= "CFS", A34= "UNI", A34="CMN", A34="GMN", A34="SCT", A34= "CNN", A34= "CNV", A34= "CRD", A34= "DCR", A34= "DPT", A34= "DDP", A34= "SCL", A34= "EEU", A34= "EAO", A34= "EAP", A34= "EEP", A34= "FFS", A34= "FCS", A34= "QSV", A34= "FSH", A34= "FVM", A34= "GAM", A34= "NAT", A34= "SRV", A34= "JCO", A34= "LAU", A34= "LIB", A34= "MPA", A34= "LIQ", A34= "MAS", A34= "MET", A34= "GRY", A34= "MUL", A34= "MAG", A34= "NCL", A34= "RCC", A34= "NUT", A34= "OFD", A34= "EAT", A34= "SLC", A34= "OWR", A34= "PBE", A34= "DRN", A34= "DRG", A34= "PIZ", A34= "PLO", A34= "PSC", A34= "SPS", A34= "REL", A34= "BDS", A34= "SPA", A34= "SCB", A34= "SMN", A34= "SMK", A34= "TAN", A34= "POS", A34= "VPA", A34= "ZOO"), 1, 0)</f>
        <v>1</v>
      </c>
    </row>
    <row r="35" spans="1:45" x14ac:dyDescent="0.25">
      <c r="A35" t="s">
        <v>33</v>
      </c>
      <c r="B35" s="2">
        <f t="shared" si="44"/>
        <v>0</v>
      </c>
      <c r="C35" s="2">
        <f t="shared" si="45"/>
        <v>0</v>
      </c>
      <c r="D35" s="2">
        <f t="shared" si="46"/>
        <v>0</v>
      </c>
      <c r="E35" s="2">
        <f t="shared" si="47"/>
        <v>0</v>
      </c>
      <c r="F35" s="2">
        <f t="shared" si="48"/>
        <v>0</v>
      </c>
      <c r="G35" s="2">
        <f t="shared" si="49"/>
        <v>0</v>
      </c>
      <c r="H35" s="2">
        <f t="shared" si="50"/>
        <v>0</v>
      </c>
      <c r="I35" s="2">
        <f t="shared" si="51"/>
        <v>0</v>
      </c>
      <c r="J35" s="2">
        <f t="shared" si="52"/>
        <v>0</v>
      </c>
      <c r="K35" s="2">
        <f t="shared" si="53"/>
        <v>0</v>
      </c>
      <c r="L35" s="2">
        <f t="shared" si="54"/>
        <v>0</v>
      </c>
      <c r="M35" s="2">
        <f t="shared" si="55"/>
        <v>0</v>
      </c>
      <c r="N35" s="2">
        <f t="shared" si="56"/>
        <v>0</v>
      </c>
      <c r="O35" s="2">
        <f t="shared" si="57"/>
        <v>0</v>
      </c>
      <c r="P35" s="2">
        <f t="shared" si="58"/>
        <v>0</v>
      </c>
      <c r="Q35" s="2">
        <f t="shared" si="59"/>
        <v>1</v>
      </c>
      <c r="R35" s="2">
        <f t="shared" si="60"/>
        <v>0</v>
      </c>
      <c r="S35" s="2">
        <f t="shared" si="61"/>
        <v>0</v>
      </c>
      <c r="T35" s="2">
        <f t="shared" si="62"/>
        <v>0</v>
      </c>
      <c r="U35" s="2">
        <f t="shared" si="63"/>
        <v>0</v>
      </c>
      <c r="V35" s="2">
        <f t="shared" si="64"/>
        <v>1</v>
      </c>
      <c r="W35" s="2">
        <f t="shared" si="65"/>
        <v>0</v>
      </c>
      <c r="X35" s="2">
        <f t="shared" si="66"/>
        <v>0</v>
      </c>
      <c r="Y35" s="2">
        <f t="shared" si="67"/>
        <v>0</v>
      </c>
      <c r="Z35" s="2">
        <f t="shared" si="68"/>
        <v>1</v>
      </c>
      <c r="AA35" s="2">
        <f t="shared" si="69"/>
        <v>0</v>
      </c>
      <c r="AB35" s="2">
        <f t="shared" si="70"/>
        <v>0</v>
      </c>
      <c r="AC35" s="2">
        <f t="shared" si="71"/>
        <v>0</v>
      </c>
      <c r="AD35" s="2">
        <f t="shared" si="72"/>
        <v>0</v>
      </c>
      <c r="AE35" s="2">
        <f t="shared" si="73"/>
        <v>0</v>
      </c>
      <c r="AF35" s="2">
        <f t="shared" si="74"/>
        <v>0</v>
      </c>
      <c r="AG35" s="2">
        <f t="shared" si="75"/>
        <v>0</v>
      </c>
      <c r="AH35" s="2">
        <f t="shared" si="76"/>
        <v>0</v>
      </c>
      <c r="AI35" s="2">
        <f t="shared" si="77"/>
        <v>0</v>
      </c>
      <c r="AJ35" s="2">
        <f t="shared" si="78"/>
        <v>0</v>
      </c>
      <c r="AK35" s="2">
        <f t="shared" si="79"/>
        <v>0</v>
      </c>
      <c r="AL35" s="2">
        <f t="shared" si="80"/>
        <v>0</v>
      </c>
      <c r="AM35" s="2">
        <f t="shared" si="81"/>
        <v>0</v>
      </c>
      <c r="AN35" s="2">
        <f t="shared" si="82"/>
        <v>0</v>
      </c>
      <c r="AO35" s="2">
        <f t="shared" si="83"/>
        <v>0</v>
      </c>
      <c r="AP35" s="2">
        <f t="shared" si="84"/>
        <v>0</v>
      </c>
      <c r="AQ35" s="2">
        <f t="shared" si="85"/>
        <v>0</v>
      </c>
      <c r="AR35" s="2">
        <f t="shared" si="86"/>
        <v>0</v>
      </c>
      <c r="AS35">
        <f t="shared" si="87"/>
        <v>1</v>
      </c>
    </row>
    <row r="36" spans="1:45" x14ac:dyDescent="0.25">
      <c r="A36" t="s">
        <v>34</v>
      </c>
      <c r="B36" s="2">
        <f t="shared" si="44"/>
        <v>0</v>
      </c>
      <c r="C36" s="2">
        <f t="shared" si="45"/>
        <v>0</v>
      </c>
      <c r="D36" s="2">
        <f t="shared" si="46"/>
        <v>0</v>
      </c>
      <c r="E36" s="2">
        <f t="shared" si="47"/>
        <v>0</v>
      </c>
      <c r="F36" s="2">
        <f t="shared" si="48"/>
        <v>0</v>
      </c>
      <c r="G36" s="2">
        <f t="shared" si="49"/>
        <v>0</v>
      </c>
      <c r="H36" s="2">
        <f t="shared" si="50"/>
        <v>0</v>
      </c>
      <c r="I36" s="2">
        <f t="shared" si="51"/>
        <v>0</v>
      </c>
      <c r="J36" s="2">
        <f t="shared" si="52"/>
        <v>0</v>
      </c>
      <c r="K36" s="2">
        <f t="shared" si="53"/>
        <v>0</v>
      </c>
      <c r="L36" s="2">
        <f t="shared" si="54"/>
        <v>0</v>
      </c>
      <c r="M36" s="2">
        <f t="shared" si="55"/>
        <v>0</v>
      </c>
      <c r="N36" s="2">
        <f t="shared" si="56"/>
        <v>0</v>
      </c>
      <c r="O36" s="2">
        <f t="shared" si="57"/>
        <v>0</v>
      </c>
      <c r="P36" s="2">
        <f t="shared" si="58"/>
        <v>0</v>
      </c>
      <c r="Q36" s="2">
        <f t="shared" si="59"/>
        <v>0</v>
      </c>
      <c r="R36" s="2">
        <f t="shared" si="60"/>
        <v>1</v>
      </c>
      <c r="S36" s="2">
        <f t="shared" si="61"/>
        <v>0</v>
      </c>
      <c r="T36" s="2">
        <f t="shared" si="62"/>
        <v>0</v>
      </c>
      <c r="U36" s="2">
        <f t="shared" si="63"/>
        <v>0</v>
      </c>
      <c r="V36" s="2">
        <f t="shared" si="64"/>
        <v>0</v>
      </c>
      <c r="W36" s="2">
        <f t="shared" si="65"/>
        <v>1</v>
      </c>
      <c r="X36" s="2">
        <f t="shared" si="66"/>
        <v>1</v>
      </c>
      <c r="Y36" s="2">
        <f t="shared" si="67"/>
        <v>0</v>
      </c>
      <c r="Z36" s="2">
        <f t="shared" si="68"/>
        <v>0</v>
      </c>
      <c r="AA36" s="2">
        <f t="shared" si="69"/>
        <v>0</v>
      </c>
      <c r="AB36" s="2">
        <f t="shared" si="70"/>
        <v>0</v>
      </c>
      <c r="AC36" s="2">
        <f t="shared" si="71"/>
        <v>0</v>
      </c>
      <c r="AD36" s="2">
        <f t="shared" si="72"/>
        <v>0</v>
      </c>
      <c r="AE36" s="2">
        <f t="shared" si="73"/>
        <v>0</v>
      </c>
      <c r="AF36" s="2">
        <f t="shared" si="74"/>
        <v>0</v>
      </c>
      <c r="AG36" s="2">
        <f t="shared" si="75"/>
        <v>0</v>
      </c>
      <c r="AH36" s="2">
        <f t="shared" si="76"/>
        <v>0</v>
      </c>
      <c r="AI36" s="2">
        <f t="shared" si="77"/>
        <v>0</v>
      </c>
      <c r="AJ36" s="2">
        <f t="shared" si="78"/>
        <v>0</v>
      </c>
      <c r="AK36" s="2">
        <f t="shared" si="79"/>
        <v>0</v>
      </c>
      <c r="AL36" s="2">
        <f t="shared" si="80"/>
        <v>0</v>
      </c>
      <c r="AM36" s="2">
        <f t="shared" si="81"/>
        <v>0</v>
      </c>
      <c r="AN36" s="2">
        <f t="shared" si="82"/>
        <v>0</v>
      </c>
      <c r="AO36" s="2">
        <f t="shared" si="83"/>
        <v>0</v>
      </c>
      <c r="AP36" s="2">
        <f t="shared" si="84"/>
        <v>0</v>
      </c>
      <c r="AQ36" s="2">
        <f t="shared" si="85"/>
        <v>0</v>
      </c>
      <c r="AR36" s="2">
        <f t="shared" si="86"/>
        <v>1</v>
      </c>
      <c r="AS36">
        <f t="shared" si="87"/>
        <v>1</v>
      </c>
    </row>
    <row r="37" spans="1:45" x14ac:dyDescent="0.25">
      <c r="A37" t="s">
        <v>35</v>
      </c>
      <c r="B37" s="2">
        <f t="shared" si="44"/>
        <v>0</v>
      </c>
      <c r="C37" s="2">
        <f t="shared" si="45"/>
        <v>0</v>
      </c>
      <c r="D37" s="2">
        <f t="shared" si="46"/>
        <v>0</v>
      </c>
      <c r="E37" s="2">
        <f t="shared" si="47"/>
        <v>0</v>
      </c>
      <c r="F37" s="2">
        <f t="shared" si="48"/>
        <v>0</v>
      </c>
      <c r="G37" s="2">
        <f t="shared" si="49"/>
        <v>0</v>
      </c>
      <c r="H37" s="2">
        <f t="shared" si="50"/>
        <v>0</v>
      </c>
      <c r="I37" s="2">
        <f t="shared" si="51"/>
        <v>0</v>
      </c>
      <c r="J37" s="2">
        <f t="shared" si="52"/>
        <v>0</v>
      </c>
      <c r="K37" s="2">
        <f t="shared" si="53"/>
        <v>0</v>
      </c>
      <c r="L37" s="2">
        <f t="shared" si="54"/>
        <v>0</v>
      </c>
      <c r="M37" s="2">
        <f t="shared" si="55"/>
        <v>0</v>
      </c>
      <c r="N37" s="2">
        <f t="shared" si="56"/>
        <v>0</v>
      </c>
      <c r="O37" s="2">
        <f t="shared" si="57"/>
        <v>0</v>
      </c>
      <c r="P37" s="2">
        <f t="shared" si="58"/>
        <v>0</v>
      </c>
      <c r="Q37" s="2">
        <f t="shared" si="59"/>
        <v>0</v>
      </c>
      <c r="R37" s="2">
        <f t="shared" si="60"/>
        <v>1</v>
      </c>
      <c r="S37" s="2">
        <f t="shared" si="61"/>
        <v>0</v>
      </c>
      <c r="T37" s="2">
        <f t="shared" si="62"/>
        <v>0</v>
      </c>
      <c r="U37" s="2">
        <f t="shared" si="63"/>
        <v>0</v>
      </c>
      <c r="V37" s="2">
        <f t="shared" si="64"/>
        <v>0</v>
      </c>
      <c r="W37" s="2">
        <f t="shared" si="65"/>
        <v>1</v>
      </c>
      <c r="X37" s="2">
        <f t="shared" si="66"/>
        <v>1</v>
      </c>
      <c r="Y37" s="2">
        <f t="shared" si="67"/>
        <v>0</v>
      </c>
      <c r="Z37" s="2">
        <f t="shared" si="68"/>
        <v>0</v>
      </c>
      <c r="AA37" s="2">
        <f t="shared" si="69"/>
        <v>0</v>
      </c>
      <c r="AB37" s="2">
        <f t="shared" si="70"/>
        <v>0</v>
      </c>
      <c r="AC37" s="2">
        <f t="shared" si="71"/>
        <v>0</v>
      </c>
      <c r="AD37" s="2">
        <f t="shared" si="72"/>
        <v>0</v>
      </c>
      <c r="AE37" s="2">
        <f t="shared" si="73"/>
        <v>0</v>
      </c>
      <c r="AF37" s="2">
        <f t="shared" si="74"/>
        <v>0</v>
      </c>
      <c r="AG37" s="2">
        <f t="shared" si="75"/>
        <v>0</v>
      </c>
      <c r="AH37" s="2">
        <f t="shared" si="76"/>
        <v>0</v>
      </c>
      <c r="AI37" s="2">
        <f t="shared" si="77"/>
        <v>0</v>
      </c>
      <c r="AJ37" s="2">
        <f t="shared" si="78"/>
        <v>0</v>
      </c>
      <c r="AK37" s="2">
        <f t="shared" si="79"/>
        <v>0</v>
      </c>
      <c r="AL37" s="2">
        <f t="shared" si="80"/>
        <v>0</v>
      </c>
      <c r="AM37" s="2">
        <f t="shared" si="81"/>
        <v>0</v>
      </c>
      <c r="AN37" s="2">
        <f t="shared" si="82"/>
        <v>0</v>
      </c>
      <c r="AO37" s="2">
        <f t="shared" si="83"/>
        <v>0</v>
      </c>
      <c r="AP37" s="2">
        <f t="shared" si="84"/>
        <v>0</v>
      </c>
      <c r="AQ37" s="2">
        <f t="shared" si="85"/>
        <v>0</v>
      </c>
      <c r="AR37" s="2">
        <f t="shared" si="86"/>
        <v>0</v>
      </c>
      <c r="AS37">
        <f t="shared" si="87"/>
        <v>1</v>
      </c>
    </row>
    <row r="38" spans="1:45" x14ac:dyDescent="0.25">
      <c r="A38" t="s">
        <v>36</v>
      </c>
      <c r="B38" s="2">
        <f t="shared" si="44"/>
        <v>0</v>
      </c>
      <c r="C38" s="2">
        <f t="shared" si="45"/>
        <v>0</v>
      </c>
      <c r="D38" s="2">
        <f t="shared" si="46"/>
        <v>0</v>
      </c>
      <c r="E38" s="2">
        <f t="shared" si="47"/>
        <v>0</v>
      </c>
      <c r="F38" s="2">
        <f t="shared" si="48"/>
        <v>0</v>
      </c>
      <c r="G38" s="2">
        <f t="shared" si="49"/>
        <v>0</v>
      </c>
      <c r="H38" s="2">
        <f t="shared" si="50"/>
        <v>0</v>
      </c>
      <c r="I38" s="2">
        <f t="shared" si="51"/>
        <v>0</v>
      </c>
      <c r="J38" s="2">
        <f t="shared" si="52"/>
        <v>0</v>
      </c>
      <c r="K38" s="2">
        <f t="shared" si="53"/>
        <v>0</v>
      </c>
      <c r="L38" s="2">
        <f t="shared" si="54"/>
        <v>0</v>
      </c>
      <c r="M38" s="2">
        <f t="shared" si="55"/>
        <v>0</v>
      </c>
      <c r="N38" s="2">
        <f t="shared" si="56"/>
        <v>0</v>
      </c>
      <c r="O38" s="2">
        <f t="shared" si="57"/>
        <v>0</v>
      </c>
      <c r="P38" s="2">
        <f t="shared" si="58"/>
        <v>0</v>
      </c>
      <c r="Q38" s="2">
        <f t="shared" si="59"/>
        <v>0</v>
      </c>
      <c r="R38" s="2">
        <f t="shared" si="60"/>
        <v>1</v>
      </c>
      <c r="S38" s="2">
        <f t="shared" si="61"/>
        <v>0</v>
      </c>
      <c r="T38" s="2">
        <f t="shared" si="62"/>
        <v>0</v>
      </c>
      <c r="U38" s="2">
        <f t="shared" si="63"/>
        <v>0</v>
      </c>
      <c r="V38" s="2">
        <f t="shared" si="64"/>
        <v>0</v>
      </c>
      <c r="W38" s="2">
        <f t="shared" si="65"/>
        <v>1</v>
      </c>
      <c r="X38" s="2">
        <f t="shared" si="66"/>
        <v>1</v>
      </c>
      <c r="Y38" s="2">
        <f t="shared" si="67"/>
        <v>0</v>
      </c>
      <c r="Z38" s="2">
        <f t="shared" si="68"/>
        <v>0</v>
      </c>
      <c r="AA38" s="2">
        <f t="shared" si="69"/>
        <v>0</v>
      </c>
      <c r="AB38" s="2">
        <f t="shared" si="70"/>
        <v>0</v>
      </c>
      <c r="AC38" s="2">
        <f t="shared" si="71"/>
        <v>0</v>
      </c>
      <c r="AD38" s="2">
        <f t="shared" si="72"/>
        <v>0</v>
      </c>
      <c r="AE38" s="2">
        <f t="shared" si="73"/>
        <v>0</v>
      </c>
      <c r="AF38" s="2">
        <f t="shared" si="74"/>
        <v>0</v>
      </c>
      <c r="AG38" s="2">
        <f t="shared" si="75"/>
        <v>0</v>
      </c>
      <c r="AH38" s="2">
        <f t="shared" si="76"/>
        <v>0</v>
      </c>
      <c r="AI38" s="2">
        <f t="shared" si="77"/>
        <v>0</v>
      </c>
      <c r="AJ38" s="2">
        <f t="shared" si="78"/>
        <v>0</v>
      </c>
      <c r="AK38" s="2">
        <f t="shared" si="79"/>
        <v>0</v>
      </c>
      <c r="AL38" s="2">
        <f t="shared" si="80"/>
        <v>0</v>
      </c>
      <c r="AM38" s="2">
        <f t="shared" si="81"/>
        <v>0</v>
      </c>
      <c r="AN38" s="2">
        <f t="shared" si="82"/>
        <v>0</v>
      </c>
      <c r="AO38" s="2">
        <f t="shared" si="83"/>
        <v>0</v>
      </c>
      <c r="AP38" s="2">
        <f t="shared" si="84"/>
        <v>0</v>
      </c>
      <c r="AQ38" s="2">
        <f t="shared" si="85"/>
        <v>0</v>
      </c>
      <c r="AR38" s="2">
        <f t="shared" si="86"/>
        <v>0</v>
      </c>
      <c r="AS38">
        <f t="shared" si="87"/>
        <v>1</v>
      </c>
    </row>
    <row r="39" spans="1:45" x14ac:dyDescent="0.25">
      <c r="A39" t="s">
        <v>37</v>
      </c>
      <c r="B39" s="2">
        <f t="shared" si="44"/>
        <v>0</v>
      </c>
      <c r="C39" s="2">
        <f t="shared" si="45"/>
        <v>0</v>
      </c>
      <c r="D39" s="2">
        <f t="shared" si="46"/>
        <v>0</v>
      </c>
      <c r="E39" s="2">
        <f t="shared" si="47"/>
        <v>0</v>
      </c>
      <c r="F39" s="2">
        <f t="shared" si="48"/>
        <v>0</v>
      </c>
      <c r="G39" s="2">
        <f t="shared" si="49"/>
        <v>0</v>
      </c>
      <c r="H39" s="2">
        <f t="shared" si="50"/>
        <v>0</v>
      </c>
      <c r="I39" s="2">
        <f t="shared" si="51"/>
        <v>0</v>
      </c>
      <c r="J39" s="2">
        <f t="shared" si="52"/>
        <v>0</v>
      </c>
      <c r="K39" s="2">
        <f t="shared" si="53"/>
        <v>0</v>
      </c>
      <c r="L39" s="2">
        <f t="shared" si="54"/>
        <v>0</v>
      </c>
      <c r="M39" s="2">
        <f t="shared" si="55"/>
        <v>0</v>
      </c>
      <c r="N39" s="2">
        <f t="shared" si="56"/>
        <v>0</v>
      </c>
      <c r="O39" s="2">
        <f t="shared" si="57"/>
        <v>0</v>
      </c>
      <c r="P39" s="2">
        <f t="shared" si="58"/>
        <v>0</v>
      </c>
      <c r="Q39" s="2">
        <f t="shared" si="59"/>
        <v>0</v>
      </c>
      <c r="R39" s="2">
        <f t="shared" si="60"/>
        <v>0</v>
      </c>
      <c r="S39" s="2">
        <f t="shared" si="61"/>
        <v>1</v>
      </c>
      <c r="T39" s="2">
        <f t="shared" si="62"/>
        <v>0</v>
      </c>
      <c r="U39" s="2">
        <f t="shared" si="63"/>
        <v>0</v>
      </c>
      <c r="V39" s="2">
        <f t="shared" si="64"/>
        <v>0</v>
      </c>
      <c r="W39" s="2">
        <f t="shared" si="65"/>
        <v>0</v>
      </c>
      <c r="X39" s="2">
        <f t="shared" si="66"/>
        <v>0</v>
      </c>
      <c r="Y39" s="2">
        <f t="shared" si="67"/>
        <v>0</v>
      </c>
      <c r="Z39" s="2">
        <f t="shared" si="68"/>
        <v>0</v>
      </c>
      <c r="AA39" s="2">
        <f t="shared" si="69"/>
        <v>0</v>
      </c>
      <c r="AB39" s="2">
        <f t="shared" si="70"/>
        <v>1</v>
      </c>
      <c r="AC39" s="2">
        <f t="shared" si="71"/>
        <v>0</v>
      </c>
      <c r="AD39" s="2">
        <f t="shared" si="72"/>
        <v>0</v>
      </c>
      <c r="AE39" s="2">
        <f t="shared" si="73"/>
        <v>0</v>
      </c>
      <c r="AF39" s="2">
        <f t="shared" si="74"/>
        <v>0</v>
      </c>
      <c r="AG39" s="2">
        <f t="shared" si="75"/>
        <v>0</v>
      </c>
      <c r="AH39" s="2">
        <f t="shared" si="76"/>
        <v>0</v>
      </c>
      <c r="AI39" s="2">
        <f t="shared" si="77"/>
        <v>0</v>
      </c>
      <c r="AJ39" s="2">
        <f t="shared" si="78"/>
        <v>0</v>
      </c>
      <c r="AK39" s="2">
        <f t="shared" si="79"/>
        <v>0</v>
      </c>
      <c r="AL39" s="2">
        <f t="shared" si="80"/>
        <v>0</v>
      </c>
      <c r="AM39" s="2">
        <f t="shared" si="81"/>
        <v>0</v>
      </c>
      <c r="AN39" s="2">
        <f t="shared" si="82"/>
        <v>0</v>
      </c>
      <c r="AO39" s="2">
        <f t="shared" si="83"/>
        <v>0</v>
      </c>
      <c r="AP39" s="2">
        <f t="shared" si="84"/>
        <v>0</v>
      </c>
      <c r="AQ39" s="2">
        <f t="shared" si="85"/>
        <v>0</v>
      </c>
      <c r="AR39" s="2">
        <f t="shared" si="86"/>
        <v>0</v>
      </c>
      <c r="AS39">
        <f t="shared" si="87"/>
        <v>0</v>
      </c>
    </row>
    <row r="40" spans="1:45" x14ac:dyDescent="0.25">
      <c r="A40" t="s">
        <v>38</v>
      </c>
      <c r="B40" s="2">
        <f t="shared" si="44"/>
        <v>0</v>
      </c>
      <c r="C40" s="2">
        <f t="shared" si="45"/>
        <v>0</v>
      </c>
      <c r="D40" s="2">
        <f t="shared" si="46"/>
        <v>0</v>
      </c>
      <c r="E40" s="2">
        <f t="shared" si="47"/>
        <v>0</v>
      </c>
      <c r="F40" s="2">
        <f t="shared" si="48"/>
        <v>0</v>
      </c>
      <c r="G40" s="2">
        <f t="shared" si="49"/>
        <v>0</v>
      </c>
      <c r="H40" s="2">
        <f t="shared" si="50"/>
        <v>0</v>
      </c>
      <c r="I40" s="2">
        <f t="shared" si="51"/>
        <v>0</v>
      </c>
      <c r="J40" s="2">
        <f t="shared" si="52"/>
        <v>0</v>
      </c>
      <c r="K40" s="2">
        <f t="shared" si="53"/>
        <v>0</v>
      </c>
      <c r="L40" s="2">
        <f t="shared" si="54"/>
        <v>0</v>
      </c>
      <c r="M40" s="2">
        <f t="shared" si="55"/>
        <v>0</v>
      </c>
      <c r="N40" s="2">
        <f t="shared" si="56"/>
        <v>0</v>
      </c>
      <c r="O40" s="2">
        <f t="shared" si="57"/>
        <v>0</v>
      </c>
      <c r="P40" s="2">
        <f t="shared" si="58"/>
        <v>0</v>
      </c>
      <c r="Q40" s="2">
        <f t="shared" si="59"/>
        <v>0</v>
      </c>
      <c r="R40" s="2">
        <f t="shared" si="60"/>
        <v>0</v>
      </c>
      <c r="S40" s="2">
        <f t="shared" si="61"/>
        <v>1</v>
      </c>
      <c r="T40" s="2">
        <f t="shared" si="62"/>
        <v>0</v>
      </c>
      <c r="U40" s="2">
        <f t="shared" si="63"/>
        <v>0</v>
      </c>
      <c r="V40" s="2">
        <f t="shared" si="64"/>
        <v>0</v>
      </c>
      <c r="W40" s="2">
        <f t="shared" si="65"/>
        <v>0</v>
      </c>
      <c r="X40" s="2">
        <f t="shared" si="66"/>
        <v>0</v>
      </c>
      <c r="Y40" s="2">
        <f t="shared" si="67"/>
        <v>0</v>
      </c>
      <c r="Z40" s="2">
        <f t="shared" si="68"/>
        <v>0</v>
      </c>
      <c r="AA40" s="2">
        <f t="shared" si="69"/>
        <v>0</v>
      </c>
      <c r="AB40" s="2">
        <f t="shared" si="70"/>
        <v>1</v>
      </c>
      <c r="AC40" s="2">
        <f t="shared" si="71"/>
        <v>0</v>
      </c>
      <c r="AD40" s="2">
        <f t="shared" si="72"/>
        <v>0</v>
      </c>
      <c r="AE40" s="2">
        <f t="shared" si="73"/>
        <v>0</v>
      </c>
      <c r="AF40" s="2">
        <f t="shared" si="74"/>
        <v>0</v>
      </c>
      <c r="AG40" s="2">
        <f t="shared" si="75"/>
        <v>0</v>
      </c>
      <c r="AH40" s="2">
        <f t="shared" si="76"/>
        <v>0</v>
      </c>
      <c r="AI40" s="2">
        <f t="shared" si="77"/>
        <v>0</v>
      </c>
      <c r="AJ40" s="2">
        <f t="shared" si="78"/>
        <v>0</v>
      </c>
      <c r="AK40" s="2">
        <f t="shared" si="79"/>
        <v>0</v>
      </c>
      <c r="AL40" s="2">
        <f t="shared" si="80"/>
        <v>0</v>
      </c>
      <c r="AM40" s="2">
        <f t="shared" si="81"/>
        <v>0</v>
      </c>
      <c r="AN40" s="2">
        <f t="shared" si="82"/>
        <v>0</v>
      </c>
      <c r="AO40" s="2">
        <f t="shared" si="83"/>
        <v>0</v>
      </c>
      <c r="AP40" s="2">
        <f t="shared" si="84"/>
        <v>0</v>
      </c>
      <c r="AQ40" s="2">
        <f t="shared" si="85"/>
        <v>0</v>
      </c>
      <c r="AR40" s="2">
        <f t="shared" si="86"/>
        <v>0</v>
      </c>
      <c r="AS40">
        <f t="shared" si="87"/>
        <v>0</v>
      </c>
    </row>
    <row r="41" spans="1:45" x14ac:dyDescent="0.25">
      <c r="A41" t="s">
        <v>39</v>
      </c>
      <c r="B41" s="2">
        <f t="shared" si="44"/>
        <v>0</v>
      </c>
      <c r="C41" s="2">
        <f t="shared" si="45"/>
        <v>0</v>
      </c>
      <c r="D41" s="2">
        <f t="shared" si="46"/>
        <v>0</v>
      </c>
      <c r="E41" s="2">
        <f t="shared" si="47"/>
        <v>0</v>
      </c>
      <c r="F41" s="2">
        <f t="shared" si="48"/>
        <v>0</v>
      </c>
      <c r="G41" s="2">
        <f t="shared" si="49"/>
        <v>0</v>
      </c>
      <c r="H41" s="2">
        <f t="shared" si="50"/>
        <v>0</v>
      </c>
      <c r="I41" s="2">
        <f t="shared" si="51"/>
        <v>0</v>
      </c>
      <c r="J41" s="2">
        <f t="shared" si="52"/>
        <v>0</v>
      </c>
      <c r="K41" s="2">
        <f t="shared" si="53"/>
        <v>0</v>
      </c>
      <c r="L41" s="2">
        <f t="shared" si="54"/>
        <v>0</v>
      </c>
      <c r="M41" s="2">
        <f t="shared" si="55"/>
        <v>0</v>
      </c>
      <c r="N41" s="2">
        <f t="shared" si="56"/>
        <v>0</v>
      </c>
      <c r="O41" s="2">
        <f t="shared" si="57"/>
        <v>0</v>
      </c>
      <c r="P41" s="2">
        <f t="shared" si="58"/>
        <v>0</v>
      </c>
      <c r="Q41" s="2">
        <f t="shared" si="59"/>
        <v>0</v>
      </c>
      <c r="R41" s="2">
        <f t="shared" si="60"/>
        <v>0</v>
      </c>
      <c r="S41" s="2">
        <f t="shared" si="61"/>
        <v>1</v>
      </c>
      <c r="T41" s="2">
        <f t="shared" si="62"/>
        <v>0</v>
      </c>
      <c r="U41" s="2">
        <f t="shared" si="63"/>
        <v>0</v>
      </c>
      <c r="V41" s="2">
        <f t="shared" si="64"/>
        <v>0</v>
      </c>
      <c r="W41" s="2">
        <f t="shared" si="65"/>
        <v>0</v>
      </c>
      <c r="X41" s="2">
        <f t="shared" si="66"/>
        <v>0</v>
      </c>
      <c r="Y41" s="2">
        <f t="shared" si="67"/>
        <v>0</v>
      </c>
      <c r="Z41" s="2">
        <f t="shared" si="68"/>
        <v>0</v>
      </c>
      <c r="AA41" s="2">
        <f t="shared" si="69"/>
        <v>0</v>
      </c>
      <c r="AB41" s="2">
        <f t="shared" si="70"/>
        <v>1</v>
      </c>
      <c r="AC41" s="2">
        <f t="shared" si="71"/>
        <v>0</v>
      </c>
      <c r="AD41" s="2">
        <f t="shared" si="72"/>
        <v>0</v>
      </c>
      <c r="AE41" s="2">
        <f t="shared" si="73"/>
        <v>0</v>
      </c>
      <c r="AF41" s="2">
        <f t="shared" si="74"/>
        <v>0</v>
      </c>
      <c r="AG41" s="2">
        <f t="shared" si="75"/>
        <v>0</v>
      </c>
      <c r="AH41" s="2">
        <f t="shared" si="76"/>
        <v>0</v>
      </c>
      <c r="AI41" s="2">
        <f t="shared" si="77"/>
        <v>0</v>
      </c>
      <c r="AJ41" s="2">
        <f t="shared" si="78"/>
        <v>0</v>
      </c>
      <c r="AK41" s="2">
        <f t="shared" si="79"/>
        <v>0</v>
      </c>
      <c r="AL41" s="2">
        <f t="shared" si="80"/>
        <v>0</v>
      </c>
      <c r="AM41" s="2">
        <f t="shared" si="81"/>
        <v>0</v>
      </c>
      <c r="AN41" s="2">
        <f t="shared" si="82"/>
        <v>0</v>
      </c>
      <c r="AO41" s="2">
        <f t="shared" si="83"/>
        <v>0</v>
      </c>
      <c r="AP41" s="2">
        <f t="shared" si="84"/>
        <v>0</v>
      </c>
      <c r="AQ41" s="2">
        <f t="shared" si="85"/>
        <v>0</v>
      </c>
      <c r="AR41" s="2">
        <f t="shared" si="86"/>
        <v>0</v>
      </c>
      <c r="AS41">
        <f t="shared" si="87"/>
        <v>0</v>
      </c>
    </row>
    <row r="42" spans="1:45" x14ac:dyDescent="0.25">
      <c r="A42" t="s">
        <v>40</v>
      </c>
      <c r="B42" s="2">
        <f t="shared" si="44"/>
        <v>0</v>
      </c>
      <c r="C42" s="2">
        <f t="shared" si="45"/>
        <v>0</v>
      </c>
      <c r="D42" s="2">
        <f t="shared" si="46"/>
        <v>0</v>
      </c>
      <c r="E42" s="2">
        <f t="shared" si="47"/>
        <v>0</v>
      </c>
      <c r="F42" s="2">
        <f t="shared" si="48"/>
        <v>0</v>
      </c>
      <c r="G42" s="2">
        <f t="shared" si="49"/>
        <v>0</v>
      </c>
      <c r="H42" s="2">
        <f t="shared" si="50"/>
        <v>0</v>
      </c>
      <c r="I42" s="2">
        <f t="shared" si="51"/>
        <v>0</v>
      </c>
      <c r="J42" s="2">
        <f t="shared" si="52"/>
        <v>0</v>
      </c>
      <c r="K42" s="2">
        <f t="shared" si="53"/>
        <v>0</v>
      </c>
      <c r="L42" s="2">
        <f t="shared" si="54"/>
        <v>0</v>
      </c>
      <c r="M42" s="2">
        <f t="shared" si="55"/>
        <v>0</v>
      </c>
      <c r="N42" s="2">
        <f t="shared" si="56"/>
        <v>0</v>
      </c>
      <c r="O42" s="2">
        <f t="shared" si="57"/>
        <v>0</v>
      </c>
      <c r="P42" s="2">
        <f t="shared" si="58"/>
        <v>0</v>
      </c>
      <c r="Q42" s="2">
        <f t="shared" si="59"/>
        <v>0</v>
      </c>
      <c r="R42" s="2">
        <f t="shared" si="60"/>
        <v>0</v>
      </c>
      <c r="S42" s="2">
        <f t="shared" si="61"/>
        <v>0</v>
      </c>
      <c r="T42" s="2">
        <f t="shared" si="62"/>
        <v>1</v>
      </c>
      <c r="U42" s="2">
        <f t="shared" si="63"/>
        <v>0</v>
      </c>
      <c r="V42" s="2">
        <f t="shared" si="64"/>
        <v>0</v>
      </c>
      <c r="W42" s="2">
        <f t="shared" si="65"/>
        <v>0</v>
      </c>
      <c r="X42" s="2">
        <f t="shared" si="66"/>
        <v>0</v>
      </c>
      <c r="Y42" s="2">
        <f t="shared" si="67"/>
        <v>0</v>
      </c>
      <c r="Z42" s="2">
        <f t="shared" si="68"/>
        <v>0</v>
      </c>
      <c r="AA42" s="2">
        <f t="shared" si="69"/>
        <v>0</v>
      </c>
      <c r="AB42" s="2">
        <f t="shared" si="70"/>
        <v>0</v>
      </c>
      <c r="AC42" s="2">
        <f t="shared" si="71"/>
        <v>0</v>
      </c>
      <c r="AD42" s="2">
        <f t="shared" si="72"/>
        <v>0</v>
      </c>
      <c r="AE42" s="2">
        <f t="shared" si="73"/>
        <v>0</v>
      </c>
      <c r="AF42" s="2">
        <f t="shared" si="74"/>
        <v>0</v>
      </c>
      <c r="AG42" s="2">
        <f t="shared" si="75"/>
        <v>0</v>
      </c>
      <c r="AH42" s="2">
        <f t="shared" si="76"/>
        <v>0</v>
      </c>
      <c r="AI42" s="2">
        <f t="shared" si="77"/>
        <v>0</v>
      </c>
      <c r="AJ42" s="2">
        <f t="shared" si="78"/>
        <v>0</v>
      </c>
      <c r="AK42" s="2">
        <f t="shared" si="79"/>
        <v>0</v>
      </c>
      <c r="AL42" s="2">
        <f t="shared" si="80"/>
        <v>0</v>
      </c>
      <c r="AM42" s="2">
        <f t="shared" si="81"/>
        <v>0</v>
      </c>
      <c r="AN42" s="2">
        <f t="shared" si="82"/>
        <v>0</v>
      </c>
      <c r="AO42" s="2">
        <f t="shared" si="83"/>
        <v>0</v>
      </c>
      <c r="AP42" s="2">
        <f t="shared" si="84"/>
        <v>0</v>
      </c>
      <c r="AQ42" s="2">
        <f t="shared" si="85"/>
        <v>0</v>
      </c>
      <c r="AR42" s="2">
        <f t="shared" si="86"/>
        <v>0</v>
      </c>
      <c r="AS42">
        <f t="shared" si="87"/>
        <v>1</v>
      </c>
    </row>
    <row r="43" spans="1:45" x14ac:dyDescent="0.25">
      <c r="A43" t="s">
        <v>41</v>
      </c>
      <c r="B43" s="2">
        <f t="shared" si="44"/>
        <v>0</v>
      </c>
      <c r="C43" s="2">
        <f t="shared" si="45"/>
        <v>0</v>
      </c>
      <c r="D43" s="2">
        <f t="shared" si="46"/>
        <v>0</v>
      </c>
      <c r="E43" s="2">
        <f t="shared" si="47"/>
        <v>0</v>
      </c>
      <c r="F43" s="2">
        <f t="shared" si="48"/>
        <v>0</v>
      </c>
      <c r="G43" s="2">
        <f t="shared" si="49"/>
        <v>0</v>
      </c>
      <c r="H43" s="2">
        <f t="shared" si="50"/>
        <v>0</v>
      </c>
      <c r="I43" s="2">
        <f t="shared" si="51"/>
        <v>0</v>
      </c>
      <c r="J43" s="2">
        <f t="shared" si="52"/>
        <v>0</v>
      </c>
      <c r="K43" s="2">
        <f t="shared" si="53"/>
        <v>0</v>
      </c>
      <c r="L43" s="2">
        <f t="shared" si="54"/>
        <v>0</v>
      </c>
      <c r="M43" s="2">
        <f t="shared" si="55"/>
        <v>0</v>
      </c>
      <c r="N43" s="2">
        <f t="shared" si="56"/>
        <v>0</v>
      </c>
      <c r="O43" s="2">
        <f t="shared" si="57"/>
        <v>0</v>
      </c>
      <c r="P43" s="2">
        <f t="shared" si="58"/>
        <v>0</v>
      </c>
      <c r="Q43" s="2">
        <f t="shared" si="59"/>
        <v>0</v>
      </c>
      <c r="R43" s="2">
        <f t="shared" si="60"/>
        <v>0</v>
      </c>
      <c r="S43" s="2">
        <f t="shared" si="61"/>
        <v>0</v>
      </c>
      <c r="T43" s="2">
        <f t="shared" si="62"/>
        <v>1</v>
      </c>
      <c r="U43" s="2">
        <f t="shared" si="63"/>
        <v>0</v>
      </c>
      <c r="V43" s="2">
        <f t="shared" si="64"/>
        <v>0</v>
      </c>
      <c r="W43" s="2">
        <f t="shared" si="65"/>
        <v>0</v>
      </c>
      <c r="X43" s="2">
        <f t="shared" si="66"/>
        <v>0</v>
      </c>
      <c r="Y43" s="2">
        <f t="shared" si="67"/>
        <v>0</v>
      </c>
      <c r="Z43" s="2">
        <f t="shared" si="68"/>
        <v>0</v>
      </c>
      <c r="AA43" s="2">
        <f t="shared" si="69"/>
        <v>0</v>
      </c>
      <c r="AB43" s="2">
        <f t="shared" si="70"/>
        <v>0</v>
      </c>
      <c r="AC43" s="2">
        <f t="shared" si="71"/>
        <v>0</v>
      </c>
      <c r="AD43" s="2">
        <f t="shared" si="72"/>
        <v>0</v>
      </c>
      <c r="AE43" s="2">
        <f t="shared" si="73"/>
        <v>0</v>
      </c>
      <c r="AF43" s="2">
        <f t="shared" si="74"/>
        <v>0</v>
      </c>
      <c r="AG43" s="2">
        <f t="shared" si="75"/>
        <v>0</v>
      </c>
      <c r="AH43" s="2">
        <f t="shared" si="76"/>
        <v>0</v>
      </c>
      <c r="AI43" s="2">
        <f t="shared" si="77"/>
        <v>0</v>
      </c>
      <c r="AJ43" s="2">
        <f t="shared" si="78"/>
        <v>0</v>
      </c>
      <c r="AK43" s="2">
        <f t="shared" si="79"/>
        <v>0</v>
      </c>
      <c r="AL43" s="2">
        <f t="shared" si="80"/>
        <v>0</v>
      </c>
      <c r="AM43" s="2">
        <f t="shared" si="81"/>
        <v>0</v>
      </c>
      <c r="AN43" s="2">
        <f t="shared" si="82"/>
        <v>0</v>
      </c>
      <c r="AO43" s="2">
        <f t="shared" si="83"/>
        <v>0</v>
      </c>
      <c r="AP43" s="2">
        <f t="shared" si="84"/>
        <v>0</v>
      </c>
      <c r="AQ43" s="2">
        <f t="shared" si="85"/>
        <v>0</v>
      </c>
      <c r="AR43" s="2">
        <f t="shared" si="86"/>
        <v>0</v>
      </c>
      <c r="AS43">
        <f t="shared" si="87"/>
        <v>1</v>
      </c>
    </row>
    <row r="44" spans="1:45" x14ac:dyDescent="0.25">
      <c r="A44" t="s">
        <v>42</v>
      </c>
      <c r="B44" s="2">
        <f t="shared" si="44"/>
        <v>0</v>
      </c>
      <c r="C44" s="2">
        <f t="shared" si="45"/>
        <v>0</v>
      </c>
      <c r="D44" s="2">
        <f t="shared" si="46"/>
        <v>0</v>
      </c>
      <c r="E44" s="2">
        <f t="shared" si="47"/>
        <v>0</v>
      </c>
      <c r="F44" s="2">
        <f t="shared" si="48"/>
        <v>0</v>
      </c>
      <c r="G44" s="2">
        <f t="shared" si="49"/>
        <v>0</v>
      </c>
      <c r="H44" s="2">
        <f t="shared" si="50"/>
        <v>0</v>
      </c>
      <c r="I44" s="2">
        <f t="shared" si="51"/>
        <v>0</v>
      </c>
      <c r="J44" s="2">
        <f t="shared" si="52"/>
        <v>0</v>
      </c>
      <c r="K44" s="2">
        <f t="shared" si="53"/>
        <v>0</v>
      </c>
      <c r="L44" s="2">
        <f t="shared" si="54"/>
        <v>0</v>
      </c>
      <c r="M44" s="2">
        <f t="shared" si="55"/>
        <v>0</v>
      </c>
      <c r="N44" s="2">
        <f t="shared" si="56"/>
        <v>0</v>
      </c>
      <c r="O44" s="2">
        <f t="shared" si="57"/>
        <v>0</v>
      </c>
      <c r="P44" s="2">
        <f t="shared" si="58"/>
        <v>0</v>
      </c>
      <c r="Q44" s="2">
        <f t="shared" si="59"/>
        <v>0</v>
      </c>
      <c r="R44" s="2">
        <f t="shared" si="60"/>
        <v>0</v>
      </c>
      <c r="S44" s="2">
        <f t="shared" si="61"/>
        <v>0</v>
      </c>
      <c r="T44" s="2">
        <f t="shared" si="62"/>
        <v>0</v>
      </c>
      <c r="U44" s="2">
        <f t="shared" si="63"/>
        <v>0</v>
      </c>
      <c r="V44" s="2">
        <f t="shared" si="64"/>
        <v>0</v>
      </c>
      <c r="W44" s="2">
        <f t="shared" si="65"/>
        <v>0</v>
      </c>
      <c r="X44" s="2">
        <f t="shared" si="66"/>
        <v>0</v>
      </c>
      <c r="Y44" s="2">
        <f t="shared" si="67"/>
        <v>0</v>
      </c>
      <c r="Z44" s="2">
        <f t="shared" si="68"/>
        <v>0</v>
      </c>
      <c r="AA44" s="2">
        <f t="shared" si="69"/>
        <v>0</v>
      </c>
      <c r="AB44" s="2">
        <f t="shared" si="70"/>
        <v>0</v>
      </c>
      <c r="AC44" s="2">
        <f t="shared" si="71"/>
        <v>0</v>
      </c>
      <c r="AD44" s="2">
        <f t="shared" si="72"/>
        <v>0</v>
      </c>
      <c r="AE44" s="2">
        <f t="shared" si="73"/>
        <v>0</v>
      </c>
      <c r="AF44" s="2">
        <f t="shared" si="74"/>
        <v>0</v>
      </c>
      <c r="AG44" s="2">
        <f t="shared" si="75"/>
        <v>0</v>
      </c>
      <c r="AH44" s="2">
        <f t="shared" si="76"/>
        <v>0</v>
      </c>
      <c r="AI44" s="2">
        <f t="shared" si="77"/>
        <v>0</v>
      </c>
      <c r="AJ44" s="2">
        <f t="shared" si="78"/>
        <v>0</v>
      </c>
      <c r="AK44" s="2">
        <f t="shared" si="79"/>
        <v>0</v>
      </c>
      <c r="AL44" s="2">
        <f t="shared" si="80"/>
        <v>0</v>
      </c>
      <c r="AM44" s="2">
        <f t="shared" si="81"/>
        <v>0</v>
      </c>
      <c r="AN44" s="2">
        <f t="shared" si="82"/>
        <v>0</v>
      </c>
      <c r="AO44" s="2">
        <f t="shared" si="83"/>
        <v>0</v>
      </c>
      <c r="AP44" s="2">
        <f t="shared" si="84"/>
        <v>0</v>
      </c>
      <c r="AQ44" s="2">
        <f t="shared" si="85"/>
        <v>0</v>
      </c>
      <c r="AR44" s="2">
        <f t="shared" si="86"/>
        <v>0</v>
      </c>
      <c r="AS44">
        <f t="shared" si="87"/>
        <v>1</v>
      </c>
    </row>
    <row r="45" spans="1:45" x14ac:dyDescent="0.25">
      <c r="A45" t="s">
        <v>43</v>
      </c>
      <c r="B45" s="2">
        <f t="shared" si="44"/>
        <v>0</v>
      </c>
      <c r="C45" s="2">
        <f t="shared" si="45"/>
        <v>0</v>
      </c>
      <c r="D45" s="2">
        <f t="shared" si="46"/>
        <v>0</v>
      </c>
      <c r="E45" s="2">
        <f t="shared" si="47"/>
        <v>0</v>
      </c>
      <c r="F45" s="2">
        <f t="shared" si="48"/>
        <v>0</v>
      </c>
      <c r="G45" s="2">
        <f t="shared" si="49"/>
        <v>0</v>
      </c>
      <c r="H45" s="2">
        <f t="shared" si="50"/>
        <v>0</v>
      </c>
      <c r="I45" s="2">
        <f t="shared" si="51"/>
        <v>0</v>
      </c>
      <c r="J45" s="2">
        <f t="shared" si="52"/>
        <v>0</v>
      </c>
      <c r="K45" s="2">
        <f t="shared" si="53"/>
        <v>0</v>
      </c>
      <c r="L45" s="2">
        <f t="shared" si="54"/>
        <v>0</v>
      </c>
      <c r="M45" s="2">
        <f t="shared" si="55"/>
        <v>0</v>
      </c>
      <c r="N45" s="2">
        <f t="shared" si="56"/>
        <v>0</v>
      </c>
      <c r="O45" s="2">
        <f t="shared" si="57"/>
        <v>0</v>
      </c>
      <c r="P45" s="2">
        <f t="shared" si="58"/>
        <v>0</v>
      </c>
      <c r="Q45" s="2">
        <f t="shared" si="59"/>
        <v>0</v>
      </c>
      <c r="R45" s="2">
        <f t="shared" si="60"/>
        <v>0</v>
      </c>
      <c r="S45" s="2">
        <f t="shared" si="61"/>
        <v>0</v>
      </c>
      <c r="T45" s="2">
        <f t="shared" si="62"/>
        <v>0</v>
      </c>
      <c r="U45" s="2">
        <f t="shared" si="63"/>
        <v>1</v>
      </c>
      <c r="V45" s="2">
        <f t="shared" si="64"/>
        <v>0</v>
      </c>
      <c r="W45" s="2">
        <f t="shared" si="65"/>
        <v>0</v>
      </c>
      <c r="X45" s="2">
        <f t="shared" si="66"/>
        <v>0</v>
      </c>
      <c r="Y45" s="2">
        <f t="shared" si="67"/>
        <v>0</v>
      </c>
      <c r="Z45" s="2">
        <f t="shared" si="68"/>
        <v>0</v>
      </c>
      <c r="AA45" s="2">
        <f t="shared" si="69"/>
        <v>0</v>
      </c>
      <c r="AB45" s="2">
        <f t="shared" si="70"/>
        <v>0</v>
      </c>
      <c r="AC45" s="2">
        <f t="shared" si="71"/>
        <v>0</v>
      </c>
      <c r="AD45" s="2">
        <f t="shared" si="72"/>
        <v>0</v>
      </c>
      <c r="AE45" s="2">
        <f t="shared" si="73"/>
        <v>0</v>
      </c>
      <c r="AF45" s="2">
        <f t="shared" si="74"/>
        <v>0</v>
      </c>
      <c r="AG45" s="2">
        <f t="shared" si="75"/>
        <v>0</v>
      </c>
      <c r="AH45" s="2">
        <f t="shared" si="76"/>
        <v>0</v>
      </c>
      <c r="AI45" s="2">
        <f t="shared" si="77"/>
        <v>0</v>
      </c>
      <c r="AJ45" s="2">
        <f t="shared" si="78"/>
        <v>0</v>
      </c>
      <c r="AK45" s="2">
        <f t="shared" si="79"/>
        <v>0</v>
      </c>
      <c r="AL45" s="2">
        <f t="shared" si="80"/>
        <v>0</v>
      </c>
      <c r="AM45" s="2">
        <f t="shared" si="81"/>
        <v>0</v>
      </c>
      <c r="AN45" s="2">
        <f t="shared" si="82"/>
        <v>0</v>
      </c>
      <c r="AO45" s="2">
        <f t="shared" si="83"/>
        <v>0</v>
      </c>
      <c r="AP45" s="2">
        <f t="shared" si="84"/>
        <v>0</v>
      </c>
      <c r="AQ45" s="2">
        <f t="shared" si="85"/>
        <v>0</v>
      </c>
      <c r="AR45" s="2">
        <f t="shared" si="86"/>
        <v>0</v>
      </c>
      <c r="AS45">
        <f t="shared" si="87"/>
        <v>1</v>
      </c>
    </row>
    <row r="46" spans="1:45" x14ac:dyDescent="0.25">
      <c r="A46" t="s">
        <v>186</v>
      </c>
      <c r="B46" s="2">
        <f t="shared" si="44"/>
        <v>0</v>
      </c>
      <c r="C46" s="2">
        <f t="shared" si="45"/>
        <v>0</v>
      </c>
      <c r="D46" s="2">
        <f t="shared" si="46"/>
        <v>0</v>
      </c>
      <c r="E46" s="2">
        <f t="shared" si="47"/>
        <v>0</v>
      </c>
      <c r="F46" s="2">
        <f t="shared" si="48"/>
        <v>0</v>
      </c>
      <c r="G46" s="2">
        <f t="shared" si="49"/>
        <v>0</v>
      </c>
      <c r="H46" s="2">
        <f t="shared" si="50"/>
        <v>0</v>
      </c>
      <c r="I46" s="2">
        <f t="shared" si="51"/>
        <v>1</v>
      </c>
      <c r="J46" s="2">
        <f t="shared" si="52"/>
        <v>1</v>
      </c>
      <c r="K46" s="2">
        <f t="shared" si="53"/>
        <v>0</v>
      </c>
      <c r="L46" s="2">
        <f t="shared" si="54"/>
        <v>0</v>
      </c>
      <c r="M46" s="2">
        <f t="shared" si="55"/>
        <v>0</v>
      </c>
      <c r="N46" s="2">
        <f t="shared" si="56"/>
        <v>0</v>
      </c>
      <c r="O46" s="2">
        <f t="shared" si="57"/>
        <v>0</v>
      </c>
      <c r="P46" s="2">
        <f t="shared" si="58"/>
        <v>0</v>
      </c>
      <c r="Q46" s="2">
        <f t="shared" si="59"/>
        <v>0</v>
      </c>
      <c r="R46" s="2">
        <f t="shared" si="60"/>
        <v>0</v>
      </c>
      <c r="S46" s="2">
        <f t="shared" si="61"/>
        <v>0</v>
      </c>
      <c r="T46" s="2">
        <f t="shared" si="62"/>
        <v>0</v>
      </c>
      <c r="U46" s="2">
        <f t="shared" si="63"/>
        <v>1</v>
      </c>
      <c r="V46" s="2">
        <f t="shared" si="64"/>
        <v>0</v>
      </c>
      <c r="W46" s="2">
        <f t="shared" si="65"/>
        <v>0</v>
      </c>
      <c r="X46" s="2">
        <f t="shared" si="66"/>
        <v>1</v>
      </c>
      <c r="Y46" s="2">
        <f t="shared" si="67"/>
        <v>0</v>
      </c>
      <c r="Z46" s="2">
        <f t="shared" si="68"/>
        <v>0</v>
      </c>
      <c r="AA46" s="2">
        <f t="shared" si="69"/>
        <v>0</v>
      </c>
      <c r="AB46" s="2">
        <f t="shared" si="70"/>
        <v>0</v>
      </c>
      <c r="AC46" s="2">
        <f t="shared" si="71"/>
        <v>0</v>
      </c>
      <c r="AD46" s="2">
        <f t="shared" si="72"/>
        <v>0</v>
      </c>
      <c r="AE46" s="2">
        <f t="shared" si="73"/>
        <v>0</v>
      </c>
      <c r="AF46" s="2">
        <f t="shared" si="74"/>
        <v>0</v>
      </c>
      <c r="AG46" s="2">
        <f t="shared" si="75"/>
        <v>0</v>
      </c>
      <c r="AH46" s="2">
        <f t="shared" si="76"/>
        <v>0</v>
      </c>
      <c r="AI46" s="2">
        <f t="shared" si="77"/>
        <v>0</v>
      </c>
      <c r="AJ46" s="2">
        <f t="shared" si="78"/>
        <v>0</v>
      </c>
      <c r="AK46" s="2">
        <f t="shared" si="79"/>
        <v>0</v>
      </c>
      <c r="AL46" s="2">
        <f t="shared" si="80"/>
        <v>0</v>
      </c>
      <c r="AM46" s="2">
        <f t="shared" si="81"/>
        <v>0</v>
      </c>
      <c r="AN46" s="2">
        <f t="shared" si="82"/>
        <v>0</v>
      </c>
      <c r="AO46" s="2">
        <f t="shared" si="83"/>
        <v>1</v>
      </c>
      <c r="AP46" s="2">
        <f t="shared" si="84"/>
        <v>0</v>
      </c>
      <c r="AQ46" s="2">
        <f t="shared" si="85"/>
        <v>0</v>
      </c>
      <c r="AR46" s="2">
        <f t="shared" si="86"/>
        <v>0</v>
      </c>
      <c r="AS46">
        <f t="shared" si="87"/>
        <v>1</v>
      </c>
    </row>
    <row r="47" spans="1:45" x14ac:dyDescent="0.25">
      <c r="A47" t="s">
        <v>44</v>
      </c>
      <c r="B47" s="2">
        <f t="shared" si="44"/>
        <v>0</v>
      </c>
      <c r="C47" s="2">
        <f t="shared" si="45"/>
        <v>0</v>
      </c>
      <c r="D47" s="2">
        <f t="shared" si="46"/>
        <v>0</v>
      </c>
      <c r="E47" s="2">
        <f t="shared" si="47"/>
        <v>0</v>
      </c>
      <c r="F47" s="2">
        <f t="shared" si="48"/>
        <v>0</v>
      </c>
      <c r="G47" s="2">
        <f t="shared" si="49"/>
        <v>0</v>
      </c>
      <c r="H47" s="2">
        <f t="shared" si="50"/>
        <v>0</v>
      </c>
      <c r="I47" s="2">
        <f t="shared" si="51"/>
        <v>0</v>
      </c>
      <c r="J47" s="2">
        <f t="shared" si="52"/>
        <v>0</v>
      </c>
      <c r="K47" s="2">
        <f t="shared" si="53"/>
        <v>0</v>
      </c>
      <c r="L47" s="2">
        <f t="shared" si="54"/>
        <v>0</v>
      </c>
      <c r="M47" s="2">
        <f t="shared" si="55"/>
        <v>0</v>
      </c>
      <c r="N47" s="2">
        <f t="shared" si="56"/>
        <v>0</v>
      </c>
      <c r="O47" s="2">
        <f t="shared" si="57"/>
        <v>0</v>
      </c>
      <c r="P47" s="2">
        <f t="shared" si="58"/>
        <v>0</v>
      </c>
      <c r="Q47" s="2">
        <f t="shared" si="59"/>
        <v>0</v>
      </c>
      <c r="R47" s="2">
        <f t="shared" si="60"/>
        <v>0</v>
      </c>
      <c r="S47" s="2">
        <f t="shared" si="61"/>
        <v>0</v>
      </c>
      <c r="T47" s="2">
        <f t="shared" si="62"/>
        <v>0</v>
      </c>
      <c r="U47" s="2">
        <f t="shared" si="63"/>
        <v>1</v>
      </c>
      <c r="V47" s="2">
        <f t="shared" si="64"/>
        <v>0</v>
      </c>
      <c r="W47" s="2">
        <f t="shared" si="65"/>
        <v>0</v>
      </c>
      <c r="X47" s="2">
        <f t="shared" si="66"/>
        <v>0</v>
      </c>
      <c r="Y47" s="2">
        <f t="shared" si="67"/>
        <v>0</v>
      </c>
      <c r="Z47" s="2">
        <f t="shared" si="68"/>
        <v>0</v>
      </c>
      <c r="AA47" s="2">
        <f t="shared" si="69"/>
        <v>0</v>
      </c>
      <c r="AB47" s="2">
        <f t="shared" si="70"/>
        <v>0</v>
      </c>
      <c r="AC47" s="2">
        <f t="shared" si="71"/>
        <v>0</v>
      </c>
      <c r="AD47" s="2">
        <f t="shared" si="72"/>
        <v>0</v>
      </c>
      <c r="AE47" s="2">
        <f t="shared" si="73"/>
        <v>0</v>
      </c>
      <c r="AF47" s="2">
        <f t="shared" si="74"/>
        <v>0</v>
      </c>
      <c r="AG47" s="2">
        <f t="shared" si="75"/>
        <v>0</v>
      </c>
      <c r="AH47" s="2">
        <f t="shared" si="76"/>
        <v>0</v>
      </c>
      <c r="AI47" s="2">
        <f t="shared" si="77"/>
        <v>0</v>
      </c>
      <c r="AJ47" s="2">
        <f t="shared" si="78"/>
        <v>0</v>
      </c>
      <c r="AK47" s="2">
        <f t="shared" si="79"/>
        <v>0</v>
      </c>
      <c r="AL47" s="2">
        <f t="shared" si="80"/>
        <v>0</v>
      </c>
      <c r="AM47" s="2">
        <f t="shared" si="81"/>
        <v>0</v>
      </c>
      <c r="AN47" s="2">
        <f t="shared" si="82"/>
        <v>0</v>
      </c>
      <c r="AO47" s="2">
        <f t="shared" si="83"/>
        <v>0</v>
      </c>
      <c r="AP47" s="2">
        <f t="shared" si="84"/>
        <v>0</v>
      </c>
      <c r="AQ47" s="2">
        <f t="shared" si="85"/>
        <v>0</v>
      </c>
      <c r="AR47" s="2">
        <f t="shared" si="86"/>
        <v>0</v>
      </c>
      <c r="AS47">
        <f t="shared" si="87"/>
        <v>1</v>
      </c>
    </row>
    <row r="48" spans="1:45" x14ac:dyDescent="0.25">
      <c r="A48" t="s">
        <v>45</v>
      </c>
      <c r="B48" s="2">
        <f t="shared" si="44"/>
        <v>0</v>
      </c>
      <c r="C48" s="2">
        <f t="shared" si="45"/>
        <v>0</v>
      </c>
      <c r="D48" s="2">
        <f t="shared" si="46"/>
        <v>0</v>
      </c>
      <c r="E48" s="2">
        <f t="shared" si="47"/>
        <v>0</v>
      </c>
      <c r="F48" s="2">
        <f t="shared" si="48"/>
        <v>0</v>
      </c>
      <c r="G48" s="2">
        <f t="shared" si="49"/>
        <v>0</v>
      </c>
      <c r="H48" s="2">
        <f t="shared" si="50"/>
        <v>0</v>
      </c>
      <c r="I48" s="2">
        <f t="shared" si="51"/>
        <v>0</v>
      </c>
      <c r="J48" s="2">
        <f t="shared" si="52"/>
        <v>0</v>
      </c>
      <c r="K48" s="2">
        <f t="shared" si="53"/>
        <v>0</v>
      </c>
      <c r="L48" s="2">
        <f t="shared" si="54"/>
        <v>0</v>
      </c>
      <c r="M48" s="2">
        <f t="shared" si="55"/>
        <v>0</v>
      </c>
      <c r="N48" s="2">
        <f t="shared" si="56"/>
        <v>0</v>
      </c>
      <c r="O48" s="2">
        <f t="shared" si="57"/>
        <v>0</v>
      </c>
      <c r="P48" s="2">
        <f t="shared" si="58"/>
        <v>0</v>
      </c>
      <c r="Q48" s="2">
        <f t="shared" si="59"/>
        <v>0</v>
      </c>
      <c r="R48" s="2">
        <f t="shared" si="60"/>
        <v>0</v>
      </c>
      <c r="S48" s="2">
        <f t="shared" si="61"/>
        <v>0</v>
      </c>
      <c r="T48" s="2">
        <f t="shared" si="62"/>
        <v>0</v>
      </c>
      <c r="U48" s="2">
        <f t="shared" si="63"/>
        <v>0</v>
      </c>
      <c r="V48" s="2">
        <f t="shared" si="64"/>
        <v>0</v>
      </c>
      <c r="W48" s="2">
        <f t="shared" si="65"/>
        <v>0</v>
      </c>
      <c r="X48" s="2">
        <f t="shared" si="66"/>
        <v>0</v>
      </c>
      <c r="Y48" s="2">
        <f t="shared" si="67"/>
        <v>0</v>
      </c>
      <c r="Z48" s="2">
        <f t="shared" si="68"/>
        <v>0</v>
      </c>
      <c r="AA48" s="2">
        <f t="shared" si="69"/>
        <v>0</v>
      </c>
      <c r="AB48" s="2">
        <f t="shared" si="70"/>
        <v>0</v>
      </c>
      <c r="AC48" s="2">
        <f t="shared" si="71"/>
        <v>0</v>
      </c>
      <c r="AD48" s="2">
        <f t="shared" si="72"/>
        <v>0</v>
      </c>
      <c r="AE48" s="2">
        <f t="shared" si="73"/>
        <v>0</v>
      </c>
      <c r="AF48" s="2">
        <f t="shared" si="74"/>
        <v>0</v>
      </c>
      <c r="AG48" s="2">
        <f t="shared" si="75"/>
        <v>0</v>
      </c>
      <c r="AH48" s="2">
        <f t="shared" si="76"/>
        <v>0</v>
      </c>
      <c r="AI48" s="2">
        <f t="shared" si="77"/>
        <v>0</v>
      </c>
      <c r="AJ48" s="2">
        <f t="shared" si="78"/>
        <v>0</v>
      </c>
      <c r="AK48" s="2">
        <f t="shared" si="79"/>
        <v>0</v>
      </c>
      <c r="AL48" s="2">
        <f t="shared" si="80"/>
        <v>0</v>
      </c>
      <c r="AM48" s="2">
        <f t="shared" si="81"/>
        <v>0</v>
      </c>
      <c r="AN48" s="2">
        <f t="shared" si="82"/>
        <v>0</v>
      </c>
      <c r="AO48" s="2">
        <f t="shared" si="83"/>
        <v>0</v>
      </c>
      <c r="AP48" s="2">
        <f t="shared" si="84"/>
        <v>0</v>
      </c>
      <c r="AQ48" s="2">
        <f t="shared" si="85"/>
        <v>0</v>
      </c>
      <c r="AR48" s="2">
        <f t="shared" si="86"/>
        <v>0</v>
      </c>
      <c r="AS48">
        <f t="shared" si="87"/>
        <v>1</v>
      </c>
    </row>
    <row r="49" spans="1:45" x14ac:dyDescent="0.25">
      <c r="A49" t="s">
        <v>46</v>
      </c>
      <c r="B49" s="2">
        <f t="shared" si="44"/>
        <v>0</v>
      </c>
      <c r="C49" s="2">
        <f t="shared" si="45"/>
        <v>0</v>
      </c>
      <c r="D49" s="2">
        <f t="shared" si="46"/>
        <v>0</v>
      </c>
      <c r="E49" s="2">
        <f t="shared" si="47"/>
        <v>0</v>
      </c>
      <c r="F49" s="2">
        <f t="shared" si="48"/>
        <v>0</v>
      </c>
      <c r="G49" s="2">
        <f t="shared" si="49"/>
        <v>0</v>
      </c>
      <c r="H49" s="2">
        <f t="shared" si="50"/>
        <v>0</v>
      </c>
      <c r="I49" s="2">
        <f t="shared" si="51"/>
        <v>0</v>
      </c>
      <c r="J49" s="2">
        <f t="shared" si="52"/>
        <v>0</v>
      </c>
      <c r="K49" s="2">
        <f t="shared" si="53"/>
        <v>0</v>
      </c>
      <c r="L49" s="2">
        <f t="shared" si="54"/>
        <v>0</v>
      </c>
      <c r="M49" s="2">
        <f t="shared" si="55"/>
        <v>0</v>
      </c>
      <c r="N49" s="2">
        <f t="shared" si="56"/>
        <v>0</v>
      </c>
      <c r="O49" s="2">
        <f t="shared" si="57"/>
        <v>0</v>
      </c>
      <c r="P49" s="2">
        <f t="shared" si="58"/>
        <v>0</v>
      </c>
      <c r="Q49" s="2">
        <f t="shared" si="59"/>
        <v>0</v>
      </c>
      <c r="R49" s="2">
        <f t="shared" si="60"/>
        <v>0</v>
      </c>
      <c r="S49" s="2">
        <f t="shared" si="61"/>
        <v>0</v>
      </c>
      <c r="T49" s="2">
        <f t="shared" si="62"/>
        <v>0</v>
      </c>
      <c r="U49" s="2">
        <f t="shared" si="63"/>
        <v>0</v>
      </c>
      <c r="V49" s="2">
        <f t="shared" si="64"/>
        <v>0</v>
      </c>
      <c r="W49" s="2">
        <f t="shared" si="65"/>
        <v>0</v>
      </c>
      <c r="X49" s="2">
        <f t="shared" si="66"/>
        <v>0</v>
      </c>
      <c r="Y49" s="2">
        <f t="shared" si="67"/>
        <v>0</v>
      </c>
      <c r="Z49" s="2">
        <f t="shared" si="68"/>
        <v>0</v>
      </c>
      <c r="AA49" s="2">
        <f t="shared" si="69"/>
        <v>0</v>
      </c>
      <c r="AB49" s="2">
        <f t="shared" si="70"/>
        <v>0</v>
      </c>
      <c r="AC49" s="2">
        <f t="shared" si="71"/>
        <v>0</v>
      </c>
      <c r="AD49" s="2">
        <f t="shared" si="72"/>
        <v>0</v>
      </c>
      <c r="AE49" s="2">
        <f t="shared" si="73"/>
        <v>0</v>
      </c>
      <c r="AF49" s="2">
        <f t="shared" si="74"/>
        <v>0</v>
      </c>
      <c r="AG49" s="2">
        <f t="shared" si="75"/>
        <v>0</v>
      </c>
      <c r="AH49" s="2">
        <f t="shared" si="76"/>
        <v>0</v>
      </c>
      <c r="AI49" s="2">
        <f t="shared" si="77"/>
        <v>0</v>
      </c>
      <c r="AJ49" s="2">
        <f t="shared" si="78"/>
        <v>0</v>
      </c>
      <c r="AK49" s="2">
        <f t="shared" si="79"/>
        <v>0</v>
      </c>
      <c r="AL49" s="2">
        <f t="shared" si="80"/>
        <v>0</v>
      </c>
      <c r="AM49" s="2">
        <f t="shared" si="81"/>
        <v>0</v>
      </c>
      <c r="AN49" s="2">
        <f t="shared" si="82"/>
        <v>1</v>
      </c>
      <c r="AO49" s="2">
        <f t="shared" si="83"/>
        <v>0</v>
      </c>
      <c r="AP49" s="2">
        <f t="shared" si="84"/>
        <v>0</v>
      </c>
      <c r="AQ49" s="2">
        <f t="shared" si="85"/>
        <v>0</v>
      </c>
      <c r="AR49" s="2">
        <f t="shared" si="86"/>
        <v>0</v>
      </c>
      <c r="AS49">
        <f t="shared" si="87"/>
        <v>1</v>
      </c>
    </row>
    <row r="50" spans="1:45" x14ac:dyDescent="0.25">
      <c r="A50" t="s">
        <v>47</v>
      </c>
      <c r="B50" s="2">
        <f t="shared" si="44"/>
        <v>0</v>
      </c>
      <c r="C50" s="2">
        <f t="shared" si="45"/>
        <v>0</v>
      </c>
      <c r="D50" s="2">
        <f t="shared" si="46"/>
        <v>0</v>
      </c>
      <c r="E50" s="2">
        <f t="shared" si="47"/>
        <v>0</v>
      </c>
      <c r="F50" s="2">
        <f t="shared" si="48"/>
        <v>0</v>
      </c>
      <c r="G50" s="2">
        <f t="shared" si="49"/>
        <v>0</v>
      </c>
      <c r="H50" s="2">
        <f t="shared" si="50"/>
        <v>0</v>
      </c>
      <c r="I50" s="2">
        <f t="shared" si="51"/>
        <v>0</v>
      </c>
      <c r="J50" s="2">
        <f t="shared" si="52"/>
        <v>0</v>
      </c>
      <c r="K50" s="2">
        <f t="shared" si="53"/>
        <v>0</v>
      </c>
      <c r="L50" s="2">
        <f t="shared" si="54"/>
        <v>0</v>
      </c>
      <c r="M50" s="2">
        <f t="shared" si="55"/>
        <v>0</v>
      </c>
      <c r="N50" s="2">
        <f t="shared" si="56"/>
        <v>0</v>
      </c>
      <c r="O50" s="2">
        <f t="shared" si="57"/>
        <v>0</v>
      </c>
      <c r="P50" s="2">
        <f t="shared" si="58"/>
        <v>0</v>
      </c>
      <c r="Q50" s="2">
        <f t="shared" si="59"/>
        <v>0</v>
      </c>
      <c r="R50" s="2">
        <f t="shared" si="60"/>
        <v>0</v>
      </c>
      <c r="S50" s="2">
        <f t="shared" si="61"/>
        <v>0</v>
      </c>
      <c r="T50" s="2">
        <f t="shared" si="62"/>
        <v>0</v>
      </c>
      <c r="U50" s="2">
        <f t="shared" si="63"/>
        <v>0</v>
      </c>
      <c r="V50" s="2">
        <f t="shared" si="64"/>
        <v>0</v>
      </c>
      <c r="W50" s="2">
        <f t="shared" si="65"/>
        <v>0</v>
      </c>
      <c r="X50" s="2">
        <f t="shared" si="66"/>
        <v>0</v>
      </c>
      <c r="Y50" s="2">
        <f t="shared" si="67"/>
        <v>0</v>
      </c>
      <c r="Z50" s="2">
        <f t="shared" si="68"/>
        <v>0</v>
      </c>
      <c r="AA50" s="2">
        <f t="shared" si="69"/>
        <v>0</v>
      </c>
      <c r="AB50" s="2">
        <f t="shared" si="70"/>
        <v>0</v>
      </c>
      <c r="AC50" s="2">
        <f t="shared" si="71"/>
        <v>0</v>
      </c>
      <c r="AD50" s="2">
        <f t="shared" si="72"/>
        <v>0</v>
      </c>
      <c r="AE50" s="2">
        <f t="shared" si="73"/>
        <v>0</v>
      </c>
      <c r="AF50" s="2">
        <f t="shared" si="74"/>
        <v>0</v>
      </c>
      <c r="AG50" s="2">
        <f t="shared" si="75"/>
        <v>0</v>
      </c>
      <c r="AH50" s="2">
        <f t="shared" si="76"/>
        <v>0</v>
      </c>
      <c r="AI50" s="2">
        <f t="shared" si="77"/>
        <v>0</v>
      </c>
      <c r="AJ50" s="2">
        <f t="shared" si="78"/>
        <v>0</v>
      </c>
      <c r="AK50" s="2">
        <f t="shared" si="79"/>
        <v>0</v>
      </c>
      <c r="AL50" s="2">
        <f t="shared" si="80"/>
        <v>0</v>
      </c>
      <c r="AM50" s="2">
        <f t="shared" si="81"/>
        <v>0</v>
      </c>
      <c r="AN50" s="2">
        <f t="shared" si="82"/>
        <v>0</v>
      </c>
      <c r="AO50" s="2">
        <f t="shared" si="83"/>
        <v>0</v>
      </c>
      <c r="AP50" s="2">
        <f t="shared" si="84"/>
        <v>0</v>
      </c>
      <c r="AQ50" s="2">
        <f t="shared" si="85"/>
        <v>0</v>
      </c>
      <c r="AR50" s="2">
        <f t="shared" si="86"/>
        <v>0</v>
      </c>
      <c r="AS50">
        <f t="shared" si="87"/>
        <v>1</v>
      </c>
    </row>
    <row r="51" spans="1:45" x14ac:dyDescent="0.25">
      <c r="A51" t="s">
        <v>48</v>
      </c>
      <c r="B51" s="2">
        <f t="shared" si="44"/>
        <v>0</v>
      </c>
      <c r="C51" s="2">
        <f t="shared" si="45"/>
        <v>0</v>
      </c>
      <c r="D51" s="2">
        <f t="shared" si="46"/>
        <v>0</v>
      </c>
      <c r="E51" s="2">
        <f t="shared" si="47"/>
        <v>0</v>
      </c>
      <c r="F51" s="2">
        <f t="shared" si="48"/>
        <v>0</v>
      </c>
      <c r="G51" s="2">
        <f t="shared" si="49"/>
        <v>0</v>
      </c>
      <c r="H51" s="2">
        <f t="shared" si="50"/>
        <v>0</v>
      </c>
      <c r="I51" s="2">
        <f t="shared" si="51"/>
        <v>0</v>
      </c>
      <c r="J51" s="2">
        <f t="shared" si="52"/>
        <v>0</v>
      </c>
      <c r="K51" s="2">
        <f t="shared" si="53"/>
        <v>0</v>
      </c>
      <c r="L51" s="2">
        <f t="shared" si="54"/>
        <v>0</v>
      </c>
      <c r="M51" s="2">
        <f t="shared" si="55"/>
        <v>0</v>
      </c>
      <c r="N51" s="2">
        <f t="shared" si="56"/>
        <v>0</v>
      </c>
      <c r="O51" s="2">
        <f t="shared" si="57"/>
        <v>0</v>
      </c>
      <c r="P51" s="2">
        <f t="shared" si="58"/>
        <v>0</v>
      </c>
      <c r="Q51" s="2">
        <f t="shared" si="59"/>
        <v>0</v>
      </c>
      <c r="R51" s="2">
        <f t="shared" si="60"/>
        <v>0</v>
      </c>
      <c r="S51" s="2">
        <f t="shared" si="61"/>
        <v>0</v>
      </c>
      <c r="T51" s="2">
        <f t="shared" si="62"/>
        <v>0</v>
      </c>
      <c r="U51" s="2">
        <f t="shared" si="63"/>
        <v>0</v>
      </c>
      <c r="V51" s="2">
        <f t="shared" si="64"/>
        <v>0</v>
      </c>
      <c r="W51" s="2">
        <f t="shared" si="65"/>
        <v>1</v>
      </c>
      <c r="X51" s="2">
        <f t="shared" si="66"/>
        <v>1</v>
      </c>
      <c r="Y51" s="2">
        <f t="shared" si="67"/>
        <v>0</v>
      </c>
      <c r="Z51" s="2">
        <f t="shared" si="68"/>
        <v>0</v>
      </c>
      <c r="AA51" s="2">
        <f t="shared" si="69"/>
        <v>0</v>
      </c>
      <c r="AB51" s="2">
        <f t="shared" si="70"/>
        <v>0</v>
      </c>
      <c r="AC51" s="2">
        <f t="shared" si="71"/>
        <v>0</v>
      </c>
      <c r="AD51" s="2">
        <f t="shared" si="72"/>
        <v>0</v>
      </c>
      <c r="AE51" s="2">
        <f t="shared" si="73"/>
        <v>0</v>
      </c>
      <c r="AF51" s="2">
        <f t="shared" si="74"/>
        <v>0</v>
      </c>
      <c r="AG51" s="2">
        <f t="shared" si="75"/>
        <v>0</v>
      </c>
      <c r="AH51" s="2">
        <f t="shared" si="76"/>
        <v>0</v>
      </c>
      <c r="AI51" s="2">
        <f t="shared" si="77"/>
        <v>0</v>
      </c>
      <c r="AJ51" s="2">
        <f t="shared" si="78"/>
        <v>0</v>
      </c>
      <c r="AK51" s="2">
        <f t="shared" si="79"/>
        <v>0</v>
      </c>
      <c r="AL51" s="2">
        <f t="shared" si="80"/>
        <v>0</v>
      </c>
      <c r="AM51" s="2">
        <f t="shared" si="81"/>
        <v>0</v>
      </c>
      <c r="AN51" s="2">
        <f t="shared" si="82"/>
        <v>0</v>
      </c>
      <c r="AO51" s="2">
        <f t="shared" si="83"/>
        <v>0</v>
      </c>
      <c r="AP51" s="2">
        <f t="shared" si="84"/>
        <v>0</v>
      </c>
      <c r="AQ51" s="2">
        <f t="shared" si="85"/>
        <v>0</v>
      </c>
      <c r="AR51" s="2">
        <f t="shared" si="86"/>
        <v>0</v>
      </c>
      <c r="AS51">
        <f t="shared" si="87"/>
        <v>1</v>
      </c>
    </row>
    <row r="52" spans="1:45" x14ac:dyDescent="0.25">
      <c r="A52" t="s">
        <v>49</v>
      </c>
      <c r="B52" s="2">
        <f t="shared" si="44"/>
        <v>0</v>
      </c>
      <c r="C52" s="2">
        <f t="shared" si="45"/>
        <v>0</v>
      </c>
      <c r="D52" s="2">
        <f t="shared" si="46"/>
        <v>0</v>
      </c>
      <c r="E52" s="2">
        <f t="shared" si="47"/>
        <v>0</v>
      </c>
      <c r="F52" s="2">
        <f t="shared" si="48"/>
        <v>0</v>
      </c>
      <c r="G52" s="2">
        <f t="shared" si="49"/>
        <v>0</v>
      </c>
      <c r="H52" s="2">
        <f t="shared" si="50"/>
        <v>0</v>
      </c>
      <c r="I52" s="2">
        <f t="shared" si="51"/>
        <v>0</v>
      </c>
      <c r="J52" s="2">
        <f t="shared" si="52"/>
        <v>0</v>
      </c>
      <c r="K52" s="2">
        <f t="shared" si="53"/>
        <v>0</v>
      </c>
      <c r="L52" s="2">
        <f t="shared" si="54"/>
        <v>0</v>
      </c>
      <c r="M52" s="2">
        <f t="shared" si="55"/>
        <v>0</v>
      </c>
      <c r="N52" s="2">
        <f t="shared" si="56"/>
        <v>0</v>
      </c>
      <c r="O52" s="2">
        <f t="shared" si="57"/>
        <v>0</v>
      </c>
      <c r="P52" s="2">
        <f t="shared" si="58"/>
        <v>0</v>
      </c>
      <c r="Q52" s="2">
        <f t="shared" si="59"/>
        <v>0</v>
      </c>
      <c r="R52" s="2">
        <f t="shared" si="60"/>
        <v>0</v>
      </c>
      <c r="S52" s="2">
        <f t="shared" si="61"/>
        <v>0</v>
      </c>
      <c r="T52" s="2">
        <f t="shared" si="62"/>
        <v>0</v>
      </c>
      <c r="U52" s="2">
        <f t="shared" si="63"/>
        <v>0</v>
      </c>
      <c r="V52" s="2">
        <f t="shared" si="64"/>
        <v>0</v>
      </c>
      <c r="W52" s="2">
        <f t="shared" si="65"/>
        <v>0</v>
      </c>
      <c r="X52" s="2">
        <f t="shared" si="66"/>
        <v>0</v>
      </c>
      <c r="Y52" s="2">
        <f t="shared" si="67"/>
        <v>1</v>
      </c>
      <c r="Z52" s="2">
        <f t="shared" si="68"/>
        <v>0</v>
      </c>
      <c r="AA52" s="2">
        <f t="shared" si="69"/>
        <v>0</v>
      </c>
      <c r="AB52" s="2">
        <f t="shared" si="70"/>
        <v>0</v>
      </c>
      <c r="AC52" s="2">
        <f t="shared" si="71"/>
        <v>0</v>
      </c>
      <c r="AD52" s="2">
        <f t="shared" si="72"/>
        <v>0</v>
      </c>
      <c r="AE52" s="2">
        <f t="shared" si="73"/>
        <v>0</v>
      </c>
      <c r="AF52" s="2">
        <f t="shared" si="74"/>
        <v>0</v>
      </c>
      <c r="AG52" s="2">
        <f t="shared" si="75"/>
        <v>0</v>
      </c>
      <c r="AH52" s="2">
        <f t="shared" si="76"/>
        <v>0</v>
      </c>
      <c r="AI52" s="2">
        <f t="shared" si="77"/>
        <v>0</v>
      </c>
      <c r="AJ52" s="2">
        <f t="shared" si="78"/>
        <v>0</v>
      </c>
      <c r="AK52" s="2">
        <f t="shared" si="79"/>
        <v>0</v>
      </c>
      <c r="AL52" s="2">
        <f t="shared" si="80"/>
        <v>0</v>
      </c>
      <c r="AM52" s="2">
        <f t="shared" si="81"/>
        <v>0</v>
      </c>
      <c r="AN52" s="2">
        <f t="shared" si="82"/>
        <v>0</v>
      </c>
      <c r="AO52" s="2">
        <f t="shared" si="83"/>
        <v>0</v>
      </c>
      <c r="AP52" s="2">
        <f t="shared" si="84"/>
        <v>0</v>
      </c>
      <c r="AQ52" s="2">
        <f t="shared" si="85"/>
        <v>0</v>
      </c>
      <c r="AR52" s="2">
        <f t="shared" si="86"/>
        <v>0</v>
      </c>
      <c r="AS52">
        <f t="shared" si="87"/>
        <v>1</v>
      </c>
    </row>
    <row r="53" spans="1:45" x14ac:dyDescent="0.25">
      <c r="A53" t="s">
        <v>50</v>
      </c>
      <c r="B53" s="2">
        <f t="shared" si="44"/>
        <v>0</v>
      </c>
      <c r="C53" s="2">
        <f t="shared" si="45"/>
        <v>0</v>
      </c>
      <c r="D53" s="2">
        <f t="shared" si="46"/>
        <v>0</v>
      </c>
      <c r="E53" s="2">
        <f t="shared" si="47"/>
        <v>0</v>
      </c>
      <c r="F53" s="2">
        <f t="shared" si="48"/>
        <v>0</v>
      </c>
      <c r="G53" s="2">
        <f t="shared" si="49"/>
        <v>0</v>
      </c>
      <c r="H53" s="2">
        <f t="shared" si="50"/>
        <v>0</v>
      </c>
      <c r="I53" s="2">
        <f t="shared" si="51"/>
        <v>0</v>
      </c>
      <c r="J53" s="2">
        <f t="shared" si="52"/>
        <v>0</v>
      </c>
      <c r="K53" s="2">
        <f t="shared" si="53"/>
        <v>0</v>
      </c>
      <c r="L53" s="2">
        <f t="shared" si="54"/>
        <v>0</v>
      </c>
      <c r="M53" s="2">
        <f t="shared" si="55"/>
        <v>0</v>
      </c>
      <c r="N53" s="2">
        <f t="shared" si="56"/>
        <v>0</v>
      </c>
      <c r="O53" s="2">
        <f t="shared" si="57"/>
        <v>0</v>
      </c>
      <c r="P53" s="2">
        <f t="shared" si="58"/>
        <v>0</v>
      </c>
      <c r="Q53" s="2">
        <f t="shared" si="59"/>
        <v>0</v>
      </c>
      <c r="R53" s="2">
        <f t="shared" si="60"/>
        <v>0</v>
      </c>
      <c r="S53" s="2">
        <f t="shared" si="61"/>
        <v>0</v>
      </c>
      <c r="T53" s="2">
        <f t="shared" si="62"/>
        <v>0</v>
      </c>
      <c r="U53" s="2">
        <f t="shared" si="63"/>
        <v>0</v>
      </c>
      <c r="V53" s="2">
        <f t="shared" si="64"/>
        <v>0</v>
      </c>
      <c r="W53" s="2">
        <f t="shared" si="65"/>
        <v>1</v>
      </c>
      <c r="X53" s="2">
        <f t="shared" si="66"/>
        <v>1</v>
      </c>
      <c r="Y53" s="2">
        <f t="shared" si="67"/>
        <v>0</v>
      </c>
      <c r="Z53" s="2">
        <f t="shared" si="68"/>
        <v>0</v>
      </c>
      <c r="AA53" s="2">
        <f t="shared" si="69"/>
        <v>1</v>
      </c>
      <c r="AB53" s="2">
        <f t="shared" si="70"/>
        <v>1</v>
      </c>
      <c r="AC53" s="2">
        <f t="shared" si="71"/>
        <v>0</v>
      </c>
      <c r="AD53" s="2">
        <f t="shared" si="72"/>
        <v>0</v>
      </c>
      <c r="AE53" s="2">
        <f t="shared" si="73"/>
        <v>0</v>
      </c>
      <c r="AF53" s="2">
        <f t="shared" si="74"/>
        <v>0</v>
      </c>
      <c r="AG53" s="2">
        <f t="shared" si="75"/>
        <v>0</v>
      </c>
      <c r="AH53" s="2">
        <f t="shared" si="76"/>
        <v>0</v>
      </c>
      <c r="AI53" s="2">
        <f t="shared" si="77"/>
        <v>0</v>
      </c>
      <c r="AJ53" s="2">
        <f t="shared" si="78"/>
        <v>0</v>
      </c>
      <c r="AK53" s="2">
        <f t="shared" si="79"/>
        <v>0</v>
      </c>
      <c r="AL53" s="2">
        <f t="shared" si="80"/>
        <v>0</v>
      </c>
      <c r="AM53" s="2">
        <f t="shared" si="81"/>
        <v>0</v>
      </c>
      <c r="AN53" s="2">
        <f t="shared" si="82"/>
        <v>0</v>
      </c>
      <c r="AO53" s="2">
        <f t="shared" si="83"/>
        <v>0</v>
      </c>
      <c r="AP53" s="2">
        <f t="shared" si="84"/>
        <v>0</v>
      </c>
      <c r="AQ53" s="2">
        <f t="shared" si="85"/>
        <v>1</v>
      </c>
      <c r="AR53" s="2">
        <f t="shared" si="86"/>
        <v>1</v>
      </c>
      <c r="AS53">
        <f t="shared" si="87"/>
        <v>1</v>
      </c>
    </row>
    <row r="54" spans="1:45" x14ac:dyDescent="0.25">
      <c r="A54" t="s">
        <v>51</v>
      </c>
      <c r="B54" s="2">
        <f t="shared" si="44"/>
        <v>0</v>
      </c>
      <c r="C54" s="2">
        <f t="shared" si="45"/>
        <v>0</v>
      </c>
      <c r="D54" s="2">
        <f t="shared" si="46"/>
        <v>0</v>
      </c>
      <c r="E54" s="2">
        <f t="shared" si="47"/>
        <v>0</v>
      </c>
      <c r="F54" s="2">
        <f t="shared" si="48"/>
        <v>0</v>
      </c>
      <c r="G54" s="2">
        <f t="shared" si="49"/>
        <v>0</v>
      </c>
      <c r="H54" s="2">
        <f t="shared" si="50"/>
        <v>0</v>
      </c>
      <c r="I54" s="2">
        <f t="shared" si="51"/>
        <v>0</v>
      </c>
      <c r="J54" s="2">
        <f t="shared" si="52"/>
        <v>0</v>
      </c>
      <c r="K54" s="2">
        <f t="shared" si="53"/>
        <v>0</v>
      </c>
      <c r="L54" s="2">
        <f t="shared" si="54"/>
        <v>0</v>
      </c>
      <c r="M54" s="2">
        <f t="shared" si="55"/>
        <v>0</v>
      </c>
      <c r="N54" s="2">
        <f t="shared" si="56"/>
        <v>0</v>
      </c>
      <c r="O54" s="2">
        <f t="shared" si="57"/>
        <v>0</v>
      </c>
      <c r="P54" s="2">
        <f t="shared" si="58"/>
        <v>0</v>
      </c>
      <c r="Q54" s="2">
        <f t="shared" si="59"/>
        <v>0</v>
      </c>
      <c r="R54" s="2">
        <f t="shared" si="60"/>
        <v>0</v>
      </c>
      <c r="S54" s="2">
        <f t="shared" si="61"/>
        <v>0</v>
      </c>
      <c r="T54" s="2">
        <f t="shared" si="62"/>
        <v>0</v>
      </c>
      <c r="U54" s="2">
        <f t="shared" si="63"/>
        <v>0</v>
      </c>
      <c r="V54" s="2">
        <f t="shared" si="64"/>
        <v>0</v>
      </c>
      <c r="W54" s="2">
        <f t="shared" si="65"/>
        <v>0</v>
      </c>
      <c r="X54" s="2">
        <f t="shared" si="66"/>
        <v>0</v>
      </c>
      <c r="Y54" s="2">
        <f t="shared" si="67"/>
        <v>1</v>
      </c>
      <c r="Z54" s="2">
        <f t="shared" si="68"/>
        <v>0</v>
      </c>
      <c r="AA54" s="2">
        <f t="shared" si="69"/>
        <v>1</v>
      </c>
      <c r="AB54" s="2">
        <f t="shared" si="70"/>
        <v>0</v>
      </c>
      <c r="AC54" s="2">
        <f t="shared" si="71"/>
        <v>0</v>
      </c>
      <c r="AD54" s="2">
        <f t="shared" si="72"/>
        <v>0</v>
      </c>
      <c r="AE54" s="2">
        <f t="shared" si="73"/>
        <v>0</v>
      </c>
      <c r="AF54" s="2">
        <f t="shared" si="74"/>
        <v>0</v>
      </c>
      <c r="AG54" s="2">
        <f t="shared" si="75"/>
        <v>0</v>
      </c>
      <c r="AH54" s="2">
        <f t="shared" si="76"/>
        <v>0</v>
      </c>
      <c r="AI54" s="2">
        <f t="shared" si="77"/>
        <v>0</v>
      </c>
      <c r="AJ54" s="2">
        <f t="shared" si="78"/>
        <v>0</v>
      </c>
      <c r="AK54" s="2">
        <f t="shared" si="79"/>
        <v>0</v>
      </c>
      <c r="AL54" s="2">
        <f t="shared" si="80"/>
        <v>0</v>
      </c>
      <c r="AM54" s="2">
        <f t="shared" si="81"/>
        <v>0</v>
      </c>
      <c r="AN54" s="2">
        <f t="shared" si="82"/>
        <v>0</v>
      </c>
      <c r="AO54" s="2">
        <f t="shared" si="83"/>
        <v>0</v>
      </c>
      <c r="AP54" s="2">
        <f t="shared" si="84"/>
        <v>0</v>
      </c>
      <c r="AQ54" s="2">
        <f t="shared" si="85"/>
        <v>1</v>
      </c>
      <c r="AR54" s="2">
        <f t="shared" si="86"/>
        <v>1</v>
      </c>
      <c r="AS54">
        <f t="shared" si="87"/>
        <v>1</v>
      </c>
    </row>
    <row r="55" spans="1:45" x14ac:dyDescent="0.25">
      <c r="A55" t="s">
        <v>52</v>
      </c>
      <c r="B55" s="2">
        <f t="shared" si="44"/>
        <v>0</v>
      </c>
      <c r="C55" s="2">
        <f t="shared" si="45"/>
        <v>0</v>
      </c>
      <c r="D55" s="2">
        <f t="shared" si="46"/>
        <v>0</v>
      </c>
      <c r="E55" s="2">
        <f t="shared" si="47"/>
        <v>0</v>
      </c>
      <c r="F55" s="2">
        <f t="shared" si="48"/>
        <v>0</v>
      </c>
      <c r="G55" s="2">
        <f t="shared" si="49"/>
        <v>0</v>
      </c>
      <c r="H55" s="2">
        <f t="shared" si="50"/>
        <v>0</v>
      </c>
      <c r="I55" s="2">
        <f t="shared" si="51"/>
        <v>0</v>
      </c>
      <c r="J55" s="2">
        <f t="shared" si="52"/>
        <v>0</v>
      </c>
      <c r="K55" s="2">
        <f t="shared" si="53"/>
        <v>0</v>
      </c>
      <c r="L55" s="2">
        <f t="shared" si="54"/>
        <v>0</v>
      </c>
      <c r="M55" s="2">
        <f t="shared" si="55"/>
        <v>0</v>
      </c>
      <c r="N55" s="2">
        <f t="shared" si="56"/>
        <v>0</v>
      </c>
      <c r="O55" s="2">
        <f t="shared" si="57"/>
        <v>0</v>
      </c>
      <c r="P55" s="2">
        <f t="shared" si="58"/>
        <v>0</v>
      </c>
      <c r="Q55" s="2">
        <f t="shared" si="59"/>
        <v>0</v>
      </c>
      <c r="R55" s="2">
        <f t="shared" si="60"/>
        <v>0</v>
      </c>
      <c r="S55" s="2">
        <f t="shared" si="61"/>
        <v>0</v>
      </c>
      <c r="T55" s="2">
        <f t="shared" si="62"/>
        <v>0</v>
      </c>
      <c r="U55" s="2">
        <f t="shared" si="63"/>
        <v>0</v>
      </c>
      <c r="V55" s="2">
        <f t="shared" si="64"/>
        <v>0</v>
      </c>
      <c r="W55" s="2">
        <f t="shared" si="65"/>
        <v>0</v>
      </c>
      <c r="X55" s="2">
        <f t="shared" si="66"/>
        <v>0</v>
      </c>
      <c r="Y55" s="2">
        <f t="shared" si="67"/>
        <v>1</v>
      </c>
      <c r="Z55" s="2">
        <f t="shared" si="68"/>
        <v>0</v>
      </c>
      <c r="AA55" s="2">
        <f t="shared" si="69"/>
        <v>1</v>
      </c>
      <c r="AB55" s="2">
        <f t="shared" si="70"/>
        <v>0</v>
      </c>
      <c r="AC55" s="2">
        <f t="shared" si="71"/>
        <v>0</v>
      </c>
      <c r="AD55" s="2">
        <f t="shared" si="72"/>
        <v>0</v>
      </c>
      <c r="AE55" s="2">
        <f t="shared" si="73"/>
        <v>0</v>
      </c>
      <c r="AF55" s="2">
        <f t="shared" si="74"/>
        <v>0</v>
      </c>
      <c r="AG55" s="2">
        <f t="shared" si="75"/>
        <v>0</v>
      </c>
      <c r="AH55" s="2">
        <f t="shared" si="76"/>
        <v>0</v>
      </c>
      <c r="AI55" s="2">
        <f t="shared" si="77"/>
        <v>0</v>
      </c>
      <c r="AJ55" s="2">
        <f t="shared" si="78"/>
        <v>0</v>
      </c>
      <c r="AK55" s="2">
        <f t="shared" si="79"/>
        <v>0</v>
      </c>
      <c r="AL55" s="2">
        <f t="shared" si="80"/>
        <v>0</v>
      </c>
      <c r="AM55" s="2">
        <f t="shared" si="81"/>
        <v>0</v>
      </c>
      <c r="AN55" s="2">
        <f t="shared" si="82"/>
        <v>0</v>
      </c>
      <c r="AO55" s="2">
        <f t="shared" si="83"/>
        <v>0</v>
      </c>
      <c r="AP55" s="2">
        <f t="shared" si="84"/>
        <v>0</v>
      </c>
      <c r="AQ55" s="2">
        <f t="shared" si="85"/>
        <v>1</v>
      </c>
      <c r="AR55" s="2">
        <f t="shared" si="86"/>
        <v>1</v>
      </c>
      <c r="AS55">
        <f t="shared" si="87"/>
        <v>1</v>
      </c>
    </row>
    <row r="56" spans="1:45" x14ac:dyDescent="0.25">
      <c r="A56" t="s">
        <v>53</v>
      </c>
      <c r="B56" s="2">
        <f t="shared" si="44"/>
        <v>0</v>
      </c>
      <c r="C56" s="2">
        <f t="shared" si="45"/>
        <v>0</v>
      </c>
      <c r="D56" s="2">
        <f t="shared" si="46"/>
        <v>0</v>
      </c>
      <c r="E56" s="2">
        <f t="shared" si="47"/>
        <v>0</v>
      </c>
      <c r="F56" s="2">
        <f t="shared" si="48"/>
        <v>0</v>
      </c>
      <c r="G56" s="2">
        <f t="shared" si="49"/>
        <v>0</v>
      </c>
      <c r="H56" s="2">
        <f t="shared" si="50"/>
        <v>0</v>
      </c>
      <c r="I56" s="2">
        <f t="shared" si="51"/>
        <v>0</v>
      </c>
      <c r="J56" s="2">
        <f t="shared" si="52"/>
        <v>0</v>
      </c>
      <c r="K56" s="2">
        <f t="shared" si="53"/>
        <v>0</v>
      </c>
      <c r="L56" s="2">
        <f t="shared" si="54"/>
        <v>0</v>
      </c>
      <c r="M56" s="2">
        <f t="shared" si="55"/>
        <v>0</v>
      </c>
      <c r="N56" s="2">
        <f t="shared" si="56"/>
        <v>0</v>
      </c>
      <c r="O56" s="2">
        <f t="shared" si="57"/>
        <v>0</v>
      </c>
      <c r="P56" s="2">
        <f t="shared" si="58"/>
        <v>0</v>
      </c>
      <c r="Q56" s="2">
        <f t="shared" si="59"/>
        <v>0</v>
      </c>
      <c r="R56" s="2">
        <f t="shared" si="60"/>
        <v>0</v>
      </c>
      <c r="S56" s="2">
        <f t="shared" si="61"/>
        <v>0</v>
      </c>
      <c r="T56" s="2">
        <f t="shared" si="62"/>
        <v>0</v>
      </c>
      <c r="U56" s="2">
        <f t="shared" si="63"/>
        <v>0</v>
      </c>
      <c r="V56" s="2">
        <f t="shared" si="64"/>
        <v>0</v>
      </c>
      <c r="W56" s="2">
        <f t="shared" si="65"/>
        <v>0</v>
      </c>
      <c r="X56" s="2">
        <f t="shared" si="66"/>
        <v>0</v>
      </c>
      <c r="Y56" s="2">
        <f t="shared" si="67"/>
        <v>1</v>
      </c>
      <c r="Z56" s="2">
        <f t="shared" si="68"/>
        <v>1</v>
      </c>
      <c r="AA56" s="2">
        <f t="shared" si="69"/>
        <v>0</v>
      </c>
      <c r="AB56" s="2">
        <f t="shared" si="70"/>
        <v>0</v>
      </c>
      <c r="AC56" s="2">
        <f t="shared" si="71"/>
        <v>0</v>
      </c>
      <c r="AD56" s="2">
        <f t="shared" si="72"/>
        <v>0</v>
      </c>
      <c r="AE56" s="2">
        <f t="shared" si="73"/>
        <v>0</v>
      </c>
      <c r="AF56" s="2">
        <f t="shared" si="74"/>
        <v>0</v>
      </c>
      <c r="AG56" s="2">
        <f t="shared" si="75"/>
        <v>0</v>
      </c>
      <c r="AH56" s="2">
        <f t="shared" si="76"/>
        <v>0</v>
      </c>
      <c r="AI56" s="2">
        <f t="shared" si="77"/>
        <v>0</v>
      </c>
      <c r="AJ56" s="2">
        <f t="shared" si="78"/>
        <v>0</v>
      </c>
      <c r="AK56" s="2">
        <f t="shared" si="79"/>
        <v>0</v>
      </c>
      <c r="AL56" s="2">
        <f t="shared" si="80"/>
        <v>0</v>
      </c>
      <c r="AM56" s="2">
        <f t="shared" si="81"/>
        <v>0</v>
      </c>
      <c r="AN56" s="2">
        <f t="shared" si="82"/>
        <v>0</v>
      </c>
      <c r="AO56" s="2">
        <f t="shared" si="83"/>
        <v>0</v>
      </c>
      <c r="AP56" s="2">
        <f t="shared" si="84"/>
        <v>0</v>
      </c>
      <c r="AQ56" s="2">
        <f t="shared" si="85"/>
        <v>0</v>
      </c>
      <c r="AR56" s="2">
        <f t="shared" si="86"/>
        <v>0</v>
      </c>
      <c r="AS56">
        <f t="shared" si="87"/>
        <v>1</v>
      </c>
    </row>
    <row r="57" spans="1:45" x14ac:dyDescent="0.25">
      <c r="A57" t="s">
        <v>54</v>
      </c>
      <c r="B57" s="2">
        <f t="shared" si="44"/>
        <v>0</v>
      </c>
      <c r="C57" s="2">
        <f t="shared" si="45"/>
        <v>0</v>
      </c>
      <c r="D57" s="2">
        <f t="shared" si="46"/>
        <v>0</v>
      </c>
      <c r="E57" s="2">
        <f t="shared" si="47"/>
        <v>0</v>
      </c>
      <c r="F57" s="2">
        <f t="shared" si="48"/>
        <v>0</v>
      </c>
      <c r="G57" s="2">
        <f t="shared" si="49"/>
        <v>0</v>
      </c>
      <c r="H57" s="2">
        <f t="shared" si="50"/>
        <v>0</v>
      </c>
      <c r="I57" s="2">
        <f t="shared" si="51"/>
        <v>0</v>
      </c>
      <c r="J57" s="2">
        <f t="shared" si="52"/>
        <v>0</v>
      </c>
      <c r="K57" s="2">
        <f t="shared" si="53"/>
        <v>0</v>
      </c>
      <c r="L57" s="2">
        <f t="shared" si="54"/>
        <v>0</v>
      </c>
      <c r="M57" s="2">
        <f t="shared" si="55"/>
        <v>0</v>
      </c>
      <c r="N57" s="2">
        <f t="shared" si="56"/>
        <v>0</v>
      </c>
      <c r="O57" s="2">
        <f t="shared" si="57"/>
        <v>0</v>
      </c>
      <c r="P57" s="2">
        <f t="shared" si="58"/>
        <v>0</v>
      </c>
      <c r="Q57" s="2">
        <f t="shared" si="59"/>
        <v>0</v>
      </c>
      <c r="R57" s="2">
        <f t="shared" si="60"/>
        <v>0</v>
      </c>
      <c r="S57" s="2">
        <f t="shared" si="61"/>
        <v>0</v>
      </c>
      <c r="T57" s="2">
        <f t="shared" si="62"/>
        <v>0</v>
      </c>
      <c r="U57" s="2">
        <f t="shared" si="63"/>
        <v>0</v>
      </c>
      <c r="V57" s="2">
        <f t="shared" si="64"/>
        <v>0</v>
      </c>
      <c r="W57" s="2">
        <f t="shared" si="65"/>
        <v>1</v>
      </c>
      <c r="X57" s="2">
        <f t="shared" si="66"/>
        <v>1</v>
      </c>
      <c r="Y57" s="2">
        <f t="shared" si="67"/>
        <v>0</v>
      </c>
      <c r="Z57" s="2">
        <f t="shared" si="68"/>
        <v>0</v>
      </c>
      <c r="AA57" s="2">
        <f t="shared" si="69"/>
        <v>0</v>
      </c>
      <c r="AB57" s="2">
        <f t="shared" si="70"/>
        <v>1</v>
      </c>
      <c r="AC57" s="2">
        <f t="shared" si="71"/>
        <v>0</v>
      </c>
      <c r="AD57" s="2">
        <f t="shared" si="72"/>
        <v>0</v>
      </c>
      <c r="AE57" s="2">
        <f t="shared" si="73"/>
        <v>0</v>
      </c>
      <c r="AF57" s="2">
        <f t="shared" si="74"/>
        <v>0</v>
      </c>
      <c r="AG57" s="2">
        <f t="shared" si="75"/>
        <v>0</v>
      </c>
      <c r="AH57" s="2">
        <f t="shared" si="76"/>
        <v>0</v>
      </c>
      <c r="AI57" s="2">
        <f t="shared" si="77"/>
        <v>0</v>
      </c>
      <c r="AJ57" s="2">
        <f t="shared" si="78"/>
        <v>0</v>
      </c>
      <c r="AK57" s="2">
        <f t="shared" si="79"/>
        <v>0</v>
      </c>
      <c r="AL57" s="2">
        <f t="shared" si="80"/>
        <v>0</v>
      </c>
      <c r="AM57" s="2">
        <f t="shared" si="81"/>
        <v>0</v>
      </c>
      <c r="AN57" s="2">
        <f t="shared" si="82"/>
        <v>0</v>
      </c>
      <c r="AO57" s="2">
        <f t="shared" si="83"/>
        <v>0</v>
      </c>
      <c r="AP57" s="2">
        <f t="shared" si="84"/>
        <v>0</v>
      </c>
      <c r="AQ57" s="2">
        <f t="shared" si="85"/>
        <v>0</v>
      </c>
      <c r="AR57" s="2">
        <f t="shared" si="86"/>
        <v>1</v>
      </c>
      <c r="AS57">
        <f t="shared" si="87"/>
        <v>1</v>
      </c>
    </row>
    <row r="58" spans="1:45" x14ac:dyDescent="0.25">
      <c r="A58" t="s">
        <v>55</v>
      </c>
      <c r="B58" s="2">
        <f t="shared" si="44"/>
        <v>0</v>
      </c>
      <c r="C58" s="2">
        <f t="shared" si="45"/>
        <v>0</v>
      </c>
      <c r="D58" s="2">
        <f t="shared" si="46"/>
        <v>0</v>
      </c>
      <c r="E58" s="2">
        <f t="shared" si="47"/>
        <v>0</v>
      </c>
      <c r="F58" s="2">
        <f t="shared" si="48"/>
        <v>0</v>
      </c>
      <c r="G58" s="2">
        <f t="shared" si="49"/>
        <v>0</v>
      </c>
      <c r="H58" s="2">
        <f t="shared" si="50"/>
        <v>0</v>
      </c>
      <c r="I58" s="2">
        <f t="shared" si="51"/>
        <v>0</v>
      </c>
      <c r="J58" s="2">
        <f t="shared" si="52"/>
        <v>0</v>
      </c>
      <c r="K58" s="2">
        <f t="shared" si="53"/>
        <v>0</v>
      </c>
      <c r="L58" s="2">
        <f t="shared" si="54"/>
        <v>0</v>
      </c>
      <c r="M58" s="2">
        <f t="shared" si="55"/>
        <v>0</v>
      </c>
      <c r="N58" s="2">
        <f t="shared" si="56"/>
        <v>0</v>
      </c>
      <c r="O58" s="2">
        <f t="shared" si="57"/>
        <v>0</v>
      </c>
      <c r="P58" s="2">
        <f t="shared" si="58"/>
        <v>0</v>
      </c>
      <c r="Q58" s="2">
        <f t="shared" si="59"/>
        <v>0</v>
      </c>
      <c r="R58" s="2">
        <f t="shared" si="60"/>
        <v>0</v>
      </c>
      <c r="S58" s="2">
        <f t="shared" si="61"/>
        <v>0</v>
      </c>
      <c r="T58" s="2">
        <f t="shared" si="62"/>
        <v>0</v>
      </c>
      <c r="U58" s="2">
        <f t="shared" si="63"/>
        <v>0</v>
      </c>
      <c r="V58" s="2">
        <f t="shared" si="64"/>
        <v>1</v>
      </c>
      <c r="W58" s="2">
        <f t="shared" si="65"/>
        <v>0</v>
      </c>
      <c r="X58" s="2">
        <f t="shared" si="66"/>
        <v>0</v>
      </c>
      <c r="Y58" s="2">
        <f t="shared" si="67"/>
        <v>0</v>
      </c>
      <c r="Z58" s="2">
        <f t="shared" si="68"/>
        <v>1</v>
      </c>
      <c r="AA58" s="2">
        <f t="shared" si="69"/>
        <v>0</v>
      </c>
      <c r="AB58" s="2">
        <f t="shared" si="70"/>
        <v>0</v>
      </c>
      <c r="AC58" s="2">
        <f t="shared" si="71"/>
        <v>0</v>
      </c>
      <c r="AD58" s="2">
        <f t="shared" si="72"/>
        <v>0</v>
      </c>
      <c r="AE58" s="2">
        <f t="shared" si="73"/>
        <v>0</v>
      </c>
      <c r="AF58" s="2">
        <f t="shared" si="74"/>
        <v>0</v>
      </c>
      <c r="AG58" s="2">
        <f t="shared" si="75"/>
        <v>0</v>
      </c>
      <c r="AH58" s="2">
        <f t="shared" si="76"/>
        <v>0</v>
      </c>
      <c r="AI58" s="2">
        <f t="shared" si="77"/>
        <v>0</v>
      </c>
      <c r="AJ58" s="2">
        <f t="shared" si="78"/>
        <v>0</v>
      </c>
      <c r="AK58" s="2">
        <f t="shared" si="79"/>
        <v>0</v>
      </c>
      <c r="AL58" s="2">
        <f t="shared" si="80"/>
        <v>0</v>
      </c>
      <c r="AM58" s="2">
        <f t="shared" si="81"/>
        <v>0</v>
      </c>
      <c r="AN58" s="2">
        <f t="shared" si="82"/>
        <v>0</v>
      </c>
      <c r="AO58" s="2">
        <f t="shared" si="83"/>
        <v>0</v>
      </c>
      <c r="AP58" s="2">
        <f t="shared" si="84"/>
        <v>0</v>
      </c>
      <c r="AQ58" s="2">
        <f t="shared" si="85"/>
        <v>0</v>
      </c>
      <c r="AR58" s="2">
        <f t="shared" si="86"/>
        <v>0</v>
      </c>
      <c r="AS58">
        <f t="shared" si="87"/>
        <v>1</v>
      </c>
    </row>
    <row r="59" spans="1:45" x14ac:dyDescent="0.25">
      <c r="A59" t="s">
        <v>56</v>
      </c>
      <c r="B59" s="2">
        <f t="shared" si="44"/>
        <v>0</v>
      </c>
      <c r="C59" s="2">
        <f t="shared" si="45"/>
        <v>0</v>
      </c>
      <c r="D59" s="2">
        <f t="shared" si="46"/>
        <v>0</v>
      </c>
      <c r="E59" s="2">
        <f t="shared" si="47"/>
        <v>0</v>
      </c>
      <c r="F59" s="2">
        <f t="shared" si="48"/>
        <v>0</v>
      </c>
      <c r="G59" s="2">
        <f t="shared" si="49"/>
        <v>0</v>
      </c>
      <c r="H59" s="2">
        <f t="shared" si="50"/>
        <v>0</v>
      </c>
      <c r="I59" s="2">
        <f t="shared" si="51"/>
        <v>0</v>
      </c>
      <c r="J59" s="2">
        <f t="shared" si="52"/>
        <v>0</v>
      </c>
      <c r="K59" s="2">
        <f t="shared" si="53"/>
        <v>0</v>
      </c>
      <c r="L59" s="2">
        <f t="shared" si="54"/>
        <v>0</v>
      </c>
      <c r="M59" s="2">
        <f t="shared" si="55"/>
        <v>0</v>
      </c>
      <c r="N59" s="2">
        <f t="shared" si="56"/>
        <v>0</v>
      </c>
      <c r="O59" s="2">
        <f t="shared" si="57"/>
        <v>0</v>
      </c>
      <c r="P59" s="2">
        <f t="shared" si="58"/>
        <v>0</v>
      </c>
      <c r="Q59" s="2">
        <f t="shared" si="59"/>
        <v>0</v>
      </c>
      <c r="R59" s="2">
        <f t="shared" si="60"/>
        <v>0</v>
      </c>
      <c r="S59" s="2">
        <f t="shared" si="61"/>
        <v>0</v>
      </c>
      <c r="T59" s="2">
        <f t="shared" si="62"/>
        <v>0</v>
      </c>
      <c r="U59" s="2">
        <f t="shared" si="63"/>
        <v>0</v>
      </c>
      <c r="V59" s="2">
        <f t="shared" si="64"/>
        <v>0</v>
      </c>
      <c r="W59" s="2">
        <f t="shared" si="65"/>
        <v>0</v>
      </c>
      <c r="X59" s="2">
        <f t="shared" si="66"/>
        <v>0</v>
      </c>
      <c r="Y59" s="2">
        <f t="shared" si="67"/>
        <v>1</v>
      </c>
      <c r="Z59" s="2">
        <f t="shared" si="68"/>
        <v>0</v>
      </c>
      <c r="AA59" s="2">
        <f t="shared" si="69"/>
        <v>0</v>
      </c>
      <c r="AB59" s="2">
        <f t="shared" si="70"/>
        <v>0</v>
      </c>
      <c r="AC59" s="2">
        <f t="shared" si="71"/>
        <v>0</v>
      </c>
      <c r="AD59" s="2">
        <f t="shared" si="72"/>
        <v>0</v>
      </c>
      <c r="AE59" s="2">
        <f t="shared" si="73"/>
        <v>0</v>
      </c>
      <c r="AF59" s="2">
        <f t="shared" si="74"/>
        <v>0</v>
      </c>
      <c r="AG59" s="2">
        <f t="shared" si="75"/>
        <v>0</v>
      </c>
      <c r="AH59" s="2">
        <f t="shared" si="76"/>
        <v>0</v>
      </c>
      <c r="AI59" s="2">
        <f t="shared" si="77"/>
        <v>0</v>
      </c>
      <c r="AJ59" s="2">
        <f t="shared" si="78"/>
        <v>0</v>
      </c>
      <c r="AK59" s="2">
        <f t="shared" si="79"/>
        <v>0</v>
      </c>
      <c r="AL59" s="2">
        <f t="shared" si="80"/>
        <v>0</v>
      </c>
      <c r="AM59" s="2">
        <f t="shared" si="81"/>
        <v>0</v>
      </c>
      <c r="AN59" s="2">
        <f t="shared" si="82"/>
        <v>0</v>
      </c>
      <c r="AO59" s="2">
        <f t="shared" si="83"/>
        <v>0</v>
      </c>
      <c r="AP59" s="2">
        <f t="shared" si="84"/>
        <v>0</v>
      </c>
      <c r="AQ59" s="2">
        <f t="shared" si="85"/>
        <v>0</v>
      </c>
      <c r="AR59" s="2">
        <f t="shared" si="86"/>
        <v>0</v>
      </c>
      <c r="AS59">
        <f t="shared" si="87"/>
        <v>1</v>
      </c>
    </row>
    <row r="60" spans="1:45" x14ac:dyDescent="0.25">
      <c r="A60" t="s">
        <v>57</v>
      </c>
      <c r="B60" s="2">
        <f t="shared" si="44"/>
        <v>0</v>
      </c>
      <c r="C60" s="2">
        <f t="shared" si="45"/>
        <v>0</v>
      </c>
      <c r="D60" s="2">
        <f t="shared" si="46"/>
        <v>0</v>
      </c>
      <c r="E60" s="2">
        <f t="shared" si="47"/>
        <v>0</v>
      </c>
      <c r="F60" s="2">
        <f t="shared" si="48"/>
        <v>0</v>
      </c>
      <c r="G60" s="2">
        <f t="shared" si="49"/>
        <v>0</v>
      </c>
      <c r="H60" s="2">
        <f t="shared" si="50"/>
        <v>0</v>
      </c>
      <c r="I60" s="2">
        <f t="shared" si="51"/>
        <v>0</v>
      </c>
      <c r="J60" s="2">
        <f t="shared" si="52"/>
        <v>0</v>
      </c>
      <c r="K60" s="2">
        <f t="shared" si="53"/>
        <v>0</v>
      </c>
      <c r="L60" s="2">
        <f t="shared" si="54"/>
        <v>0</v>
      </c>
      <c r="M60" s="2">
        <f t="shared" si="55"/>
        <v>0</v>
      </c>
      <c r="N60" s="2">
        <f t="shared" si="56"/>
        <v>0</v>
      </c>
      <c r="O60" s="2">
        <f t="shared" si="57"/>
        <v>0</v>
      </c>
      <c r="P60" s="2">
        <f t="shared" si="58"/>
        <v>0</v>
      </c>
      <c r="Q60" s="2">
        <f t="shared" si="59"/>
        <v>0</v>
      </c>
      <c r="R60" s="2">
        <f t="shared" si="60"/>
        <v>0</v>
      </c>
      <c r="S60" s="2">
        <f t="shared" si="61"/>
        <v>0</v>
      </c>
      <c r="T60" s="2">
        <f t="shared" si="62"/>
        <v>0</v>
      </c>
      <c r="U60" s="2">
        <f t="shared" si="63"/>
        <v>0</v>
      </c>
      <c r="V60" s="2">
        <f t="shared" si="64"/>
        <v>0</v>
      </c>
      <c r="W60" s="2">
        <f t="shared" si="65"/>
        <v>0</v>
      </c>
      <c r="X60" s="2">
        <f t="shared" si="66"/>
        <v>0</v>
      </c>
      <c r="Y60" s="2">
        <f t="shared" si="67"/>
        <v>1</v>
      </c>
      <c r="Z60" s="2">
        <f t="shared" si="68"/>
        <v>0</v>
      </c>
      <c r="AA60" s="2">
        <f t="shared" si="69"/>
        <v>0</v>
      </c>
      <c r="AB60" s="2">
        <f t="shared" si="70"/>
        <v>1</v>
      </c>
      <c r="AC60" s="2">
        <f t="shared" si="71"/>
        <v>0</v>
      </c>
      <c r="AD60" s="2">
        <f t="shared" si="72"/>
        <v>0</v>
      </c>
      <c r="AE60" s="2">
        <f t="shared" si="73"/>
        <v>0</v>
      </c>
      <c r="AF60" s="2">
        <f t="shared" si="74"/>
        <v>0</v>
      </c>
      <c r="AG60" s="2">
        <f t="shared" si="75"/>
        <v>0</v>
      </c>
      <c r="AH60" s="2">
        <f t="shared" si="76"/>
        <v>0</v>
      </c>
      <c r="AI60" s="2">
        <f t="shared" si="77"/>
        <v>0</v>
      </c>
      <c r="AJ60" s="2">
        <f t="shared" si="78"/>
        <v>0</v>
      </c>
      <c r="AK60" s="2">
        <f t="shared" si="79"/>
        <v>0</v>
      </c>
      <c r="AL60" s="2">
        <f t="shared" si="80"/>
        <v>0</v>
      </c>
      <c r="AM60" s="2">
        <f t="shared" si="81"/>
        <v>0</v>
      </c>
      <c r="AN60" s="2">
        <f t="shared" si="82"/>
        <v>0</v>
      </c>
      <c r="AO60" s="2">
        <f t="shared" si="83"/>
        <v>0</v>
      </c>
      <c r="AP60" s="2">
        <f t="shared" si="84"/>
        <v>0</v>
      </c>
      <c r="AQ60" s="2">
        <f t="shared" si="85"/>
        <v>0</v>
      </c>
      <c r="AR60" s="2">
        <f t="shared" si="86"/>
        <v>0</v>
      </c>
      <c r="AS60">
        <f t="shared" si="87"/>
        <v>1</v>
      </c>
    </row>
    <row r="61" spans="1:45" x14ac:dyDescent="0.25">
      <c r="A61" t="s">
        <v>58</v>
      </c>
      <c r="B61" s="2">
        <f t="shared" si="44"/>
        <v>0</v>
      </c>
      <c r="C61" s="2">
        <f t="shared" si="45"/>
        <v>0</v>
      </c>
      <c r="D61" s="2">
        <f t="shared" si="46"/>
        <v>0</v>
      </c>
      <c r="E61" s="2">
        <f t="shared" si="47"/>
        <v>0</v>
      </c>
      <c r="F61" s="2">
        <f t="shared" si="48"/>
        <v>0</v>
      </c>
      <c r="G61" s="2">
        <f t="shared" si="49"/>
        <v>0</v>
      </c>
      <c r="H61" s="2">
        <f t="shared" si="50"/>
        <v>0</v>
      </c>
      <c r="I61" s="2">
        <f t="shared" si="51"/>
        <v>0</v>
      </c>
      <c r="J61" s="2">
        <f t="shared" si="52"/>
        <v>0</v>
      </c>
      <c r="K61" s="2">
        <f t="shared" si="53"/>
        <v>0</v>
      </c>
      <c r="L61" s="2">
        <f t="shared" si="54"/>
        <v>0</v>
      </c>
      <c r="M61" s="2">
        <f t="shared" si="55"/>
        <v>0</v>
      </c>
      <c r="N61" s="2">
        <f t="shared" si="56"/>
        <v>0</v>
      </c>
      <c r="O61" s="2">
        <f t="shared" si="57"/>
        <v>0</v>
      </c>
      <c r="P61" s="2">
        <f t="shared" si="58"/>
        <v>0</v>
      </c>
      <c r="Q61" s="2">
        <f t="shared" si="59"/>
        <v>0</v>
      </c>
      <c r="R61" s="2">
        <f t="shared" si="60"/>
        <v>0</v>
      </c>
      <c r="S61" s="2">
        <f t="shared" si="61"/>
        <v>0</v>
      </c>
      <c r="T61" s="2">
        <f t="shared" si="62"/>
        <v>0</v>
      </c>
      <c r="U61" s="2">
        <f t="shared" si="63"/>
        <v>0</v>
      </c>
      <c r="V61" s="2">
        <f t="shared" si="64"/>
        <v>0</v>
      </c>
      <c r="W61" s="2">
        <f t="shared" si="65"/>
        <v>0</v>
      </c>
      <c r="X61" s="2">
        <f t="shared" si="66"/>
        <v>0</v>
      </c>
      <c r="Y61" s="2">
        <f t="shared" si="67"/>
        <v>1</v>
      </c>
      <c r="Z61" s="2">
        <f t="shared" si="68"/>
        <v>1</v>
      </c>
      <c r="AA61" s="2">
        <f t="shared" si="69"/>
        <v>0</v>
      </c>
      <c r="AB61" s="2">
        <f t="shared" si="70"/>
        <v>0</v>
      </c>
      <c r="AC61" s="2">
        <f t="shared" si="71"/>
        <v>0</v>
      </c>
      <c r="AD61" s="2">
        <f t="shared" si="72"/>
        <v>0</v>
      </c>
      <c r="AE61" s="2">
        <f t="shared" si="73"/>
        <v>0</v>
      </c>
      <c r="AF61" s="2">
        <f t="shared" si="74"/>
        <v>0</v>
      </c>
      <c r="AG61" s="2">
        <f t="shared" si="75"/>
        <v>0</v>
      </c>
      <c r="AH61" s="2">
        <f t="shared" si="76"/>
        <v>0</v>
      </c>
      <c r="AI61" s="2">
        <f t="shared" si="77"/>
        <v>0</v>
      </c>
      <c r="AJ61" s="2">
        <f t="shared" si="78"/>
        <v>0</v>
      </c>
      <c r="AK61" s="2">
        <f t="shared" si="79"/>
        <v>0</v>
      </c>
      <c r="AL61" s="2">
        <f t="shared" si="80"/>
        <v>0</v>
      </c>
      <c r="AM61" s="2">
        <f t="shared" si="81"/>
        <v>0</v>
      </c>
      <c r="AN61" s="2">
        <f t="shared" si="82"/>
        <v>0</v>
      </c>
      <c r="AO61" s="2">
        <f t="shared" si="83"/>
        <v>0</v>
      </c>
      <c r="AP61" s="2">
        <f t="shared" si="84"/>
        <v>0</v>
      </c>
      <c r="AQ61" s="2">
        <f t="shared" si="85"/>
        <v>0</v>
      </c>
      <c r="AR61" s="2">
        <f t="shared" si="86"/>
        <v>0</v>
      </c>
      <c r="AS61">
        <f t="shared" si="87"/>
        <v>1</v>
      </c>
    </row>
    <row r="62" spans="1:45" x14ac:dyDescent="0.25">
      <c r="A62" t="s">
        <v>59</v>
      </c>
      <c r="B62" s="2">
        <f t="shared" si="44"/>
        <v>0</v>
      </c>
      <c r="C62" s="2">
        <f t="shared" si="45"/>
        <v>0</v>
      </c>
      <c r="D62" s="2">
        <f t="shared" si="46"/>
        <v>0</v>
      </c>
      <c r="E62" s="2">
        <f t="shared" si="47"/>
        <v>0</v>
      </c>
      <c r="F62" s="2">
        <f t="shared" si="48"/>
        <v>0</v>
      </c>
      <c r="G62" s="2">
        <f t="shared" si="49"/>
        <v>0</v>
      </c>
      <c r="H62" s="2">
        <f t="shared" si="50"/>
        <v>0</v>
      </c>
      <c r="I62" s="2">
        <f t="shared" si="51"/>
        <v>0</v>
      </c>
      <c r="J62" s="2">
        <f t="shared" si="52"/>
        <v>0</v>
      </c>
      <c r="K62" s="2">
        <f t="shared" si="53"/>
        <v>0</v>
      </c>
      <c r="L62" s="2">
        <f t="shared" si="54"/>
        <v>0</v>
      </c>
      <c r="M62" s="2">
        <f t="shared" si="55"/>
        <v>0</v>
      </c>
      <c r="N62" s="2">
        <f t="shared" si="56"/>
        <v>0</v>
      </c>
      <c r="O62" s="2">
        <f t="shared" si="57"/>
        <v>0</v>
      </c>
      <c r="P62" s="2">
        <f t="shared" si="58"/>
        <v>0</v>
      </c>
      <c r="Q62" s="2">
        <f t="shared" si="59"/>
        <v>0</v>
      </c>
      <c r="R62" s="2">
        <f t="shared" si="60"/>
        <v>0</v>
      </c>
      <c r="S62" s="2">
        <f t="shared" si="61"/>
        <v>0</v>
      </c>
      <c r="T62" s="2">
        <f t="shared" si="62"/>
        <v>0</v>
      </c>
      <c r="U62" s="2">
        <f t="shared" si="63"/>
        <v>0</v>
      </c>
      <c r="V62" s="2">
        <f t="shared" si="64"/>
        <v>0</v>
      </c>
      <c r="W62" s="2">
        <f t="shared" si="65"/>
        <v>0</v>
      </c>
      <c r="X62" s="2">
        <f t="shared" si="66"/>
        <v>0</v>
      </c>
      <c r="Y62" s="2">
        <f t="shared" si="67"/>
        <v>1</v>
      </c>
      <c r="Z62" s="2">
        <f t="shared" si="68"/>
        <v>0</v>
      </c>
      <c r="AA62" s="2">
        <f t="shared" si="69"/>
        <v>0</v>
      </c>
      <c r="AB62" s="2">
        <f t="shared" si="70"/>
        <v>1</v>
      </c>
      <c r="AC62" s="2">
        <f t="shared" si="71"/>
        <v>0</v>
      </c>
      <c r="AD62" s="2">
        <f t="shared" si="72"/>
        <v>0</v>
      </c>
      <c r="AE62" s="2">
        <f t="shared" si="73"/>
        <v>0</v>
      </c>
      <c r="AF62" s="2">
        <f t="shared" si="74"/>
        <v>0</v>
      </c>
      <c r="AG62" s="2">
        <f t="shared" si="75"/>
        <v>0</v>
      </c>
      <c r="AH62" s="2">
        <f t="shared" si="76"/>
        <v>0</v>
      </c>
      <c r="AI62" s="2">
        <f t="shared" si="77"/>
        <v>0</v>
      </c>
      <c r="AJ62" s="2">
        <f t="shared" si="78"/>
        <v>0</v>
      </c>
      <c r="AK62" s="2">
        <f t="shared" si="79"/>
        <v>0</v>
      </c>
      <c r="AL62" s="2">
        <f t="shared" si="80"/>
        <v>0</v>
      </c>
      <c r="AM62" s="2">
        <f t="shared" si="81"/>
        <v>0</v>
      </c>
      <c r="AN62" s="2">
        <f t="shared" si="82"/>
        <v>0</v>
      </c>
      <c r="AO62" s="2">
        <f t="shared" si="83"/>
        <v>0</v>
      </c>
      <c r="AP62" s="2">
        <f t="shared" si="84"/>
        <v>0</v>
      </c>
      <c r="AQ62" s="2">
        <f t="shared" si="85"/>
        <v>0</v>
      </c>
      <c r="AR62" s="2">
        <f t="shared" si="86"/>
        <v>0</v>
      </c>
      <c r="AS62">
        <f t="shared" si="87"/>
        <v>1</v>
      </c>
    </row>
    <row r="63" spans="1:45" x14ac:dyDescent="0.25">
      <c r="A63" t="s">
        <v>60</v>
      </c>
      <c r="B63" s="2">
        <f t="shared" si="44"/>
        <v>0</v>
      </c>
      <c r="C63" s="2">
        <f t="shared" si="45"/>
        <v>0</v>
      </c>
      <c r="D63" s="2">
        <f t="shared" si="46"/>
        <v>0</v>
      </c>
      <c r="E63" s="2">
        <f t="shared" si="47"/>
        <v>0</v>
      </c>
      <c r="F63" s="2">
        <f t="shared" si="48"/>
        <v>0</v>
      </c>
      <c r="G63" s="2">
        <f t="shared" si="49"/>
        <v>0</v>
      </c>
      <c r="H63" s="2">
        <f t="shared" si="50"/>
        <v>0</v>
      </c>
      <c r="I63" s="2">
        <f t="shared" si="51"/>
        <v>0</v>
      </c>
      <c r="J63" s="2">
        <f t="shared" si="52"/>
        <v>0</v>
      </c>
      <c r="K63" s="2">
        <f t="shared" si="53"/>
        <v>0</v>
      </c>
      <c r="L63" s="2">
        <f t="shared" si="54"/>
        <v>0</v>
      </c>
      <c r="M63" s="2">
        <f t="shared" si="55"/>
        <v>0</v>
      </c>
      <c r="N63" s="2">
        <f t="shared" si="56"/>
        <v>0</v>
      </c>
      <c r="O63" s="2">
        <f t="shared" si="57"/>
        <v>0</v>
      </c>
      <c r="P63" s="2">
        <f t="shared" si="58"/>
        <v>0</v>
      </c>
      <c r="Q63" s="2">
        <f t="shared" si="59"/>
        <v>0</v>
      </c>
      <c r="R63" s="2">
        <f t="shared" si="60"/>
        <v>0</v>
      </c>
      <c r="S63" s="2">
        <f t="shared" si="61"/>
        <v>0</v>
      </c>
      <c r="T63" s="2">
        <f t="shared" si="62"/>
        <v>0</v>
      </c>
      <c r="U63" s="2">
        <f t="shared" si="63"/>
        <v>0</v>
      </c>
      <c r="V63" s="2">
        <f t="shared" si="64"/>
        <v>0</v>
      </c>
      <c r="W63" s="2">
        <f t="shared" si="65"/>
        <v>1</v>
      </c>
      <c r="X63" s="2">
        <f t="shared" si="66"/>
        <v>1</v>
      </c>
      <c r="Y63" s="2">
        <f t="shared" si="67"/>
        <v>0</v>
      </c>
      <c r="Z63" s="2">
        <f t="shared" si="68"/>
        <v>0</v>
      </c>
      <c r="AA63" s="2">
        <f t="shared" si="69"/>
        <v>0</v>
      </c>
      <c r="AB63" s="2">
        <f t="shared" si="70"/>
        <v>0</v>
      </c>
      <c r="AC63" s="2">
        <f t="shared" si="71"/>
        <v>0</v>
      </c>
      <c r="AD63" s="2">
        <f t="shared" si="72"/>
        <v>0</v>
      </c>
      <c r="AE63" s="2">
        <f t="shared" si="73"/>
        <v>0</v>
      </c>
      <c r="AF63" s="2">
        <f t="shared" si="74"/>
        <v>0</v>
      </c>
      <c r="AG63" s="2">
        <f t="shared" si="75"/>
        <v>0</v>
      </c>
      <c r="AH63" s="2">
        <f t="shared" si="76"/>
        <v>0</v>
      </c>
      <c r="AI63" s="2">
        <f t="shared" si="77"/>
        <v>0</v>
      </c>
      <c r="AJ63" s="2">
        <f t="shared" si="78"/>
        <v>0</v>
      </c>
      <c r="AK63" s="2">
        <f t="shared" si="79"/>
        <v>0</v>
      </c>
      <c r="AL63" s="2">
        <f t="shared" si="80"/>
        <v>0</v>
      </c>
      <c r="AM63" s="2">
        <f t="shared" si="81"/>
        <v>0</v>
      </c>
      <c r="AN63" s="2">
        <f t="shared" si="82"/>
        <v>0</v>
      </c>
      <c r="AO63" s="2">
        <f t="shared" si="83"/>
        <v>0</v>
      </c>
      <c r="AP63" s="2">
        <f t="shared" si="84"/>
        <v>0</v>
      </c>
      <c r="AQ63" s="2">
        <f t="shared" si="85"/>
        <v>1</v>
      </c>
      <c r="AR63" s="2">
        <f t="shared" si="86"/>
        <v>1</v>
      </c>
      <c r="AS63">
        <f t="shared" si="87"/>
        <v>1</v>
      </c>
    </row>
    <row r="64" spans="1:45" x14ac:dyDescent="0.25">
      <c r="A64" t="s">
        <v>61</v>
      </c>
      <c r="B64" s="2">
        <f t="shared" si="44"/>
        <v>0</v>
      </c>
      <c r="C64" s="2">
        <f t="shared" si="45"/>
        <v>0</v>
      </c>
      <c r="D64" s="2">
        <f t="shared" si="46"/>
        <v>0</v>
      </c>
      <c r="E64" s="2">
        <f t="shared" si="47"/>
        <v>0</v>
      </c>
      <c r="F64" s="2">
        <f t="shared" si="48"/>
        <v>0</v>
      </c>
      <c r="G64" s="2">
        <f t="shared" si="49"/>
        <v>0</v>
      </c>
      <c r="H64" s="2">
        <f t="shared" si="50"/>
        <v>0</v>
      </c>
      <c r="I64" s="2">
        <f t="shared" si="51"/>
        <v>0</v>
      </c>
      <c r="J64" s="2">
        <f t="shared" si="52"/>
        <v>0</v>
      </c>
      <c r="K64" s="2">
        <f t="shared" si="53"/>
        <v>0</v>
      </c>
      <c r="L64" s="2">
        <f t="shared" si="54"/>
        <v>0</v>
      </c>
      <c r="M64" s="2">
        <f t="shared" si="55"/>
        <v>0</v>
      </c>
      <c r="N64" s="2">
        <f t="shared" si="56"/>
        <v>0</v>
      </c>
      <c r="O64" s="2">
        <f t="shared" si="57"/>
        <v>0</v>
      </c>
      <c r="P64" s="2">
        <f t="shared" si="58"/>
        <v>0</v>
      </c>
      <c r="Q64" s="2">
        <f t="shared" si="59"/>
        <v>0</v>
      </c>
      <c r="R64" s="2">
        <f t="shared" si="60"/>
        <v>0</v>
      </c>
      <c r="S64" s="2">
        <f t="shared" si="61"/>
        <v>0</v>
      </c>
      <c r="T64" s="2">
        <f t="shared" si="62"/>
        <v>0</v>
      </c>
      <c r="U64" s="2">
        <f t="shared" si="63"/>
        <v>0</v>
      </c>
      <c r="V64" s="2">
        <f t="shared" si="64"/>
        <v>0</v>
      </c>
      <c r="W64" s="2">
        <f t="shared" si="65"/>
        <v>0</v>
      </c>
      <c r="X64" s="2">
        <f t="shared" si="66"/>
        <v>0</v>
      </c>
      <c r="Y64" s="2">
        <f t="shared" si="67"/>
        <v>1</v>
      </c>
      <c r="Z64" s="2">
        <f t="shared" si="68"/>
        <v>0</v>
      </c>
      <c r="AA64" s="2">
        <f t="shared" si="69"/>
        <v>0</v>
      </c>
      <c r="AB64" s="2">
        <f t="shared" si="70"/>
        <v>0</v>
      </c>
      <c r="AC64" s="2">
        <f t="shared" si="71"/>
        <v>0</v>
      </c>
      <c r="AD64" s="2">
        <f t="shared" si="72"/>
        <v>0</v>
      </c>
      <c r="AE64" s="2">
        <f t="shared" si="73"/>
        <v>0</v>
      </c>
      <c r="AF64" s="2">
        <f t="shared" si="74"/>
        <v>0</v>
      </c>
      <c r="AG64" s="2">
        <f t="shared" si="75"/>
        <v>0</v>
      </c>
      <c r="AH64" s="2">
        <f t="shared" si="76"/>
        <v>0</v>
      </c>
      <c r="AI64" s="2">
        <f t="shared" si="77"/>
        <v>0</v>
      </c>
      <c r="AJ64" s="2">
        <f t="shared" si="78"/>
        <v>0</v>
      </c>
      <c r="AK64" s="2">
        <f t="shared" si="79"/>
        <v>0</v>
      </c>
      <c r="AL64" s="2">
        <f t="shared" si="80"/>
        <v>0</v>
      </c>
      <c r="AM64" s="2">
        <f t="shared" si="81"/>
        <v>0</v>
      </c>
      <c r="AN64" s="2">
        <f t="shared" si="82"/>
        <v>0</v>
      </c>
      <c r="AO64" s="2">
        <f t="shared" si="83"/>
        <v>0</v>
      </c>
      <c r="AP64" s="2">
        <f t="shared" si="84"/>
        <v>0</v>
      </c>
      <c r="AQ64" s="2">
        <f t="shared" si="85"/>
        <v>1</v>
      </c>
      <c r="AR64" s="2">
        <f t="shared" si="86"/>
        <v>1</v>
      </c>
      <c r="AS64">
        <f t="shared" si="87"/>
        <v>1</v>
      </c>
    </row>
    <row r="65" spans="1:45" x14ac:dyDescent="0.25">
      <c r="A65" t="s">
        <v>62</v>
      </c>
      <c r="B65" s="2">
        <f t="shared" si="44"/>
        <v>0</v>
      </c>
      <c r="C65" s="2">
        <f t="shared" si="45"/>
        <v>0</v>
      </c>
      <c r="D65" s="2">
        <f t="shared" si="46"/>
        <v>0</v>
      </c>
      <c r="E65" s="2">
        <f t="shared" si="47"/>
        <v>0</v>
      </c>
      <c r="F65" s="2">
        <f t="shared" si="48"/>
        <v>0</v>
      </c>
      <c r="G65" s="2">
        <f t="shared" si="49"/>
        <v>0</v>
      </c>
      <c r="H65" s="2">
        <f t="shared" si="50"/>
        <v>0</v>
      </c>
      <c r="I65" s="2">
        <f t="shared" si="51"/>
        <v>0</v>
      </c>
      <c r="J65" s="2">
        <f t="shared" si="52"/>
        <v>0</v>
      </c>
      <c r="K65" s="2">
        <f t="shared" si="53"/>
        <v>0</v>
      </c>
      <c r="L65" s="2">
        <f t="shared" si="54"/>
        <v>0</v>
      </c>
      <c r="M65" s="2">
        <f t="shared" si="55"/>
        <v>0</v>
      </c>
      <c r="N65" s="2">
        <f t="shared" si="56"/>
        <v>0</v>
      </c>
      <c r="O65" s="2">
        <f t="shared" si="57"/>
        <v>0</v>
      </c>
      <c r="P65" s="2">
        <f t="shared" si="58"/>
        <v>0</v>
      </c>
      <c r="Q65" s="2">
        <f t="shared" si="59"/>
        <v>0</v>
      </c>
      <c r="R65" s="2">
        <f t="shared" si="60"/>
        <v>0</v>
      </c>
      <c r="S65" s="2">
        <f t="shared" si="61"/>
        <v>0</v>
      </c>
      <c r="T65" s="2">
        <f t="shared" si="62"/>
        <v>0</v>
      </c>
      <c r="U65" s="2">
        <f t="shared" si="63"/>
        <v>0</v>
      </c>
      <c r="V65" s="2">
        <f t="shared" si="64"/>
        <v>0</v>
      </c>
      <c r="W65" s="2">
        <f t="shared" si="65"/>
        <v>0</v>
      </c>
      <c r="X65" s="2">
        <f t="shared" si="66"/>
        <v>0</v>
      </c>
      <c r="Y65" s="2">
        <f t="shared" si="67"/>
        <v>1</v>
      </c>
      <c r="Z65" s="2">
        <f t="shared" si="68"/>
        <v>0</v>
      </c>
      <c r="AA65" s="2">
        <f t="shared" si="69"/>
        <v>0</v>
      </c>
      <c r="AB65" s="2">
        <f t="shared" si="70"/>
        <v>0</v>
      </c>
      <c r="AC65" s="2">
        <f t="shared" si="71"/>
        <v>0</v>
      </c>
      <c r="AD65" s="2">
        <f t="shared" si="72"/>
        <v>0</v>
      </c>
      <c r="AE65" s="2">
        <f t="shared" si="73"/>
        <v>0</v>
      </c>
      <c r="AF65" s="2">
        <f t="shared" si="74"/>
        <v>0</v>
      </c>
      <c r="AG65" s="2">
        <f t="shared" si="75"/>
        <v>0</v>
      </c>
      <c r="AH65" s="2">
        <f t="shared" si="76"/>
        <v>0</v>
      </c>
      <c r="AI65" s="2">
        <f t="shared" si="77"/>
        <v>0</v>
      </c>
      <c r="AJ65" s="2">
        <f t="shared" si="78"/>
        <v>0</v>
      </c>
      <c r="AK65" s="2">
        <f t="shared" si="79"/>
        <v>0</v>
      </c>
      <c r="AL65" s="2">
        <f t="shared" si="80"/>
        <v>0</v>
      </c>
      <c r="AM65" s="2">
        <f t="shared" si="81"/>
        <v>0</v>
      </c>
      <c r="AN65" s="2">
        <f t="shared" si="82"/>
        <v>0</v>
      </c>
      <c r="AO65" s="2">
        <f t="shared" si="83"/>
        <v>0</v>
      </c>
      <c r="AP65" s="2">
        <f t="shared" si="84"/>
        <v>0</v>
      </c>
      <c r="AQ65" s="2">
        <f t="shared" si="85"/>
        <v>1</v>
      </c>
      <c r="AR65" s="2">
        <f t="shared" si="86"/>
        <v>1</v>
      </c>
      <c r="AS65">
        <f t="shared" si="87"/>
        <v>1</v>
      </c>
    </row>
    <row r="66" spans="1:45" x14ac:dyDescent="0.25">
      <c r="A66" t="s">
        <v>63</v>
      </c>
      <c r="B66" s="2">
        <f t="shared" ref="B66:B90" si="88">IF(OR(A66="WRS", A66="WRN"),1,0)</f>
        <v>0</v>
      </c>
      <c r="C66" s="2">
        <f t="shared" ref="C66:C90" si="89">IF(OR(A66="SMK", A66="SMN", A66="SCT"),1,0)</f>
        <v>0</v>
      </c>
      <c r="D66" s="2">
        <f t="shared" ref="D66:D90" si="90">IF(OR(A66="CNV", A66="CNN", A66="CNG"),1,0)</f>
        <v>0</v>
      </c>
      <c r="E66" s="2">
        <f t="shared" ref="E66:E90" si="91">IF(OR(A66="BKS", A66="BKN"),1,0)</f>
        <v>0</v>
      </c>
      <c r="F66" s="2">
        <f t="shared" ref="F66:F90" si="92">IF(OR(A66="CNV", A66="CNN", A66="BKS", A66="BKN", A66="BDS", A66="CNG"),1,0)</f>
        <v>0</v>
      </c>
      <c r="G66" s="2">
        <f t="shared" ref="G66:G90" si="93">IF(OR(A66="CNV", A66="CNN", A66="BKS", A66="BKN", A66="BDS", A66="GSS", A66="CNG", A66="NUT", A66="DRG", A66="DRN"),1,0)</f>
        <v>0</v>
      </c>
      <c r="H66" s="2">
        <f t="shared" ref="H66:H90" si="94">IF(OR(A66="SMK", A66="SMN", A66="FVM", A66="SCT"),1,0)</f>
        <v>0</v>
      </c>
      <c r="I66" s="2">
        <f t="shared" ref="I66:I90" si="95">IF(OR(A66="SMK", A66="SMN", A66="FVM", A66="NAT", A66="FSH", A66="CMN", A66="SCT", A66="DDP"),1,0)</f>
        <v>0</v>
      </c>
      <c r="J66" s="2">
        <f t="shared" ref="J66:J90" si="96">IF(OR(A66="WRS",A66 = "WRN",A66 = "CNV", A66 = "CNN", A66="GSS", A66 = "CNG", A66 = "BDS", A66 = "GRY", A66 = "SMK", A66 = "SMN", A66 = "FSH", A66 = "FVM", A66 = "NAT", A66 = "NUT", A66 = "MET", A66 = "BKS", A66 = "BKN", A66 = "OFD", A66 = "CMN", A66="SCT", A66="DDP"),1,0)</f>
        <v>0</v>
      </c>
      <c r="K66" s="2">
        <f t="shared" ref="K66:K90" si="97">IF(OR(A66="CFS", A66="CFN"),1,0)</f>
        <v>0</v>
      </c>
      <c r="L66" s="2">
        <f t="shared" ref="L66:L90" si="98">IF(OR(A66="FFS", A66="QSV", A66="FCS"), 1, 0)</f>
        <v>0</v>
      </c>
      <c r="M66" s="2">
        <f t="shared" ref="M66:M90" si="99">IF(OR(A66="EEP", A66="EAP", A66="EAO", A66="EEU"), 1, 0)</f>
        <v>0</v>
      </c>
      <c r="N66" s="2">
        <f t="shared" ref="N66:N90" si="100">IF(OR(A66="CFS", A66="CFN", A66="PIZ", A66="FFS", A66="QSV", A66="FCS", A66="CSD", A66="EEP", A66="EAP", A66="EAO", A66="EEU", A66="EAT"), 1, 0)</f>
        <v>0</v>
      </c>
      <c r="O66" s="2">
        <f t="shared" ref="O66:O90" si="101">IF(OR(A66="CNV", A66="CNN", A66="BKS", A66="BKN", A66="BDS", A66="CFS", A66="CFN", A66="PIZ", A66="FFS", A66="QSV", A66="FCS", A66="CNG"), 1, 0)</f>
        <v>0</v>
      </c>
      <c r="P66" s="2">
        <f t="shared" ref="P66:P90" si="102">IF(OR(A66="CNV", A66="CNN", A66="BKS", A66="BKN", A66="BDS", A66="GSS", A66="CNG", A66="NUT", A66="DRG", A66="DRN", A66="CFS", A66="CFN", A66="PIZ", A66="FFS", A66="QSV", A66="FCS"), 1, 0)</f>
        <v>0</v>
      </c>
      <c r="Q66" s="2">
        <f t="shared" ref="Q66:Q90" si="103">IF(OR(A66="LIQ", A66="BAR"), 1, 0)</f>
        <v>0</v>
      </c>
      <c r="R66" s="2">
        <f t="shared" ref="R66:R90" si="104">IF(OR(A66="MUL", A66="MPA", A66="VPA"), 1, 0)</f>
        <v>0</v>
      </c>
      <c r="S66" s="2">
        <f t="shared" ref="S66:S90" si="105">IF(OR(A66="CMU", A66="CMP", A66="CVP"), 1, 0)</f>
        <v>0</v>
      </c>
      <c r="T66" s="2">
        <f t="shared" ref="T66:T90" si="106">IF(OR(A66="BNK", A66="CRD"), 1, 0)</f>
        <v>0</v>
      </c>
      <c r="U66" s="2">
        <f t="shared" ref="U66:U90" si="107">IF(OR(A66="DPT", A66="CMN", A66="GMN", A66="DDP"), 1, 0)</f>
        <v>0</v>
      </c>
      <c r="V66" s="2">
        <f t="shared" ref="V66:V90" si="108">IF(OR(A66="CFS", A66="CFN", A66="PIZ", A66="CSD", A66="EEP", A66="EAP", A66="EAO", A66="EEU", A66="EAT", A66="BAR", A66="NCL"), 1, 0)</f>
        <v>0</v>
      </c>
      <c r="W66" s="2">
        <f t="shared" ref="W66:W90" si="109">IF(OR(A66="MUL", A66="MPA", A66="VPA", A66="BEU", A66="LIB", A66="RCC", A66="REL"), 1, 0)</f>
        <v>0</v>
      </c>
      <c r="X66" s="2">
        <f t="shared" ref="X66:X90" si="110">IF(OR(A66="MUL", A66="MPA", A66="VPA", A66="BEU", A66="LIB", A66="RCC", A66="REL", A66="WRS",A66 = "WRN",A66 = "CNV", A66 = "CNN", A66="GSS", A66 = "CNG", A66 = "BDS", A66 = "GRY", A66 = "SMK", A66 = "SMN", A66 = "FSH", A66 = "FVM", A66 = "NAT", A66 = "NUT", A66 = "MET", A66 = "BKS", A66 = "BKN", A66 = "OFD", A66 = "CMN", A66="SCT", A66="DDP"), 1, 0)</f>
        <v>0</v>
      </c>
      <c r="Y66" s="2">
        <f t="shared" ref="Y66:Y90" si="111">IF(OR(A66="PBE", A66="SPS", A66="GAM", A66="ARC", A66="AMU", A66="MAG", A66="ZOO", A66="SCB", A66="SPA", A66="PLO", A66="SLC"), 1, 0)</f>
        <v>1</v>
      </c>
      <c r="Z66" s="2">
        <f t="shared" ref="Z66:Z90" si="112">IF(OR(A66="BAR", A66="NCL", A66="GAM", A66="SCB"), 1, 0)</f>
        <v>0</v>
      </c>
      <c r="AA66" s="2">
        <f t="shared" ref="AA66:AA90" si="113">IF(OR(A66="PBE", A66="LIB", A66="MAG"), 1, 0)</f>
        <v>0</v>
      </c>
      <c r="AB66" s="2">
        <f t="shared" ref="AB66:AB90" si="114">IF(OR(A66="CMU", A66="CMP", A66="CVP", A66="ARC", A66="AMU", A66="LIB", A66="ZOO", A66="REL"), 1, 0)</f>
        <v>1</v>
      </c>
      <c r="AC66" s="2">
        <f t="shared" ref="AC66:AC90" si="115">IF(OR(A66="POL", A66="FIR"), 1, 0)</f>
        <v>0</v>
      </c>
      <c r="AD66" s="2">
        <f t="shared" ref="AD66:AD90" si="116">IF(OR(A66="SCL", A66="JCO", A66="UNI"), 1, 0)</f>
        <v>0</v>
      </c>
      <c r="AE66" s="2">
        <f t="shared" ref="AE66:AE90" si="117">IF(OR(A66="DRG", A66="DRN"), 1, 0)</f>
        <v>0</v>
      </c>
      <c r="AF66" s="2">
        <f t="shared" ref="AF66:AF90" si="118">IF(OR(A66="MHH", A66="MHO"), 1, 0)</f>
        <v>0</v>
      </c>
      <c r="AG66" s="2">
        <f t="shared" ref="AG66:AG90" si="119">IF(OR(A66="BHH", A66="BHO"), 1, 0)</f>
        <v>0</v>
      </c>
      <c r="AH66" s="2">
        <f t="shared" ref="AH66:AH90" si="120">IF(OR(A66="MHH", A66="MHO", A66="BHH", A66="BHO"), 1, 0)</f>
        <v>0</v>
      </c>
      <c r="AI66" s="2">
        <f t="shared" ref="AI66:AI90" si="121">IF(OR(A66="MHH", A66="BHH", A66="HOS"), 1, 0)</f>
        <v>0</v>
      </c>
      <c r="AJ66" s="2">
        <f t="shared" ref="AJ66:AJ90" si="122">IF(OR(A66="URG", A66="RTC"), 1, 0)</f>
        <v>0</v>
      </c>
      <c r="AK66" s="2">
        <f t="shared" ref="AK66:AK90" si="123">IF(OR(A66="MHO", A66="BHO", A66="URG", A66="RTC", A66="PHT", A66="KCT", A66="HPC", A66="DDS"), 1, 0)</f>
        <v>0</v>
      </c>
      <c r="AL66" s="2">
        <f t="shared" ref="AL66:AL90" si="124">IF(OR(A66="MHH", A66="BHH", A66="HOS", A66="URG", A66="RTC"), 1, 0)</f>
        <v>0</v>
      </c>
      <c r="AM66" s="2">
        <f t="shared" ref="AM66:AM90" si="125">IF(OR(A66="MHH", A66="MHO", A66="BHH", A66="BHO", A66="HOS", A66="URG",  A66="RTC", A66="PHT", A66="KCT", A66="HPC", A66="DDS"), 1, 0)</f>
        <v>0</v>
      </c>
      <c r="AN66" s="2">
        <f t="shared" ref="AN66:AN90" si="126">IF(OR(A66="PHT", A66="MAS"), 1, 0)</f>
        <v>0</v>
      </c>
      <c r="AO66" s="2">
        <f t="shared" ref="AO66:AO90" si="127">IF(OR(A66="CMN", A66="DDP"), 1, 0)</f>
        <v>0</v>
      </c>
      <c r="AP66" s="2">
        <f t="shared" ref="AP66:AP90" si="128">IF(OR(A66="CFS", A66="CFN", A66="PIZ", A66="FFS", A66="QSV", A66="FCS"), 1, 0)</f>
        <v>0</v>
      </c>
      <c r="AQ66" s="2">
        <f t="shared" ref="AQ66:AQ90" si="129">IF(OR(A66="PBE", A66="LIB", A66="MAG", A66="JCO", A66="UNI", A66="PLO", A66="SLC", A66="RCC"), 1, 0)</f>
        <v>0</v>
      </c>
      <c r="AR66" s="2">
        <f t="shared" ref="AR66:AR90" si="130">IF(OR(A66="PBE", A66="LIB", A66="MAG", A66="JCO", A66="UNI", A66="PLO", A66="SLC", A66="RCC", A66="MUL", A66="REL"), 1, 0)</f>
        <v>0</v>
      </c>
      <c r="AS66">
        <f t="shared" ref="AS66:AS90" si="131">IF(OR(A66= "AMU", A66= "ARC", A66= "BKN", A66= "BKS", A66= "BNK", A66= "BAR", A66= "BEU", A66= "CSD", A66= "CFN", A66= "CFS", A66= "UNI", A66="CMN", A66="GMN", A66="SCT", A66= "CNN", A66= "CNV", A66= "CRD", A66= "DCR", A66= "DPT", A66= "DDP", A66= "SCL", A66= "EEU", A66= "EAO", A66= "EAP", A66= "EEP", A66= "FFS", A66= "FCS", A66= "QSV", A66= "FSH", A66= "FVM", A66= "GAM", A66= "NAT", A66= "SRV", A66= "JCO", A66= "LAU", A66= "LIB", A66= "MPA", A66= "LIQ", A66= "MAS", A66= "MET", A66= "GRY", A66= "MUL", A66= "MAG", A66= "NCL", A66= "RCC", A66= "NUT", A66= "OFD", A66= "EAT", A66= "SLC", A66= "OWR", A66= "PBE", A66= "DRN", A66= "DRG", A66= "PIZ", A66= "PLO", A66= "PSC", A66= "SPS", A66= "REL", A66= "BDS", A66= "SPA", A66= "SCB", A66= "SMN", A66= "SMK", A66= "TAN", A66= "POS", A66= "VPA", A66= "ZOO"), 1, 0)</f>
        <v>1</v>
      </c>
    </row>
    <row r="67" spans="1:45" x14ac:dyDescent="0.25">
      <c r="A67" t="s">
        <v>64</v>
      </c>
      <c r="B67" s="2">
        <f t="shared" si="88"/>
        <v>0</v>
      </c>
      <c r="C67" s="2">
        <f t="shared" si="89"/>
        <v>0</v>
      </c>
      <c r="D67" s="2">
        <f t="shared" si="90"/>
        <v>0</v>
      </c>
      <c r="E67" s="2">
        <f t="shared" si="91"/>
        <v>0</v>
      </c>
      <c r="F67" s="2">
        <f t="shared" si="92"/>
        <v>0</v>
      </c>
      <c r="G67" s="2">
        <f t="shared" si="93"/>
        <v>0</v>
      </c>
      <c r="H67" s="2">
        <f t="shared" si="94"/>
        <v>0</v>
      </c>
      <c r="I67" s="2">
        <f t="shared" si="95"/>
        <v>0</v>
      </c>
      <c r="J67" s="2">
        <f t="shared" si="96"/>
        <v>0</v>
      </c>
      <c r="K67" s="2">
        <f t="shared" si="97"/>
        <v>0</v>
      </c>
      <c r="L67" s="2">
        <f t="shared" si="98"/>
        <v>0</v>
      </c>
      <c r="M67" s="2">
        <f t="shared" si="99"/>
        <v>0</v>
      </c>
      <c r="N67" s="2">
        <f t="shared" si="100"/>
        <v>0</v>
      </c>
      <c r="O67" s="2">
        <f t="shared" si="101"/>
        <v>0</v>
      </c>
      <c r="P67" s="2">
        <f t="shared" si="102"/>
        <v>0</v>
      </c>
      <c r="Q67" s="2">
        <f t="shared" si="103"/>
        <v>0</v>
      </c>
      <c r="R67" s="2">
        <f t="shared" si="104"/>
        <v>0</v>
      </c>
      <c r="S67" s="2">
        <f t="shared" si="105"/>
        <v>0</v>
      </c>
      <c r="T67" s="2">
        <f t="shared" si="106"/>
        <v>0</v>
      </c>
      <c r="U67" s="2">
        <f t="shared" si="107"/>
        <v>0</v>
      </c>
      <c r="V67" s="2">
        <f t="shared" si="108"/>
        <v>0</v>
      </c>
      <c r="W67" s="2">
        <f t="shared" si="109"/>
        <v>0</v>
      </c>
      <c r="X67" s="2">
        <f t="shared" si="110"/>
        <v>0</v>
      </c>
      <c r="Y67" s="2">
        <f t="shared" si="111"/>
        <v>0</v>
      </c>
      <c r="Z67" s="2">
        <f t="shared" si="112"/>
        <v>0</v>
      </c>
      <c r="AA67" s="2">
        <f t="shared" si="113"/>
        <v>0</v>
      </c>
      <c r="AB67" s="2">
        <f t="shared" si="114"/>
        <v>0</v>
      </c>
      <c r="AC67" s="2">
        <f t="shared" si="115"/>
        <v>0</v>
      </c>
      <c r="AD67" s="2">
        <f t="shared" si="116"/>
        <v>0</v>
      </c>
      <c r="AE67" s="2">
        <f t="shared" si="117"/>
        <v>0</v>
      </c>
      <c r="AF67" s="2">
        <f t="shared" si="118"/>
        <v>0</v>
      </c>
      <c r="AG67" s="2">
        <f t="shared" si="119"/>
        <v>0</v>
      </c>
      <c r="AH67" s="2">
        <f t="shared" si="120"/>
        <v>0</v>
      </c>
      <c r="AI67" s="2">
        <f t="shared" si="121"/>
        <v>0</v>
      </c>
      <c r="AJ67" s="2">
        <f t="shared" si="122"/>
        <v>0</v>
      </c>
      <c r="AK67" s="2">
        <f t="shared" si="123"/>
        <v>0</v>
      </c>
      <c r="AL67" s="2">
        <f t="shared" si="124"/>
        <v>0</v>
      </c>
      <c r="AM67" s="2">
        <f t="shared" si="125"/>
        <v>0</v>
      </c>
      <c r="AN67" s="2">
        <f t="shared" si="126"/>
        <v>0</v>
      </c>
      <c r="AO67" s="2">
        <f t="shared" si="127"/>
        <v>0</v>
      </c>
      <c r="AP67" s="2">
        <f t="shared" si="128"/>
        <v>0</v>
      </c>
      <c r="AQ67" s="2">
        <f t="shared" si="129"/>
        <v>0</v>
      </c>
      <c r="AR67" s="2">
        <f t="shared" si="130"/>
        <v>0</v>
      </c>
      <c r="AS67">
        <f t="shared" si="131"/>
        <v>0</v>
      </c>
    </row>
    <row r="68" spans="1:45" x14ac:dyDescent="0.25">
      <c r="A68" t="s">
        <v>65</v>
      </c>
      <c r="B68" s="2">
        <f t="shared" si="88"/>
        <v>0</v>
      </c>
      <c r="C68" s="2">
        <f t="shared" si="89"/>
        <v>0</v>
      </c>
      <c r="D68" s="2">
        <f t="shared" si="90"/>
        <v>0</v>
      </c>
      <c r="E68" s="2">
        <f t="shared" si="91"/>
        <v>0</v>
      </c>
      <c r="F68" s="2">
        <f t="shared" si="92"/>
        <v>0</v>
      </c>
      <c r="G68" s="2">
        <f t="shared" si="93"/>
        <v>0</v>
      </c>
      <c r="H68" s="2">
        <f t="shared" si="94"/>
        <v>0</v>
      </c>
      <c r="I68" s="2">
        <f t="shared" si="95"/>
        <v>0</v>
      </c>
      <c r="J68" s="2">
        <f t="shared" si="96"/>
        <v>0</v>
      </c>
      <c r="K68" s="2">
        <f t="shared" si="97"/>
        <v>0</v>
      </c>
      <c r="L68" s="2">
        <f t="shared" si="98"/>
        <v>0</v>
      </c>
      <c r="M68" s="2">
        <f t="shared" si="99"/>
        <v>0</v>
      </c>
      <c r="N68" s="2">
        <f t="shared" si="100"/>
        <v>0</v>
      </c>
      <c r="O68" s="2">
        <f t="shared" si="101"/>
        <v>0</v>
      </c>
      <c r="P68" s="2">
        <f t="shared" si="102"/>
        <v>0</v>
      </c>
      <c r="Q68" s="2">
        <f t="shared" si="103"/>
        <v>0</v>
      </c>
      <c r="R68" s="2">
        <f t="shared" si="104"/>
        <v>0</v>
      </c>
      <c r="S68" s="2">
        <f t="shared" si="105"/>
        <v>0</v>
      </c>
      <c r="T68" s="2">
        <f t="shared" si="106"/>
        <v>0</v>
      </c>
      <c r="U68" s="2">
        <f t="shared" si="107"/>
        <v>0</v>
      </c>
      <c r="V68" s="2">
        <f t="shared" si="108"/>
        <v>0</v>
      </c>
      <c r="W68" s="2">
        <f t="shared" si="109"/>
        <v>0</v>
      </c>
      <c r="X68" s="2">
        <f t="shared" si="110"/>
        <v>0</v>
      </c>
      <c r="Y68" s="2">
        <f t="shared" si="111"/>
        <v>0</v>
      </c>
      <c r="Z68" s="2">
        <f t="shared" si="112"/>
        <v>0</v>
      </c>
      <c r="AA68" s="2">
        <f t="shared" si="113"/>
        <v>0</v>
      </c>
      <c r="AB68" s="2">
        <f t="shared" si="114"/>
        <v>0</v>
      </c>
      <c r="AC68" s="2">
        <f t="shared" si="115"/>
        <v>0</v>
      </c>
      <c r="AD68" s="2">
        <f t="shared" si="116"/>
        <v>0</v>
      </c>
      <c r="AE68" s="2">
        <f t="shared" si="117"/>
        <v>0</v>
      </c>
      <c r="AF68" s="2">
        <f t="shared" si="118"/>
        <v>0</v>
      </c>
      <c r="AG68" s="2">
        <f t="shared" si="119"/>
        <v>0</v>
      </c>
      <c r="AH68" s="2">
        <f t="shared" si="120"/>
        <v>0</v>
      </c>
      <c r="AI68" s="2">
        <f t="shared" si="121"/>
        <v>0</v>
      </c>
      <c r="AJ68" s="2">
        <f t="shared" si="122"/>
        <v>0</v>
      </c>
      <c r="AK68" s="2">
        <f t="shared" si="123"/>
        <v>0</v>
      </c>
      <c r="AL68" s="2">
        <f t="shared" si="124"/>
        <v>0</v>
      </c>
      <c r="AM68" s="2">
        <f t="shared" si="125"/>
        <v>0</v>
      </c>
      <c r="AN68" s="2">
        <f t="shared" si="126"/>
        <v>0</v>
      </c>
      <c r="AO68" s="2">
        <f t="shared" si="127"/>
        <v>0</v>
      </c>
      <c r="AP68" s="2">
        <f t="shared" si="128"/>
        <v>0</v>
      </c>
      <c r="AQ68" s="2">
        <f t="shared" si="129"/>
        <v>0</v>
      </c>
      <c r="AR68" s="2">
        <f t="shared" si="130"/>
        <v>0</v>
      </c>
      <c r="AS68">
        <f t="shared" si="131"/>
        <v>1</v>
      </c>
    </row>
    <row r="69" spans="1:45" x14ac:dyDescent="0.25">
      <c r="A69" t="s">
        <v>66</v>
      </c>
      <c r="B69" s="2">
        <f t="shared" si="88"/>
        <v>0</v>
      </c>
      <c r="C69" s="2">
        <f t="shared" si="89"/>
        <v>0</v>
      </c>
      <c r="D69" s="2">
        <f t="shared" si="90"/>
        <v>0</v>
      </c>
      <c r="E69" s="2">
        <f t="shared" si="91"/>
        <v>0</v>
      </c>
      <c r="F69" s="2">
        <f t="shared" si="92"/>
        <v>0</v>
      </c>
      <c r="G69" s="2">
        <f t="shared" si="93"/>
        <v>0</v>
      </c>
      <c r="H69" s="2">
        <f t="shared" si="94"/>
        <v>0</v>
      </c>
      <c r="I69" s="2">
        <f t="shared" si="95"/>
        <v>0</v>
      </c>
      <c r="J69" s="2">
        <f t="shared" si="96"/>
        <v>0</v>
      </c>
      <c r="K69" s="2">
        <f t="shared" si="97"/>
        <v>0</v>
      </c>
      <c r="L69" s="2">
        <f t="shared" si="98"/>
        <v>0</v>
      </c>
      <c r="M69" s="2">
        <f t="shared" si="99"/>
        <v>0</v>
      </c>
      <c r="N69" s="2">
        <f t="shared" si="100"/>
        <v>0</v>
      </c>
      <c r="O69" s="2">
        <f t="shared" si="101"/>
        <v>0</v>
      </c>
      <c r="P69" s="2">
        <f t="shared" si="102"/>
        <v>0</v>
      </c>
      <c r="Q69" s="2">
        <f t="shared" si="103"/>
        <v>0</v>
      </c>
      <c r="R69" s="2">
        <f t="shared" si="104"/>
        <v>0</v>
      </c>
      <c r="S69" s="2">
        <f t="shared" si="105"/>
        <v>0</v>
      </c>
      <c r="T69" s="2">
        <f t="shared" si="106"/>
        <v>0</v>
      </c>
      <c r="U69" s="2">
        <f t="shared" si="107"/>
        <v>0</v>
      </c>
      <c r="V69" s="2">
        <f t="shared" si="108"/>
        <v>0</v>
      </c>
      <c r="W69" s="2">
        <f t="shared" si="109"/>
        <v>0</v>
      </c>
      <c r="X69" s="2">
        <f t="shared" si="110"/>
        <v>0</v>
      </c>
      <c r="Y69" s="2">
        <f t="shared" si="111"/>
        <v>0</v>
      </c>
      <c r="Z69" s="2">
        <f t="shared" si="112"/>
        <v>0</v>
      </c>
      <c r="AA69" s="2">
        <f t="shared" si="113"/>
        <v>0</v>
      </c>
      <c r="AB69" s="2">
        <f t="shared" si="114"/>
        <v>0</v>
      </c>
      <c r="AC69" s="2">
        <f t="shared" si="115"/>
        <v>0</v>
      </c>
      <c r="AD69" s="2">
        <f t="shared" si="116"/>
        <v>0</v>
      </c>
      <c r="AE69" s="2">
        <f t="shared" si="117"/>
        <v>0</v>
      </c>
      <c r="AF69" s="2">
        <f t="shared" si="118"/>
        <v>0</v>
      </c>
      <c r="AG69" s="2">
        <f t="shared" si="119"/>
        <v>0</v>
      </c>
      <c r="AH69" s="2">
        <f t="shared" si="120"/>
        <v>0</v>
      </c>
      <c r="AI69" s="2">
        <f t="shared" si="121"/>
        <v>0</v>
      </c>
      <c r="AJ69" s="2">
        <f t="shared" si="122"/>
        <v>0</v>
      </c>
      <c r="AK69" s="2">
        <f t="shared" si="123"/>
        <v>0</v>
      </c>
      <c r="AL69" s="2">
        <f t="shared" si="124"/>
        <v>0</v>
      </c>
      <c r="AM69" s="2">
        <f t="shared" si="125"/>
        <v>0</v>
      </c>
      <c r="AN69" s="2">
        <f t="shared" si="126"/>
        <v>0</v>
      </c>
      <c r="AO69" s="2">
        <f t="shared" si="127"/>
        <v>0</v>
      </c>
      <c r="AP69" s="2">
        <f t="shared" si="128"/>
        <v>0</v>
      </c>
      <c r="AQ69" s="2">
        <f t="shared" si="129"/>
        <v>0</v>
      </c>
      <c r="AR69" s="2">
        <f t="shared" si="130"/>
        <v>0</v>
      </c>
      <c r="AS69">
        <f t="shared" si="131"/>
        <v>1</v>
      </c>
    </row>
    <row r="70" spans="1:45" x14ac:dyDescent="0.25">
      <c r="A70" t="s">
        <v>67</v>
      </c>
      <c r="B70" s="2">
        <f t="shared" si="88"/>
        <v>0</v>
      </c>
      <c r="C70" s="2">
        <f t="shared" si="89"/>
        <v>0</v>
      </c>
      <c r="D70" s="2">
        <f t="shared" si="90"/>
        <v>0</v>
      </c>
      <c r="E70" s="2">
        <f t="shared" si="91"/>
        <v>0</v>
      </c>
      <c r="F70" s="2">
        <f t="shared" si="92"/>
        <v>0</v>
      </c>
      <c r="G70" s="2">
        <f t="shared" si="93"/>
        <v>0</v>
      </c>
      <c r="H70" s="2">
        <f t="shared" si="94"/>
        <v>0</v>
      </c>
      <c r="I70" s="2">
        <f t="shared" si="95"/>
        <v>0</v>
      </c>
      <c r="J70" s="2">
        <f t="shared" si="96"/>
        <v>0</v>
      </c>
      <c r="K70" s="2">
        <f t="shared" si="97"/>
        <v>0</v>
      </c>
      <c r="L70" s="2">
        <f t="shared" si="98"/>
        <v>0</v>
      </c>
      <c r="M70" s="2">
        <f t="shared" si="99"/>
        <v>0</v>
      </c>
      <c r="N70" s="2">
        <f t="shared" si="100"/>
        <v>0</v>
      </c>
      <c r="O70" s="2">
        <f t="shared" si="101"/>
        <v>0</v>
      </c>
      <c r="P70" s="2">
        <f t="shared" si="102"/>
        <v>0</v>
      </c>
      <c r="Q70" s="2">
        <f t="shared" si="103"/>
        <v>0</v>
      </c>
      <c r="R70" s="2">
        <f t="shared" si="104"/>
        <v>0</v>
      </c>
      <c r="S70" s="2">
        <f t="shared" si="105"/>
        <v>0</v>
      </c>
      <c r="T70" s="2">
        <f t="shared" si="106"/>
        <v>0</v>
      </c>
      <c r="U70" s="2">
        <f t="shared" si="107"/>
        <v>0</v>
      </c>
      <c r="V70" s="2">
        <f t="shared" si="108"/>
        <v>0</v>
      </c>
      <c r="W70" s="2">
        <f t="shared" si="109"/>
        <v>0</v>
      </c>
      <c r="X70" s="2">
        <f t="shared" si="110"/>
        <v>0</v>
      </c>
      <c r="Y70" s="2">
        <f t="shared" si="111"/>
        <v>0</v>
      </c>
      <c r="Z70" s="2">
        <f t="shared" si="112"/>
        <v>0</v>
      </c>
      <c r="AA70" s="2">
        <f t="shared" si="113"/>
        <v>0</v>
      </c>
      <c r="AB70" s="2">
        <f t="shared" si="114"/>
        <v>0</v>
      </c>
      <c r="AC70" s="2">
        <f t="shared" si="115"/>
        <v>1</v>
      </c>
      <c r="AD70" s="2">
        <f t="shared" si="116"/>
        <v>0</v>
      </c>
      <c r="AE70" s="2">
        <f t="shared" si="117"/>
        <v>0</v>
      </c>
      <c r="AF70" s="2">
        <f t="shared" si="118"/>
        <v>0</v>
      </c>
      <c r="AG70" s="2">
        <f t="shared" si="119"/>
        <v>0</v>
      </c>
      <c r="AH70" s="2">
        <f t="shared" si="120"/>
        <v>0</v>
      </c>
      <c r="AI70" s="2">
        <f t="shared" si="121"/>
        <v>0</v>
      </c>
      <c r="AJ70" s="2">
        <f t="shared" si="122"/>
        <v>0</v>
      </c>
      <c r="AK70" s="2">
        <f t="shared" si="123"/>
        <v>0</v>
      </c>
      <c r="AL70" s="2">
        <f t="shared" si="124"/>
        <v>0</v>
      </c>
      <c r="AM70" s="2">
        <f t="shared" si="125"/>
        <v>0</v>
      </c>
      <c r="AN70" s="2">
        <f t="shared" si="126"/>
        <v>0</v>
      </c>
      <c r="AO70" s="2">
        <f t="shared" si="127"/>
        <v>0</v>
      </c>
      <c r="AP70" s="2">
        <f t="shared" si="128"/>
        <v>0</v>
      </c>
      <c r="AQ70" s="2">
        <f t="shared" si="129"/>
        <v>0</v>
      </c>
      <c r="AR70" s="2">
        <f t="shared" si="130"/>
        <v>0</v>
      </c>
      <c r="AS70">
        <f t="shared" si="131"/>
        <v>0</v>
      </c>
    </row>
    <row r="71" spans="1:45" x14ac:dyDescent="0.25">
      <c r="A71" t="s">
        <v>68</v>
      </c>
      <c r="B71" s="2">
        <f t="shared" si="88"/>
        <v>0</v>
      </c>
      <c r="C71" s="2">
        <f t="shared" si="89"/>
        <v>0</v>
      </c>
      <c r="D71" s="2">
        <f t="shared" si="90"/>
        <v>0</v>
      </c>
      <c r="E71" s="2">
        <f t="shared" si="91"/>
        <v>0</v>
      </c>
      <c r="F71" s="2">
        <f t="shared" si="92"/>
        <v>0</v>
      </c>
      <c r="G71" s="2">
        <f t="shared" si="93"/>
        <v>0</v>
      </c>
      <c r="H71" s="2">
        <f t="shared" si="94"/>
        <v>0</v>
      </c>
      <c r="I71" s="2">
        <f t="shared" si="95"/>
        <v>0</v>
      </c>
      <c r="J71" s="2">
        <f t="shared" si="96"/>
        <v>0</v>
      </c>
      <c r="K71" s="2">
        <f t="shared" si="97"/>
        <v>0</v>
      </c>
      <c r="L71" s="2">
        <f t="shared" si="98"/>
        <v>0</v>
      </c>
      <c r="M71" s="2">
        <f t="shared" si="99"/>
        <v>0</v>
      </c>
      <c r="N71" s="2">
        <f t="shared" si="100"/>
        <v>0</v>
      </c>
      <c r="O71" s="2">
        <f t="shared" si="101"/>
        <v>0</v>
      </c>
      <c r="P71" s="2">
        <f t="shared" si="102"/>
        <v>0</v>
      </c>
      <c r="Q71" s="2">
        <f t="shared" si="103"/>
        <v>0</v>
      </c>
      <c r="R71" s="2">
        <f t="shared" si="104"/>
        <v>0</v>
      </c>
      <c r="S71" s="2">
        <f t="shared" si="105"/>
        <v>0</v>
      </c>
      <c r="T71" s="2">
        <f t="shared" si="106"/>
        <v>0</v>
      </c>
      <c r="U71" s="2">
        <f t="shared" si="107"/>
        <v>0</v>
      </c>
      <c r="V71" s="2">
        <f t="shared" si="108"/>
        <v>0</v>
      </c>
      <c r="W71" s="2">
        <f t="shared" si="109"/>
        <v>0</v>
      </c>
      <c r="X71" s="2">
        <f t="shared" si="110"/>
        <v>0</v>
      </c>
      <c r="Y71" s="2">
        <f t="shared" si="111"/>
        <v>0</v>
      </c>
      <c r="Z71" s="2">
        <f t="shared" si="112"/>
        <v>0</v>
      </c>
      <c r="AA71" s="2">
        <f t="shared" si="113"/>
        <v>0</v>
      </c>
      <c r="AB71" s="2">
        <f t="shared" si="114"/>
        <v>0</v>
      </c>
      <c r="AC71" s="2">
        <f t="shared" si="115"/>
        <v>1</v>
      </c>
      <c r="AD71" s="2">
        <f t="shared" si="116"/>
        <v>0</v>
      </c>
      <c r="AE71" s="2">
        <f t="shared" si="117"/>
        <v>0</v>
      </c>
      <c r="AF71" s="2">
        <f t="shared" si="118"/>
        <v>0</v>
      </c>
      <c r="AG71" s="2">
        <f t="shared" si="119"/>
        <v>0</v>
      </c>
      <c r="AH71" s="2">
        <f t="shared" si="120"/>
        <v>0</v>
      </c>
      <c r="AI71" s="2">
        <f t="shared" si="121"/>
        <v>0</v>
      </c>
      <c r="AJ71" s="2">
        <f t="shared" si="122"/>
        <v>0</v>
      </c>
      <c r="AK71" s="2">
        <f t="shared" si="123"/>
        <v>0</v>
      </c>
      <c r="AL71" s="2">
        <f t="shared" si="124"/>
        <v>0</v>
      </c>
      <c r="AM71" s="2">
        <f t="shared" si="125"/>
        <v>0</v>
      </c>
      <c r="AN71" s="2">
        <f t="shared" si="126"/>
        <v>0</v>
      </c>
      <c r="AO71" s="2">
        <f t="shared" si="127"/>
        <v>0</v>
      </c>
      <c r="AP71" s="2">
        <f t="shared" si="128"/>
        <v>0</v>
      </c>
      <c r="AQ71" s="2">
        <f t="shared" si="129"/>
        <v>0</v>
      </c>
      <c r="AR71" s="2">
        <f t="shared" si="130"/>
        <v>0</v>
      </c>
      <c r="AS71">
        <f t="shared" si="131"/>
        <v>0</v>
      </c>
    </row>
    <row r="72" spans="1:45" x14ac:dyDescent="0.25">
      <c r="A72" t="s">
        <v>69</v>
      </c>
      <c r="B72" s="2">
        <f t="shared" si="88"/>
        <v>0</v>
      </c>
      <c r="C72" s="2">
        <f t="shared" si="89"/>
        <v>0</v>
      </c>
      <c r="D72" s="2">
        <f t="shared" si="90"/>
        <v>0</v>
      </c>
      <c r="E72" s="2">
        <f t="shared" si="91"/>
        <v>0</v>
      </c>
      <c r="F72" s="2">
        <f t="shared" si="92"/>
        <v>0</v>
      </c>
      <c r="G72" s="2">
        <f t="shared" si="93"/>
        <v>0</v>
      </c>
      <c r="H72" s="2">
        <f t="shared" si="94"/>
        <v>0</v>
      </c>
      <c r="I72" s="2">
        <f t="shared" si="95"/>
        <v>0</v>
      </c>
      <c r="J72" s="2">
        <f t="shared" si="96"/>
        <v>0</v>
      </c>
      <c r="K72" s="2">
        <f t="shared" si="97"/>
        <v>0</v>
      </c>
      <c r="L72" s="2">
        <f t="shared" si="98"/>
        <v>0</v>
      </c>
      <c r="M72" s="2">
        <f t="shared" si="99"/>
        <v>0</v>
      </c>
      <c r="N72" s="2">
        <f t="shared" si="100"/>
        <v>0</v>
      </c>
      <c r="O72" s="2">
        <f t="shared" si="101"/>
        <v>0</v>
      </c>
      <c r="P72" s="2">
        <f t="shared" si="102"/>
        <v>0</v>
      </c>
      <c r="Q72" s="2">
        <f t="shared" si="103"/>
        <v>0</v>
      </c>
      <c r="R72" s="2">
        <f t="shared" si="104"/>
        <v>0</v>
      </c>
      <c r="S72" s="2">
        <f t="shared" si="105"/>
        <v>0</v>
      </c>
      <c r="T72" s="2">
        <f t="shared" si="106"/>
        <v>0</v>
      </c>
      <c r="U72" s="2">
        <f t="shared" si="107"/>
        <v>0</v>
      </c>
      <c r="V72" s="2">
        <f t="shared" si="108"/>
        <v>0</v>
      </c>
      <c r="W72" s="2">
        <f t="shared" si="109"/>
        <v>0</v>
      </c>
      <c r="X72" s="2">
        <f t="shared" si="110"/>
        <v>0</v>
      </c>
      <c r="Y72" s="2">
        <f t="shared" si="111"/>
        <v>0</v>
      </c>
      <c r="Z72" s="2">
        <f t="shared" si="112"/>
        <v>0</v>
      </c>
      <c r="AA72" s="2">
        <f t="shared" si="113"/>
        <v>0</v>
      </c>
      <c r="AB72" s="2">
        <f t="shared" si="114"/>
        <v>0</v>
      </c>
      <c r="AC72" s="2">
        <f t="shared" si="115"/>
        <v>0</v>
      </c>
      <c r="AD72" s="2">
        <f t="shared" si="116"/>
        <v>0</v>
      </c>
      <c r="AE72" s="2">
        <f t="shared" si="117"/>
        <v>0</v>
      </c>
      <c r="AF72" s="2">
        <f t="shared" si="118"/>
        <v>0</v>
      </c>
      <c r="AG72" s="2">
        <f t="shared" si="119"/>
        <v>0</v>
      </c>
      <c r="AH72" s="2">
        <f t="shared" si="120"/>
        <v>0</v>
      </c>
      <c r="AI72" s="2">
        <f t="shared" si="121"/>
        <v>0</v>
      </c>
      <c r="AJ72" s="2">
        <f t="shared" si="122"/>
        <v>0</v>
      </c>
      <c r="AK72" s="2">
        <f t="shared" si="123"/>
        <v>0</v>
      </c>
      <c r="AL72" s="2">
        <f t="shared" si="124"/>
        <v>0</v>
      </c>
      <c r="AM72" s="2">
        <f t="shared" si="125"/>
        <v>0</v>
      </c>
      <c r="AN72" s="2">
        <f t="shared" si="126"/>
        <v>0</v>
      </c>
      <c r="AO72" s="2">
        <f t="shared" si="127"/>
        <v>0</v>
      </c>
      <c r="AP72" s="2">
        <f t="shared" si="128"/>
        <v>0</v>
      </c>
      <c r="AQ72" s="2">
        <f t="shared" si="129"/>
        <v>0</v>
      </c>
      <c r="AR72" s="2">
        <f t="shared" si="130"/>
        <v>0</v>
      </c>
      <c r="AS72">
        <f t="shared" si="131"/>
        <v>1</v>
      </c>
    </row>
    <row r="73" spans="1:45" x14ac:dyDescent="0.25">
      <c r="A73" t="s">
        <v>70</v>
      </c>
      <c r="B73" s="2">
        <f t="shared" si="88"/>
        <v>0</v>
      </c>
      <c r="C73" s="2">
        <f t="shared" si="89"/>
        <v>0</v>
      </c>
      <c r="D73" s="2">
        <f t="shared" si="90"/>
        <v>0</v>
      </c>
      <c r="E73" s="2">
        <f t="shared" si="91"/>
        <v>0</v>
      </c>
      <c r="F73" s="2">
        <f t="shared" si="92"/>
        <v>0</v>
      </c>
      <c r="G73" s="2">
        <f t="shared" si="93"/>
        <v>0</v>
      </c>
      <c r="H73" s="2">
        <f t="shared" si="94"/>
        <v>0</v>
      </c>
      <c r="I73" s="2">
        <f t="shared" si="95"/>
        <v>0</v>
      </c>
      <c r="J73" s="2">
        <f t="shared" si="96"/>
        <v>0</v>
      </c>
      <c r="K73" s="2">
        <f t="shared" si="97"/>
        <v>0</v>
      </c>
      <c r="L73" s="2">
        <f t="shared" si="98"/>
        <v>0</v>
      </c>
      <c r="M73" s="2">
        <f t="shared" si="99"/>
        <v>0</v>
      </c>
      <c r="N73" s="2">
        <f t="shared" si="100"/>
        <v>0</v>
      </c>
      <c r="O73" s="2">
        <f t="shared" si="101"/>
        <v>0</v>
      </c>
      <c r="P73" s="2">
        <f t="shared" si="102"/>
        <v>0</v>
      </c>
      <c r="Q73" s="2">
        <f t="shared" si="103"/>
        <v>0</v>
      </c>
      <c r="R73" s="2">
        <f t="shared" si="104"/>
        <v>0</v>
      </c>
      <c r="S73" s="2">
        <f t="shared" si="105"/>
        <v>0</v>
      </c>
      <c r="T73" s="2">
        <f t="shared" si="106"/>
        <v>0</v>
      </c>
      <c r="U73" s="2">
        <f t="shared" si="107"/>
        <v>0</v>
      </c>
      <c r="V73" s="2">
        <f t="shared" si="108"/>
        <v>0</v>
      </c>
      <c r="W73" s="2">
        <f t="shared" si="109"/>
        <v>0</v>
      </c>
      <c r="X73" s="2">
        <f t="shared" si="110"/>
        <v>0</v>
      </c>
      <c r="Y73" s="2">
        <f t="shared" si="111"/>
        <v>0</v>
      </c>
      <c r="Z73" s="2">
        <f t="shared" si="112"/>
        <v>0</v>
      </c>
      <c r="AA73" s="2">
        <f t="shared" si="113"/>
        <v>0</v>
      </c>
      <c r="AB73" s="2">
        <f t="shared" si="114"/>
        <v>0</v>
      </c>
      <c r="AC73" s="2">
        <f t="shared" si="115"/>
        <v>0</v>
      </c>
      <c r="AD73" s="2">
        <f t="shared" si="116"/>
        <v>1</v>
      </c>
      <c r="AE73" s="2">
        <f t="shared" si="117"/>
        <v>0</v>
      </c>
      <c r="AF73" s="2">
        <f t="shared" si="118"/>
        <v>0</v>
      </c>
      <c r="AG73" s="2">
        <f t="shared" si="119"/>
        <v>0</v>
      </c>
      <c r="AH73" s="2">
        <f t="shared" si="120"/>
        <v>0</v>
      </c>
      <c r="AI73" s="2">
        <f t="shared" si="121"/>
        <v>0</v>
      </c>
      <c r="AJ73" s="2">
        <f t="shared" si="122"/>
        <v>0</v>
      </c>
      <c r="AK73" s="2">
        <f t="shared" si="123"/>
        <v>0</v>
      </c>
      <c r="AL73" s="2">
        <f t="shared" si="124"/>
        <v>0</v>
      </c>
      <c r="AM73" s="2">
        <f t="shared" si="125"/>
        <v>0</v>
      </c>
      <c r="AN73" s="2">
        <f t="shared" si="126"/>
        <v>0</v>
      </c>
      <c r="AO73" s="2">
        <f t="shared" si="127"/>
        <v>0</v>
      </c>
      <c r="AP73" s="2">
        <f t="shared" si="128"/>
        <v>0</v>
      </c>
      <c r="AQ73" s="2">
        <f t="shared" si="129"/>
        <v>0</v>
      </c>
      <c r="AR73" s="2">
        <f t="shared" si="130"/>
        <v>0</v>
      </c>
      <c r="AS73">
        <f t="shared" si="131"/>
        <v>1</v>
      </c>
    </row>
    <row r="74" spans="1:45" x14ac:dyDescent="0.25">
      <c r="A74" t="s">
        <v>71</v>
      </c>
      <c r="B74" s="2">
        <f t="shared" si="88"/>
        <v>0</v>
      </c>
      <c r="C74" s="2">
        <f t="shared" si="89"/>
        <v>0</v>
      </c>
      <c r="D74" s="2">
        <f t="shared" si="90"/>
        <v>0</v>
      </c>
      <c r="E74" s="2">
        <f t="shared" si="91"/>
        <v>0</v>
      </c>
      <c r="F74" s="2">
        <f t="shared" si="92"/>
        <v>0</v>
      </c>
      <c r="G74" s="2">
        <f t="shared" si="93"/>
        <v>0</v>
      </c>
      <c r="H74" s="2">
        <f t="shared" si="94"/>
        <v>0</v>
      </c>
      <c r="I74" s="2">
        <f t="shared" si="95"/>
        <v>0</v>
      </c>
      <c r="J74" s="2">
        <f t="shared" si="96"/>
        <v>0</v>
      </c>
      <c r="K74" s="2">
        <f t="shared" si="97"/>
        <v>0</v>
      </c>
      <c r="L74" s="2">
        <f t="shared" si="98"/>
        <v>0</v>
      </c>
      <c r="M74" s="2">
        <f t="shared" si="99"/>
        <v>0</v>
      </c>
      <c r="N74" s="2">
        <f t="shared" si="100"/>
        <v>0</v>
      </c>
      <c r="O74" s="2">
        <f t="shared" si="101"/>
        <v>0</v>
      </c>
      <c r="P74" s="2">
        <f t="shared" si="102"/>
        <v>0</v>
      </c>
      <c r="Q74" s="2">
        <f t="shared" si="103"/>
        <v>0</v>
      </c>
      <c r="R74" s="2">
        <f t="shared" si="104"/>
        <v>0</v>
      </c>
      <c r="S74" s="2">
        <f t="shared" si="105"/>
        <v>0</v>
      </c>
      <c r="T74" s="2">
        <f t="shared" si="106"/>
        <v>0</v>
      </c>
      <c r="U74" s="2">
        <f t="shared" si="107"/>
        <v>0</v>
      </c>
      <c r="V74" s="2">
        <f t="shared" si="108"/>
        <v>0</v>
      </c>
      <c r="W74" s="2">
        <f t="shared" si="109"/>
        <v>0</v>
      </c>
      <c r="X74" s="2">
        <f t="shared" si="110"/>
        <v>0</v>
      </c>
      <c r="Y74" s="2">
        <f t="shared" si="111"/>
        <v>0</v>
      </c>
      <c r="Z74" s="2">
        <f t="shared" si="112"/>
        <v>0</v>
      </c>
      <c r="AA74" s="2">
        <f t="shared" si="113"/>
        <v>0</v>
      </c>
      <c r="AB74" s="2">
        <f t="shared" si="114"/>
        <v>0</v>
      </c>
      <c r="AC74" s="2">
        <f t="shared" si="115"/>
        <v>0</v>
      </c>
      <c r="AD74" s="2">
        <f t="shared" si="116"/>
        <v>1</v>
      </c>
      <c r="AE74" s="2">
        <f t="shared" si="117"/>
        <v>0</v>
      </c>
      <c r="AF74" s="2">
        <f t="shared" si="118"/>
        <v>0</v>
      </c>
      <c r="AG74" s="2">
        <f t="shared" si="119"/>
        <v>0</v>
      </c>
      <c r="AH74" s="2">
        <f t="shared" si="120"/>
        <v>0</v>
      </c>
      <c r="AI74" s="2">
        <f t="shared" si="121"/>
        <v>0</v>
      </c>
      <c r="AJ74" s="2">
        <f t="shared" si="122"/>
        <v>0</v>
      </c>
      <c r="AK74" s="2">
        <f t="shared" si="123"/>
        <v>0</v>
      </c>
      <c r="AL74" s="2">
        <f t="shared" si="124"/>
        <v>0</v>
      </c>
      <c r="AM74" s="2">
        <f t="shared" si="125"/>
        <v>0</v>
      </c>
      <c r="AN74" s="2">
        <f t="shared" si="126"/>
        <v>0</v>
      </c>
      <c r="AO74" s="2">
        <f t="shared" si="127"/>
        <v>0</v>
      </c>
      <c r="AP74" s="2">
        <f t="shared" si="128"/>
        <v>0</v>
      </c>
      <c r="AQ74" s="2">
        <f t="shared" si="129"/>
        <v>1</v>
      </c>
      <c r="AR74" s="2">
        <f t="shared" si="130"/>
        <v>1</v>
      </c>
      <c r="AS74">
        <f t="shared" si="131"/>
        <v>1</v>
      </c>
    </row>
    <row r="75" spans="1:45" x14ac:dyDescent="0.25">
      <c r="A75" t="s">
        <v>72</v>
      </c>
      <c r="B75" s="2">
        <f t="shared" si="88"/>
        <v>0</v>
      </c>
      <c r="C75" s="2">
        <f t="shared" si="89"/>
        <v>0</v>
      </c>
      <c r="D75" s="2">
        <f t="shared" si="90"/>
        <v>0</v>
      </c>
      <c r="E75" s="2">
        <f t="shared" si="91"/>
        <v>0</v>
      </c>
      <c r="F75" s="2">
        <f t="shared" si="92"/>
        <v>0</v>
      </c>
      <c r="G75" s="2">
        <f t="shared" si="93"/>
        <v>0</v>
      </c>
      <c r="H75" s="2">
        <f t="shared" si="94"/>
        <v>0</v>
      </c>
      <c r="I75" s="2">
        <f t="shared" si="95"/>
        <v>0</v>
      </c>
      <c r="J75" s="2">
        <f t="shared" si="96"/>
        <v>0</v>
      </c>
      <c r="K75" s="2">
        <f t="shared" si="97"/>
        <v>0</v>
      </c>
      <c r="L75" s="2">
        <f t="shared" si="98"/>
        <v>0</v>
      </c>
      <c r="M75" s="2">
        <f t="shared" si="99"/>
        <v>0</v>
      </c>
      <c r="N75" s="2">
        <f t="shared" si="100"/>
        <v>0</v>
      </c>
      <c r="O75" s="2">
        <f t="shared" si="101"/>
        <v>0</v>
      </c>
      <c r="P75" s="2">
        <f t="shared" si="102"/>
        <v>0</v>
      </c>
      <c r="Q75" s="2">
        <f t="shared" si="103"/>
        <v>0</v>
      </c>
      <c r="R75" s="2">
        <f t="shared" si="104"/>
        <v>0</v>
      </c>
      <c r="S75" s="2">
        <f t="shared" si="105"/>
        <v>0</v>
      </c>
      <c r="T75" s="2">
        <f t="shared" si="106"/>
        <v>0</v>
      </c>
      <c r="U75" s="2">
        <f t="shared" si="107"/>
        <v>0</v>
      </c>
      <c r="V75" s="2">
        <f t="shared" si="108"/>
        <v>0</v>
      </c>
      <c r="W75" s="2">
        <f t="shared" si="109"/>
        <v>0</v>
      </c>
      <c r="X75" s="2">
        <f t="shared" si="110"/>
        <v>0</v>
      </c>
      <c r="Y75" s="2">
        <f t="shared" si="111"/>
        <v>0</v>
      </c>
      <c r="Z75" s="2">
        <f t="shared" si="112"/>
        <v>0</v>
      </c>
      <c r="AA75" s="2">
        <f t="shared" si="113"/>
        <v>0</v>
      </c>
      <c r="AB75" s="2">
        <f t="shared" si="114"/>
        <v>0</v>
      </c>
      <c r="AC75" s="2">
        <f t="shared" si="115"/>
        <v>0</v>
      </c>
      <c r="AD75" s="2">
        <f t="shared" si="116"/>
        <v>1</v>
      </c>
      <c r="AE75" s="2">
        <f t="shared" si="117"/>
        <v>0</v>
      </c>
      <c r="AF75" s="2">
        <f t="shared" si="118"/>
        <v>0</v>
      </c>
      <c r="AG75" s="2">
        <f t="shared" si="119"/>
        <v>0</v>
      </c>
      <c r="AH75" s="2">
        <f t="shared" si="120"/>
        <v>0</v>
      </c>
      <c r="AI75" s="2">
        <f t="shared" si="121"/>
        <v>0</v>
      </c>
      <c r="AJ75" s="2">
        <f t="shared" si="122"/>
        <v>0</v>
      </c>
      <c r="AK75" s="2">
        <f t="shared" si="123"/>
        <v>0</v>
      </c>
      <c r="AL75" s="2">
        <f t="shared" si="124"/>
        <v>0</v>
      </c>
      <c r="AM75" s="2">
        <f t="shared" si="125"/>
        <v>0</v>
      </c>
      <c r="AN75" s="2">
        <f t="shared" si="126"/>
        <v>0</v>
      </c>
      <c r="AO75" s="2">
        <f t="shared" si="127"/>
        <v>0</v>
      </c>
      <c r="AP75" s="2">
        <f t="shared" si="128"/>
        <v>0</v>
      </c>
      <c r="AQ75" s="2">
        <f t="shared" si="129"/>
        <v>1</v>
      </c>
      <c r="AR75" s="2">
        <f t="shared" si="130"/>
        <v>1</v>
      </c>
      <c r="AS75">
        <f t="shared" si="131"/>
        <v>1</v>
      </c>
    </row>
    <row r="76" spans="1:45" x14ac:dyDescent="0.25">
      <c r="A76" t="s">
        <v>73</v>
      </c>
      <c r="B76" s="2">
        <f t="shared" si="88"/>
        <v>0</v>
      </c>
      <c r="C76" s="2">
        <f t="shared" si="89"/>
        <v>0</v>
      </c>
      <c r="D76" s="2">
        <f t="shared" si="90"/>
        <v>0</v>
      </c>
      <c r="E76" s="2">
        <f t="shared" si="91"/>
        <v>0</v>
      </c>
      <c r="F76" s="2">
        <f t="shared" si="92"/>
        <v>0</v>
      </c>
      <c r="G76" s="2">
        <f t="shared" si="93"/>
        <v>1</v>
      </c>
      <c r="H76" s="2">
        <f t="shared" si="94"/>
        <v>0</v>
      </c>
      <c r="I76" s="2">
        <f t="shared" si="95"/>
        <v>0</v>
      </c>
      <c r="J76" s="2">
        <f t="shared" si="96"/>
        <v>0</v>
      </c>
      <c r="K76" s="2">
        <f t="shared" si="97"/>
        <v>0</v>
      </c>
      <c r="L76" s="2">
        <f t="shared" si="98"/>
        <v>0</v>
      </c>
      <c r="M76" s="2">
        <f t="shared" si="99"/>
        <v>0</v>
      </c>
      <c r="N76" s="2">
        <f t="shared" si="100"/>
        <v>0</v>
      </c>
      <c r="O76" s="2">
        <f t="shared" si="101"/>
        <v>0</v>
      </c>
      <c r="P76" s="2">
        <f t="shared" si="102"/>
        <v>1</v>
      </c>
      <c r="Q76" s="2">
        <f t="shared" si="103"/>
        <v>0</v>
      </c>
      <c r="R76" s="2">
        <f t="shared" si="104"/>
        <v>0</v>
      </c>
      <c r="S76" s="2">
        <f t="shared" si="105"/>
        <v>0</v>
      </c>
      <c r="T76" s="2">
        <f t="shared" si="106"/>
        <v>0</v>
      </c>
      <c r="U76" s="2">
        <f t="shared" si="107"/>
        <v>0</v>
      </c>
      <c r="V76" s="2">
        <f t="shared" si="108"/>
        <v>0</v>
      </c>
      <c r="W76" s="2">
        <f t="shared" si="109"/>
        <v>0</v>
      </c>
      <c r="X76" s="2">
        <f t="shared" si="110"/>
        <v>0</v>
      </c>
      <c r="Y76" s="2">
        <f t="shared" si="111"/>
        <v>0</v>
      </c>
      <c r="Z76" s="2">
        <f t="shared" si="112"/>
        <v>0</v>
      </c>
      <c r="AA76" s="2">
        <f t="shared" si="113"/>
        <v>0</v>
      </c>
      <c r="AB76" s="2">
        <f t="shared" si="114"/>
        <v>0</v>
      </c>
      <c r="AC76" s="2">
        <f t="shared" si="115"/>
        <v>0</v>
      </c>
      <c r="AD76" s="2">
        <f t="shared" si="116"/>
        <v>0</v>
      </c>
      <c r="AE76" s="2">
        <f t="shared" si="117"/>
        <v>1</v>
      </c>
      <c r="AF76" s="2">
        <f t="shared" si="118"/>
        <v>0</v>
      </c>
      <c r="AG76" s="2">
        <f t="shared" si="119"/>
        <v>0</v>
      </c>
      <c r="AH76" s="2">
        <f t="shared" si="120"/>
        <v>0</v>
      </c>
      <c r="AI76" s="2">
        <f t="shared" si="121"/>
        <v>0</v>
      </c>
      <c r="AJ76" s="2">
        <f t="shared" si="122"/>
        <v>0</v>
      </c>
      <c r="AK76" s="2">
        <f t="shared" si="123"/>
        <v>0</v>
      </c>
      <c r="AL76" s="2">
        <f t="shared" si="124"/>
        <v>0</v>
      </c>
      <c r="AM76" s="2">
        <f t="shared" si="125"/>
        <v>0</v>
      </c>
      <c r="AN76" s="2">
        <f t="shared" si="126"/>
        <v>0</v>
      </c>
      <c r="AO76" s="2">
        <f t="shared" si="127"/>
        <v>0</v>
      </c>
      <c r="AP76" s="2">
        <f t="shared" si="128"/>
        <v>0</v>
      </c>
      <c r="AQ76" s="2">
        <f t="shared" si="129"/>
        <v>0</v>
      </c>
      <c r="AR76" s="2">
        <f t="shared" si="130"/>
        <v>0</v>
      </c>
      <c r="AS76">
        <f t="shared" si="131"/>
        <v>1</v>
      </c>
    </row>
    <row r="77" spans="1:45" x14ac:dyDescent="0.25">
      <c r="A77" t="s">
        <v>74</v>
      </c>
      <c r="B77" s="2">
        <f t="shared" si="88"/>
        <v>0</v>
      </c>
      <c r="C77" s="2">
        <f t="shared" si="89"/>
        <v>0</v>
      </c>
      <c r="D77" s="2">
        <f t="shared" si="90"/>
        <v>0</v>
      </c>
      <c r="E77" s="2">
        <f t="shared" si="91"/>
        <v>0</v>
      </c>
      <c r="F77" s="2">
        <f t="shared" si="92"/>
        <v>0</v>
      </c>
      <c r="G77" s="2">
        <f t="shared" si="93"/>
        <v>1</v>
      </c>
      <c r="H77" s="2">
        <f t="shared" si="94"/>
        <v>0</v>
      </c>
      <c r="I77" s="2">
        <f t="shared" si="95"/>
        <v>0</v>
      </c>
      <c r="J77" s="2">
        <f t="shared" si="96"/>
        <v>0</v>
      </c>
      <c r="K77" s="2">
        <f t="shared" si="97"/>
        <v>0</v>
      </c>
      <c r="L77" s="2">
        <f t="shared" si="98"/>
        <v>0</v>
      </c>
      <c r="M77" s="2">
        <f t="shared" si="99"/>
        <v>0</v>
      </c>
      <c r="N77" s="2">
        <f t="shared" si="100"/>
        <v>0</v>
      </c>
      <c r="O77" s="2">
        <f t="shared" si="101"/>
        <v>0</v>
      </c>
      <c r="P77" s="2">
        <f t="shared" si="102"/>
        <v>1</v>
      </c>
      <c r="Q77" s="2">
        <f t="shared" si="103"/>
        <v>0</v>
      </c>
      <c r="R77" s="2">
        <f t="shared" si="104"/>
        <v>0</v>
      </c>
      <c r="S77" s="2">
        <f t="shared" si="105"/>
        <v>0</v>
      </c>
      <c r="T77" s="2">
        <f t="shared" si="106"/>
        <v>0</v>
      </c>
      <c r="U77" s="2">
        <f t="shared" si="107"/>
        <v>0</v>
      </c>
      <c r="V77" s="2">
        <f t="shared" si="108"/>
        <v>0</v>
      </c>
      <c r="W77" s="2">
        <f t="shared" si="109"/>
        <v>0</v>
      </c>
      <c r="X77" s="2">
        <f t="shared" si="110"/>
        <v>0</v>
      </c>
      <c r="Y77" s="2">
        <f t="shared" si="111"/>
        <v>0</v>
      </c>
      <c r="Z77" s="2">
        <f t="shared" si="112"/>
        <v>0</v>
      </c>
      <c r="AA77" s="2">
        <f t="shared" si="113"/>
        <v>0</v>
      </c>
      <c r="AB77" s="2">
        <f t="shared" si="114"/>
        <v>0</v>
      </c>
      <c r="AC77" s="2">
        <f t="shared" si="115"/>
        <v>0</v>
      </c>
      <c r="AD77" s="2">
        <f t="shared" si="116"/>
        <v>0</v>
      </c>
      <c r="AE77" s="2">
        <f t="shared" si="117"/>
        <v>1</v>
      </c>
      <c r="AF77" s="2">
        <f t="shared" si="118"/>
        <v>0</v>
      </c>
      <c r="AG77" s="2">
        <f t="shared" si="119"/>
        <v>0</v>
      </c>
      <c r="AH77" s="2">
        <f t="shared" si="120"/>
        <v>0</v>
      </c>
      <c r="AI77" s="2">
        <f t="shared" si="121"/>
        <v>0</v>
      </c>
      <c r="AJ77" s="2">
        <f t="shared" si="122"/>
        <v>0</v>
      </c>
      <c r="AK77" s="2">
        <f t="shared" si="123"/>
        <v>0</v>
      </c>
      <c r="AL77" s="2">
        <f t="shared" si="124"/>
        <v>0</v>
      </c>
      <c r="AM77" s="2">
        <f t="shared" si="125"/>
        <v>0</v>
      </c>
      <c r="AN77" s="2">
        <f t="shared" si="126"/>
        <v>0</v>
      </c>
      <c r="AO77" s="2">
        <f t="shared" si="127"/>
        <v>0</v>
      </c>
      <c r="AP77" s="2">
        <f t="shared" si="128"/>
        <v>0</v>
      </c>
      <c r="AQ77" s="2">
        <f t="shared" si="129"/>
        <v>0</v>
      </c>
      <c r="AR77" s="2">
        <f t="shared" si="130"/>
        <v>0</v>
      </c>
      <c r="AS77">
        <f t="shared" si="131"/>
        <v>1</v>
      </c>
    </row>
    <row r="78" spans="1:45" x14ac:dyDescent="0.25">
      <c r="A78" t="s">
        <v>75</v>
      </c>
      <c r="B78" s="2">
        <f t="shared" si="88"/>
        <v>0</v>
      </c>
      <c r="C78" s="2">
        <f t="shared" si="89"/>
        <v>0</v>
      </c>
      <c r="D78" s="2">
        <f t="shared" si="90"/>
        <v>0</v>
      </c>
      <c r="E78" s="2">
        <f t="shared" si="91"/>
        <v>0</v>
      </c>
      <c r="F78" s="2">
        <f t="shared" si="92"/>
        <v>0</v>
      </c>
      <c r="G78" s="2">
        <f t="shared" si="93"/>
        <v>0</v>
      </c>
      <c r="H78" s="2">
        <f t="shared" si="94"/>
        <v>0</v>
      </c>
      <c r="I78" s="2">
        <f t="shared" si="95"/>
        <v>0</v>
      </c>
      <c r="J78" s="2">
        <f t="shared" si="96"/>
        <v>0</v>
      </c>
      <c r="K78" s="2">
        <f t="shared" si="97"/>
        <v>0</v>
      </c>
      <c r="L78" s="2">
        <f t="shared" si="98"/>
        <v>0</v>
      </c>
      <c r="M78" s="2">
        <f t="shared" si="99"/>
        <v>0</v>
      </c>
      <c r="N78" s="2">
        <f t="shared" si="100"/>
        <v>0</v>
      </c>
      <c r="O78" s="2">
        <f t="shared" si="101"/>
        <v>0</v>
      </c>
      <c r="P78" s="2">
        <f t="shared" si="102"/>
        <v>0</v>
      </c>
      <c r="Q78" s="2">
        <f t="shared" si="103"/>
        <v>0</v>
      </c>
      <c r="R78" s="2">
        <f t="shared" si="104"/>
        <v>0</v>
      </c>
      <c r="S78" s="2">
        <f t="shared" si="105"/>
        <v>0</v>
      </c>
      <c r="T78" s="2">
        <f t="shared" si="106"/>
        <v>0</v>
      </c>
      <c r="U78" s="2">
        <f t="shared" si="107"/>
        <v>0</v>
      </c>
      <c r="V78" s="2">
        <f t="shared" si="108"/>
        <v>0</v>
      </c>
      <c r="W78" s="2">
        <f t="shared" si="109"/>
        <v>0</v>
      </c>
      <c r="X78" s="2">
        <f t="shared" si="110"/>
        <v>0</v>
      </c>
      <c r="Y78" s="2">
        <f t="shared" si="111"/>
        <v>0</v>
      </c>
      <c r="Z78" s="2">
        <f t="shared" si="112"/>
        <v>0</v>
      </c>
      <c r="AA78" s="2">
        <f t="shared" si="113"/>
        <v>0</v>
      </c>
      <c r="AB78" s="2">
        <f t="shared" si="114"/>
        <v>0</v>
      </c>
      <c r="AC78" s="2">
        <f t="shared" si="115"/>
        <v>0</v>
      </c>
      <c r="AD78" s="2">
        <f t="shared" si="116"/>
        <v>0</v>
      </c>
      <c r="AE78" s="2">
        <f t="shared" si="117"/>
        <v>0</v>
      </c>
      <c r="AF78" s="2">
        <f t="shared" si="118"/>
        <v>0</v>
      </c>
      <c r="AG78" s="2">
        <f t="shared" si="119"/>
        <v>0</v>
      </c>
      <c r="AH78" s="2">
        <f t="shared" si="120"/>
        <v>0</v>
      </c>
      <c r="AI78" s="2">
        <f t="shared" si="121"/>
        <v>0</v>
      </c>
      <c r="AJ78" s="2">
        <f t="shared" si="122"/>
        <v>0</v>
      </c>
      <c r="AK78" s="2">
        <f t="shared" si="123"/>
        <v>0</v>
      </c>
      <c r="AL78" s="2">
        <f t="shared" si="124"/>
        <v>0</v>
      </c>
      <c r="AM78" s="2">
        <f t="shared" si="125"/>
        <v>0</v>
      </c>
      <c r="AN78" s="2">
        <f t="shared" si="126"/>
        <v>0</v>
      </c>
      <c r="AO78" s="2">
        <f t="shared" si="127"/>
        <v>0</v>
      </c>
      <c r="AP78" s="2">
        <f t="shared" si="128"/>
        <v>0</v>
      </c>
      <c r="AQ78" s="2">
        <f t="shared" si="129"/>
        <v>0</v>
      </c>
      <c r="AR78" s="2">
        <f t="shared" si="130"/>
        <v>0</v>
      </c>
      <c r="AS78">
        <f t="shared" si="131"/>
        <v>0</v>
      </c>
    </row>
    <row r="79" spans="1:45" x14ac:dyDescent="0.25">
      <c r="A79" t="s">
        <v>76</v>
      </c>
      <c r="B79" s="2">
        <f t="shared" si="88"/>
        <v>0</v>
      </c>
      <c r="C79" s="2">
        <f t="shared" si="89"/>
        <v>0</v>
      </c>
      <c r="D79" s="2">
        <f t="shared" si="90"/>
        <v>0</v>
      </c>
      <c r="E79" s="2">
        <f t="shared" si="91"/>
        <v>0</v>
      </c>
      <c r="F79" s="2">
        <f t="shared" si="92"/>
        <v>0</v>
      </c>
      <c r="G79" s="2">
        <f t="shared" si="93"/>
        <v>0</v>
      </c>
      <c r="H79" s="2">
        <f t="shared" si="94"/>
        <v>0</v>
      </c>
      <c r="I79" s="2">
        <f t="shared" si="95"/>
        <v>0</v>
      </c>
      <c r="J79" s="2">
        <f t="shared" si="96"/>
        <v>0</v>
      </c>
      <c r="K79" s="2">
        <f t="shared" si="97"/>
        <v>0</v>
      </c>
      <c r="L79" s="2">
        <f t="shared" si="98"/>
        <v>0</v>
      </c>
      <c r="M79" s="2">
        <f t="shared" si="99"/>
        <v>0</v>
      </c>
      <c r="N79" s="2">
        <f t="shared" si="100"/>
        <v>0</v>
      </c>
      <c r="O79" s="2">
        <f t="shared" si="101"/>
        <v>0</v>
      </c>
      <c r="P79" s="2">
        <f t="shared" si="102"/>
        <v>0</v>
      </c>
      <c r="Q79" s="2">
        <f t="shared" si="103"/>
        <v>0</v>
      </c>
      <c r="R79" s="2">
        <f t="shared" si="104"/>
        <v>0</v>
      </c>
      <c r="S79" s="2">
        <f t="shared" si="105"/>
        <v>0</v>
      </c>
      <c r="T79" s="2">
        <f t="shared" si="106"/>
        <v>0</v>
      </c>
      <c r="U79" s="2">
        <f t="shared" si="107"/>
        <v>0</v>
      </c>
      <c r="V79" s="2">
        <f t="shared" si="108"/>
        <v>0</v>
      </c>
      <c r="W79" s="2">
        <f t="shared" si="109"/>
        <v>0</v>
      </c>
      <c r="X79" s="2">
        <f t="shared" si="110"/>
        <v>0</v>
      </c>
      <c r="Y79" s="2">
        <f t="shared" si="111"/>
        <v>0</v>
      </c>
      <c r="Z79" s="2">
        <f t="shared" si="112"/>
        <v>0</v>
      </c>
      <c r="AA79" s="2">
        <f t="shared" si="113"/>
        <v>0</v>
      </c>
      <c r="AB79" s="2">
        <f t="shared" si="114"/>
        <v>0</v>
      </c>
      <c r="AC79" s="2">
        <f t="shared" si="115"/>
        <v>0</v>
      </c>
      <c r="AD79" s="2">
        <f t="shared" si="116"/>
        <v>0</v>
      </c>
      <c r="AE79" s="2">
        <f t="shared" si="117"/>
        <v>0</v>
      </c>
      <c r="AF79" s="2">
        <f t="shared" si="118"/>
        <v>1</v>
      </c>
      <c r="AG79" s="2">
        <f t="shared" si="119"/>
        <v>0</v>
      </c>
      <c r="AH79" s="2">
        <f t="shared" si="120"/>
        <v>1</v>
      </c>
      <c r="AI79" s="2">
        <f t="shared" si="121"/>
        <v>1</v>
      </c>
      <c r="AJ79" s="2">
        <f t="shared" si="122"/>
        <v>0</v>
      </c>
      <c r="AK79" s="2">
        <f t="shared" si="123"/>
        <v>0</v>
      </c>
      <c r="AL79" s="2">
        <f t="shared" si="124"/>
        <v>1</v>
      </c>
      <c r="AM79" s="2">
        <f t="shared" si="125"/>
        <v>1</v>
      </c>
      <c r="AN79" s="2">
        <f t="shared" si="126"/>
        <v>0</v>
      </c>
      <c r="AO79" s="2">
        <f t="shared" si="127"/>
        <v>0</v>
      </c>
      <c r="AP79" s="2">
        <f t="shared" si="128"/>
        <v>0</v>
      </c>
      <c r="AQ79" s="2">
        <f t="shared" si="129"/>
        <v>0</v>
      </c>
      <c r="AR79" s="2">
        <f t="shared" si="130"/>
        <v>0</v>
      </c>
      <c r="AS79">
        <f t="shared" si="131"/>
        <v>0</v>
      </c>
    </row>
    <row r="80" spans="1:45" x14ac:dyDescent="0.25">
      <c r="A80" t="s">
        <v>77</v>
      </c>
      <c r="B80" s="2">
        <f t="shared" si="88"/>
        <v>0</v>
      </c>
      <c r="C80" s="2">
        <f t="shared" si="89"/>
        <v>0</v>
      </c>
      <c r="D80" s="2">
        <f t="shared" si="90"/>
        <v>0</v>
      </c>
      <c r="E80" s="2">
        <f t="shared" si="91"/>
        <v>0</v>
      </c>
      <c r="F80" s="2">
        <f t="shared" si="92"/>
        <v>0</v>
      </c>
      <c r="G80" s="2">
        <f t="shared" si="93"/>
        <v>0</v>
      </c>
      <c r="H80" s="2">
        <f t="shared" si="94"/>
        <v>0</v>
      </c>
      <c r="I80" s="2">
        <f t="shared" si="95"/>
        <v>0</v>
      </c>
      <c r="J80" s="2">
        <f t="shared" si="96"/>
        <v>0</v>
      </c>
      <c r="K80" s="2">
        <f t="shared" si="97"/>
        <v>0</v>
      </c>
      <c r="L80" s="2">
        <f t="shared" si="98"/>
        <v>0</v>
      </c>
      <c r="M80" s="2">
        <f t="shared" si="99"/>
        <v>0</v>
      </c>
      <c r="N80" s="2">
        <f t="shared" si="100"/>
        <v>0</v>
      </c>
      <c r="O80" s="2">
        <f t="shared" si="101"/>
        <v>0</v>
      </c>
      <c r="P80" s="2">
        <f t="shared" si="102"/>
        <v>0</v>
      </c>
      <c r="Q80" s="2">
        <f t="shared" si="103"/>
        <v>0</v>
      </c>
      <c r="R80" s="2">
        <f t="shared" si="104"/>
        <v>0</v>
      </c>
      <c r="S80" s="2">
        <f t="shared" si="105"/>
        <v>0</v>
      </c>
      <c r="T80" s="2">
        <f t="shared" si="106"/>
        <v>0</v>
      </c>
      <c r="U80" s="2">
        <f t="shared" si="107"/>
        <v>0</v>
      </c>
      <c r="V80" s="2">
        <f t="shared" si="108"/>
        <v>0</v>
      </c>
      <c r="W80" s="2">
        <f t="shared" si="109"/>
        <v>0</v>
      </c>
      <c r="X80" s="2">
        <f t="shared" si="110"/>
        <v>0</v>
      </c>
      <c r="Y80" s="2">
        <f t="shared" si="111"/>
        <v>0</v>
      </c>
      <c r="Z80" s="2">
        <f t="shared" si="112"/>
        <v>0</v>
      </c>
      <c r="AA80" s="2">
        <f t="shared" si="113"/>
        <v>0</v>
      </c>
      <c r="AB80" s="2">
        <f t="shared" si="114"/>
        <v>0</v>
      </c>
      <c r="AC80" s="2">
        <f t="shared" si="115"/>
        <v>0</v>
      </c>
      <c r="AD80" s="2">
        <f t="shared" si="116"/>
        <v>0</v>
      </c>
      <c r="AE80" s="2">
        <f t="shared" si="117"/>
        <v>0</v>
      </c>
      <c r="AF80" s="2">
        <f t="shared" si="118"/>
        <v>1</v>
      </c>
      <c r="AG80" s="2">
        <f t="shared" si="119"/>
        <v>0</v>
      </c>
      <c r="AH80" s="2">
        <f t="shared" si="120"/>
        <v>1</v>
      </c>
      <c r="AI80" s="2">
        <f t="shared" si="121"/>
        <v>0</v>
      </c>
      <c r="AJ80" s="2">
        <f t="shared" si="122"/>
        <v>0</v>
      </c>
      <c r="AK80" s="2">
        <f t="shared" si="123"/>
        <v>1</v>
      </c>
      <c r="AL80" s="2">
        <f t="shared" si="124"/>
        <v>0</v>
      </c>
      <c r="AM80" s="2">
        <f t="shared" si="125"/>
        <v>1</v>
      </c>
      <c r="AN80" s="2">
        <f t="shared" si="126"/>
        <v>0</v>
      </c>
      <c r="AO80" s="2">
        <f t="shared" si="127"/>
        <v>0</v>
      </c>
      <c r="AP80" s="2">
        <f t="shared" si="128"/>
        <v>0</v>
      </c>
      <c r="AQ80" s="2">
        <f t="shared" si="129"/>
        <v>0</v>
      </c>
      <c r="AR80" s="2">
        <f t="shared" si="130"/>
        <v>0</v>
      </c>
      <c r="AS80">
        <f t="shared" si="131"/>
        <v>0</v>
      </c>
    </row>
    <row r="81" spans="1:45" x14ac:dyDescent="0.25">
      <c r="A81" t="s">
        <v>78</v>
      </c>
      <c r="B81" s="2">
        <f t="shared" si="88"/>
        <v>0</v>
      </c>
      <c r="C81" s="2">
        <f t="shared" si="89"/>
        <v>0</v>
      </c>
      <c r="D81" s="2">
        <f t="shared" si="90"/>
        <v>0</v>
      </c>
      <c r="E81" s="2">
        <f t="shared" si="91"/>
        <v>0</v>
      </c>
      <c r="F81" s="2">
        <f t="shared" si="92"/>
        <v>0</v>
      </c>
      <c r="G81" s="2">
        <f t="shared" si="93"/>
        <v>0</v>
      </c>
      <c r="H81" s="2">
        <f t="shared" si="94"/>
        <v>0</v>
      </c>
      <c r="I81" s="2">
        <f t="shared" si="95"/>
        <v>0</v>
      </c>
      <c r="J81" s="2">
        <f t="shared" si="96"/>
        <v>0</v>
      </c>
      <c r="K81" s="2">
        <f t="shared" si="97"/>
        <v>0</v>
      </c>
      <c r="L81" s="2">
        <f t="shared" si="98"/>
        <v>0</v>
      </c>
      <c r="M81" s="2">
        <f t="shared" si="99"/>
        <v>0</v>
      </c>
      <c r="N81" s="2">
        <f t="shared" si="100"/>
        <v>0</v>
      </c>
      <c r="O81" s="2">
        <f t="shared" si="101"/>
        <v>0</v>
      </c>
      <c r="P81" s="2">
        <f t="shared" si="102"/>
        <v>0</v>
      </c>
      <c r="Q81" s="2">
        <f t="shared" si="103"/>
        <v>0</v>
      </c>
      <c r="R81" s="2">
        <f t="shared" si="104"/>
        <v>0</v>
      </c>
      <c r="S81" s="2">
        <f t="shared" si="105"/>
        <v>0</v>
      </c>
      <c r="T81" s="2">
        <f t="shared" si="106"/>
        <v>0</v>
      </c>
      <c r="U81" s="2">
        <f t="shared" si="107"/>
        <v>0</v>
      </c>
      <c r="V81" s="2">
        <f t="shared" si="108"/>
        <v>0</v>
      </c>
      <c r="W81" s="2">
        <f t="shared" si="109"/>
        <v>0</v>
      </c>
      <c r="X81" s="2">
        <f t="shared" si="110"/>
        <v>0</v>
      </c>
      <c r="Y81" s="2">
        <f t="shared" si="111"/>
        <v>0</v>
      </c>
      <c r="Z81" s="2">
        <f t="shared" si="112"/>
        <v>0</v>
      </c>
      <c r="AA81" s="2">
        <f t="shared" si="113"/>
        <v>0</v>
      </c>
      <c r="AB81" s="2">
        <f t="shared" si="114"/>
        <v>0</v>
      </c>
      <c r="AC81" s="2">
        <f t="shared" si="115"/>
        <v>0</v>
      </c>
      <c r="AD81" s="2">
        <f t="shared" si="116"/>
        <v>0</v>
      </c>
      <c r="AE81" s="2">
        <f t="shared" si="117"/>
        <v>0</v>
      </c>
      <c r="AF81" s="2">
        <f t="shared" si="118"/>
        <v>0</v>
      </c>
      <c r="AG81" s="2">
        <f t="shared" si="119"/>
        <v>1</v>
      </c>
      <c r="AH81" s="2">
        <f t="shared" si="120"/>
        <v>1</v>
      </c>
      <c r="AI81" s="2">
        <f t="shared" si="121"/>
        <v>1</v>
      </c>
      <c r="AJ81" s="2">
        <f t="shared" si="122"/>
        <v>0</v>
      </c>
      <c r="AK81" s="2">
        <f t="shared" si="123"/>
        <v>0</v>
      </c>
      <c r="AL81" s="2">
        <f t="shared" si="124"/>
        <v>1</v>
      </c>
      <c r="AM81" s="2">
        <f t="shared" si="125"/>
        <v>1</v>
      </c>
      <c r="AN81" s="2">
        <f t="shared" si="126"/>
        <v>0</v>
      </c>
      <c r="AO81" s="2">
        <f t="shared" si="127"/>
        <v>0</v>
      </c>
      <c r="AP81" s="2">
        <f t="shared" si="128"/>
        <v>0</v>
      </c>
      <c r="AQ81" s="2">
        <f t="shared" si="129"/>
        <v>0</v>
      </c>
      <c r="AR81" s="2">
        <f t="shared" si="130"/>
        <v>0</v>
      </c>
      <c r="AS81">
        <f t="shared" si="131"/>
        <v>0</v>
      </c>
    </row>
    <row r="82" spans="1:45" x14ac:dyDescent="0.25">
      <c r="A82" t="s">
        <v>79</v>
      </c>
      <c r="B82" s="2">
        <f t="shared" si="88"/>
        <v>0</v>
      </c>
      <c r="C82" s="2">
        <f t="shared" si="89"/>
        <v>0</v>
      </c>
      <c r="D82" s="2">
        <f t="shared" si="90"/>
        <v>0</v>
      </c>
      <c r="E82" s="2">
        <f t="shared" si="91"/>
        <v>0</v>
      </c>
      <c r="F82" s="2">
        <f t="shared" si="92"/>
        <v>0</v>
      </c>
      <c r="G82" s="2">
        <f t="shared" si="93"/>
        <v>0</v>
      </c>
      <c r="H82" s="2">
        <f t="shared" si="94"/>
        <v>0</v>
      </c>
      <c r="I82" s="2">
        <f t="shared" si="95"/>
        <v>0</v>
      </c>
      <c r="J82" s="2">
        <f t="shared" si="96"/>
        <v>0</v>
      </c>
      <c r="K82" s="2">
        <f t="shared" si="97"/>
        <v>0</v>
      </c>
      <c r="L82" s="2">
        <f t="shared" si="98"/>
        <v>0</v>
      </c>
      <c r="M82" s="2">
        <f t="shared" si="99"/>
        <v>0</v>
      </c>
      <c r="N82" s="2">
        <f t="shared" si="100"/>
        <v>0</v>
      </c>
      <c r="O82" s="2">
        <f t="shared" si="101"/>
        <v>0</v>
      </c>
      <c r="P82" s="2">
        <f t="shared" si="102"/>
        <v>0</v>
      </c>
      <c r="Q82" s="2">
        <f t="shared" si="103"/>
        <v>0</v>
      </c>
      <c r="R82" s="2">
        <f t="shared" si="104"/>
        <v>0</v>
      </c>
      <c r="S82" s="2">
        <f t="shared" si="105"/>
        <v>0</v>
      </c>
      <c r="T82" s="2">
        <f t="shared" si="106"/>
        <v>0</v>
      </c>
      <c r="U82" s="2">
        <f t="shared" si="107"/>
        <v>0</v>
      </c>
      <c r="V82" s="2">
        <f t="shared" si="108"/>
        <v>0</v>
      </c>
      <c r="W82" s="2">
        <f t="shared" si="109"/>
        <v>0</v>
      </c>
      <c r="X82" s="2">
        <f t="shared" si="110"/>
        <v>0</v>
      </c>
      <c r="Y82" s="2">
        <f t="shared" si="111"/>
        <v>0</v>
      </c>
      <c r="Z82" s="2">
        <f t="shared" si="112"/>
        <v>0</v>
      </c>
      <c r="AA82" s="2">
        <f t="shared" si="113"/>
        <v>0</v>
      </c>
      <c r="AB82" s="2">
        <f t="shared" si="114"/>
        <v>0</v>
      </c>
      <c r="AC82" s="2">
        <f t="shared" si="115"/>
        <v>0</v>
      </c>
      <c r="AD82" s="2">
        <f t="shared" si="116"/>
        <v>0</v>
      </c>
      <c r="AE82" s="2">
        <f t="shared" si="117"/>
        <v>0</v>
      </c>
      <c r="AF82" s="2">
        <f t="shared" si="118"/>
        <v>0</v>
      </c>
      <c r="AG82" s="2">
        <f t="shared" si="119"/>
        <v>1</v>
      </c>
      <c r="AH82" s="2">
        <f t="shared" si="120"/>
        <v>1</v>
      </c>
      <c r="AI82" s="2">
        <f t="shared" si="121"/>
        <v>0</v>
      </c>
      <c r="AJ82" s="2">
        <f t="shared" si="122"/>
        <v>0</v>
      </c>
      <c r="AK82" s="2">
        <f t="shared" si="123"/>
        <v>1</v>
      </c>
      <c r="AL82" s="2">
        <f t="shared" si="124"/>
        <v>0</v>
      </c>
      <c r="AM82" s="2">
        <f t="shared" si="125"/>
        <v>1</v>
      </c>
      <c r="AN82" s="2">
        <f t="shared" si="126"/>
        <v>0</v>
      </c>
      <c r="AO82" s="2">
        <f t="shared" si="127"/>
        <v>0</v>
      </c>
      <c r="AP82" s="2">
        <f t="shared" si="128"/>
        <v>0</v>
      </c>
      <c r="AQ82" s="2">
        <f t="shared" si="129"/>
        <v>0</v>
      </c>
      <c r="AR82" s="2">
        <f t="shared" si="130"/>
        <v>0</v>
      </c>
      <c r="AS82">
        <f t="shared" si="131"/>
        <v>0</v>
      </c>
    </row>
    <row r="83" spans="1:45" x14ac:dyDescent="0.25">
      <c r="A83" t="s">
        <v>80</v>
      </c>
      <c r="B83" s="2">
        <f t="shared" si="88"/>
        <v>0</v>
      </c>
      <c r="C83" s="2">
        <f t="shared" si="89"/>
        <v>0</v>
      </c>
      <c r="D83" s="2">
        <f t="shared" si="90"/>
        <v>0</v>
      </c>
      <c r="E83" s="2">
        <f t="shared" si="91"/>
        <v>0</v>
      </c>
      <c r="F83" s="2">
        <f t="shared" si="92"/>
        <v>0</v>
      </c>
      <c r="G83" s="2">
        <f t="shared" si="93"/>
        <v>0</v>
      </c>
      <c r="H83" s="2">
        <f t="shared" si="94"/>
        <v>0</v>
      </c>
      <c r="I83" s="2">
        <f t="shared" si="95"/>
        <v>0</v>
      </c>
      <c r="J83" s="2">
        <f t="shared" si="96"/>
        <v>0</v>
      </c>
      <c r="K83" s="2">
        <f t="shared" si="97"/>
        <v>0</v>
      </c>
      <c r="L83" s="2">
        <f t="shared" si="98"/>
        <v>0</v>
      </c>
      <c r="M83" s="2">
        <f t="shared" si="99"/>
        <v>0</v>
      </c>
      <c r="N83" s="2">
        <f t="shared" si="100"/>
        <v>0</v>
      </c>
      <c r="O83" s="2">
        <f t="shared" si="101"/>
        <v>0</v>
      </c>
      <c r="P83" s="2">
        <f t="shared" si="102"/>
        <v>0</v>
      </c>
      <c r="Q83" s="2">
        <f t="shared" si="103"/>
        <v>0</v>
      </c>
      <c r="R83" s="2">
        <f t="shared" si="104"/>
        <v>0</v>
      </c>
      <c r="S83" s="2">
        <f t="shared" si="105"/>
        <v>0</v>
      </c>
      <c r="T83" s="2">
        <f t="shared" si="106"/>
        <v>0</v>
      </c>
      <c r="U83" s="2">
        <f t="shared" si="107"/>
        <v>0</v>
      </c>
      <c r="V83" s="2">
        <f t="shared" si="108"/>
        <v>0</v>
      </c>
      <c r="W83" s="2">
        <f t="shared" si="109"/>
        <v>0</v>
      </c>
      <c r="X83" s="2">
        <f t="shared" si="110"/>
        <v>0</v>
      </c>
      <c r="Y83" s="2">
        <f t="shared" si="111"/>
        <v>0</v>
      </c>
      <c r="Z83" s="2">
        <f t="shared" si="112"/>
        <v>0</v>
      </c>
      <c r="AA83" s="2">
        <f t="shared" si="113"/>
        <v>0</v>
      </c>
      <c r="AB83" s="2">
        <f t="shared" si="114"/>
        <v>0</v>
      </c>
      <c r="AC83" s="2">
        <f t="shared" si="115"/>
        <v>0</v>
      </c>
      <c r="AD83" s="2">
        <f t="shared" si="116"/>
        <v>0</v>
      </c>
      <c r="AE83" s="2">
        <f t="shared" si="117"/>
        <v>0</v>
      </c>
      <c r="AF83" s="2">
        <f t="shared" si="118"/>
        <v>0</v>
      </c>
      <c r="AG83" s="2">
        <f t="shared" si="119"/>
        <v>0</v>
      </c>
      <c r="AH83" s="2">
        <f t="shared" si="120"/>
        <v>0</v>
      </c>
      <c r="AI83" s="2">
        <f t="shared" si="121"/>
        <v>1</v>
      </c>
      <c r="AJ83" s="2">
        <f t="shared" si="122"/>
        <v>0</v>
      </c>
      <c r="AK83" s="2">
        <f t="shared" si="123"/>
        <v>0</v>
      </c>
      <c r="AL83" s="2">
        <f t="shared" si="124"/>
        <v>1</v>
      </c>
      <c r="AM83" s="2">
        <f t="shared" si="125"/>
        <v>1</v>
      </c>
      <c r="AN83" s="2">
        <f t="shared" si="126"/>
        <v>0</v>
      </c>
      <c r="AO83" s="2">
        <f t="shared" si="127"/>
        <v>0</v>
      </c>
      <c r="AP83" s="2">
        <f t="shared" si="128"/>
        <v>0</v>
      </c>
      <c r="AQ83" s="2">
        <f t="shared" si="129"/>
        <v>0</v>
      </c>
      <c r="AR83" s="2">
        <f t="shared" si="130"/>
        <v>0</v>
      </c>
      <c r="AS83">
        <f t="shared" si="131"/>
        <v>0</v>
      </c>
    </row>
    <row r="84" spans="1:45" x14ac:dyDescent="0.25">
      <c r="A84" t="s">
        <v>81</v>
      </c>
      <c r="B84" s="2">
        <f t="shared" si="88"/>
        <v>0</v>
      </c>
      <c r="C84" s="2">
        <f t="shared" si="89"/>
        <v>0</v>
      </c>
      <c r="D84" s="2">
        <f t="shared" si="90"/>
        <v>0</v>
      </c>
      <c r="E84" s="2">
        <f t="shared" si="91"/>
        <v>0</v>
      </c>
      <c r="F84" s="2">
        <f t="shared" si="92"/>
        <v>0</v>
      </c>
      <c r="G84" s="2">
        <f t="shared" si="93"/>
        <v>0</v>
      </c>
      <c r="H84" s="2">
        <f t="shared" si="94"/>
        <v>0</v>
      </c>
      <c r="I84" s="2">
        <f t="shared" si="95"/>
        <v>0</v>
      </c>
      <c r="J84" s="2">
        <f t="shared" si="96"/>
        <v>0</v>
      </c>
      <c r="K84" s="2">
        <f t="shared" si="97"/>
        <v>0</v>
      </c>
      <c r="L84" s="2">
        <f t="shared" si="98"/>
        <v>0</v>
      </c>
      <c r="M84" s="2">
        <f t="shared" si="99"/>
        <v>0</v>
      </c>
      <c r="N84" s="2">
        <f t="shared" si="100"/>
        <v>0</v>
      </c>
      <c r="O84" s="2">
        <f t="shared" si="101"/>
        <v>0</v>
      </c>
      <c r="P84" s="2">
        <f t="shared" si="102"/>
        <v>0</v>
      </c>
      <c r="Q84" s="2">
        <f t="shared" si="103"/>
        <v>0</v>
      </c>
      <c r="R84" s="2">
        <f t="shared" si="104"/>
        <v>0</v>
      </c>
      <c r="S84" s="2">
        <f t="shared" si="105"/>
        <v>0</v>
      </c>
      <c r="T84" s="2">
        <f t="shared" si="106"/>
        <v>0</v>
      </c>
      <c r="U84" s="2">
        <f t="shared" si="107"/>
        <v>0</v>
      </c>
      <c r="V84" s="2">
        <f t="shared" si="108"/>
        <v>0</v>
      </c>
      <c r="W84" s="2">
        <f t="shared" si="109"/>
        <v>0</v>
      </c>
      <c r="X84" s="2">
        <f t="shared" si="110"/>
        <v>0</v>
      </c>
      <c r="Y84" s="2">
        <f t="shared" si="111"/>
        <v>0</v>
      </c>
      <c r="Z84" s="2">
        <f t="shared" si="112"/>
        <v>0</v>
      </c>
      <c r="AA84" s="2">
        <f t="shared" si="113"/>
        <v>0</v>
      </c>
      <c r="AB84" s="2">
        <f t="shared" si="114"/>
        <v>0</v>
      </c>
      <c r="AC84" s="2">
        <f t="shared" si="115"/>
        <v>0</v>
      </c>
      <c r="AD84" s="2">
        <f t="shared" si="116"/>
        <v>0</v>
      </c>
      <c r="AE84" s="2">
        <f t="shared" si="117"/>
        <v>0</v>
      </c>
      <c r="AF84" s="2">
        <f t="shared" si="118"/>
        <v>0</v>
      </c>
      <c r="AG84" s="2">
        <f t="shared" si="119"/>
        <v>0</v>
      </c>
      <c r="AH84" s="2">
        <f t="shared" si="120"/>
        <v>0</v>
      </c>
      <c r="AI84" s="2">
        <f t="shared" si="121"/>
        <v>0</v>
      </c>
      <c r="AJ84" s="2">
        <f t="shared" si="122"/>
        <v>1</v>
      </c>
      <c r="AK84" s="2">
        <f t="shared" si="123"/>
        <v>1</v>
      </c>
      <c r="AL84" s="2">
        <f t="shared" si="124"/>
        <v>1</v>
      </c>
      <c r="AM84" s="2">
        <f t="shared" si="125"/>
        <v>1</v>
      </c>
      <c r="AN84" s="2">
        <f t="shared" si="126"/>
        <v>0</v>
      </c>
      <c r="AO84" s="2">
        <f t="shared" si="127"/>
        <v>0</v>
      </c>
      <c r="AP84" s="2">
        <f t="shared" si="128"/>
        <v>0</v>
      </c>
      <c r="AQ84" s="2">
        <f t="shared" si="129"/>
        <v>0</v>
      </c>
      <c r="AR84" s="2">
        <f t="shared" si="130"/>
        <v>0</v>
      </c>
      <c r="AS84">
        <f t="shared" si="131"/>
        <v>0</v>
      </c>
    </row>
    <row r="85" spans="1:45" x14ac:dyDescent="0.25">
      <c r="A85" t="s">
        <v>82</v>
      </c>
      <c r="B85" s="2">
        <f t="shared" si="88"/>
        <v>0</v>
      </c>
      <c r="C85" s="2">
        <f t="shared" si="89"/>
        <v>0</v>
      </c>
      <c r="D85" s="2">
        <f t="shared" si="90"/>
        <v>0</v>
      </c>
      <c r="E85" s="2">
        <f t="shared" si="91"/>
        <v>0</v>
      </c>
      <c r="F85" s="2">
        <f t="shared" si="92"/>
        <v>0</v>
      </c>
      <c r="G85" s="2">
        <f t="shared" si="93"/>
        <v>0</v>
      </c>
      <c r="H85" s="2">
        <f t="shared" si="94"/>
        <v>0</v>
      </c>
      <c r="I85" s="2">
        <f t="shared" si="95"/>
        <v>0</v>
      </c>
      <c r="J85" s="2">
        <f t="shared" si="96"/>
        <v>0</v>
      </c>
      <c r="K85" s="2">
        <f t="shared" si="97"/>
        <v>0</v>
      </c>
      <c r="L85" s="2">
        <f t="shared" si="98"/>
        <v>0</v>
      </c>
      <c r="M85" s="2">
        <f t="shared" si="99"/>
        <v>0</v>
      </c>
      <c r="N85" s="2">
        <f t="shared" si="100"/>
        <v>0</v>
      </c>
      <c r="O85" s="2">
        <f t="shared" si="101"/>
        <v>0</v>
      </c>
      <c r="P85" s="2">
        <f t="shared" si="102"/>
        <v>0</v>
      </c>
      <c r="Q85" s="2">
        <f t="shared" si="103"/>
        <v>0</v>
      </c>
      <c r="R85" s="2">
        <f t="shared" si="104"/>
        <v>0</v>
      </c>
      <c r="S85" s="2">
        <f t="shared" si="105"/>
        <v>0</v>
      </c>
      <c r="T85" s="2">
        <f t="shared" si="106"/>
        <v>0</v>
      </c>
      <c r="U85" s="2">
        <f t="shared" si="107"/>
        <v>0</v>
      </c>
      <c r="V85" s="2">
        <f t="shared" si="108"/>
        <v>0</v>
      </c>
      <c r="W85" s="2">
        <f t="shared" si="109"/>
        <v>0</v>
      </c>
      <c r="X85" s="2">
        <f t="shared" si="110"/>
        <v>0</v>
      </c>
      <c r="Y85" s="2">
        <f t="shared" si="111"/>
        <v>0</v>
      </c>
      <c r="Z85" s="2">
        <f t="shared" si="112"/>
        <v>0</v>
      </c>
      <c r="AA85" s="2">
        <f t="shared" si="113"/>
        <v>0</v>
      </c>
      <c r="AB85" s="2">
        <f t="shared" si="114"/>
        <v>0</v>
      </c>
      <c r="AC85" s="2">
        <f t="shared" si="115"/>
        <v>0</v>
      </c>
      <c r="AD85" s="2">
        <f t="shared" si="116"/>
        <v>0</v>
      </c>
      <c r="AE85" s="2">
        <f t="shared" si="117"/>
        <v>0</v>
      </c>
      <c r="AF85" s="2">
        <f t="shared" si="118"/>
        <v>0</v>
      </c>
      <c r="AG85" s="2">
        <f t="shared" si="119"/>
        <v>0</v>
      </c>
      <c r="AH85" s="2">
        <f t="shared" si="120"/>
        <v>0</v>
      </c>
      <c r="AI85" s="2">
        <f t="shared" si="121"/>
        <v>0</v>
      </c>
      <c r="AJ85" s="2">
        <f t="shared" si="122"/>
        <v>1</v>
      </c>
      <c r="AK85" s="2">
        <f t="shared" si="123"/>
        <v>1</v>
      </c>
      <c r="AL85" s="2">
        <f t="shared" si="124"/>
        <v>1</v>
      </c>
      <c r="AM85" s="2">
        <f t="shared" si="125"/>
        <v>1</v>
      </c>
      <c r="AN85" s="2">
        <f t="shared" si="126"/>
        <v>0</v>
      </c>
      <c r="AO85" s="2">
        <f t="shared" si="127"/>
        <v>0</v>
      </c>
      <c r="AP85" s="2">
        <f t="shared" si="128"/>
        <v>0</v>
      </c>
      <c r="AQ85" s="2">
        <f t="shared" si="129"/>
        <v>0</v>
      </c>
      <c r="AR85" s="2">
        <f t="shared" si="130"/>
        <v>0</v>
      </c>
      <c r="AS85">
        <f t="shared" si="131"/>
        <v>0</v>
      </c>
    </row>
    <row r="86" spans="1:45" x14ac:dyDescent="0.25">
      <c r="A86" t="s">
        <v>83</v>
      </c>
      <c r="B86" s="2">
        <f t="shared" si="88"/>
        <v>0</v>
      </c>
      <c r="C86" s="2">
        <f t="shared" si="89"/>
        <v>0</v>
      </c>
      <c r="D86" s="2">
        <f t="shared" si="90"/>
        <v>0</v>
      </c>
      <c r="E86" s="2">
        <f t="shared" si="91"/>
        <v>0</v>
      </c>
      <c r="F86" s="2">
        <f t="shared" si="92"/>
        <v>0</v>
      </c>
      <c r="G86" s="2">
        <f t="shared" si="93"/>
        <v>0</v>
      </c>
      <c r="H86" s="2">
        <f t="shared" si="94"/>
        <v>0</v>
      </c>
      <c r="I86" s="2">
        <f t="shared" si="95"/>
        <v>0</v>
      </c>
      <c r="J86" s="2">
        <f t="shared" si="96"/>
        <v>0</v>
      </c>
      <c r="K86" s="2">
        <f t="shared" si="97"/>
        <v>0</v>
      </c>
      <c r="L86" s="2">
        <f t="shared" si="98"/>
        <v>0</v>
      </c>
      <c r="M86" s="2">
        <f t="shared" si="99"/>
        <v>0</v>
      </c>
      <c r="N86" s="2">
        <f t="shared" si="100"/>
        <v>0</v>
      </c>
      <c r="O86" s="2">
        <f t="shared" si="101"/>
        <v>0</v>
      </c>
      <c r="P86" s="2">
        <f t="shared" si="102"/>
        <v>0</v>
      </c>
      <c r="Q86" s="2">
        <f t="shared" si="103"/>
        <v>0</v>
      </c>
      <c r="R86" s="2">
        <f t="shared" si="104"/>
        <v>0</v>
      </c>
      <c r="S86" s="2">
        <f t="shared" si="105"/>
        <v>0</v>
      </c>
      <c r="T86" s="2">
        <f t="shared" si="106"/>
        <v>0</v>
      </c>
      <c r="U86" s="2">
        <f t="shared" si="107"/>
        <v>0</v>
      </c>
      <c r="V86" s="2">
        <f t="shared" si="108"/>
        <v>0</v>
      </c>
      <c r="W86" s="2">
        <f t="shared" si="109"/>
        <v>0</v>
      </c>
      <c r="X86" s="2">
        <f t="shared" si="110"/>
        <v>0</v>
      </c>
      <c r="Y86" s="2">
        <f t="shared" si="111"/>
        <v>0</v>
      </c>
      <c r="Z86" s="2">
        <f t="shared" si="112"/>
        <v>0</v>
      </c>
      <c r="AA86" s="2">
        <f t="shared" si="113"/>
        <v>0</v>
      </c>
      <c r="AB86" s="2">
        <f t="shared" si="114"/>
        <v>0</v>
      </c>
      <c r="AC86" s="2">
        <f t="shared" si="115"/>
        <v>0</v>
      </c>
      <c r="AD86" s="2">
        <f t="shared" si="116"/>
        <v>0</v>
      </c>
      <c r="AE86" s="2">
        <f t="shared" si="117"/>
        <v>0</v>
      </c>
      <c r="AF86" s="2">
        <f t="shared" si="118"/>
        <v>0</v>
      </c>
      <c r="AG86" s="2">
        <f t="shared" si="119"/>
        <v>0</v>
      </c>
      <c r="AH86" s="2">
        <f t="shared" si="120"/>
        <v>0</v>
      </c>
      <c r="AI86" s="2">
        <f t="shared" si="121"/>
        <v>0</v>
      </c>
      <c r="AJ86" s="2">
        <f t="shared" si="122"/>
        <v>0</v>
      </c>
      <c r="AK86" s="2">
        <f t="shared" si="123"/>
        <v>1</v>
      </c>
      <c r="AL86" s="2">
        <f t="shared" si="124"/>
        <v>0</v>
      </c>
      <c r="AM86" s="2">
        <f t="shared" si="125"/>
        <v>1</v>
      </c>
      <c r="AN86" s="2">
        <f t="shared" si="126"/>
        <v>1</v>
      </c>
      <c r="AO86" s="2">
        <f t="shared" si="127"/>
        <v>0</v>
      </c>
      <c r="AP86" s="2">
        <f t="shared" si="128"/>
        <v>0</v>
      </c>
      <c r="AQ86" s="2">
        <f t="shared" si="129"/>
        <v>0</v>
      </c>
      <c r="AR86" s="2">
        <f t="shared" si="130"/>
        <v>0</v>
      </c>
      <c r="AS86">
        <f t="shared" si="131"/>
        <v>0</v>
      </c>
    </row>
    <row r="87" spans="1:45" x14ac:dyDescent="0.25">
      <c r="A87" t="s">
        <v>84</v>
      </c>
      <c r="B87" s="2">
        <f t="shared" si="88"/>
        <v>0</v>
      </c>
      <c r="C87" s="2">
        <f t="shared" si="89"/>
        <v>0</v>
      </c>
      <c r="D87" s="2">
        <f t="shared" si="90"/>
        <v>0</v>
      </c>
      <c r="E87" s="2">
        <f t="shared" si="91"/>
        <v>0</v>
      </c>
      <c r="F87" s="2">
        <f t="shared" si="92"/>
        <v>0</v>
      </c>
      <c r="G87" s="2">
        <f t="shared" si="93"/>
        <v>0</v>
      </c>
      <c r="H87" s="2">
        <f t="shared" si="94"/>
        <v>0</v>
      </c>
      <c r="I87" s="2">
        <f t="shared" si="95"/>
        <v>0</v>
      </c>
      <c r="J87" s="2">
        <f t="shared" si="96"/>
        <v>0</v>
      </c>
      <c r="K87" s="2">
        <f t="shared" si="97"/>
        <v>0</v>
      </c>
      <c r="L87" s="2">
        <f t="shared" si="98"/>
        <v>0</v>
      </c>
      <c r="M87" s="2">
        <f t="shared" si="99"/>
        <v>0</v>
      </c>
      <c r="N87" s="2">
        <f t="shared" si="100"/>
        <v>0</v>
      </c>
      <c r="O87" s="2">
        <f t="shared" si="101"/>
        <v>0</v>
      </c>
      <c r="P87" s="2">
        <f t="shared" si="102"/>
        <v>0</v>
      </c>
      <c r="Q87" s="2">
        <f t="shared" si="103"/>
        <v>0</v>
      </c>
      <c r="R87" s="2">
        <f t="shared" si="104"/>
        <v>0</v>
      </c>
      <c r="S87" s="2">
        <f t="shared" si="105"/>
        <v>0</v>
      </c>
      <c r="T87" s="2">
        <f t="shared" si="106"/>
        <v>0</v>
      </c>
      <c r="U87" s="2">
        <f t="shared" si="107"/>
        <v>0</v>
      </c>
      <c r="V87" s="2">
        <f t="shared" si="108"/>
        <v>0</v>
      </c>
      <c r="W87" s="2">
        <f t="shared" si="109"/>
        <v>0</v>
      </c>
      <c r="X87" s="2">
        <f t="shared" si="110"/>
        <v>0</v>
      </c>
      <c r="Y87" s="2">
        <f t="shared" si="111"/>
        <v>0</v>
      </c>
      <c r="Z87" s="2">
        <f t="shared" si="112"/>
        <v>0</v>
      </c>
      <c r="AA87" s="2">
        <f t="shared" si="113"/>
        <v>0</v>
      </c>
      <c r="AB87" s="2">
        <f t="shared" si="114"/>
        <v>0</v>
      </c>
      <c r="AC87" s="2">
        <f t="shared" si="115"/>
        <v>0</v>
      </c>
      <c r="AD87" s="2">
        <f t="shared" si="116"/>
        <v>0</v>
      </c>
      <c r="AE87" s="2">
        <f t="shared" si="117"/>
        <v>0</v>
      </c>
      <c r="AF87" s="2">
        <f t="shared" si="118"/>
        <v>0</v>
      </c>
      <c r="AG87" s="2">
        <f t="shared" si="119"/>
        <v>0</v>
      </c>
      <c r="AH87" s="2">
        <f t="shared" si="120"/>
        <v>0</v>
      </c>
      <c r="AI87" s="2">
        <f t="shared" si="121"/>
        <v>0</v>
      </c>
      <c r="AJ87" s="2">
        <f t="shared" si="122"/>
        <v>0</v>
      </c>
      <c r="AK87" s="2">
        <f t="shared" si="123"/>
        <v>1</v>
      </c>
      <c r="AL87" s="2">
        <f t="shared" si="124"/>
        <v>0</v>
      </c>
      <c r="AM87" s="2">
        <f t="shared" si="125"/>
        <v>1</v>
      </c>
      <c r="AN87" s="2">
        <f t="shared" si="126"/>
        <v>0</v>
      </c>
      <c r="AO87" s="2">
        <f t="shared" si="127"/>
        <v>0</v>
      </c>
      <c r="AP87" s="2">
        <f t="shared" si="128"/>
        <v>0</v>
      </c>
      <c r="AQ87" s="2">
        <f t="shared" si="129"/>
        <v>0</v>
      </c>
      <c r="AR87" s="2">
        <f t="shared" si="130"/>
        <v>0</v>
      </c>
      <c r="AS87">
        <f t="shared" si="131"/>
        <v>0</v>
      </c>
    </row>
    <row r="88" spans="1:45" x14ac:dyDescent="0.25">
      <c r="A88" t="s">
        <v>85</v>
      </c>
      <c r="B88" s="2">
        <f t="shared" si="88"/>
        <v>0</v>
      </c>
      <c r="C88" s="2">
        <f t="shared" si="89"/>
        <v>0</v>
      </c>
      <c r="D88" s="2">
        <f t="shared" si="90"/>
        <v>0</v>
      </c>
      <c r="E88" s="2">
        <f t="shared" si="91"/>
        <v>0</v>
      </c>
      <c r="F88" s="2">
        <f t="shared" si="92"/>
        <v>0</v>
      </c>
      <c r="G88" s="2">
        <f t="shared" si="93"/>
        <v>0</v>
      </c>
      <c r="H88" s="2">
        <f t="shared" si="94"/>
        <v>0</v>
      </c>
      <c r="I88" s="2">
        <f t="shared" si="95"/>
        <v>0</v>
      </c>
      <c r="J88" s="2">
        <f t="shared" si="96"/>
        <v>0</v>
      </c>
      <c r="K88" s="2">
        <f t="shared" si="97"/>
        <v>0</v>
      </c>
      <c r="L88" s="2">
        <f t="shared" si="98"/>
        <v>0</v>
      </c>
      <c r="M88" s="2">
        <f t="shared" si="99"/>
        <v>0</v>
      </c>
      <c r="N88" s="2">
        <f t="shared" si="100"/>
        <v>0</v>
      </c>
      <c r="O88" s="2">
        <f t="shared" si="101"/>
        <v>0</v>
      </c>
      <c r="P88" s="2">
        <f t="shared" si="102"/>
        <v>0</v>
      </c>
      <c r="Q88" s="2">
        <f t="shared" si="103"/>
        <v>0</v>
      </c>
      <c r="R88" s="2">
        <f t="shared" si="104"/>
        <v>0</v>
      </c>
      <c r="S88" s="2">
        <f t="shared" si="105"/>
        <v>0</v>
      </c>
      <c r="T88" s="2">
        <f t="shared" si="106"/>
        <v>0</v>
      </c>
      <c r="U88" s="2">
        <f t="shared" si="107"/>
        <v>0</v>
      </c>
      <c r="V88" s="2">
        <f t="shared" si="108"/>
        <v>0</v>
      </c>
      <c r="W88" s="2">
        <f t="shared" si="109"/>
        <v>0</v>
      </c>
      <c r="X88" s="2">
        <f t="shared" si="110"/>
        <v>0</v>
      </c>
      <c r="Y88" s="2">
        <f t="shared" si="111"/>
        <v>0</v>
      </c>
      <c r="Z88" s="2">
        <f t="shared" si="112"/>
        <v>0</v>
      </c>
      <c r="AA88" s="2">
        <f t="shared" si="113"/>
        <v>0</v>
      </c>
      <c r="AB88" s="2">
        <f t="shared" si="114"/>
        <v>0</v>
      </c>
      <c r="AC88" s="2">
        <f t="shared" si="115"/>
        <v>0</v>
      </c>
      <c r="AD88" s="2">
        <f t="shared" si="116"/>
        <v>0</v>
      </c>
      <c r="AE88" s="2">
        <f t="shared" si="117"/>
        <v>0</v>
      </c>
      <c r="AF88" s="2">
        <f t="shared" si="118"/>
        <v>0</v>
      </c>
      <c r="AG88" s="2">
        <f t="shared" si="119"/>
        <v>0</v>
      </c>
      <c r="AH88" s="2">
        <f t="shared" si="120"/>
        <v>0</v>
      </c>
      <c r="AI88" s="2">
        <f t="shared" si="121"/>
        <v>0</v>
      </c>
      <c r="AJ88" s="2">
        <f t="shared" si="122"/>
        <v>0</v>
      </c>
      <c r="AK88" s="2">
        <f t="shared" si="123"/>
        <v>1</v>
      </c>
      <c r="AL88" s="2">
        <f t="shared" si="124"/>
        <v>0</v>
      </c>
      <c r="AM88" s="2">
        <f t="shared" si="125"/>
        <v>1</v>
      </c>
      <c r="AN88" s="2">
        <f t="shared" si="126"/>
        <v>0</v>
      </c>
      <c r="AO88" s="2">
        <f t="shared" si="127"/>
        <v>0</v>
      </c>
      <c r="AP88" s="2">
        <f t="shared" si="128"/>
        <v>0</v>
      </c>
      <c r="AQ88" s="2">
        <f t="shared" si="129"/>
        <v>0</v>
      </c>
      <c r="AR88" s="2">
        <f t="shared" si="130"/>
        <v>0</v>
      </c>
      <c r="AS88">
        <f t="shared" si="131"/>
        <v>0</v>
      </c>
    </row>
    <row r="89" spans="1:45" x14ac:dyDescent="0.25">
      <c r="A89" t="s">
        <v>86</v>
      </c>
      <c r="B89" s="2">
        <f t="shared" si="88"/>
        <v>0</v>
      </c>
      <c r="C89" s="2">
        <f t="shared" si="89"/>
        <v>0</v>
      </c>
      <c r="D89" s="2">
        <f t="shared" si="90"/>
        <v>0</v>
      </c>
      <c r="E89" s="2">
        <f t="shared" si="91"/>
        <v>0</v>
      </c>
      <c r="F89" s="2">
        <f t="shared" si="92"/>
        <v>0</v>
      </c>
      <c r="G89" s="2">
        <f t="shared" si="93"/>
        <v>0</v>
      </c>
      <c r="H89" s="2">
        <f t="shared" si="94"/>
        <v>0</v>
      </c>
      <c r="I89" s="2">
        <f t="shared" si="95"/>
        <v>0</v>
      </c>
      <c r="J89" s="2">
        <f t="shared" si="96"/>
        <v>0</v>
      </c>
      <c r="K89" s="2">
        <f t="shared" si="97"/>
        <v>0</v>
      </c>
      <c r="L89" s="2">
        <f t="shared" si="98"/>
        <v>0</v>
      </c>
      <c r="M89" s="2">
        <f t="shared" si="99"/>
        <v>0</v>
      </c>
      <c r="N89" s="2">
        <f t="shared" si="100"/>
        <v>0</v>
      </c>
      <c r="O89" s="2">
        <f t="shared" si="101"/>
        <v>0</v>
      </c>
      <c r="P89" s="2">
        <f t="shared" si="102"/>
        <v>0</v>
      </c>
      <c r="Q89" s="2">
        <f t="shared" si="103"/>
        <v>0</v>
      </c>
      <c r="R89" s="2">
        <f t="shared" si="104"/>
        <v>0</v>
      </c>
      <c r="S89" s="2">
        <f t="shared" si="105"/>
        <v>0</v>
      </c>
      <c r="T89" s="2">
        <f t="shared" si="106"/>
        <v>0</v>
      </c>
      <c r="U89" s="2">
        <f t="shared" si="107"/>
        <v>0</v>
      </c>
      <c r="V89" s="2">
        <f t="shared" si="108"/>
        <v>0</v>
      </c>
      <c r="W89" s="2">
        <f t="shared" si="109"/>
        <v>0</v>
      </c>
      <c r="X89" s="2">
        <f t="shared" si="110"/>
        <v>0</v>
      </c>
      <c r="Y89" s="2">
        <f t="shared" si="111"/>
        <v>0</v>
      </c>
      <c r="Z89" s="2">
        <f t="shared" si="112"/>
        <v>0</v>
      </c>
      <c r="AA89" s="2">
        <f t="shared" si="113"/>
        <v>0</v>
      </c>
      <c r="AB89" s="2">
        <f t="shared" si="114"/>
        <v>0</v>
      </c>
      <c r="AC89" s="2">
        <f t="shared" si="115"/>
        <v>0</v>
      </c>
      <c r="AD89" s="2">
        <f t="shared" si="116"/>
        <v>0</v>
      </c>
      <c r="AE89" s="2">
        <f t="shared" si="117"/>
        <v>0</v>
      </c>
      <c r="AF89" s="2">
        <f t="shared" si="118"/>
        <v>0</v>
      </c>
      <c r="AG89" s="2">
        <f t="shared" si="119"/>
        <v>0</v>
      </c>
      <c r="AH89" s="2">
        <f t="shared" si="120"/>
        <v>0</v>
      </c>
      <c r="AI89" s="2">
        <f t="shared" si="121"/>
        <v>0</v>
      </c>
      <c r="AJ89" s="2">
        <f t="shared" si="122"/>
        <v>0</v>
      </c>
      <c r="AK89" s="2">
        <f t="shared" si="123"/>
        <v>1</v>
      </c>
      <c r="AL89" s="2">
        <f t="shared" si="124"/>
        <v>0</v>
      </c>
      <c r="AM89" s="2">
        <f t="shared" si="125"/>
        <v>1</v>
      </c>
      <c r="AN89" s="2">
        <f t="shared" si="126"/>
        <v>0</v>
      </c>
      <c r="AO89" s="2">
        <f t="shared" si="127"/>
        <v>0</v>
      </c>
      <c r="AP89" s="2">
        <f t="shared" si="128"/>
        <v>0</v>
      </c>
      <c r="AQ89" s="2">
        <f t="shared" si="129"/>
        <v>0</v>
      </c>
      <c r="AR89" s="2">
        <f t="shared" si="130"/>
        <v>0</v>
      </c>
      <c r="AS89">
        <f t="shared" si="131"/>
        <v>0</v>
      </c>
    </row>
    <row r="90" spans="1:45" x14ac:dyDescent="0.25">
      <c r="A90" t="s">
        <v>194</v>
      </c>
      <c r="B90" s="2">
        <f t="shared" si="88"/>
        <v>0</v>
      </c>
      <c r="C90" s="2">
        <f t="shared" si="89"/>
        <v>0</v>
      </c>
      <c r="D90" s="2">
        <f t="shared" si="90"/>
        <v>0</v>
      </c>
      <c r="E90" s="2">
        <f t="shared" si="91"/>
        <v>0</v>
      </c>
      <c r="F90" s="2">
        <f t="shared" si="92"/>
        <v>0</v>
      </c>
      <c r="G90" s="2">
        <f t="shared" si="93"/>
        <v>0</v>
      </c>
      <c r="H90" s="2">
        <f t="shared" si="94"/>
        <v>0</v>
      </c>
      <c r="I90" s="2">
        <f t="shared" si="95"/>
        <v>0</v>
      </c>
      <c r="J90" s="2">
        <f t="shared" si="96"/>
        <v>0</v>
      </c>
      <c r="K90" s="2">
        <f t="shared" si="97"/>
        <v>0</v>
      </c>
      <c r="L90" s="2">
        <f t="shared" si="98"/>
        <v>0</v>
      </c>
      <c r="M90" s="2">
        <f t="shared" si="99"/>
        <v>0</v>
      </c>
      <c r="N90" s="2">
        <f t="shared" si="100"/>
        <v>0</v>
      </c>
      <c r="O90" s="2">
        <f t="shared" si="101"/>
        <v>0</v>
      </c>
      <c r="P90" s="2">
        <f t="shared" si="102"/>
        <v>0</v>
      </c>
      <c r="Q90" s="2">
        <f t="shared" si="103"/>
        <v>0</v>
      </c>
      <c r="R90" s="2">
        <f t="shared" si="104"/>
        <v>0</v>
      </c>
      <c r="S90" s="2">
        <f t="shared" si="105"/>
        <v>0</v>
      </c>
      <c r="T90" s="2">
        <f t="shared" si="106"/>
        <v>0</v>
      </c>
      <c r="U90" s="2">
        <f t="shared" si="107"/>
        <v>0</v>
      </c>
      <c r="V90" s="2">
        <f t="shared" si="108"/>
        <v>0</v>
      </c>
      <c r="W90" s="2">
        <f t="shared" si="109"/>
        <v>0</v>
      </c>
      <c r="X90" s="2">
        <f t="shared" si="110"/>
        <v>0</v>
      </c>
      <c r="Y90" s="2">
        <f t="shared" si="111"/>
        <v>0</v>
      </c>
      <c r="Z90" s="2">
        <f t="shared" si="112"/>
        <v>0</v>
      </c>
      <c r="AA90" s="2">
        <f t="shared" si="113"/>
        <v>0</v>
      </c>
      <c r="AB90" s="2">
        <f t="shared" si="114"/>
        <v>0</v>
      </c>
      <c r="AC90" s="2">
        <f t="shared" si="115"/>
        <v>0</v>
      </c>
      <c r="AD90" s="2">
        <f t="shared" si="116"/>
        <v>0</v>
      </c>
      <c r="AE90" s="2">
        <f t="shared" si="117"/>
        <v>0</v>
      </c>
      <c r="AF90" s="2">
        <f t="shared" si="118"/>
        <v>0</v>
      </c>
      <c r="AG90" s="2">
        <f t="shared" si="119"/>
        <v>0</v>
      </c>
      <c r="AH90" s="2">
        <f t="shared" si="120"/>
        <v>0</v>
      </c>
      <c r="AI90" s="2">
        <f t="shared" si="121"/>
        <v>0</v>
      </c>
      <c r="AJ90" s="2">
        <f t="shared" si="122"/>
        <v>0</v>
      </c>
      <c r="AK90" s="2">
        <f t="shared" si="123"/>
        <v>0</v>
      </c>
      <c r="AL90" s="2">
        <f t="shared" si="124"/>
        <v>0</v>
      </c>
      <c r="AM90" s="2">
        <f t="shared" si="125"/>
        <v>0</v>
      </c>
      <c r="AN90" s="2">
        <f t="shared" si="126"/>
        <v>0</v>
      </c>
      <c r="AO90" s="2">
        <f t="shared" si="127"/>
        <v>0</v>
      </c>
      <c r="AP90" s="2">
        <f t="shared" si="128"/>
        <v>0</v>
      </c>
      <c r="AQ90" s="2">
        <f t="shared" si="129"/>
        <v>0</v>
      </c>
      <c r="AR90" s="2">
        <f t="shared" si="130"/>
        <v>0</v>
      </c>
      <c r="AS90">
        <f t="shared" si="13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10" workbookViewId="0">
      <selection activeCell="E44" sqref="E44"/>
    </sheetView>
  </sheetViews>
  <sheetFormatPr defaultRowHeight="15" x14ac:dyDescent="0.25"/>
  <cols>
    <col min="2" max="2" width="61.28515625" style="4" bestFit="1" customWidth="1"/>
    <col min="4" max="4" width="11.5703125" bestFit="1" customWidth="1"/>
    <col min="5" max="5" width="10.28515625" bestFit="1" customWidth="1"/>
  </cols>
  <sheetData>
    <row r="1" spans="1:6" x14ac:dyDescent="0.25">
      <c r="A1" t="s">
        <v>63</v>
      </c>
      <c r="B1" s="4" t="s">
        <v>141</v>
      </c>
      <c r="C1" t="str">
        <f t="shared" ref="C1:C32" si="0">"("&amp;A1&amp;")"</f>
        <v>(AMU)</v>
      </c>
      <c r="D1" t="str">
        <f>F1&amp;A1&amp;""""</f>
        <v>A3= "AMU"</v>
      </c>
      <c r="E1" t="s">
        <v>196</v>
      </c>
      <c r="F1" t="str">
        <f>"A3= """</f>
        <v>A3= "</v>
      </c>
    </row>
    <row r="2" spans="1:6" x14ac:dyDescent="0.25">
      <c r="A2" t="s">
        <v>59</v>
      </c>
      <c r="B2" s="4" t="s">
        <v>137</v>
      </c>
      <c r="C2" t="str">
        <f t="shared" si="0"/>
        <v>(ARC)</v>
      </c>
      <c r="D2" t="str">
        <f t="shared" ref="D2:D64" si="1">F2&amp;A2&amp;""""</f>
        <v>A3= "ARC"</v>
      </c>
      <c r="F2" t="str">
        <f t="shared" ref="F2:F64" si="2">"A3= """</f>
        <v>A3= "</v>
      </c>
    </row>
    <row r="3" spans="1:6" x14ac:dyDescent="0.25">
      <c r="A3" t="s">
        <v>18</v>
      </c>
      <c r="B3" s="4" t="s">
        <v>100</v>
      </c>
      <c r="C3" t="str">
        <f t="shared" si="0"/>
        <v>(BKN)</v>
      </c>
      <c r="D3" t="str">
        <f t="shared" si="1"/>
        <v>A3= "BKN"</v>
      </c>
      <c r="F3" t="str">
        <f t="shared" si="2"/>
        <v>A3= "</v>
      </c>
    </row>
    <row r="4" spans="1:6" x14ac:dyDescent="0.25">
      <c r="A4" t="s">
        <v>17</v>
      </c>
      <c r="B4" s="4" t="s">
        <v>99</v>
      </c>
      <c r="C4" t="str">
        <f t="shared" si="0"/>
        <v>(BKS)</v>
      </c>
      <c r="D4" t="str">
        <f t="shared" si="1"/>
        <v>A3= "BKS"</v>
      </c>
      <c r="F4" t="str">
        <f t="shared" si="2"/>
        <v>A3= "</v>
      </c>
    </row>
    <row r="5" spans="1:6" x14ac:dyDescent="0.25">
      <c r="A5" t="s">
        <v>40</v>
      </c>
      <c r="B5" s="4" t="s">
        <v>119</v>
      </c>
      <c r="C5" t="str">
        <f t="shared" si="0"/>
        <v>(BNK)</v>
      </c>
      <c r="D5" t="str">
        <f t="shared" si="1"/>
        <v>A3= "BNK"</v>
      </c>
      <c r="F5" t="str">
        <f t="shared" si="2"/>
        <v>A3= "</v>
      </c>
    </row>
    <row r="6" spans="1:6" x14ac:dyDescent="0.25">
      <c r="A6" t="s">
        <v>33</v>
      </c>
      <c r="B6" s="4" t="s">
        <v>115</v>
      </c>
      <c r="C6" t="str">
        <f t="shared" si="0"/>
        <v>(BAR)</v>
      </c>
      <c r="D6" t="str">
        <f t="shared" si="1"/>
        <v>A3= "BAR"</v>
      </c>
      <c r="F6" t="str">
        <f t="shared" si="2"/>
        <v>A3= "</v>
      </c>
    </row>
    <row r="7" spans="1:6" x14ac:dyDescent="0.25">
      <c r="A7" t="s">
        <v>48</v>
      </c>
      <c r="B7" s="4" t="s">
        <v>126</v>
      </c>
      <c r="C7" t="str">
        <f t="shared" si="0"/>
        <v>(BEU)</v>
      </c>
      <c r="D7" t="str">
        <f t="shared" si="1"/>
        <v>A3= "BEU"</v>
      </c>
      <c r="F7" t="str">
        <f t="shared" si="2"/>
        <v>A3= "</v>
      </c>
    </row>
    <row r="8" spans="1:6" x14ac:dyDescent="0.25">
      <c r="A8" t="s">
        <v>26</v>
      </c>
      <c r="B8" s="4" t="s">
        <v>108</v>
      </c>
      <c r="C8" t="str">
        <f t="shared" si="0"/>
        <v>(CSD)</v>
      </c>
      <c r="D8" t="str">
        <f t="shared" si="1"/>
        <v>A3= "CSD"</v>
      </c>
      <c r="F8" t="str">
        <f t="shared" si="2"/>
        <v>A3= "</v>
      </c>
    </row>
    <row r="9" spans="1:6" x14ac:dyDescent="0.25">
      <c r="A9" t="s">
        <v>22</v>
      </c>
      <c r="B9" s="4" t="s">
        <v>104</v>
      </c>
      <c r="C9" t="str">
        <f t="shared" si="0"/>
        <v>(CFN)</v>
      </c>
      <c r="D9" t="str">
        <f t="shared" si="1"/>
        <v>A3= "CFN"</v>
      </c>
      <c r="F9" t="str">
        <f t="shared" si="2"/>
        <v>A3= "</v>
      </c>
    </row>
    <row r="10" spans="1:6" x14ac:dyDescent="0.25">
      <c r="A10" t="s">
        <v>21</v>
      </c>
      <c r="B10" s="4" t="s">
        <v>103</v>
      </c>
      <c r="C10" t="str">
        <f t="shared" si="0"/>
        <v>(CFS)</v>
      </c>
      <c r="D10" t="str">
        <f t="shared" si="1"/>
        <v>A3= "CFS"</v>
      </c>
      <c r="F10" t="str">
        <f t="shared" si="2"/>
        <v>A3= "</v>
      </c>
    </row>
    <row r="11" spans="1:6" x14ac:dyDescent="0.25">
      <c r="A11" t="s">
        <v>72</v>
      </c>
      <c r="B11" s="4" t="s">
        <v>147</v>
      </c>
      <c r="C11" t="str">
        <f t="shared" si="0"/>
        <v>(UNI)</v>
      </c>
      <c r="D11" t="str">
        <f t="shared" si="1"/>
        <v>A3= "UNI"</v>
      </c>
      <c r="F11" t="str">
        <f t="shared" si="2"/>
        <v>A3= "</v>
      </c>
    </row>
    <row r="12" spans="1:6" x14ac:dyDescent="0.25">
      <c r="A12" t="s">
        <v>7</v>
      </c>
      <c r="B12" s="4" t="s">
        <v>91</v>
      </c>
      <c r="C12" t="str">
        <f t="shared" si="0"/>
        <v>(CNN)</v>
      </c>
      <c r="D12" t="str">
        <f t="shared" si="1"/>
        <v>A3= "CNN"</v>
      </c>
      <c r="F12" t="str">
        <f t="shared" si="2"/>
        <v>A3= "</v>
      </c>
    </row>
    <row r="13" spans="1:6" x14ac:dyDescent="0.25">
      <c r="A13" t="s">
        <v>6</v>
      </c>
      <c r="B13" s="4" t="s">
        <v>90</v>
      </c>
      <c r="C13" t="str">
        <f t="shared" si="0"/>
        <v>(CNV)</v>
      </c>
      <c r="D13" t="str">
        <f t="shared" si="1"/>
        <v>A3= "CNV"</v>
      </c>
      <c r="F13" t="str">
        <f t="shared" si="2"/>
        <v>A3= "</v>
      </c>
    </row>
    <row r="14" spans="1:6" x14ac:dyDescent="0.25">
      <c r="A14" t="s">
        <v>41</v>
      </c>
      <c r="B14" s="4" t="s">
        <v>120</v>
      </c>
      <c r="C14" t="str">
        <f t="shared" si="0"/>
        <v>(CRD)</v>
      </c>
      <c r="D14" t="str">
        <f t="shared" si="1"/>
        <v>A3= "CRD"</v>
      </c>
      <c r="F14" t="str">
        <f t="shared" si="2"/>
        <v>A3= "</v>
      </c>
    </row>
    <row r="15" spans="1:6" x14ac:dyDescent="0.25">
      <c r="A15" t="s">
        <v>66</v>
      </c>
      <c r="B15" s="4" t="s">
        <v>143</v>
      </c>
      <c r="C15" t="str">
        <f t="shared" si="0"/>
        <v>(DCR)</v>
      </c>
      <c r="D15" t="str">
        <f t="shared" si="1"/>
        <v>A3= "DCR"</v>
      </c>
      <c r="F15" t="str">
        <f t="shared" si="2"/>
        <v>A3= "</v>
      </c>
    </row>
    <row r="16" spans="1:6" x14ac:dyDescent="0.25">
      <c r="A16" t="s">
        <v>43</v>
      </c>
      <c r="B16" s="4" t="s">
        <v>122</v>
      </c>
      <c r="C16" t="str">
        <f t="shared" si="0"/>
        <v>(DPT)</v>
      </c>
      <c r="D16" t="str">
        <f t="shared" si="1"/>
        <v>A3= "DPT"</v>
      </c>
      <c r="F16" t="str">
        <f t="shared" si="2"/>
        <v>A3= "</v>
      </c>
    </row>
    <row r="17" spans="1:6" x14ac:dyDescent="0.25">
      <c r="A17" t="s">
        <v>186</v>
      </c>
      <c r="B17" s="4" t="s">
        <v>185</v>
      </c>
      <c r="C17" t="str">
        <f t="shared" si="0"/>
        <v>(DDP)</v>
      </c>
      <c r="D17" t="str">
        <f t="shared" si="1"/>
        <v>A3= "DDP"</v>
      </c>
      <c r="F17" t="str">
        <f t="shared" si="2"/>
        <v>A3= "</v>
      </c>
    </row>
    <row r="18" spans="1:6" x14ac:dyDescent="0.25">
      <c r="A18" t="s">
        <v>70</v>
      </c>
      <c r="B18" s="4" t="s">
        <v>145</v>
      </c>
      <c r="C18" t="str">
        <f t="shared" si="0"/>
        <v>(SCL)</v>
      </c>
      <c r="D18" t="str">
        <f t="shared" si="1"/>
        <v>A3= "SCL"</v>
      </c>
      <c r="F18" t="str">
        <f t="shared" si="2"/>
        <v>A3= "</v>
      </c>
    </row>
    <row r="19" spans="1:6" x14ac:dyDescent="0.25">
      <c r="A19" t="s">
        <v>30</v>
      </c>
      <c r="B19" s="4" t="s">
        <v>112</v>
      </c>
      <c r="C19" t="str">
        <f t="shared" si="0"/>
        <v>(EEU)</v>
      </c>
      <c r="D19" t="str">
        <f t="shared" si="1"/>
        <v>A3= "EEU"</v>
      </c>
      <c r="F19" t="str">
        <f t="shared" si="2"/>
        <v>A3= "</v>
      </c>
    </row>
    <row r="20" spans="1:6" x14ac:dyDescent="0.25">
      <c r="A20" t="s">
        <v>29</v>
      </c>
      <c r="B20" s="4" t="s">
        <v>111</v>
      </c>
      <c r="C20" t="str">
        <f t="shared" si="0"/>
        <v>(EAO)</v>
      </c>
      <c r="D20" t="str">
        <f t="shared" si="1"/>
        <v>A3= "EAO"</v>
      </c>
      <c r="F20" t="str">
        <f t="shared" si="2"/>
        <v>A3= "</v>
      </c>
    </row>
    <row r="21" spans="1:6" x14ac:dyDescent="0.25">
      <c r="A21" t="s">
        <v>28</v>
      </c>
      <c r="B21" s="4" t="s">
        <v>110</v>
      </c>
      <c r="C21" t="str">
        <f t="shared" si="0"/>
        <v>(EAP)</v>
      </c>
      <c r="D21" t="str">
        <f t="shared" si="1"/>
        <v>A3= "EAP"</v>
      </c>
      <c r="F21" t="str">
        <f t="shared" si="2"/>
        <v>A3= "</v>
      </c>
    </row>
    <row r="22" spans="1:6" x14ac:dyDescent="0.25">
      <c r="A22" t="s">
        <v>27</v>
      </c>
      <c r="B22" s="4" t="s">
        <v>109</v>
      </c>
      <c r="C22" t="str">
        <f t="shared" si="0"/>
        <v>(EEP)</v>
      </c>
      <c r="D22" t="str">
        <f t="shared" si="1"/>
        <v>A3= "EEP"</v>
      </c>
      <c r="F22" t="str">
        <f t="shared" si="2"/>
        <v>A3= "</v>
      </c>
    </row>
    <row r="23" spans="1:6" x14ac:dyDescent="0.25">
      <c r="A23" t="s">
        <v>23</v>
      </c>
      <c r="B23" s="4" t="s">
        <v>105</v>
      </c>
      <c r="C23" t="str">
        <f t="shared" si="0"/>
        <v>(FFS)</v>
      </c>
      <c r="D23" t="str">
        <f t="shared" si="1"/>
        <v>A3= "FFS"</v>
      </c>
      <c r="F23" t="str">
        <f t="shared" si="2"/>
        <v>A3= "</v>
      </c>
    </row>
    <row r="24" spans="1:6" x14ac:dyDescent="0.25">
      <c r="A24" t="s">
        <v>25</v>
      </c>
      <c r="B24" s="4" t="s">
        <v>107</v>
      </c>
      <c r="C24" t="str">
        <f t="shared" si="0"/>
        <v>(FCS)</v>
      </c>
      <c r="D24" t="str">
        <f t="shared" si="1"/>
        <v>A3= "FCS"</v>
      </c>
      <c r="F24" t="str">
        <f t="shared" si="2"/>
        <v>A3= "</v>
      </c>
    </row>
    <row r="25" spans="1:6" x14ac:dyDescent="0.25">
      <c r="A25" t="s">
        <v>24</v>
      </c>
      <c r="B25" s="4" t="s">
        <v>106</v>
      </c>
      <c r="C25" t="str">
        <f t="shared" si="0"/>
        <v>(QSV)</v>
      </c>
      <c r="D25" t="str">
        <f t="shared" si="1"/>
        <v>A3= "QSV"</v>
      </c>
      <c r="F25" t="str">
        <f t="shared" si="2"/>
        <v>A3= "</v>
      </c>
    </row>
    <row r="26" spans="1:6" x14ac:dyDescent="0.25">
      <c r="A26" t="s">
        <v>13</v>
      </c>
      <c r="B26" s="4" t="s">
        <v>95</v>
      </c>
      <c r="C26" t="str">
        <f t="shared" si="0"/>
        <v>(FSH)</v>
      </c>
      <c r="D26" t="str">
        <f t="shared" si="1"/>
        <v>A3= "FSH"</v>
      </c>
      <c r="F26" t="str">
        <f t="shared" si="2"/>
        <v>A3= "</v>
      </c>
    </row>
    <row r="27" spans="1:6" x14ac:dyDescent="0.25">
      <c r="A27" t="s">
        <v>14</v>
      </c>
      <c r="B27" s="4" t="s">
        <v>96</v>
      </c>
      <c r="C27" t="str">
        <f t="shared" si="0"/>
        <v>(FVM)</v>
      </c>
      <c r="D27" t="str">
        <f t="shared" si="1"/>
        <v>A3= "FVM"</v>
      </c>
      <c r="F27" t="str">
        <f t="shared" si="2"/>
        <v>A3= "</v>
      </c>
    </row>
    <row r="28" spans="1:6" x14ac:dyDescent="0.25">
      <c r="A28" t="s">
        <v>58</v>
      </c>
      <c r="B28" s="4" t="s">
        <v>136</v>
      </c>
      <c r="C28" t="str">
        <f t="shared" si="0"/>
        <v>(GAM)</v>
      </c>
      <c r="D28" t="str">
        <f t="shared" si="1"/>
        <v>A3= "GAM"</v>
      </c>
      <c r="F28" t="str">
        <f t="shared" si="2"/>
        <v>A3= "</v>
      </c>
    </row>
    <row r="29" spans="1:6" x14ac:dyDescent="0.25">
      <c r="A29" t="s">
        <v>15</v>
      </c>
      <c r="B29" s="4" t="s">
        <v>97</v>
      </c>
      <c r="C29" t="str">
        <f t="shared" si="0"/>
        <v>(NAT)</v>
      </c>
      <c r="D29" t="str">
        <f t="shared" si="1"/>
        <v>A3= "NAT"</v>
      </c>
      <c r="F29" t="str">
        <f t="shared" si="2"/>
        <v>A3= "</v>
      </c>
    </row>
    <row r="30" spans="1:6" x14ac:dyDescent="0.25">
      <c r="A30" t="s">
        <v>65</v>
      </c>
      <c r="B30" s="4" t="s">
        <v>142</v>
      </c>
      <c r="C30" t="str">
        <f t="shared" si="0"/>
        <v>(SRV)</v>
      </c>
      <c r="D30" t="str">
        <f t="shared" si="1"/>
        <v>A3= "SRV"</v>
      </c>
      <c r="F30" t="str">
        <f t="shared" si="2"/>
        <v>A3= "</v>
      </c>
    </row>
    <row r="31" spans="1:6" x14ac:dyDescent="0.25">
      <c r="A31" t="s">
        <v>71</v>
      </c>
      <c r="B31" s="4" t="s">
        <v>146</v>
      </c>
      <c r="C31" t="str">
        <f t="shared" si="0"/>
        <v>(JCO)</v>
      </c>
      <c r="D31" t="str">
        <f t="shared" si="1"/>
        <v>A3= "JCO"</v>
      </c>
      <c r="F31" t="str">
        <f t="shared" si="2"/>
        <v>A3= "</v>
      </c>
    </row>
    <row r="32" spans="1:6" x14ac:dyDescent="0.25">
      <c r="A32" t="s">
        <v>47</v>
      </c>
      <c r="B32" s="4" t="s">
        <v>125</v>
      </c>
      <c r="C32" t="str">
        <f t="shared" si="0"/>
        <v>(LAU)</v>
      </c>
      <c r="D32" t="str">
        <f t="shared" si="1"/>
        <v>A3= "LAU"</v>
      </c>
      <c r="F32" t="str">
        <f t="shared" si="2"/>
        <v>A3= "</v>
      </c>
    </row>
    <row r="33" spans="1:6" x14ac:dyDescent="0.25">
      <c r="A33" t="s">
        <v>50</v>
      </c>
      <c r="B33" s="4" t="s">
        <v>128</v>
      </c>
      <c r="C33" t="str">
        <f t="shared" ref="C33:C64" si="3">"("&amp;A33&amp;")"</f>
        <v>(LIB)</v>
      </c>
      <c r="D33" t="str">
        <f t="shared" si="1"/>
        <v>A3= "LIB"</v>
      </c>
      <c r="F33" t="str">
        <f t="shared" si="2"/>
        <v>A3= "</v>
      </c>
    </row>
    <row r="34" spans="1:6" x14ac:dyDescent="0.25">
      <c r="A34" t="s">
        <v>35</v>
      </c>
      <c r="B34" s="4" t="s">
        <v>117</v>
      </c>
      <c r="C34" t="str">
        <f t="shared" si="3"/>
        <v>(MPA)</v>
      </c>
      <c r="D34" t="str">
        <f t="shared" si="1"/>
        <v>A3= "MPA"</v>
      </c>
      <c r="F34" t="str">
        <f t="shared" si="2"/>
        <v>A3= "</v>
      </c>
    </row>
    <row r="35" spans="1:6" x14ac:dyDescent="0.25">
      <c r="A35" t="s">
        <v>32</v>
      </c>
      <c r="B35" s="4" t="s">
        <v>114</v>
      </c>
      <c r="C35" t="str">
        <f t="shared" si="3"/>
        <v>(LIQ)</v>
      </c>
      <c r="D35" t="str">
        <f t="shared" si="1"/>
        <v>A3= "LIQ"</v>
      </c>
      <c r="F35" t="str">
        <f t="shared" si="2"/>
        <v>A3= "</v>
      </c>
    </row>
    <row r="36" spans="1:6" x14ac:dyDescent="0.25">
      <c r="A36" t="s">
        <v>46</v>
      </c>
      <c r="B36" s="4" t="s">
        <v>124</v>
      </c>
      <c r="C36" t="str">
        <f t="shared" si="3"/>
        <v>(MAS)</v>
      </c>
      <c r="D36" t="str">
        <f t="shared" si="1"/>
        <v>A3= "MAS"</v>
      </c>
      <c r="F36" t="str">
        <f t="shared" si="2"/>
        <v>A3= "</v>
      </c>
    </row>
    <row r="37" spans="1:6" x14ac:dyDescent="0.25">
      <c r="A37" t="s">
        <v>12</v>
      </c>
      <c r="B37" s="4" t="s">
        <v>94</v>
      </c>
      <c r="C37" t="str">
        <f t="shared" si="3"/>
        <v>(MET)</v>
      </c>
      <c r="D37" t="str">
        <f t="shared" si="1"/>
        <v>A3= "MET"</v>
      </c>
      <c r="F37" t="str">
        <f t="shared" si="2"/>
        <v>A3= "</v>
      </c>
    </row>
    <row r="38" spans="1:6" x14ac:dyDescent="0.25">
      <c r="A38" t="s">
        <v>10</v>
      </c>
      <c r="B38" s="4" t="s">
        <v>93</v>
      </c>
      <c r="C38" t="str">
        <f t="shared" si="3"/>
        <v>(GRY)</v>
      </c>
      <c r="D38" t="str">
        <f t="shared" si="1"/>
        <v>A3= "GRY"</v>
      </c>
      <c r="F38" t="str">
        <f t="shared" si="2"/>
        <v>A3= "</v>
      </c>
    </row>
    <row r="39" spans="1:6" x14ac:dyDescent="0.25">
      <c r="A39" t="s">
        <v>34</v>
      </c>
      <c r="B39" s="4" t="s">
        <v>116</v>
      </c>
      <c r="C39" t="str">
        <f t="shared" si="3"/>
        <v>(MUL)</v>
      </c>
      <c r="D39" t="str">
        <f t="shared" si="1"/>
        <v>A3= "MUL"</v>
      </c>
      <c r="F39" t="str">
        <f t="shared" si="2"/>
        <v>A3= "</v>
      </c>
    </row>
    <row r="40" spans="1:6" x14ac:dyDescent="0.25">
      <c r="A40" t="s">
        <v>51</v>
      </c>
      <c r="B40" s="4" t="s">
        <v>129</v>
      </c>
      <c r="C40" t="str">
        <f t="shared" si="3"/>
        <v>(MAG)</v>
      </c>
      <c r="D40" t="str">
        <f t="shared" si="1"/>
        <v>A3= "MAG"</v>
      </c>
      <c r="F40" t="str">
        <f t="shared" si="2"/>
        <v>A3= "</v>
      </c>
    </row>
    <row r="41" spans="1:6" x14ac:dyDescent="0.25">
      <c r="A41" t="s">
        <v>55</v>
      </c>
      <c r="B41" s="4" t="s">
        <v>133</v>
      </c>
      <c r="C41" t="str">
        <f t="shared" si="3"/>
        <v>(NCL)</v>
      </c>
      <c r="D41" t="str">
        <f t="shared" si="1"/>
        <v>A3= "NCL"</v>
      </c>
      <c r="F41" t="str">
        <f t="shared" si="2"/>
        <v>A3= "</v>
      </c>
    </row>
    <row r="42" spans="1:6" x14ac:dyDescent="0.25">
      <c r="A42" t="s">
        <v>60</v>
      </c>
      <c r="B42" s="4" t="s">
        <v>138</v>
      </c>
      <c r="C42" t="str">
        <f t="shared" si="3"/>
        <v>(RCC)</v>
      </c>
      <c r="D42" t="str">
        <f t="shared" si="1"/>
        <v>A3= "RCC"</v>
      </c>
      <c r="F42" t="str">
        <f t="shared" si="2"/>
        <v>A3= "</v>
      </c>
    </row>
    <row r="43" spans="1:6" x14ac:dyDescent="0.25">
      <c r="A43" t="s">
        <v>16</v>
      </c>
      <c r="B43" s="4" t="s">
        <v>98</v>
      </c>
      <c r="C43" t="str">
        <f t="shared" si="3"/>
        <v>(NUT)</v>
      </c>
      <c r="D43" t="str">
        <f t="shared" si="1"/>
        <v>A3= "NUT"</v>
      </c>
      <c r="F43" t="str">
        <f t="shared" si="2"/>
        <v>A3= "</v>
      </c>
    </row>
    <row r="44" spans="1:6" x14ac:dyDescent="0.25">
      <c r="A44" t="s">
        <v>19</v>
      </c>
      <c r="B44" s="4" t="s">
        <v>101</v>
      </c>
      <c r="C44" t="str">
        <f t="shared" si="3"/>
        <v>(OFD)</v>
      </c>
      <c r="D44" t="str">
        <f t="shared" si="1"/>
        <v>A3= "OFD"</v>
      </c>
      <c r="F44" t="str">
        <f t="shared" si="2"/>
        <v>A3= "</v>
      </c>
    </row>
    <row r="45" spans="1:6" x14ac:dyDescent="0.25">
      <c r="A45" t="s">
        <v>31</v>
      </c>
      <c r="B45" s="4" t="s">
        <v>113</v>
      </c>
      <c r="C45" t="str">
        <f t="shared" si="3"/>
        <v>(EAT)</v>
      </c>
      <c r="D45" t="str">
        <f t="shared" si="1"/>
        <v>A3= "EAT"</v>
      </c>
      <c r="F45" t="str">
        <f t="shared" si="2"/>
        <v>A3= "</v>
      </c>
    </row>
    <row r="46" spans="1:6" x14ac:dyDescent="0.25">
      <c r="A46" t="s">
        <v>62</v>
      </c>
      <c r="B46" s="4" t="s">
        <v>140</v>
      </c>
      <c r="C46" t="str">
        <f t="shared" si="3"/>
        <v>(SLC)</v>
      </c>
      <c r="D46" t="str">
        <f t="shared" si="1"/>
        <v>A3= "SLC"</v>
      </c>
      <c r="F46" t="str">
        <f t="shared" si="2"/>
        <v>A3= "</v>
      </c>
    </row>
    <row r="47" spans="1:6" x14ac:dyDescent="0.25">
      <c r="A47" t="s">
        <v>194</v>
      </c>
      <c r="B47" s="4" t="s">
        <v>195</v>
      </c>
      <c r="C47" t="str">
        <f t="shared" si="3"/>
        <v>(OWR)</v>
      </c>
      <c r="D47" t="str">
        <f t="shared" si="1"/>
        <v>A3= "OWR"</v>
      </c>
      <c r="F47" t="str">
        <f t="shared" si="2"/>
        <v>A3= "</v>
      </c>
    </row>
    <row r="48" spans="1:6" x14ac:dyDescent="0.25">
      <c r="A48" t="s">
        <v>52</v>
      </c>
      <c r="B48" s="4" t="s">
        <v>130</v>
      </c>
      <c r="C48" t="str">
        <f t="shared" si="3"/>
        <v>(PBE)</v>
      </c>
      <c r="D48" t="str">
        <f t="shared" si="1"/>
        <v>A3= "PBE"</v>
      </c>
      <c r="F48" t="str">
        <f t="shared" si="2"/>
        <v>A3= "</v>
      </c>
    </row>
    <row r="49" spans="1:6" x14ac:dyDescent="0.25">
      <c r="A49" t="s">
        <v>74</v>
      </c>
      <c r="B49" s="4" t="s">
        <v>149</v>
      </c>
      <c r="C49" t="str">
        <f t="shared" si="3"/>
        <v>(DRN)</v>
      </c>
      <c r="D49" t="str">
        <f t="shared" si="1"/>
        <v>A3= "DRN"</v>
      </c>
      <c r="F49" t="str">
        <f t="shared" si="2"/>
        <v>A3= "</v>
      </c>
    </row>
    <row r="50" spans="1:6" x14ac:dyDescent="0.25">
      <c r="A50" t="s">
        <v>73</v>
      </c>
      <c r="B50" s="4" t="s">
        <v>148</v>
      </c>
      <c r="C50" t="str">
        <f t="shared" si="3"/>
        <v>(DRG)</v>
      </c>
      <c r="D50" t="str">
        <f t="shared" si="1"/>
        <v>A3= "DRG"</v>
      </c>
      <c r="F50" t="str">
        <f t="shared" si="2"/>
        <v>A3= "</v>
      </c>
    </row>
    <row r="51" spans="1:6" x14ac:dyDescent="0.25">
      <c r="A51" t="s">
        <v>20</v>
      </c>
      <c r="B51" s="4" t="s">
        <v>102</v>
      </c>
      <c r="C51" t="str">
        <f t="shared" si="3"/>
        <v>(PIZ)</v>
      </c>
      <c r="D51" t="str">
        <f t="shared" si="1"/>
        <v>A3= "PIZ"</v>
      </c>
      <c r="F51" t="str">
        <f t="shared" si="2"/>
        <v>A3= "</v>
      </c>
    </row>
    <row r="52" spans="1:6" x14ac:dyDescent="0.25">
      <c r="A52" t="s">
        <v>61</v>
      </c>
      <c r="B52" s="4" t="s">
        <v>139</v>
      </c>
      <c r="C52" t="str">
        <f t="shared" si="3"/>
        <v>(PLO)</v>
      </c>
      <c r="D52" t="str">
        <f t="shared" si="1"/>
        <v>A3= "PLO"</v>
      </c>
      <c r="F52" t="str">
        <f t="shared" si="2"/>
        <v>A3= "</v>
      </c>
    </row>
    <row r="53" spans="1:6" x14ac:dyDescent="0.25">
      <c r="A53" t="s">
        <v>69</v>
      </c>
      <c r="B53" s="4" t="s">
        <v>144</v>
      </c>
      <c r="C53" t="str">
        <f t="shared" si="3"/>
        <v>(PSC)</v>
      </c>
      <c r="D53" t="str">
        <f t="shared" si="1"/>
        <v>A3= "PSC"</v>
      </c>
      <c r="F53" t="str">
        <f t="shared" si="2"/>
        <v>A3= "</v>
      </c>
    </row>
    <row r="54" spans="1:6" x14ac:dyDescent="0.25">
      <c r="A54" t="s">
        <v>56</v>
      </c>
      <c r="B54" s="4" t="s">
        <v>134</v>
      </c>
      <c r="C54" t="str">
        <f t="shared" si="3"/>
        <v>(SPS)</v>
      </c>
      <c r="D54" t="str">
        <f t="shared" si="1"/>
        <v>A3= "SPS"</v>
      </c>
      <c r="F54" t="str">
        <f t="shared" si="2"/>
        <v>A3= "</v>
      </c>
    </row>
    <row r="55" spans="1:6" x14ac:dyDescent="0.25">
      <c r="A55" t="s">
        <v>54</v>
      </c>
      <c r="B55" s="4" t="s">
        <v>132</v>
      </c>
      <c r="C55" t="str">
        <f t="shared" si="3"/>
        <v>(REL)</v>
      </c>
      <c r="D55" t="str">
        <f t="shared" si="1"/>
        <v>A3= "REL"</v>
      </c>
      <c r="F55" t="str">
        <f t="shared" si="2"/>
        <v>A3= "</v>
      </c>
    </row>
    <row r="56" spans="1:6" x14ac:dyDescent="0.25">
      <c r="A56" t="s">
        <v>9</v>
      </c>
      <c r="B56" s="4" t="s">
        <v>92</v>
      </c>
      <c r="C56" t="str">
        <f t="shared" si="3"/>
        <v>(BDS)</v>
      </c>
      <c r="D56" t="str">
        <f t="shared" si="1"/>
        <v>A3= "BDS"</v>
      </c>
      <c r="F56" t="str">
        <f t="shared" si="2"/>
        <v>A3= "</v>
      </c>
    </row>
    <row r="57" spans="1:6" x14ac:dyDescent="0.25">
      <c r="A57" t="s">
        <v>49</v>
      </c>
      <c r="B57" s="4" t="s">
        <v>127</v>
      </c>
      <c r="C57" t="str">
        <f t="shared" si="3"/>
        <v>(SPA)</v>
      </c>
      <c r="D57" t="str">
        <f t="shared" si="1"/>
        <v>A3= "SPA"</v>
      </c>
      <c r="F57" t="str">
        <f t="shared" si="2"/>
        <v>A3= "</v>
      </c>
    </row>
    <row r="58" spans="1:6" x14ac:dyDescent="0.25">
      <c r="A58" t="s">
        <v>53</v>
      </c>
      <c r="B58" s="4" t="s">
        <v>131</v>
      </c>
      <c r="C58" t="str">
        <f t="shared" si="3"/>
        <v>(SCB)</v>
      </c>
      <c r="D58" t="str">
        <f t="shared" si="1"/>
        <v>A3= "SCB"</v>
      </c>
      <c r="F58" t="str">
        <f t="shared" si="2"/>
        <v>A3= "</v>
      </c>
    </row>
    <row r="59" spans="1:6" x14ac:dyDescent="0.25">
      <c r="A59" t="s">
        <v>5</v>
      </c>
      <c r="B59" s="4" t="s">
        <v>89</v>
      </c>
      <c r="C59" t="str">
        <f t="shared" si="3"/>
        <v>(SMN)</v>
      </c>
      <c r="D59" t="str">
        <f t="shared" si="1"/>
        <v>A3= "SMN"</v>
      </c>
      <c r="F59" t="str">
        <f t="shared" si="2"/>
        <v>A3= "</v>
      </c>
    </row>
    <row r="60" spans="1:6" x14ac:dyDescent="0.25">
      <c r="A60" t="s">
        <v>4</v>
      </c>
      <c r="B60" s="4" t="s">
        <v>88</v>
      </c>
      <c r="C60" t="str">
        <f t="shared" si="3"/>
        <v>(SMK)</v>
      </c>
      <c r="D60" t="str">
        <f t="shared" si="1"/>
        <v>A3= "SMK"</v>
      </c>
      <c r="F60" t="str">
        <f t="shared" si="2"/>
        <v>A3= "</v>
      </c>
    </row>
    <row r="61" spans="1:6" x14ac:dyDescent="0.25">
      <c r="A61" t="s">
        <v>45</v>
      </c>
      <c r="B61" s="4" t="s">
        <v>123</v>
      </c>
      <c r="C61" t="str">
        <f t="shared" si="3"/>
        <v>(TAN)</v>
      </c>
      <c r="D61" t="str">
        <f t="shared" si="1"/>
        <v>A3= "TAN"</v>
      </c>
      <c r="F61" t="str">
        <f t="shared" si="2"/>
        <v>A3= "</v>
      </c>
    </row>
    <row r="62" spans="1:6" x14ac:dyDescent="0.25">
      <c r="A62" t="s">
        <v>42</v>
      </c>
      <c r="B62" s="4" t="s">
        <v>121</v>
      </c>
      <c r="C62" t="str">
        <f t="shared" si="3"/>
        <v>(POS)</v>
      </c>
      <c r="D62" t="str">
        <f t="shared" si="1"/>
        <v>A3= "POS"</v>
      </c>
      <c r="F62" t="str">
        <f t="shared" si="2"/>
        <v>A3= "</v>
      </c>
    </row>
    <row r="63" spans="1:6" x14ac:dyDescent="0.25">
      <c r="A63" t="s">
        <v>36</v>
      </c>
      <c r="B63" s="4" t="s">
        <v>118</v>
      </c>
      <c r="C63" t="str">
        <f t="shared" si="3"/>
        <v>(VPA)</v>
      </c>
      <c r="D63" t="str">
        <f t="shared" si="1"/>
        <v>A3= "VPA"</v>
      </c>
      <c r="F63" t="str">
        <f t="shared" si="2"/>
        <v>A3= "</v>
      </c>
    </row>
    <row r="64" spans="1:6" x14ac:dyDescent="0.25">
      <c r="A64" t="s">
        <v>57</v>
      </c>
      <c r="B64" s="4" t="s">
        <v>135</v>
      </c>
      <c r="C64" t="str">
        <f t="shared" si="3"/>
        <v>(ZOO)</v>
      </c>
      <c r="D64" t="str">
        <f t="shared" si="1"/>
        <v>A3= "ZOO"</v>
      </c>
      <c r="F64" t="str">
        <f t="shared" si="2"/>
        <v>A3= "</v>
      </c>
    </row>
  </sheetData>
  <sortState ref="A1:C66">
    <sortCondition ref="B1:B6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Hirsch,Jana</dc:creator>
  <cp:lastModifiedBy>Cahill, Jesse P.</cp:lastModifiedBy>
  <dcterms:created xsi:type="dcterms:W3CDTF">2018-07-10T21:54:48Z</dcterms:created>
  <dcterms:modified xsi:type="dcterms:W3CDTF">2019-03-05T17:24:41Z</dcterms:modified>
</cp:coreProperties>
</file>