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inStaub\Dropbox\ReFaSt\02_Projects\03_TestEquipment\UnipolarBipolarDriver\3_Development\1_Firmware\1_InProgress\SourceA\SMMA\SMMA.X\Documentation\"/>
    </mc:Choice>
  </mc:AlternateContent>
  <bookViews>
    <workbookView xWindow="1875" yWindow="0" windowWidth="23115" windowHeight="13995" tabRatio="500"/>
  </bookViews>
  <sheets>
    <sheet name="A4-Portrai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1" l="1"/>
  <c r="F60" i="1"/>
  <c r="F63" i="1"/>
  <c r="F67" i="1"/>
  <c r="F66" i="1"/>
  <c r="F69" i="1"/>
  <c r="F70" i="1"/>
</calcChain>
</file>

<file path=xl/sharedStrings.xml><?xml version="1.0" encoding="utf-8"?>
<sst xmlns="http://schemas.openxmlformats.org/spreadsheetml/2006/main" count="55" uniqueCount="42">
  <si>
    <t>Creator:</t>
  </si>
  <si>
    <t>Checked:</t>
  </si>
  <si>
    <t>Approved:</t>
  </si>
  <si>
    <t>Sign</t>
  </si>
  <si>
    <t>Date</t>
  </si>
  <si>
    <t>Revision</t>
  </si>
  <si>
    <t>Rev.</t>
  </si>
  <si>
    <t>Editor</t>
  </si>
  <si>
    <t>Remark</t>
  </si>
  <si>
    <t>Project</t>
  </si>
  <si>
    <t xml:space="preserve">PIC32MX </t>
  </si>
  <si>
    <t>ADC calculations</t>
  </si>
  <si>
    <t>A. Staub</t>
  </si>
  <si>
    <t>-</t>
  </si>
  <si>
    <t>First edition</t>
  </si>
  <si>
    <t>Parameter</t>
  </si>
  <si>
    <t>Value</t>
  </si>
  <si>
    <t>Type</t>
  </si>
  <si>
    <t>SYS_CLKF</t>
  </si>
  <si>
    <t>CPU clock frequency</t>
  </si>
  <si>
    <t>PB_DIV</t>
  </si>
  <si>
    <t>Peripherial bus divider constant</t>
  </si>
  <si>
    <t>Peripherial clock frequency</t>
  </si>
  <si>
    <t>*PB_CLKF</t>
  </si>
  <si>
    <t>Hz</t>
  </si>
  <si>
    <t>Peripherial period (1 number afte comma)</t>
  </si>
  <si>
    <t>*TPB (period)</t>
  </si>
  <si>
    <t>ADCS (Divider)</t>
  </si>
  <si>
    <t>ADC clock prescaler</t>
  </si>
  <si>
    <t>*TAD</t>
  </si>
  <si>
    <t>Timing period of the ADC clock</t>
  </si>
  <si>
    <t>SAMC</t>
  </si>
  <si>
    <t>*TACQ</t>
  </si>
  <si>
    <t>s</t>
  </si>
  <si>
    <t>ADC acqusition time (sampling time)</t>
  </si>
  <si>
    <t>*TCONV</t>
  </si>
  <si>
    <t>ADC conversion time is 12*TAD</t>
  </si>
  <si>
    <t>*ADCTST</t>
  </si>
  <si>
    <t>ADC total time = Acqustion time + Conversion time</t>
  </si>
  <si>
    <t>ksps</t>
  </si>
  <si>
    <t>Auto sample time = SAMC * TAD (1-31)</t>
  </si>
  <si>
    <t>Sampling time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</si>
</sst>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</font>
    <font>
      <sz val="36"/>
      <color rgb="FF0072CE"/>
      <name val="Arial"/>
    </font>
    <font>
      <sz val="10"/>
      <color rgb="FF0072CE"/>
      <name val="Arial"/>
    </font>
    <font>
      <sz val="26"/>
      <color rgb="FF0072CE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right" vertical="center" wrapText="1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Standard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A55" workbookViewId="0">
      <selection activeCell="N78" sqref="N78"/>
    </sheetView>
  </sheetViews>
  <sheetFormatPr defaultColWidth="5.375" defaultRowHeight="15" customHeight="1" x14ac:dyDescent="0.2"/>
  <cols>
    <col min="1" max="15" width="5.125" style="1" customWidth="1"/>
    <col min="16" max="16384" width="5.375" style="1"/>
  </cols>
  <sheetData>
    <row r="1" spans="1:15" ht="15" customHeight="1" x14ac:dyDescent="0.2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" customHeight="1" x14ac:dyDescent="0.2">
      <c r="A7" s="11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ht="1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1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1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15" customHeight="1" x14ac:dyDescent="0.2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ht="1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7" spans="1:14" ht="15" customHeight="1" x14ac:dyDescent="0.2">
      <c r="F17" s="2"/>
      <c r="G17" s="2"/>
      <c r="H17" s="2"/>
      <c r="I17" s="2"/>
      <c r="J17" s="2"/>
      <c r="K17" s="2"/>
    </row>
    <row r="18" spans="1:14" ht="15" customHeight="1" x14ac:dyDescent="0.2">
      <c r="F18" s="2"/>
      <c r="G18" s="2"/>
      <c r="H18" s="2"/>
      <c r="I18" s="2"/>
      <c r="J18" s="2"/>
      <c r="K18" s="2"/>
    </row>
    <row r="19" spans="1:14" ht="15" customHeight="1" x14ac:dyDescent="0.2">
      <c r="F19" s="2"/>
      <c r="G19" s="2"/>
      <c r="H19" s="2"/>
      <c r="I19" s="2"/>
      <c r="J19" s="2"/>
      <c r="K19" s="2"/>
    </row>
    <row r="20" spans="1:14" ht="15" customHeight="1" x14ac:dyDescent="0.2">
      <c r="F20" s="2"/>
      <c r="G20" s="2"/>
      <c r="H20" s="2"/>
      <c r="I20" s="2"/>
      <c r="J20" s="2"/>
      <c r="K20" s="2"/>
    </row>
    <row r="21" spans="1:14" ht="15" customHeight="1" x14ac:dyDescent="0.2">
      <c r="F21" s="2"/>
      <c r="G21" s="2"/>
      <c r="H21" s="2"/>
      <c r="I21" s="2"/>
      <c r="J21" s="2"/>
      <c r="K21" s="2"/>
    </row>
    <row r="23" spans="1:14" ht="15" customHeight="1" x14ac:dyDescent="0.2">
      <c r="D23" s="2"/>
      <c r="E23" s="2"/>
      <c r="F23" s="2"/>
      <c r="G23" s="2"/>
      <c r="H23" s="2"/>
      <c r="I23" s="2"/>
    </row>
    <row r="24" spans="1:14" ht="15" customHeight="1" x14ac:dyDescent="0.2">
      <c r="D24" s="2"/>
      <c r="E24" s="2"/>
      <c r="F24" s="2"/>
      <c r="G24" s="2"/>
      <c r="H24" s="2"/>
      <c r="I24" s="2"/>
    </row>
    <row r="25" spans="1:14" ht="15" customHeight="1" x14ac:dyDescent="0.2">
      <c r="D25" s="2"/>
      <c r="E25" s="2"/>
      <c r="F25" s="2"/>
      <c r="G25" s="2"/>
      <c r="H25" s="2"/>
      <c r="I25" s="2"/>
    </row>
    <row r="26" spans="1:14" ht="15" customHeight="1" x14ac:dyDescent="0.2">
      <c r="D26" s="2"/>
      <c r="E26" s="2"/>
      <c r="F26" s="2"/>
      <c r="G26" s="2"/>
      <c r="H26" s="2"/>
      <c r="I26" s="2"/>
    </row>
    <row r="27" spans="1:14" ht="15" customHeight="1" x14ac:dyDescent="0.2">
      <c r="D27" s="2"/>
      <c r="E27" s="2"/>
      <c r="F27" s="2"/>
      <c r="G27" s="2"/>
      <c r="H27" s="2"/>
      <c r="I27" s="2"/>
    </row>
    <row r="28" spans="1:14" ht="15" customHeight="1" x14ac:dyDescent="0.2">
      <c r="A28" s="2"/>
      <c r="B28" s="2"/>
      <c r="C28" s="4"/>
      <c r="D28" s="2"/>
      <c r="E28" s="2"/>
      <c r="F28" s="2"/>
      <c r="G28" s="2"/>
      <c r="H28" s="2"/>
      <c r="I28" s="2"/>
      <c r="J28" s="4"/>
      <c r="K28" s="2"/>
      <c r="L28" s="2"/>
      <c r="M28" s="2"/>
      <c r="N28" s="2"/>
    </row>
    <row r="29" spans="1:14" ht="15" customHeight="1" x14ac:dyDescent="0.2">
      <c r="D29" s="3"/>
      <c r="E29" s="3"/>
      <c r="F29" s="3"/>
      <c r="G29" s="3"/>
      <c r="H29" s="3"/>
      <c r="I29" s="3"/>
    </row>
    <row r="30" spans="1:14" ht="15" customHeight="1" x14ac:dyDescent="0.2">
      <c r="A30" s="9" t="s">
        <v>0</v>
      </c>
      <c r="B30" s="9"/>
      <c r="C30" s="4"/>
      <c r="D30" s="9" t="s">
        <v>12</v>
      </c>
      <c r="E30" s="9"/>
      <c r="F30" s="9"/>
      <c r="G30" s="9"/>
      <c r="H30" s="9"/>
      <c r="I30" s="9"/>
      <c r="J30" s="4"/>
      <c r="K30" s="10">
        <v>42367</v>
      </c>
      <c r="L30" s="9"/>
      <c r="M30" s="9"/>
      <c r="N30" s="9"/>
    </row>
    <row r="31" spans="1:14" ht="15" customHeight="1" x14ac:dyDescent="0.2">
      <c r="D31" s="3"/>
      <c r="E31" s="3"/>
      <c r="F31" s="3"/>
      <c r="G31" s="3"/>
      <c r="H31" s="3"/>
      <c r="I31" s="3"/>
    </row>
    <row r="32" spans="1:14" ht="15" customHeight="1" x14ac:dyDescent="0.2">
      <c r="A32" s="4" t="s">
        <v>1</v>
      </c>
      <c r="B32" s="4"/>
      <c r="C32" s="4"/>
      <c r="D32" s="9" t="s">
        <v>3</v>
      </c>
      <c r="E32" s="9"/>
      <c r="F32" s="9"/>
      <c r="G32" s="9"/>
      <c r="H32" s="9"/>
      <c r="I32" s="9"/>
      <c r="J32" s="4"/>
      <c r="K32" s="9" t="s">
        <v>4</v>
      </c>
      <c r="L32" s="9"/>
      <c r="M32" s="9"/>
      <c r="N32" s="9"/>
    </row>
    <row r="33" spans="1:15" ht="15" customHeight="1" x14ac:dyDescent="0.2">
      <c r="D33" s="3"/>
      <c r="E33" s="3"/>
      <c r="F33" s="3"/>
      <c r="G33" s="3"/>
      <c r="H33" s="3"/>
      <c r="I33" s="3"/>
    </row>
    <row r="34" spans="1:15" ht="15" customHeight="1" x14ac:dyDescent="0.2">
      <c r="A34" s="4" t="s">
        <v>2</v>
      </c>
      <c r="B34" s="4"/>
      <c r="C34" s="4"/>
      <c r="D34" s="9" t="s">
        <v>3</v>
      </c>
      <c r="E34" s="9"/>
      <c r="F34" s="9"/>
      <c r="G34" s="9"/>
      <c r="H34" s="9"/>
      <c r="I34" s="9"/>
      <c r="J34" s="4"/>
      <c r="K34" s="9" t="s">
        <v>4</v>
      </c>
      <c r="L34" s="9"/>
      <c r="M34" s="9"/>
      <c r="N34" s="9"/>
    </row>
    <row r="43" spans="1:15" ht="15" customHeight="1" x14ac:dyDescent="0.2">
      <c r="A43" s="14" t="s">
        <v>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1:15" ht="15" customHeight="1" x14ac:dyDescent="0.2">
      <c r="A46" s="7" t="s">
        <v>6</v>
      </c>
      <c r="B46" s="7"/>
      <c r="C46" s="7" t="s">
        <v>4</v>
      </c>
      <c r="D46" s="7"/>
      <c r="E46" s="7"/>
      <c r="F46" s="7" t="s">
        <v>7</v>
      </c>
      <c r="G46" s="7"/>
      <c r="H46" s="7"/>
      <c r="I46" s="7"/>
      <c r="J46" s="7" t="s">
        <v>8</v>
      </c>
      <c r="K46" s="7"/>
      <c r="L46" s="7"/>
      <c r="M46" s="7"/>
      <c r="N46" s="7"/>
      <c r="O46" s="7"/>
    </row>
    <row r="47" spans="1:15" ht="1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5" customHeight="1" x14ac:dyDescent="0.2">
      <c r="A48" s="7" t="s">
        <v>13</v>
      </c>
      <c r="B48" s="7"/>
      <c r="C48" s="8">
        <v>42367</v>
      </c>
      <c r="D48" s="7"/>
      <c r="E48" s="7"/>
      <c r="F48" s="7" t="s">
        <v>12</v>
      </c>
      <c r="G48" s="7"/>
      <c r="H48" s="7"/>
      <c r="I48" s="7"/>
      <c r="J48" s="7" t="s">
        <v>14</v>
      </c>
      <c r="K48" s="7"/>
      <c r="L48" s="7"/>
      <c r="M48" s="7"/>
      <c r="N48" s="7"/>
      <c r="O48" s="7"/>
    </row>
    <row r="49" spans="1:15" ht="1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5" spans="1:15" ht="15" customHeight="1" x14ac:dyDescent="0.2">
      <c r="B55" s="17" t="s">
        <v>15</v>
      </c>
      <c r="C55" s="17"/>
      <c r="D55" s="17"/>
      <c r="E55" s="17"/>
      <c r="F55" s="17" t="s">
        <v>16</v>
      </c>
      <c r="G55" s="17"/>
      <c r="H55" s="17"/>
      <c r="I55" s="17" t="s">
        <v>17</v>
      </c>
      <c r="J55" s="17"/>
      <c r="K55" s="17" t="s">
        <v>8</v>
      </c>
      <c r="L55" s="17"/>
      <c r="M55" s="17"/>
      <c r="N55" s="17"/>
    </row>
    <row r="56" spans="1:15" ht="15" customHeight="1" x14ac:dyDescent="0.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5" ht="15" customHeight="1" x14ac:dyDescent="0.2">
      <c r="B57" s="15" t="s">
        <v>18</v>
      </c>
      <c r="C57" s="15"/>
      <c r="D57" s="15"/>
      <c r="E57" s="15"/>
      <c r="F57" s="16">
        <v>80000000</v>
      </c>
      <c r="G57" s="16"/>
      <c r="H57" s="16"/>
      <c r="I57" s="16" t="s">
        <v>24</v>
      </c>
      <c r="J57" s="16"/>
      <c r="K57" s="15" t="s">
        <v>19</v>
      </c>
      <c r="L57" s="15"/>
      <c r="M57" s="15"/>
      <c r="N57" s="15"/>
    </row>
    <row r="58" spans="1:15" ht="30" customHeight="1" x14ac:dyDescent="0.2">
      <c r="B58" s="15" t="s">
        <v>20</v>
      </c>
      <c r="C58" s="15"/>
      <c r="D58" s="15"/>
      <c r="E58" s="15"/>
      <c r="F58" s="16">
        <v>1</v>
      </c>
      <c r="G58" s="16"/>
      <c r="H58" s="16"/>
      <c r="I58" s="16" t="s">
        <v>13</v>
      </c>
      <c r="J58" s="16"/>
      <c r="K58" s="15" t="s">
        <v>21</v>
      </c>
      <c r="L58" s="15"/>
      <c r="M58" s="15"/>
      <c r="N58" s="15"/>
    </row>
    <row r="59" spans="1:15" ht="30" customHeight="1" x14ac:dyDescent="0.2">
      <c r="A59" s="6"/>
      <c r="B59" s="15" t="s">
        <v>23</v>
      </c>
      <c r="C59" s="15"/>
      <c r="D59" s="15"/>
      <c r="E59" s="15"/>
      <c r="F59" s="21">
        <f>F57/F58</f>
        <v>80000000</v>
      </c>
      <c r="G59" s="21"/>
      <c r="H59" s="21"/>
      <c r="I59" s="16" t="s">
        <v>24</v>
      </c>
      <c r="J59" s="16"/>
      <c r="K59" s="15" t="s">
        <v>22</v>
      </c>
      <c r="L59" s="15"/>
      <c r="M59" s="15"/>
      <c r="N59" s="15"/>
    </row>
    <row r="60" spans="1:15" ht="30" customHeight="1" x14ac:dyDescent="0.2">
      <c r="B60" s="15" t="s">
        <v>26</v>
      </c>
      <c r="C60" s="15"/>
      <c r="D60" s="15"/>
      <c r="E60" s="15"/>
      <c r="F60" s="22">
        <f>1/F59</f>
        <v>1.2499999999999999E-8</v>
      </c>
      <c r="G60" s="22"/>
      <c r="H60" s="22"/>
      <c r="I60" s="16" t="s">
        <v>33</v>
      </c>
      <c r="J60" s="16"/>
      <c r="K60" s="15" t="s">
        <v>25</v>
      </c>
      <c r="L60" s="15"/>
      <c r="M60" s="15"/>
      <c r="N60" s="15"/>
    </row>
    <row r="61" spans="1:15" ht="15" customHeight="1" x14ac:dyDescent="0.2"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</row>
    <row r="62" spans="1:15" ht="15" customHeight="1" x14ac:dyDescent="0.2">
      <c r="B62" s="15" t="s">
        <v>27</v>
      </c>
      <c r="C62" s="15"/>
      <c r="D62" s="15"/>
      <c r="E62" s="15"/>
      <c r="F62" s="16">
        <v>10</v>
      </c>
      <c r="G62" s="16"/>
      <c r="H62" s="16"/>
      <c r="I62" s="16" t="s">
        <v>13</v>
      </c>
      <c r="J62" s="16"/>
      <c r="K62" s="15" t="s">
        <v>28</v>
      </c>
      <c r="L62" s="15"/>
      <c r="M62" s="15"/>
      <c r="N62" s="15"/>
    </row>
    <row r="63" spans="1:15" ht="30" customHeight="1" x14ac:dyDescent="0.2">
      <c r="B63" s="15" t="s">
        <v>29</v>
      </c>
      <c r="C63" s="15"/>
      <c r="D63" s="15"/>
      <c r="E63" s="15"/>
      <c r="F63" s="21">
        <f>2*(F60*(F62+1))</f>
        <v>2.7500000000000001E-7</v>
      </c>
      <c r="G63" s="21"/>
      <c r="H63" s="21"/>
      <c r="I63" s="16" t="s">
        <v>33</v>
      </c>
      <c r="J63" s="16"/>
      <c r="K63" s="15" t="s">
        <v>30</v>
      </c>
      <c r="L63" s="15"/>
      <c r="M63" s="15"/>
      <c r="N63" s="15"/>
    </row>
    <row r="64" spans="1:15" ht="30" customHeight="1" x14ac:dyDescent="0.2">
      <c r="B64" s="15" t="s">
        <v>31</v>
      </c>
      <c r="C64" s="15"/>
      <c r="D64" s="15"/>
      <c r="E64" s="15"/>
      <c r="F64" s="16">
        <v>2</v>
      </c>
      <c r="G64" s="16"/>
      <c r="H64" s="16"/>
      <c r="I64" s="16" t="s">
        <v>13</v>
      </c>
      <c r="J64" s="16"/>
      <c r="K64" s="15" t="s">
        <v>40</v>
      </c>
      <c r="L64" s="15"/>
      <c r="M64" s="15"/>
      <c r="N64" s="15"/>
    </row>
    <row r="65" spans="2:14" ht="15" customHeight="1" x14ac:dyDescent="0.2"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2:14" ht="30" customHeight="1" x14ac:dyDescent="0.2">
      <c r="B66" s="15" t="s">
        <v>32</v>
      </c>
      <c r="C66" s="15"/>
      <c r="D66" s="15"/>
      <c r="E66" s="15"/>
      <c r="F66" s="21">
        <f>F64*F63</f>
        <v>5.5000000000000003E-7</v>
      </c>
      <c r="G66" s="21"/>
      <c r="H66" s="21"/>
      <c r="I66" s="16" t="s">
        <v>33</v>
      </c>
      <c r="J66" s="16"/>
      <c r="K66" s="15" t="s">
        <v>34</v>
      </c>
      <c r="L66" s="15"/>
      <c r="M66" s="15"/>
      <c r="N66" s="15"/>
    </row>
    <row r="67" spans="2:14" ht="30" customHeight="1" x14ac:dyDescent="0.2">
      <c r="B67" s="15" t="s">
        <v>35</v>
      </c>
      <c r="C67" s="15"/>
      <c r="D67" s="15"/>
      <c r="E67" s="15"/>
      <c r="F67" s="21">
        <f>12*F63</f>
        <v>3.3000000000000002E-6</v>
      </c>
      <c r="G67" s="21"/>
      <c r="H67" s="21"/>
      <c r="I67" s="16" t="s">
        <v>33</v>
      </c>
      <c r="J67" s="16"/>
      <c r="K67" s="15" t="s">
        <v>36</v>
      </c>
      <c r="L67" s="15"/>
      <c r="M67" s="15"/>
      <c r="N67" s="15"/>
    </row>
    <row r="68" spans="2:14" ht="15" customHeight="1" x14ac:dyDescent="0.2">
      <c r="B68" s="15"/>
      <c r="C68" s="15"/>
      <c r="D68" s="15"/>
      <c r="E68" s="15"/>
      <c r="F68" s="16"/>
      <c r="G68" s="16"/>
      <c r="H68" s="16"/>
      <c r="I68" s="16"/>
      <c r="J68" s="16"/>
      <c r="K68" s="15"/>
      <c r="L68" s="15"/>
      <c r="M68" s="15"/>
      <c r="N68" s="15"/>
    </row>
    <row r="69" spans="2:14" ht="45" customHeight="1" x14ac:dyDescent="0.2">
      <c r="B69" s="15" t="s">
        <v>37</v>
      </c>
      <c r="C69" s="15"/>
      <c r="D69" s="15"/>
      <c r="E69" s="15"/>
      <c r="F69" s="21">
        <f>F66+F67</f>
        <v>3.8500000000000004E-6</v>
      </c>
      <c r="G69" s="21"/>
      <c r="H69" s="21"/>
      <c r="I69" s="16" t="s">
        <v>33</v>
      </c>
      <c r="J69" s="16"/>
      <c r="K69" s="15" t="s">
        <v>38</v>
      </c>
      <c r="L69" s="15"/>
      <c r="M69" s="15"/>
      <c r="N69" s="15"/>
    </row>
    <row r="70" spans="2:14" ht="15" customHeight="1" x14ac:dyDescent="0.2">
      <c r="B70" s="25" t="s">
        <v>41</v>
      </c>
      <c r="C70" s="25"/>
      <c r="D70" s="25"/>
      <c r="E70" s="25"/>
      <c r="F70" s="26">
        <f>(1/F69)/1000</f>
        <v>259.74025974025972</v>
      </c>
      <c r="G70" s="26"/>
      <c r="H70" s="26"/>
      <c r="I70" s="27" t="s">
        <v>39</v>
      </c>
      <c r="J70" s="27"/>
      <c r="K70" s="23"/>
      <c r="L70" s="23"/>
      <c r="M70" s="23"/>
      <c r="N70" s="23"/>
    </row>
    <row r="71" spans="2:14" ht="15" customHeight="1" x14ac:dyDescent="0.2">
      <c r="B71" s="23"/>
      <c r="C71" s="23"/>
      <c r="D71" s="23"/>
      <c r="E71" s="23"/>
      <c r="F71" s="24"/>
      <c r="G71" s="24"/>
      <c r="H71" s="24"/>
      <c r="I71" s="24"/>
      <c r="J71" s="24"/>
      <c r="K71" s="23"/>
      <c r="L71" s="23"/>
      <c r="M71" s="23"/>
      <c r="N71" s="23"/>
    </row>
    <row r="72" spans="2:14" ht="15" customHeight="1" x14ac:dyDescent="0.2">
      <c r="B72" s="23"/>
      <c r="C72" s="23"/>
      <c r="D72" s="23"/>
      <c r="E72" s="23"/>
      <c r="F72" s="24"/>
      <c r="G72" s="24"/>
      <c r="H72" s="24"/>
      <c r="I72" s="24"/>
      <c r="J72" s="24"/>
      <c r="K72" s="23"/>
      <c r="L72" s="23"/>
      <c r="M72" s="23"/>
      <c r="N72" s="23"/>
    </row>
    <row r="73" spans="2:14" ht="15" customHeight="1" x14ac:dyDescent="0.2">
      <c r="B73" s="23"/>
      <c r="C73" s="23"/>
      <c r="D73" s="23"/>
      <c r="E73" s="23"/>
      <c r="F73" s="24"/>
      <c r="G73" s="24"/>
      <c r="H73" s="24"/>
      <c r="I73" s="24"/>
      <c r="J73" s="24"/>
      <c r="K73" s="23"/>
      <c r="L73" s="23"/>
      <c r="M73" s="23"/>
      <c r="N73" s="23"/>
    </row>
    <row r="74" spans="2:14" ht="15" customHeight="1" x14ac:dyDescent="0.2">
      <c r="B74" s="23"/>
      <c r="C74" s="23"/>
      <c r="D74" s="23"/>
      <c r="E74" s="23"/>
      <c r="F74" s="24"/>
      <c r="G74" s="24"/>
      <c r="H74" s="24"/>
      <c r="I74" s="24"/>
      <c r="J74" s="24"/>
      <c r="K74" s="23"/>
      <c r="L74" s="23"/>
      <c r="M74" s="23"/>
      <c r="N74" s="23"/>
    </row>
    <row r="75" spans="2:14" ht="15" customHeight="1" x14ac:dyDescent="0.2">
      <c r="B75" s="23"/>
      <c r="C75" s="23"/>
      <c r="D75" s="23"/>
      <c r="E75" s="23"/>
      <c r="F75" s="24"/>
      <c r="G75" s="24"/>
      <c r="H75" s="24"/>
      <c r="I75" s="24"/>
      <c r="J75" s="24"/>
      <c r="K75" s="23"/>
      <c r="L75" s="23"/>
      <c r="M75" s="23"/>
      <c r="N75" s="23"/>
    </row>
    <row r="76" spans="2:14" ht="15" customHeight="1" x14ac:dyDescent="0.2">
      <c r="B76" s="23"/>
      <c r="C76" s="23"/>
      <c r="D76" s="23"/>
      <c r="E76" s="23"/>
      <c r="F76" s="24"/>
      <c r="G76" s="24"/>
      <c r="H76" s="24"/>
      <c r="I76" s="24"/>
      <c r="J76" s="24"/>
      <c r="K76" s="23"/>
      <c r="L76" s="23"/>
      <c r="M76" s="23"/>
      <c r="N76" s="23"/>
    </row>
    <row r="1048576" spans="9:15" ht="15" customHeight="1" x14ac:dyDescent="0.2">
      <c r="I1048576" s="2"/>
      <c r="J1048576" s="2"/>
      <c r="K1048576" s="2"/>
      <c r="L1048576" s="2"/>
      <c r="M1048576" s="2"/>
      <c r="N1048576" s="2"/>
      <c r="O1048576" s="2"/>
    </row>
  </sheetData>
  <mergeCells count="114">
    <mergeCell ref="B75:E75"/>
    <mergeCell ref="F75:H75"/>
    <mergeCell ref="I75:J75"/>
    <mergeCell ref="K75:N75"/>
    <mergeCell ref="B76:E76"/>
    <mergeCell ref="F76:H76"/>
    <mergeCell ref="I76:J76"/>
    <mergeCell ref="K76:N76"/>
    <mergeCell ref="B73:E73"/>
    <mergeCell ref="F73:H73"/>
    <mergeCell ref="I73:J73"/>
    <mergeCell ref="K73:N73"/>
    <mergeCell ref="B74:E74"/>
    <mergeCell ref="F74:H74"/>
    <mergeCell ref="I74:J74"/>
    <mergeCell ref="K74:N74"/>
    <mergeCell ref="B71:E71"/>
    <mergeCell ref="F71:H71"/>
    <mergeCell ref="I71:J71"/>
    <mergeCell ref="K71:N71"/>
    <mergeCell ref="B72:E72"/>
    <mergeCell ref="F72:H72"/>
    <mergeCell ref="I72:J72"/>
    <mergeCell ref="K72:N72"/>
    <mergeCell ref="B69:E69"/>
    <mergeCell ref="F69:H69"/>
    <mergeCell ref="I69:J69"/>
    <mergeCell ref="K69:N69"/>
    <mergeCell ref="B70:E70"/>
    <mergeCell ref="F70:H70"/>
    <mergeCell ref="I70:J70"/>
    <mergeCell ref="K70:N70"/>
    <mergeCell ref="B67:E67"/>
    <mergeCell ref="F67:H67"/>
    <mergeCell ref="I67:J67"/>
    <mergeCell ref="K67:N67"/>
    <mergeCell ref="B68:E68"/>
    <mergeCell ref="F68:H68"/>
    <mergeCell ref="I68:J68"/>
    <mergeCell ref="K68:N68"/>
    <mergeCell ref="B66:E66"/>
    <mergeCell ref="F66:H66"/>
    <mergeCell ref="I66:J66"/>
    <mergeCell ref="K66:N66"/>
    <mergeCell ref="B65:N65"/>
    <mergeCell ref="B63:E63"/>
    <mergeCell ref="F63:H63"/>
    <mergeCell ref="I63:J63"/>
    <mergeCell ref="K63:N63"/>
    <mergeCell ref="B64:E64"/>
    <mergeCell ref="F64:H64"/>
    <mergeCell ref="I64:J64"/>
    <mergeCell ref="K64:N64"/>
    <mergeCell ref="B62:E62"/>
    <mergeCell ref="F62:H62"/>
    <mergeCell ref="I62:J62"/>
    <mergeCell ref="K62:N62"/>
    <mergeCell ref="B61:N61"/>
    <mergeCell ref="B59:E59"/>
    <mergeCell ref="F59:H59"/>
    <mergeCell ref="I59:J59"/>
    <mergeCell ref="K59:N59"/>
    <mergeCell ref="B60:E60"/>
    <mergeCell ref="F60:H60"/>
    <mergeCell ref="I60:J60"/>
    <mergeCell ref="K60:N60"/>
    <mergeCell ref="B57:E57"/>
    <mergeCell ref="F57:H57"/>
    <mergeCell ref="I57:J57"/>
    <mergeCell ref="K57:N57"/>
    <mergeCell ref="B58:E58"/>
    <mergeCell ref="F58:H58"/>
    <mergeCell ref="I58:J58"/>
    <mergeCell ref="K58:N58"/>
    <mergeCell ref="B55:E56"/>
    <mergeCell ref="F55:H56"/>
    <mergeCell ref="I55:J56"/>
    <mergeCell ref="K55:N56"/>
    <mergeCell ref="D30:I30"/>
    <mergeCell ref="K30:N30"/>
    <mergeCell ref="A1:O3"/>
    <mergeCell ref="A4:O6"/>
    <mergeCell ref="A7:O9"/>
    <mergeCell ref="A13:O15"/>
    <mergeCell ref="A30:B30"/>
    <mergeCell ref="A43:O44"/>
    <mergeCell ref="J46:O47"/>
    <mergeCell ref="F46:I47"/>
    <mergeCell ref="C46:E47"/>
    <mergeCell ref="A46:B47"/>
    <mergeCell ref="D32:I32"/>
    <mergeCell ref="D34:I34"/>
    <mergeCell ref="K32:N32"/>
    <mergeCell ref="K34:N34"/>
    <mergeCell ref="A48:B48"/>
    <mergeCell ref="C48:E48"/>
    <mergeCell ref="F48:I48"/>
    <mergeCell ref="J48:O48"/>
    <mergeCell ref="A49:B49"/>
    <mergeCell ref="C49:E49"/>
    <mergeCell ref="F49:I49"/>
    <mergeCell ref="J49:O49"/>
    <mergeCell ref="A52:B52"/>
    <mergeCell ref="C52:E52"/>
    <mergeCell ref="F52:I52"/>
    <mergeCell ref="J52:O52"/>
    <mergeCell ref="A50:B50"/>
    <mergeCell ref="C50:E50"/>
    <mergeCell ref="F50:I50"/>
    <mergeCell ref="J50:O50"/>
    <mergeCell ref="A51:B51"/>
    <mergeCell ref="C51:E51"/>
    <mergeCell ref="F51:I51"/>
    <mergeCell ref="J51:O51"/>
  </mergeCells>
  <phoneticPr fontId="1" type="noConversion"/>
  <pageMargins left="0.98" right="0.79000000000000015" top="1.57" bottom="1.18" header="0.5" footer="0.5"/>
  <pageSetup paperSize="9" orientation="portrait" horizontalDpi="4294967292" verticalDpi="4294967292"/>
  <headerFooter>
    <oddHeader>&amp;L&amp;"Candara,Standard"&amp;28&amp;K000000REF&amp;K0A5BC3AST&amp;K000000 GmbH_x000D_&amp;"Arial,Standard"&amp;10Hasenholz 10, 1735 Giffers, Switzerland_x000D_F +41 (0)26 588 00 25_x000D_www.refast-swiss.com / contact@refast-swiss.com&amp;R&amp;"Calibri,Standard"&amp;K000000&amp;G</oddHeader>
    <oddFooter>&amp;L&amp;"Arial,Standard"&amp;10&amp;K000000X-XXX-XXXX-X_x000D__x000D_Template QSPD11 Rev. -&amp;C&amp;"Arial,Standard"&amp;10&amp;K000000Rev. -_x000D__x000D_&amp;R&amp;"Arial,Standard"&amp;10&amp;K000000Page &amp;P / &amp;N_x000D_© Copyright 2015_x000D_All rights reserved by REFAST GmbH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A4-Portrait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Staub Alain</dc:creator>
  <cp:lastModifiedBy>AlainStaub</cp:lastModifiedBy>
  <cp:lastPrinted>2014-12-23T16:35:35Z</cp:lastPrinted>
  <dcterms:created xsi:type="dcterms:W3CDTF">2013-11-04T17:14:55Z</dcterms:created>
  <dcterms:modified xsi:type="dcterms:W3CDTF">2015-12-30T10:49:48Z</dcterms:modified>
</cp:coreProperties>
</file>