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XavierdeBondt\Documents\Paper\TranscriptExplorer\public\results\"/>
    </mc:Choice>
  </mc:AlternateContent>
  <xr:revisionPtr revIDLastSave="0" documentId="13_ncr:1_{E603A703-0A51-42D9-B9DC-1CC4CFE92358}" xr6:coauthVersionLast="47" xr6:coauthVersionMax="47" xr10:uidLastSave="{00000000-0000-0000-0000-000000000000}"/>
  <bookViews>
    <workbookView xWindow="28680" yWindow="-120" windowWidth="29040" windowHeight="15720" xr2:uid="{00000000-000D-0000-FFFF-FFFF00000000}"/>
  </bookViews>
  <sheets>
    <sheet name="Confusion Matrices" sheetId="1" r:id="rId1"/>
    <sheet name="01" sheetId="2" r:id="rId2"/>
  </sheets>
  <definedNames>
    <definedName name="ExternalData_1" localSheetId="1" hidden="1">'01'!$A$1:$X$169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1" l="1"/>
  <c r="C23" i="1"/>
  <c r="H16" i="1"/>
  <c r="H17" i="1"/>
  <c r="H19" i="1"/>
  <c r="D19" i="1"/>
  <c r="D16" i="1"/>
  <c r="D17" i="1"/>
  <c r="J19" i="1"/>
  <c r="J16" i="1"/>
  <c r="J17" i="1"/>
  <c r="H23" i="1"/>
  <c r="H22" i="1"/>
  <c r="H25" i="1"/>
  <c r="J22" i="1"/>
  <c r="J23" i="1"/>
  <c r="J25" i="1"/>
  <c r="I16" i="1"/>
  <c r="I17" i="1"/>
  <c r="I19" i="1"/>
  <c r="G17" i="1"/>
  <c r="G19" i="1"/>
  <c r="G16" i="1"/>
  <c r="D22" i="1"/>
  <c r="D23" i="1"/>
  <c r="D25" i="1"/>
  <c r="E17" i="1"/>
  <c r="E19" i="1"/>
  <c r="E16" i="1"/>
  <c r="F23" i="1"/>
  <c r="F22" i="1"/>
  <c r="F24" i="1" s="1"/>
  <c r="F25" i="1"/>
  <c r="G23" i="1"/>
  <c r="G22" i="1"/>
  <c r="G25" i="1"/>
  <c r="C17" i="1"/>
  <c r="C19" i="1"/>
  <c r="C16" i="1"/>
  <c r="C18" i="1" s="1"/>
  <c r="I23" i="1"/>
  <c r="I22" i="1"/>
  <c r="E23" i="1"/>
  <c r="E22" i="1"/>
  <c r="E25" i="1"/>
  <c r="F19" i="1"/>
  <c r="F16" i="1"/>
  <c r="F17" i="1"/>
  <c r="B6" i="1"/>
  <c r="E24" i="1" l="1"/>
  <c r="I25" i="1"/>
  <c r="F18" i="1"/>
  <c r="H18" i="1"/>
  <c r="H24" i="1"/>
  <c r="C24" i="1"/>
  <c r="I24" i="1"/>
  <c r="I18" i="1"/>
  <c r="J18" i="1"/>
  <c r="D24" i="1"/>
  <c r="E18" i="1"/>
  <c r="G18" i="1"/>
  <c r="J24" i="1"/>
  <c r="D18" i="1"/>
  <c r="C25" i="1"/>
  <c r="G24" i="1"/>
  <c r="B4" i="1"/>
  <c r="B10" i="1"/>
  <c r="B2" i="1"/>
  <c r="B9" i="1"/>
  <c r="B13" i="1"/>
  <c r="B3" i="1"/>
  <c r="B5" i="1"/>
  <c r="B12" i="1"/>
  <c r="B11" i="1"/>
  <c r="K9" i="1" l="1"/>
  <c r="B16" i="1"/>
  <c r="B7" i="1"/>
  <c r="B17" i="1"/>
  <c r="B23" i="1"/>
  <c r="B22" i="1"/>
  <c r="B25" i="1"/>
  <c r="L25" i="1" s="1"/>
  <c r="K23" i="1" l="1"/>
  <c r="L23" i="1"/>
  <c r="K17" i="1"/>
  <c r="L17" i="1"/>
  <c r="K25" i="1"/>
  <c r="B19" i="1"/>
  <c r="K7" i="1"/>
  <c r="K16" i="1"/>
  <c r="B18" i="1"/>
  <c r="L16" i="1"/>
  <c r="K22" i="1"/>
  <c r="B24" i="1"/>
  <c r="L22" i="1"/>
  <c r="K19" i="1" l="1"/>
  <c r="L19" i="1"/>
  <c r="L24" i="1"/>
  <c r="K24" i="1"/>
  <c r="K18" i="1"/>
  <c r="L1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B16662-F820-4FDC-94AC-022B7B3C1336}"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BA745D5B-32F6-48A4-9A8C-DCB581A4B8A7}"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3" xr16:uid="{DE2D9D26-FD0A-47DE-B373-575CB25ABF12}"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 id="4" xr16:uid="{748651DE-7364-4A05-A2D6-1439D77DF862}" keepAlive="1" name="Query - Sheet1 (4)" description="Connection to the 'Sheet1 (4)' query in the workbook." type="5" refreshedVersion="8" background="1" saveData="1">
    <dbPr connection="Provider=Microsoft.Mashup.OleDb.1;Data Source=$Workbook$;Location=&quot;Sheet1 (4)&quot;;Extended Properties=&quot;&quot;" command="SELECT * FROM [Sheet1 (4)]"/>
  </connection>
  <connection id="5" xr16:uid="{DA693D42-A489-4D86-8C25-05822702E646}" keepAlive="1" name="Query - Sheet1 (5)" description="Connection to the 'Sheet1 (5)' query in the workbook." type="5" refreshedVersion="8" background="1" saveData="1">
    <dbPr connection="Provider=Microsoft.Mashup.OleDb.1;Data Source=$Workbook$;Location=&quot;Sheet1 (5)&quot;;Extended Properties=&quot;&quot;" command="SELECT * FROM [Sheet1 (5)]"/>
  </connection>
  <connection id="6" xr16:uid="{95A2B7A9-B90E-4C72-A322-5E5213889746}" keepAlive="1" name="Query - Sheet1 (6)" description="Connection to the 'Sheet1 (6)' query in the workbook." type="5" refreshedVersion="8" background="1" saveData="1">
    <dbPr connection="Provider=Microsoft.Mashup.OleDb.1;Data Source=$Workbook$;Location=&quot;Sheet1 (6)&quot;;Extended Properties=&quot;&quot;" command="SELECT * FROM [Sheet1 (6)]"/>
  </connection>
  <connection id="7" xr16:uid="{ACB92B45-F4B2-4ED3-A530-DB3B5C6B97E7}" keepAlive="1" name="Query - Sheet1 (7)" description="Connection to the 'Sheet1 (7)' query in the workbook." type="5" refreshedVersion="8" background="1" saveData="1">
    <dbPr connection="Provider=Microsoft.Mashup.OleDb.1;Data Source=$Workbook$;Location=&quot;Sheet1 (7)&quot;;Extended Properties=&quot;&quot;" command="SELECT * FROM [Sheet1 (7)]"/>
  </connection>
  <connection id="8" xr16:uid="{9BBB307A-9C02-4DE5-862C-B436BD9F46DC}" keepAlive="1" name="Query - Sheet1 (8)" description="Connection to the 'Sheet1 (8)' query in the workbook." type="5" refreshedVersion="8" background="1" saveData="1">
    <dbPr connection="Provider=Microsoft.Mashup.OleDb.1;Data Source=$Workbook$;Location=&quot;Sheet1 (8)&quot;;Extended Properties=&quot;&quot;" command="SELECT * FROM [Sheet1 (8)]"/>
  </connection>
  <connection id="9" xr16:uid="{3FEF9A41-D76E-4489-8498-C0108D249B3A}" keepAlive="1" name="Query - Sheet1 (9)" description="Connection to the 'Sheet1 (9)' query in the workbook." type="5" refreshedVersion="8" background="1" saveData="1">
    <dbPr connection="Provider=Microsoft.Mashup.OleDb.1;Data Source=$Workbook$;Location=&quot;Sheet1 (9)&quot;;Extended Properties=&quot;&quot;" command="SELECT * FROM [Sheet1 (9)]"/>
  </connection>
</connections>
</file>

<file path=xl/sharedStrings.xml><?xml version="1.0" encoding="utf-8"?>
<sst xmlns="http://schemas.openxmlformats.org/spreadsheetml/2006/main" count="914" uniqueCount="558">
  <si>
    <t>01</t>
  </si>
  <si>
    <t>02</t>
  </si>
  <si>
    <t>03</t>
  </si>
  <si>
    <t>04</t>
  </si>
  <si>
    <t>05</t>
  </si>
  <si>
    <t>06</t>
  </si>
  <si>
    <t>07</t>
  </si>
  <si>
    <t>08</t>
  </si>
  <si>
    <t>09</t>
  </si>
  <si>
    <t>TP</t>
  </si>
  <si>
    <t>FP</t>
  </si>
  <si>
    <t>TN</t>
  </si>
  <si>
    <t>FN</t>
  </si>
  <si>
    <t>Total rows</t>
  </si>
  <si>
    <t>Total speakerturns</t>
  </si>
  <si>
    <t>Total questions</t>
  </si>
  <si>
    <t>Column1</t>
  </si>
  <si>
    <t>index</t>
  </si>
  <si>
    <t>time</t>
  </si>
  <si>
    <t>niced</t>
  </si>
  <si>
    <t>Unnamed: 2</t>
  </si>
  <si>
    <t>speaker</t>
  </si>
  <si>
    <t>speaker_name</t>
  </si>
  <si>
    <t>text</t>
  </si>
  <si>
    <t>question</t>
  </si>
  <si>
    <t>answer</t>
  </si>
  <si>
    <t>tagged</t>
  </si>
  <si>
    <t>relevant</t>
  </si>
  <si>
    <t>functional</t>
  </si>
  <si>
    <t>nfr</t>
  </si>
  <si>
    <t>system user</t>
  </si>
  <si>
    <t>current process</t>
  </si>
  <si>
    <t>scope</t>
  </si>
  <si>
    <t>relevant question</t>
  </si>
  <si>
    <t>Unnamed: 16</t>
  </si>
  <si>
    <t>relevant answer</t>
  </si>
  <si>
    <t>interviewer</t>
  </si>
  <si>
    <t>interviewee</t>
  </si>
  <si>
    <t>POS-pred</t>
  </si>
  <si>
    <t>Con-POS-pred</t>
  </si>
  <si>
    <t>[0:00:08]</t>
  </si>
  <si>
    <t>0:00:08</t>
  </si>
  <si>
    <t>spk_1</t>
  </si>
  <si>
    <t>Interviewee</t>
  </si>
  <si>
    <t>Mhm. Welcome to the city of Wonderland.</t>
  </si>
  <si>
    <t>[0:00:12]</t>
  </si>
  <si>
    <t>0:00:12</t>
  </si>
  <si>
    <t>spk_2</t>
  </si>
  <si>
    <t>Interviewer 2</t>
  </si>
  <si>
    <t>Thank you. Thank you very much.</t>
  </si>
  <si>
    <t>[0:00:14]</t>
  </si>
  <si>
    <t>0:00:14</t>
  </si>
  <si>
    <t xml:space="preserve"> You live around or do you live somewhere else? </t>
  </si>
  <si>
    <t>[0:00:15]</t>
  </si>
  <si>
    <t>0:00:15</t>
  </si>
  <si>
    <t>No, we live somewhere else. We drove here. We left a little bit early. Oh yeah.</t>
  </si>
  <si>
    <t>[0:00:20]</t>
  </si>
  <si>
    <t>0:00:20</t>
  </si>
  <si>
    <t>spk_0</t>
  </si>
  <si>
    <t>Interviewer 1</t>
  </si>
  <si>
    <t xml:space="preserve"> You live in the center? </t>
  </si>
  <si>
    <t>[0:00:21]</t>
  </si>
  <si>
    <t>0:00:21</t>
  </si>
  <si>
    <t>Of course</t>
  </si>
  <si>
    <t>[0:00:22]</t>
  </si>
  <si>
    <t>0:00:22</t>
  </si>
  <si>
    <t xml:space="preserve">You have to. Do you love Wonderland yourself? Do you feel very connected? </t>
  </si>
  <si>
    <t>[0:00:28]</t>
  </si>
  <si>
    <t>0:00:28</t>
  </si>
  <si>
    <t>Yes. Yes. I'm have to, you know, I'm the director of this department. So important for me to be in a place alike. It's very important.</t>
  </si>
  <si>
    <t>[0:00:37]</t>
  </si>
  <si>
    <t>0:00:37</t>
  </si>
  <si>
    <t>Yeah, Yeah. So, you feel very sad that the the traffic is so bad at the moment.</t>
  </si>
  <si>
    <t>[0:00:40]</t>
  </si>
  <si>
    <t>0:00:40</t>
  </si>
  <si>
    <t>It's not so bad.</t>
  </si>
  <si>
    <t>[0:00:50]</t>
  </si>
  <si>
    <t>0:00:50</t>
  </si>
  <si>
    <t>Only in the peak hours. Right?</t>
  </si>
  <si>
    <t>[0:00:51]</t>
  </si>
  <si>
    <t>0:00:51</t>
  </si>
  <si>
    <t>It is. I have to say it is not so bad. Right? I mean, no, it is bad.</t>
  </si>
  <si>
    <t>[0:00:58]</t>
  </si>
  <si>
    <t>0:00:58</t>
  </si>
  <si>
    <t>Uh that's why we're here. So it's okay</t>
  </si>
  <si>
    <t>[0:01:01]</t>
  </si>
  <si>
    <t>0:01:01</t>
  </si>
  <si>
    <t xml:space="preserve"> Do you come by train or to avoid uhh </t>
  </si>
  <si>
    <t>[0:01:03]</t>
  </si>
  <si>
    <t>0:01:03</t>
  </si>
  <si>
    <t>No, I cycle.</t>
  </si>
  <si>
    <t>[0:01:09]</t>
  </si>
  <si>
    <t>0:01:09</t>
  </si>
  <si>
    <t>That's also good for the body.</t>
  </si>
  <si>
    <t>[0:01:10]</t>
  </si>
  <si>
    <t>0:01:10</t>
  </si>
  <si>
    <t>Yeah. Great. Uh we</t>
  </si>
  <si>
    <t>[0:01:13]</t>
  </si>
  <si>
    <t>0:01:13</t>
  </si>
  <si>
    <t>wanted to tell you she's going to lead the interview. And is there any additional questions I will be asking them.</t>
  </si>
  <si>
    <t>[0:01:19]</t>
  </si>
  <si>
    <t>0:01:19</t>
  </si>
  <si>
    <t xml:space="preserve">Okay. So maybe before we start to get the purpose of the interview, if we're on the same page, so we would like to understand the domain from you and see if you have what features you would like in the new system. And we know we probably cannot capture every requirements, but at least to understand. Mm hmm. Do you agree with that? </t>
  </si>
  <si>
    <t>[0:01:40]</t>
  </si>
  <si>
    <t>0:01:40</t>
  </si>
  <si>
    <t>Yes, absolutely.</t>
  </si>
  <si>
    <t>[0:01:45]</t>
  </si>
  <si>
    <t>0:01:45</t>
  </si>
  <si>
    <t xml:space="preserve">Good. Um, yeah, we got an email from your company and it said that there is some serious problems with traffic congestion that leads to a bad traffic during peak hours and also from the activists that are arguing of the effect on the environment. Do you think there are more problems or just these two? </t>
  </si>
  <si>
    <t>[0:02:08]</t>
  </si>
  <si>
    <t>0:02:08</t>
  </si>
  <si>
    <t>Well, this is the reason why we contacted you and actually we believe a lot in ah environmental concerns and I'm an activist myself. So that's I cycle here, right? Not only for the body, it's for the environment. Ah, so yes, there is traffic and there is environmental problems to be solved and yeah, to the extent we can we want to improve on that. And I hope you have a solution for me.</t>
  </si>
  <si>
    <t>[0:02:40]</t>
  </si>
  <si>
    <t>0:02:40</t>
  </si>
  <si>
    <t xml:space="preserve">Yes. Uh well, we're sure we're gonna work it out. And then we also have some questions about current situation because the email also mentioned that you are currently experimenting with micro level management and we were wondering, Yeah, yeah, yeah, we understand that. This means when, when you encounter a problem um you just solve this problem with a project team it can be different kinds of teams and why do you think? Yeah, what are the typical problems that occur in this process? </t>
  </si>
  <si>
    <t>[0:03:18]</t>
  </si>
  <si>
    <t>0:03:18</t>
  </si>
  <si>
    <t>Well, uh whenever citizens report that there is a problem That is one specific case. So while, you know, the member of Wonderland, Right. Mhm. So we have our beautiful ring all around and then in wonderland we have mostly four major areas. Yeah, the neighborhoods and well, there is other stuff. What happens is we listen a lot to the citizens and they are very a important source of information for us. So when sometimes and citizens call a lot the municipality especially some ideally people, they get annoyed when there is a long line in front of their house. So if at a certain point we see a few people complain about this place here, maybe the roads connecting here, they call us. And we yeah, we try to intervene. What happens is so we get a call. Mhm. From the call we create a project, an internal project we are forced to do that. So the municipality wants us two, well not by a single call, but let's say when there are more or less three or four related calls, we have to open a case, which we call a project and then we talk about it when we see how to solve the problem here.</t>
  </si>
  <si>
    <t>[0:04:58]</t>
  </si>
  <si>
    <t>0:04:58</t>
  </si>
  <si>
    <t xml:space="preserve"> How do you typically solve such a problem? What is the way to solve a congestion like that? </t>
  </si>
  <si>
    <t>[0:05:06]</t>
  </si>
  <si>
    <t>0:05:06</t>
  </si>
  <si>
    <t>Yeah, so we went through many different ways. So The typical one is, especially when it is urgent, I meet a few people here in the department. These are very smart technical people, they know some, we recently hired to some mathematicians, they do great models. So what they try to do is the they kind of create a small map of roads around that problem and they tell us well, if you redirect the cars there, it's best for this and that reason. So that's something we do. Sometimes we try if it is not so urgent, we have a bigger kind of meeting uh in that case which I have to involve uh more stakeholders, more people, so we go maybe beyond the micro management. Still, it's kind of saying in the first case, we focus here. In the second case, we have a bigger area that we can consider because we vote for people.</t>
  </si>
  <si>
    <t>[0:06:19]</t>
  </si>
  <si>
    <t>0:06:19</t>
  </si>
  <si>
    <t xml:space="preserve"> And how long does it take an average to solve a call? </t>
  </si>
  <si>
    <t>[0:06:24]</t>
  </si>
  <si>
    <t>0:06:24</t>
  </si>
  <si>
    <t>Oh, yeah, yeah, yeah. So starting from the call, it really depends. It may take around between two and 4 weeks to get to a decision, which means that we intervene on the city.</t>
  </si>
  <si>
    <t>[0:06:51]</t>
  </si>
  <si>
    <t>0:06:51</t>
  </si>
  <si>
    <t xml:space="preserve">Right. So it's not for short problem that needs to be solved directly? </t>
  </si>
  <si>
    <t>[0:06:58]</t>
  </si>
  <si>
    <t>0:06:58</t>
  </si>
  <si>
    <t>Well, yeah, so we don't focus on operation of things like uh at five PM on May 12, there was a long line uh and we need to act on that. That's the that's basically the the police who intervenes were not involved. They have control over these uh immediate actions. We have control over the longer term ones. So for example saying that a road becomes a one way road or that we should work to have an extra lane Or that the regular speed limit on the highway should be 100 instead of 120 or 130. So these are the decisions that we take.</t>
  </si>
  <si>
    <t>[0:07:48]</t>
  </si>
  <si>
    <t>0:07:48</t>
  </si>
  <si>
    <t xml:space="preserve"> And do you think he would like to reduce the this time of 2-4 weeks? It's a new system.</t>
  </si>
  <si>
    <t>[0:07:54]</t>
  </si>
  <si>
    <t>0:07:54</t>
  </si>
  <si>
    <t xml:space="preserve"> How? I never thought of that? Mhm. Yes. Exactly.</t>
  </si>
  <si>
    <t>[0:08:02]</t>
  </si>
  <si>
    <t>0:08:02</t>
  </si>
  <si>
    <t xml:space="preserve">Yeah. Um Yeah, you use these focus groups right now ah and you include a lot of different people. Do you still want to include these people in the new system to be or would you like to exclude them? </t>
  </si>
  <si>
    <t>[0:08:20]</t>
  </si>
  <si>
    <t>0:08:20</t>
  </si>
  <si>
    <t xml:space="preserve"> What do you mean new system to be? </t>
  </si>
  <si>
    <t>[0:08:29]</t>
  </si>
  <si>
    <t>0:08:29</t>
  </si>
  <si>
    <t xml:space="preserve"> Well, they have to be involved, right? Or can they be excluded? </t>
  </si>
  <si>
    <t>[0:08:35]</t>
  </si>
  <si>
    <t>0:08:35</t>
  </si>
  <si>
    <t>Um, no, we can explore the options maybe, because</t>
  </si>
  <si>
    <t>[0:08:41]</t>
  </si>
  <si>
    <t>0:08:41</t>
  </si>
  <si>
    <t xml:space="preserve">It depends on how you, how you envision the new solution yourself because you're talking about the platform. What do you want the platform to do? What do you envision yourself about? </t>
  </si>
  <si>
    <t>[0:08:56]</t>
  </si>
  <si>
    <t>0:08:56</t>
  </si>
  <si>
    <t>I want to be able to take more informed uhh to take more informed from decisions based on real data, real time data. Yes, I want to be able to say The reason why I suggest making this road one way or inverting the one way direction or whatever. Is that, you know, we created uh we can simulate it. What happens in city based on the real data and I can convince my stakeholders that the new solution is rooted in a realistic simulation instead of just, you know, my gut feeling and uh that's uh probably it works right. We have done it in the in the other city the other year. So why shouldn't it work now.</t>
  </si>
  <si>
    <t>[0:09:54]</t>
  </si>
  <si>
    <t>0:09:54</t>
  </si>
  <si>
    <t xml:space="preserve"> So what is that the main purpose of the system that you have some real time data and based on this information can give you some direction or? </t>
  </si>
  <si>
    <t>[0:10:07]</t>
  </si>
  <si>
    <t>0:10:07</t>
  </si>
  <si>
    <t>Yes. Yeah.</t>
  </si>
  <si>
    <t>[0:10:09]</t>
  </si>
  <si>
    <t>0:10:09</t>
  </si>
  <si>
    <t xml:space="preserve"> And are there other purposes for the system? </t>
  </si>
  <si>
    <t>[0:10:13]</t>
  </si>
  <si>
    <t>0:10:13</t>
  </si>
  <si>
    <t>uh well, yeah, it should also allow me to compare historical data. So sometimes it matters a lot whether um you know, if I look at real data only there there are some cases in which that's what happened much. So for example, you know, we have this beautiful stadium here, right? And in the stadium it fits round 15,000 People, right? It's pretty big. The city is 300,000. So when people come, that creates a big problem. So if I rely on this data only uh I will take a decision based on the current data so suppose uh the there is a football match and it's a Wonderland against Greenland, it's our arch enemy so and they're nearby and when they come 25,000 people come from there. But when we play against another team, Maybe only 1k People comes from this direction And the other 49 k come from our city. So if I don't take that into account, I find a solution for this one but which is not the general case. So it's very important that I'm able to do this historical analysis and look back at the data is fundamental data that I don't want to lose. And we do. So we take it we have our server, we keep it for a while. If there is somebody who can do the analysis, we do the analysis and then we throw it away because we don't have space.</t>
  </si>
  <si>
    <t>[0:12:15]</t>
  </si>
  <si>
    <t>0:12:15</t>
  </si>
  <si>
    <t>But you want to recognize some kind of pattern in the, in the football matches from before and then you can see, okay, when we play against Greenland, this is the case. And when we</t>
  </si>
  <si>
    <t>[0:12:27]</t>
  </si>
  <si>
    <t>0:12:27</t>
  </si>
  <si>
    <t>Yes. Yeah. Well, basically, if I know the state is here, so I know this part of the ring will be affected at least much more. But if I do my analysis, I think, well, that's what my my friends said. My friends from, uh, what is the name of that town? It's called the Dutch land and in Dutch land that they basically said that they ran the simulation and uh, they didn't consider all the possible cases and then they made a change. They didn't extra lane here. And what happened was basically that it worked in one case, but in general it was so empty and that was a problem because empty roads are a cost for us. So we can't just make roads for the sake of it. Maintenance uh costs a lot. Right? And also we talk about the environmental concerns. One environmental concern is also uh this you know, how do you call that? It's uh damaging the environmental, like if you create all this area of concrete, uh then there is less nature, right? So if you extend the highways and so on, so forth. Yes.</t>
  </si>
  <si>
    <t>[0:13:54]</t>
  </si>
  <si>
    <t>0:13:54</t>
  </si>
  <si>
    <t xml:space="preserve"> And these uh the new mathematical models you have since three weeks with the sensors that are creating data as well? </t>
  </si>
  <si>
    <t>[0:14:05]</t>
  </si>
  <si>
    <t>0:14:05</t>
  </si>
  <si>
    <t>Well, we use our sensors but they take only a part of that because these models and work like at a coarse grained level. So you can't map all the streets. You map the measured streets. So you have two choices. Either with you take the entire city and we take the major streets or you take a smaller area and then you take all the streets. They don't scale up, they don't work with a lot of streets</t>
  </si>
  <si>
    <t>[0:14:36]</t>
  </si>
  <si>
    <t>0:14:36</t>
  </si>
  <si>
    <t xml:space="preserve"> And what option do you prefer for your system? </t>
  </si>
  <si>
    <t>[0:14:41]</t>
  </si>
  <si>
    <t>0:14:41</t>
  </si>
  <si>
    <t>I was told that the simulator works with any map. You can put all the streets. You you take the data from google maps I think. Or what did he call? Open street map, something like that. And you can take the data, you report it and you run the simulation of everything.</t>
  </si>
  <si>
    <t>[0:14:58]</t>
  </si>
  <si>
    <t>0:14:58</t>
  </si>
  <si>
    <t>So in the new system you don't want to use old sensors but you wanted to use the new simulator with the google maps and so you can see every street in the</t>
  </si>
  <si>
    <t>[0:15:09]</t>
  </si>
  <si>
    <t>0:15:09</t>
  </si>
  <si>
    <t>we have the sensors in the city. So they are there. It is just that mathematicians are not able to use them all. I don't know why but they cannot.</t>
  </si>
  <si>
    <t>[0:15:20]</t>
  </si>
  <si>
    <t>0:15:20</t>
  </si>
  <si>
    <t>And it was also mentioned that these sensors, they are not able to or they are not an environmentally friendly solution. Do you know why that is? Mhm.</t>
  </si>
  <si>
    <t>[0:15:32]</t>
  </si>
  <si>
    <t>0:15:32</t>
  </si>
  <si>
    <t>It is not the sensors that are not environmentally friendly. Okay. They are. I mean the problem is the solutions we come up with are not environmentally friendly</t>
  </si>
  <si>
    <t>[0:15:42]</t>
  </si>
  <si>
    <t>0:15:42</t>
  </si>
  <si>
    <t>because there are sometimes</t>
  </si>
  <si>
    <t>[0:15:45]</t>
  </si>
  <si>
    <t>0:15:45</t>
  </si>
  <si>
    <t>These guys they learn all these mathematical equations. How can we optimize the flow, make sure there are no lines and so on. So all they care about is that And then they get all these people well me what are concerned because for example what happened is there is this big, there is a big um cycling path that goes from southwest northeast and close to it. There is one of the major roads. And what happened in their mathematical model was that they were pushing all the cars to the major roads and the other two major roads for whatever reason were not used and it was optimizing the flow whatever they call the flow. But the problem is then it was so stinky and cycling was horrible and yeah, and and also you could see all the trees were what kind of full of dust for the many cars.</t>
  </si>
  <si>
    <t>[0:17:02]</t>
  </si>
  <si>
    <t>0:17:02</t>
  </si>
  <si>
    <t xml:space="preserve"> So you think that the concern of the new solution should not only be the most optimal way of traffic, but also take environment. </t>
  </si>
  <si>
    <t>[0:17:13]</t>
  </si>
  <si>
    <t>0:17:13</t>
  </si>
  <si>
    <t>Yes, it has to. I wanted myself and the the mayor also wants that it is unavoidable and that to me is yeah, what I want really, so crucial.</t>
  </si>
  <si>
    <t>[0:17:29]</t>
  </si>
  <si>
    <t>0:17:29</t>
  </si>
  <si>
    <t xml:space="preserve"> And do you have any idea about how we can manage that to set some rules in this system? How much traffic there can be? At one certain route. Uh huh. All right. That's maybe details for later.</t>
  </si>
  <si>
    <t>[0:17:44]</t>
  </si>
  <si>
    <t>0:17:44</t>
  </si>
  <si>
    <t xml:space="preserve"> So that's a solution you're asking me, isn't it? I don't know. Okay. I thought you were the concept is company.</t>
  </si>
  <si>
    <t>[0:17:51]</t>
  </si>
  <si>
    <t>0:17:51</t>
  </si>
  <si>
    <t xml:space="preserve">We will work on it. And then of the systems who do you think should be the users of the solution we will build. Is it your department? </t>
  </si>
  <si>
    <t>[0:18:00]</t>
  </si>
  <si>
    <t>0:18:00</t>
  </si>
  <si>
    <t>Yeah, It's mostly my department. Yeah, directly. So uh huh. Yeah. It's mostly my department.</t>
  </si>
  <si>
    <t>[0:18:09]</t>
  </si>
  <si>
    <t>0:18:09</t>
  </si>
  <si>
    <t>And nobody outside of the department.</t>
  </si>
  <si>
    <t>[0:18:15]</t>
  </si>
  <si>
    <t>0:18:15</t>
  </si>
  <si>
    <t>Well, okay. I may if I'm asked maybe the mayor or the border or the city council, they want to they may want to look at our simulation.</t>
  </si>
  <si>
    <t>[0:18:28]</t>
  </si>
  <si>
    <t>0:18:28</t>
  </si>
  <si>
    <t>Yes. So just to show.</t>
  </si>
  <si>
    <t>[0:18:31]</t>
  </si>
  <si>
    <t>0:18:31</t>
  </si>
  <si>
    <t>Just to show yes, I don't expect them to be I don't know using the mouse or the computer, but I decided I want to have better evidence. Also having better evidence also means I can show them something. Otherwise. They will ask me. Yeah, you would tell me. Yeah, you're using a new system. So what, how how do you prove me? It is a good solution.</t>
  </si>
  <si>
    <t>[0:18:56]</t>
  </si>
  <si>
    <t>0:18:56</t>
  </si>
  <si>
    <t xml:space="preserve">And every also thought about what kind of people in your department will use it. Will there be a new team for the or different kinds of users? </t>
  </si>
  <si>
    <t>[0:19:03]</t>
  </si>
  <si>
    <t>0:19:03</t>
  </si>
  <si>
    <t>No, I don't think well, we are a small department. We are on the six people actually. So there is me who, I'm directing the department. There are There is one person who is responsible for communications with other people like citizens and so on and so forth. One person who is our link with the other departments in the municipality. And then there are three people who are kind of more technical people. They have studied in Delft. They know how to how to uh well apparently they know how to divert the traffic. What are the proper solutions today. So those are my experts say and those three and me are the people who should use this kind of system.</t>
  </si>
  <si>
    <t>[0:20:09]</t>
  </si>
  <si>
    <t>0:20:09</t>
  </si>
  <si>
    <t xml:space="preserve"> So you you think there should be the same rights for every user of the system? Or do you think that one user should have less rights capable? </t>
  </si>
  <si>
    <t>[0:20:22]</t>
  </si>
  <si>
    <t>0:20:22</t>
  </si>
  <si>
    <t xml:space="preserve">No no no. Rights. No no no. I think you know I'll trust these these three guys. I mean yeah, they can use the system. Why not. And I don't know the others also from time to time made. But yeah, I am I haven't felt that. So by rights. What do you exactly mean? </t>
  </si>
  <si>
    <t>[0:20:49]</t>
  </si>
  <si>
    <t>0:20:49</t>
  </si>
  <si>
    <t>I mean that maybe there are certain features in the system that one person shouldn't have access to their personal information or they can change.</t>
  </si>
  <si>
    <t>[0:21:01]</t>
  </si>
  <si>
    <t>0:21:01</t>
  </si>
  <si>
    <t>There is no person information. All these sensors are very anonymous. It's uh you know, how are our sensors work? Right.</t>
  </si>
  <si>
    <t>[0:21:12]</t>
  </si>
  <si>
    <t>0:21:12</t>
  </si>
  <si>
    <t xml:space="preserve"> Um could you describe it for me? </t>
  </si>
  <si>
    <t>[0:21:14]</t>
  </si>
  <si>
    <t>0:21:14</t>
  </si>
  <si>
    <t>Yeah. So, Mhm. When we have a road I suppose it's a two lane road we basically make a hole in the ground, two holes, at some distance. Here we put one sensor, here another one. We do the same in the other direction. Okay. Yeah, this is the direction and these are mhm pressure sensors. They can determine the weight of what is on top of the so what happens is there is a small and they are distant And there are distance is 10 m, exactly 10 m. Okay. And what happens his car is approaching and or a vehicle in general. So if it is a bicycle, they don't reveal it's too light. But if it is a motorcycle, a car, truck or a bus, we can distinguish those four categories. How does it work? Well, basically they have weight sensors. So that's the first in the best indication. So we see ah what is the weight? And we also see other things such as if it is a truck, it would take, it has multiple wheels that go out of that. So we have uh there are some ways to do that. The the distance is set because we want to measure the speed. So we know how fast they were going and what type of vehicle. So then you don't see this in the streets, You kind of see them because there is a street with the regular asphalt. And then you see kind of a cut in the street and it's usually where we put. Yeah. So. Right. So, uh why did we talk about it? Uh</t>
  </si>
  <si>
    <t>[0:23:24]</t>
  </si>
  <si>
    <t>0:23:24</t>
  </si>
  <si>
    <t xml:space="preserve"> I have one question about sensors and you just told me that you wanted to use the open maps and the google maps and where are you going to use the sensors for? </t>
  </si>
  <si>
    <t>[0:23:37]</t>
  </si>
  <si>
    <t>0:23:37</t>
  </si>
  <si>
    <t>Always. I want to use the map of google maps.</t>
  </si>
  <si>
    <t>[0:23:38]</t>
  </si>
  <si>
    <t>0:23:38</t>
  </si>
  <si>
    <t>for the real time data.</t>
  </si>
  <si>
    <t>[0:23:40]</t>
  </si>
  <si>
    <t>0:23:40</t>
  </si>
  <si>
    <t>We give the real time data to them.</t>
  </si>
  <si>
    <t>[0:23:43]</t>
  </si>
  <si>
    <t>0:23:43</t>
  </si>
  <si>
    <t xml:space="preserve"> So you use the maps for the for the maps in particular and you use the sensors to see how much traffic there is on the ways? </t>
  </si>
  <si>
    <t>[0:23:51]</t>
  </si>
  <si>
    <t>0:23:51</t>
  </si>
  <si>
    <t>when you look on google maps for wonderland. Er The data you see there is our data. Yes. Mostly okay. They I think they also do something themselves but we try we are sending them data and they're paying us Okay.</t>
  </si>
  <si>
    <t>[0:24:11]</t>
  </si>
  <si>
    <t>0:24:11</t>
  </si>
  <si>
    <t xml:space="preserve">Okay. Um yes you also mentioned their existing platforms but they didn't have the right features you would like because you want to add um features if it is necessary or remove and were not available on the platforms existing. Mhm. Um Why don't they satisfy your needs </t>
  </si>
  <si>
    <t>[0:24:35]</t>
  </si>
  <si>
    <t>0:24:35</t>
  </si>
  <si>
    <t>They're made for very technical people who know how to do of that and our people are fine. They are smart enough but they are not trained to use those platforms and they don't want them. Yeah, I still want to have something that can be used by the people we have in house and they are not, you know, sufficiently technical and you know, we are in a public office, it is very difficult to fire people and hire new people and say now we really need people who have experienced in simulations. So I think what we sent you in the brief was kind of referring to that the fact we need something that uh builds on top. So we really like the fact that the simulation does all the stuff on. So, But the interface, it's just something we cannot use with. We cannot</t>
  </si>
  <si>
    <t>[0:25:42]</t>
  </si>
  <si>
    <t>0:25:42</t>
  </si>
  <si>
    <t>It's too complicated.</t>
  </si>
  <si>
    <t>[0:25:43]</t>
  </si>
  <si>
    <t>0:25:43</t>
  </si>
  <si>
    <t>There are so many parameters,</t>
  </si>
  <si>
    <t>[0:25:45]</t>
  </si>
  <si>
    <t>0:25:45</t>
  </si>
  <si>
    <t>So an easy, user friendly interface is very important for you for non technical people.</t>
  </si>
  <si>
    <t>[0:25:51]</t>
  </si>
  <si>
    <t>0:25:51</t>
  </si>
  <si>
    <t>Yes. Well, yeah, I wouldn't say these are really fully nontechnical, they know what we're talking about. So they know very well the domain they know what it means by speed by CO2 emission, they know exactly how you can change the city in terms of your mobility, they know very well, speed limits, different types of vehicles, dynamics of pedestrians. All of that is very clear to them. Just this was also built by computer scientists. They're not built by us,</t>
  </si>
  <si>
    <t>[0:26:35]</t>
  </si>
  <si>
    <t>0:26:35</t>
  </si>
  <si>
    <t xml:space="preserve"> Okay, and could you described how you would like the homepage to look like or what you would like to know from the system in Yeah, just an observation. </t>
  </si>
  <si>
    <t>[0:26:47]</t>
  </si>
  <si>
    <t>0:26:47</t>
  </si>
  <si>
    <t>I yeah, so I would like to have a set of basic functions to use. So, so one thing definitely is just visualizing what is going on at the moment.</t>
  </si>
  <si>
    <t>[0:27:06]</t>
  </si>
  <si>
    <t>0:27:06</t>
  </si>
  <si>
    <t>So an image of the wonderland</t>
  </si>
  <si>
    <t>[0:27:09]</t>
  </si>
  <si>
    <t>0:27:09</t>
  </si>
  <si>
    <t>With the cars and yeah, I don't know if I want to see all the cars or I want to have an indication. Yeah, I want to see OK, there are these cars at the moment, this is where the problem is right then I want to have another option, which is similar, but it's kind of roll back now compared to what was last week</t>
  </si>
  <si>
    <t>[0:27:33]</t>
  </si>
  <si>
    <t>0:27:33</t>
  </si>
  <si>
    <t xml:space="preserve"> to see improvement or? </t>
  </si>
  <si>
    <t>[0:27:38]</t>
  </si>
  <si>
    <t>0:27:38</t>
  </si>
  <si>
    <t>To see the differences. It would be very good if the system could actually tell me automatically these are the major differences. Yes, they will be amazing because then that, you know, that accelerates my work a lot.</t>
  </si>
  <si>
    <t>[0:27:52]</t>
  </si>
  <si>
    <t>0:27:52</t>
  </si>
  <si>
    <t xml:space="preserve">Okay, so visualization and comparison would be great. Anything else? </t>
  </si>
  <si>
    <t>[0:27:58]</t>
  </si>
  <si>
    <t>0:27:58</t>
  </si>
  <si>
    <t>Yeah, so I think my, I expect that we would have a few kind of standard the types of analysis we want to make and we would like to be able to define a customized workflow. So like saying now, mhm we are going to analyze the situation at the stadium and then to do that, I know it means we compare the traffic now against the traffic in the morning, against the traffic after the match against the traffic of the previous match. That's one. Another one could be analyze the fact of a road closure. We know that we have to renovate the street so that will be closed and we want to see alternative, the major alternatives. So for example, I would like to be asked to say, okay, what are the two major ways to major roads we can use instead of that one? And then we compare those two. So there are I think a few scenarios that I would like to be able to cover and I would like the people in my team to be able to do this repeatable kind of analysis. So I don't want because also that way I think we can apply for a nice or certification for our company. We can say that we have repeatable processes. Now we're very adhoc right. I told you we look at the problem, we try to solve it</t>
  </si>
  <si>
    <t>[0:29:41]</t>
  </si>
  <si>
    <t>0:29:41</t>
  </si>
  <si>
    <t xml:space="preserve">it. Now you're reacting. You want to see the problem before it happens? </t>
  </si>
  <si>
    <t>[0:29:45]</t>
  </si>
  <si>
    <t>0:29:45</t>
  </si>
  <si>
    <t>No, no. We want to have we want to say that when there is a problem, we have a standard way of analyzing the problem.</t>
  </si>
  <si>
    <t>[0:29:54]</t>
  </si>
  <si>
    <t>0:29:54</t>
  </si>
  <si>
    <t xml:space="preserve">Okay. And do you think you will still have this project set up when you encounter a problem you, that is shown by the </t>
  </si>
  <si>
    <t>[0:30:04]</t>
  </si>
  <si>
    <t>0:30:04</t>
  </si>
  <si>
    <t>Yes maybe, you know, in a way *** is right. So we may want to reduce the number of projects but not directly. So it's more like maybe people start using the tool, the simulator to cope with the problem projects and then they like it and they start playing with it. And I hope that in a while the people in my department come to me and they say, Hey ***, look maybe it's a good idea if we consider this possibility to change the speed limit in that area of the city because of this and the reason. So maybe in the long term they can become more proactive but not at the moment to think that it is not. Yeah,</t>
  </si>
  <si>
    <t>[0:30:57]</t>
  </si>
  <si>
    <t>0:30:57</t>
  </si>
  <si>
    <t>priorities are the problems right now.</t>
  </si>
  <si>
    <t>[0:31:01]</t>
  </si>
  <si>
    <t>0:31:01</t>
  </si>
  <si>
    <t xml:space="preserve"> And the environment problems would you also like to see? </t>
  </si>
  <si>
    <t>[0:31:10]</t>
  </si>
  <si>
    <t>0:31:10</t>
  </si>
  <si>
    <t>Oh yes. Oh yes, I don't know how but that is so important. Yeah.</t>
  </si>
  <si>
    <t>[0:31:16]</t>
  </si>
  <si>
    <t>0:31:16</t>
  </si>
  <si>
    <t>Okay. So there could be measures of mm damage to the environment of the current traffic solution in some way.</t>
  </si>
  <si>
    <t>[0:31:26]</t>
  </si>
  <si>
    <t>0:31:26</t>
  </si>
  <si>
    <t>Yeah. Now we look at CO2 levels</t>
  </si>
  <si>
    <t>[0:31:30]</t>
  </si>
  <si>
    <t>0:31:30</t>
  </si>
  <si>
    <t xml:space="preserve"> uh in your current situation you mean? Yeah. Okay.</t>
  </si>
  <si>
    <t>[0:31:35]</t>
  </si>
  <si>
    <t>0:31:35</t>
  </si>
  <si>
    <t>And also noise level we have a measurements for those I told you also. Yeah. Besides you two there are these other pollution indicators. These kind of thin dusts that you can measure. It's not CO2 it's other things.</t>
  </si>
  <si>
    <t>[0:31:58]</t>
  </si>
  <si>
    <t>0:31:58</t>
  </si>
  <si>
    <t xml:space="preserve"> Can you tell us how you do it right now? Because maybe we can think about a way to implement it also in the maps.</t>
  </si>
  <si>
    <t>[0:32:05]</t>
  </si>
  <si>
    <t>0:32:05</t>
  </si>
  <si>
    <t>So for noise. Uh huh. We have so for each of these For CO2 and Noise. Actually for all of these we have kind of eight stations for laundering and for in different areas of the city. Um These are like yeah there are kind of like this cabinet here. Okay. And they have all sorts of antennas and there are sensors that measure all this stuff. So they measure noise in that area. The measures CO2 level other other levels other of these fine dusts and so on and so forth. So that's an approximation we make its uh but of course we have no clue of what happens in between. For example, the other day. Yeah, I was telling you about the bicycle problem I had, but the other day, people were very concerned. People living here. We're very concerned. They call us. They were saying, you know, we're in the house in our house, we can't even breathe because there is this terrible dust. And we couldn't tell it because our stations are far okay. Because they basically the measure that point only. Okay.</t>
  </si>
  <si>
    <t>[0:33:47]</t>
  </si>
  <si>
    <t>0:33:47</t>
  </si>
  <si>
    <t>So, and they're not super accurate for the representation</t>
  </si>
  <si>
    <t>[0:33:52]</t>
  </si>
  <si>
    <t>0:33:52</t>
  </si>
  <si>
    <t>They are very accurate for that point. Yes.</t>
  </si>
  <si>
    <t>[0:33:55]</t>
  </si>
  <si>
    <t>0:33:55</t>
  </si>
  <si>
    <t xml:space="preserve"> Would you like the map to show the at least at those points? The data, the real time data of the of the of the air quality and Yeah. Do you have any ideas about how you, how you could measure it at the at the house who called you? Because I understand that you have those eight points, which of course we can show the data from in the system. But do you know, can you think about a solution that would help you with this problem? </t>
  </si>
  <si>
    <t>[0:34:27]</t>
  </si>
  <si>
    <t>0:34:27</t>
  </si>
  <si>
    <t>Well, I think I understood that some of these simulations, they calculate it for you. Okay. There there are a few of these simulators that have been validated and approved. Like it's been shown that the simulation they make corresponds to reality to a certain degree. That's why I want the simulator. Okay. So that of course would be our reality check. Yes. We would like to make sure. And maybe that's also nice thing we want to have. We want. Maybe that's nice. I hadn't thought of that. We may have a kind of indicator of credibility of our simulator. So we run the simulation right at the current moment and we let the simulator calculate the pollution levels and then we cross check with what we have and the higher it is. Uh the better the credibility we could say</t>
  </si>
  <si>
    <t>[0:35:39]</t>
  </si>
  <si>
    <t>0:35:39</t>
  </si>
  <si>
    <t>so that you can rely on the rest of the map because of the sensors you already have. Uh so you can check them with it. If if the if the system says Okay, you have a pollution level of four and your senses as yes, you have a 4.2 then you say. Okay, so it's pretty accurate.</t>
  </si>
  <si>
    <t>[0:35:59]</t>
  </si>
  <si>
    <t>0:35:59</t>
  </si>
  <si>
    <t>Yes. Okay. And then you can compare in the future maybe different scenarios mm and see what is a better solution.</t>
  </si>
  <si>
    <t>[0:36:06]</t>
  </si>
  <si>
    <t>0:36:06</t>
  </si>
  <si>
    <t>There will be a think the first thing that my mayor would want from me to be able. So the mayor is he's he's old but he doesn't know much about these things. So uh huh. He doesn't believe in technology. Not so much and and therefore you will be very important for me to be able to tell the mayor look, The analysis we are making is really corresponding to the reality. I can prove you look the data matches.</t>
  </si>
  <si>
    <t>[0:36:51]</t>
  </si>
  <si>
    <t>0:36:51</t>
  </si>
  <si>
    <t>Yeah. Okay. So to summarize up to this point, what you would like from the new system. Ah the most important thing is that there is a visualization of the city. And it would be nice to see the problems in this current map. And you would like</t>
  </si>
  <si>
    <t>[0:37:10]</t>
  </si>
  <si>
    <t>0:37:10</t>
  </si>
  <si>
    <t>the comparison between the</t>
  </si>
  <si>
    <t>[0:37:13]</t>
  </si>
  <si>
    <t>0:37:13</t>
  </si>
  <si>
    <t>yeah the comparison of yesterday or last week and today. Yes. Okay. And then also to see some measures of the environmental um. Yes. Um And to see the credibility. So there are four important. Yes.</t>
  </si>
  <si>
    <t>[0:37:31]</t>
  </si>
  <si>
    <t>0:37:31</t>
  </si>
  <si>
    <t xml:space="preserve">Yeah. Are is she missing anything when she says that </t>
  </si>
  <si>
    <t>[0:37:38]</t>
  </si>
  <si>
    <t>0:37:38</t>
  </si>
  <si>
    <t>I want to make. Of course also. Yeah. Well one thing is there are a few. So no, no you're not missing. But I think over time there is another department in the city that focuses on they can instrument the city can add sensors and so on. So what I would like is also that I can say at this point I don't know who will do that. But at this point there is new data, a new new data source. So like maybe the municipality has money and they put the new stations to measure right. And now I want to be able to have it in my system. So I don't want to, you know, there's something we need to do to be able to do ourselves.</t>
  </si>
  <si>
    <t>[0:38:40]</t>
  </si>
  <si>
    <t>0:38:40</t>
  </si>
  <si>
    <t>So the system should be flexible to add new data sources</t>
  </si>
  <si>
    <t>[0:38:44]</t>
  </si>
  <si>
    <t>0:38:44</t>
  </si>
  <si>
    <t>when they become available.</t>
  </si>
  <si>
    <t>[0:38:45]</t>
  </si>
  <si>
    <t>0:38:45</t>
  </si>
  <si>
    <t>So we don't want to have to pay extra for that and come back to you. And then, Oh, that costs another €100,000 and</t>
  </si>
  <si>
    <t>[0:38:56]</t>
  </si>
  <si>
    <t>0:38:56</t>
  </si>
  <si>
    <t>okay, good thing. You</t>
  </si>
  <si>
    <t>[0:38:57]</t>
  </si>
  <si>
    <t>0:38:57</t>
  </si>
  <si>
    <t>brought a budget because we have some questions about the budget.</t>
  </si>
  <si>
    <t>[0:39:00]</t>
  </si>
  <si>
    <t>0:39:00</t>
  </si>
  <si>
    <t>Ah, budget!</t>
  </si>
  <si>
    <t>[0:39:02]</t>
  </si>
  <si>
    <t>0:39:02</t>
  </si>
  <si>
    <t>the bad part about the, about the system.</t>
  </si>
  <si>
    <t>[0:39:06]</t>
  </si>
  <si>
    <t>0:39:06</t>
  </si>
  <si>
    <t>Yes. Do you have any budget available for this project? Uh,</t>
  </si>
  <si>
    <t>[0:39:13]</t>
  </si>
  <si>
    <t>0:39:13</t>
  </si>
  <si>
    <t>So the budget is uhh going to be distributed. Yeah. Based on the results you deliver? So, there are a few companies that I'm contacting and well, we choose one. Actually, what happens is the following. We will choose two companies and uh, there will be an initial phase. Uh huh. So we start probably in april and there will be a first phase in june, where both companies get 30 days to deliver a prototype. Okay. And that is what is guaranteed for the first project at that point, which is one, one jobs. And uh we basically we have a discussion mhm to decide where to go next and that will be another two months. Uh huh. Until june july august, well actually three months because it's summer and it's dangerous and there we foresee it's going to be between 50 and 100 additional k and then if all goes well, we should have funding until the end of the year, uh which would be probably yeah, 30 to 50 k and after that, Mhm. So essentially 30 K if we trust you, you get for the first prototype, then we choose then we have this first part. So essentially 50 between 110 and Yeah, whatever. 160. 210. But here there is a moment of choice in june I feel it is also a moment of choice</t>
  </si>
  <si>
    <t>[0:41:35]</t>
  </si>
  <si>
    <t>0:41:35</t>
  </si>
  <si>
    <t>to continue or. Okay.</t>
  </si>
  <si>
    <t>[0:41:37]</t>
  </si>
  <si>
    <t>0:41:37</t>
  </si>
  <si>
    <t>Yeah. And after december, Yeah, it depends on the value. At that point it would be really fundamental for us to say I will have to give a presentation to the mayor and other people. I'm gonna do that beginning January, 20, and I will be asked what have you achieved And depending on how convincing I can be, that could be extra budget. Okay for</t>
  </si>
  <si>
    <t>[0:42:12]</t>
  </si>
  <si>
    <t>0:42:12</t>
  </si>
  <si>
    <t xml:space="preserve">So we will of course work on the best solution that we mm we can provide you with it about the system. A few more additional questions. Do you think the system should be running all the week long for three people to six people? </t>
  </si>
  <si>
    <t>[0:42:36]</t>
  </si>
  <si>
    <t>0:42:36</t>
  </si>
  <si>
    <t>It should be available. Yes.</t>
  </si>
  <si>
    <t>[0:42:38]</t>
  </si>
  <si>
    <t>0:42:38</t>
  </si>
  <si>
    <t>All week.</t>
  </si>
  <si>
    <t>[0:42:41]</t>
  </si>
  <si>
    <t>0:42:41</t>
  </si>
  <si>
    <t xml:space="preserve">It shouldn't be running, it should be available. Okay. I mean I don't know what exactly mean. What does it mean to run? Um </t>
  </si>
  <si>
    <t>[0:42:52]</t>
  </si>
  <si>
    <t>0:42:52</t>
  </si>
  <si>
    <t>I think you probably work five days a week in the eight hours.</t>
  </si>
  <si>
    <t>[0:43:01]</t>
  </si>
  <si>
    <t>0:43:01</t>
  </si>
  <si>
    <t>Oh no no no no. We have shifts. Yeah the well no it's uh Mhm. Not exactly shifts but we can be called during the night. So actually I told you about these pretty technical guys semi technical guys, includes myself and every week one of us can be called during the night and we connect to the systems here if necessary. We work from home mostly. So the phone is redirected to us and we have a possibility to access our data whatever we have.</t>
  </si>
  <si>
    <t>[0:43:43]</t>
  </si>
  <si>
    <t>0:43:43</t>
  </si>
  <si>
    <t>So you should be able to receive from home. Yeah. And with running I mean that you can the home page with accurate data</t>
  </si>
  <si>
    <t>[0:43:51]</t>
  </si>
  <si>
    <t>0:43:51</t>
  </si>
  <si>
    <t>Accessing it 24/7 Yeah. Yeah I think that I don't know how these things work actually. You are the people who know but I would be okay if when I launched the system I wait for couple minutes if really really necessary but not more than that and if it takes more than two minutes to start up the system, that may be too late because anyways we yeah, I said it is unlikely that we take decisions at the operational level the police does but sometimes they consult us and that's the reason why we get called.</t>
  </si>
  <si>
    <t>[0:44:39]</t>
  </si>
  <si>
    <t>0:44:39</t>
  </si>
  <si>
    <t xml:space="preserve">So that is how real time your data is. It's at least less than two minutes. Also between the sensors and your system or is that immediate? </t>
  </si>
  <si>
    <t>[0:44:49]</t>
  </si>
  <si>
    <t>0:44:49</t>
  </si>
  <si>
    <t>that is immediately. We see we have a very simple dashboard with numbers essentially at the moment.</t>
  </si>
  <si>
    <t>[0:44:58]</t>
  </si>
  <si>
    <t>0:44:58</t>
  </si>
  <si>
    <t xml:space="preserve">Okay. You mean that when you are called in the middle of the night, you need to start up and you don't want to be on the phone for five extra minutes because you have to wait for the system? </t>
  </si>
  <si>
    <t>[0:45:10]</t>
  </si>
  <si>
    <t>0:45:10</t>
  </si>
  <si>
    <t>Well, it's not that Yeah, exactly. Yeah. Yes.</t>
  </si>
  <si>
    <t>[0:45:16]</t>
  </si>
  <si>
    <t>0:45:16</t>
  </si>
  <si>
    <t xml:space="preserve">Okay. Um, is there anything yes, in the models that you have something IEDs yourself. Is there anything? </t>
  </si>
  <si>
    <t>[0:45:27]</t>
  </si>
  <si>
    <t>0:45:27</t>
  </si>
  <si>
    <t xml:space="preserve"> Well, I had a curiosity, how do you guys work? I mean I had all these other companies I met, they told me we work, we use canban, we do devops and all these terms. How do you work </t>
  </si>
  <si>
    <t>[0:45:43]</t>
  </si>
  <si>
    <t>0:45:43</t>
  </si>
  <si>
    <t xml:space="preserve"> and do you understand the terms? </t>
  </si>
  <si>
    <t>[0:45:45]</t>
  </si>
  <si>
    <t>0:45:45</t>
  </si>
  <si>
    <t>Well, I know agile and canban</t>
  </si>
  <si>
    <t>[0:45:48]</t>
  </si>
  <si>
    <t>0:45:48</t>
  </si>
  <si>
    <t>we work with Scrum as well. We uh, we try to deliver your product. We contact you within two weeks and we talked with you what we did and what maybe we can even provide you already with a prototype and ask you, what do you think, Are there any big issues you see at this time? So that we can uh really interactively solve those problems. Before we we deliver you the final prototype</t>
  </si>
  <si>
    <t>[0:46:15]</t>
  </si>
  <si>
    <t>0:46:15</t>
  </si>
  <si>
    <t xml:space="preserve"> Maybe or will you? </t>
  </si>
  <si>
    <t>[0:46:16]</t>
  </si>
  <si>
    <t>0:46:16</t>
  </si>
  <si>
    <t>We will before the actual final prototype, you have seen the prototypes many times and we try to do it every two weeks</t>
  </si>
  <si>
    <t>[0:46:24]</t>
  </si>
  <si>
    <t>0:46:24</t>
  </si>
  <si>
    <t>and we will keep involving you in the process to think if you are happy with what we want to delivery.</t>
  </si>
  <si>
    <t>[0:46:31]</t>
  </si>
  <si>
    <t>0:46:31</t>
  </si>
  <si>
    <t xml:space="preserve"> How about my three colleagues? Will they also be involved? </t>
  </si>
  <si>
    <t>[0:46:35]</t>
  </si>
  <si>
    <t>0:46:35</t>
  </si>
  <si>
    <t>We can set up meetings, we can see uh in two weeks whenever you are available, we can set a meeting</t>
  </si>
  <si>
    <t>[0:46:41]</t>
  </si>
  <si>
    <t>0:46:41</t>
  </si>
  <si>
    <t>a very busy person, so I cannot be there all the time myself.</t>
  </si>
  <si>
    <t>[0:46:46]</t>
  </si>
  <si>
    <t>0:46:46</t>
  </si>
  <si>
    <t>Since they are the intended users, we would also like to meet with them.</t>
  </si>
  <si>
    <t>[0:46:51]</t>
  </si>
  <si>
    <t>0:46:51</t>
  </si>
  <si>
    <t>we would like to involve as many stakeholders as we can, but if that is not possible, of course we can work with any of you who is available. Okay,</t>
  </si>
  <si>
    <t>[0:47:02]</t>
  </si>
  <si>
    <t>0:47:02</t>
  </si>
  <si>
    <t>I think yeah, especially after june, I can guarantee there will be much more contact till june. Yeah, certainly this can be done every two weeks, one person or two can meet you,</t>
  </si>
  <si>
    <t>[0:47:22]</t>
  </si>
  <si>
    <t>0:47:22</t>
  </si>
  <si>
    <t>but yeah, maybe we can even do it over Skype or we can send you the prototype and when you have time you can take a look at it and send some notes on it. Maybe if none of you have time, but it would be an idea to, to schedule the meetings far before so we can for june so we can we can have a</t>
  </si>
  <si>
    <t>[0:47:42]</t>
  </si>
  <si>
    <t>0:47:42</t>
  </si>
  <si>
    <t>and also we want to keep improving. Not just when we deliver it, leave you alone because if something needs to change.</t>
  </si>
  <si>
    <t>[0:47:52]</t>
  </si>
  <si>
    <t>0:47:52</t>
  </si>
  <si>
    <t xml:space="preserve"> Did you have any experience with these kind of systems? </t>
  </si>
  <si>
    <t>[0:47:56]</t>
  </si>
  <si>
    <t>0:47:56</t>
  </si>
  <si>
    <t>We did not particularly on the simulations, but we did a few mappings and on other cities, but we have to figure out some things ourselves as well.</t>
  </si>
  <si>
    <t>[0:48:10]</t>
  </si>
  <si>
    <t>0:48:10</t>
  </si>
  <si>
    <t>Okay. But there are more experts in the company can also consult. We're</t>
  </si>
  <si>
    <t>[0:48:15]</t>
  </si>
  <si>
    <t>0:48:15</t>
  </si>
  <si>
    <t>not alone. Okay, that's good. So we have enough experts to to handle the system. We can conclude uh, as well.</t>
  </si>
  <si>
    <t>[0:48:25]</t>
  </si>
  <si>
    <t>0:48:25</t>
  </si>
  <si>
    <t>Um Yes. Well, thank you, at least for all of your information. We, I think we have a better understanding of the city of wonderland and what your department does. Um, and we understand now that there are the big problems of environment and the traffic congestion, you should be observable with real time data to have evidence to make better decisions and to maybe reduce the time span of those projects. Yes. Additional. Um, and as I mentioned, the four aspects you want to see a new system. I can maybe say them again to be sure. So they were the visualization of the data, comparison, the credibility and measures of environmental data. And you want the system to be available to start every time of the week,</t>
  </si>
  <si>
    <t>[0:49:34]</t>
  </si>
  <si>
    <t>0:49:34</t>
  </si>
  <si>
    <t>and you would also like analysations for specific scenarios. So about for example the stadium ah you have a, your heart folks is less than two minutes for a start up time. Of course we we would prefer as limited as possible but To most two minutes you have immediate data to show is there anything else you think?</t>
  </si>
  <si>
    <t>[0:50:02]</t>
  </si>
  <si>
    <t>0:50:02</t>
  </si>
  <si>
    <t>And the adding of the data sources that it is possible. Oh yeah.</t>
  </si>
  <si>
    <t>[0:50:07]</t>
  </si>
  <si>
    <t>0:50:07</t>
  </si>
  <si>
    <t>Yes. I think that's the first thing we can work with</t>
  </si>
  <si>
    <t>[0:50:11]</t>
  </si>
  <si>
    <t>0:50:11</t>
  </si>
  <si>
    <t>That's good. We can get back to you in two weeks.</t>
  </si>
  <si>
    <t>[0:50:15]</t>
  </si>
  <si>
    <t>0:50:15</t>
  </si>
  <si>
    <t>Excellent thank you. And we will keep you come we will keep you informed. Thank you very much. Thank you very much for your time.</t>
  </si>
  <si>
    <t>[0:50:23]</t>
  </si>
  <si>
    <t>0:50:23</t>
  </si>
  <si>
    <t>Yes. Mhm.</t>
  </si>
  <si>
    <t>Total</t>
  </si>
  <si>
    <t>Relevant questions</t>
  </si>
  <si>
    <t>00:05:37</t>
  </si>
  <si>
    <t>Precision</t>
  </si>
  <si>
    <t>Recall</t>
  </si>
  <si>
    <t>Avg</t>
  </si>
  <si>
    <t>Std-Dev</t>
  </si>
  <si>
    <t>F1</t>
  </si>
  <si>
    <t>Accuracy</t>
  </si>
  <si>
    <t>Relevance</t>
  </si>
  <si>
    <t>Q-Identification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</si>
</sst>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49" fontId="1" fillId="0" borderId="0" xfId="0" applyNumberFormat="1" applyFont="1"/>
    <xf numFmtId="0" fontId="0" fillId="0" borderId="0" xfId="0" applyNumberFormat="1"/>
    <xf numFmtId="164" fontId="0" fillId="0" borderId="0" xfId="0" applyNumberFormat="1"/>
    <xf numFmtId="165" fontId="0" fillId="0" borderId="0" xfId="0" applyNumberFormat="1"/>
    <xf numFmtId="0" fontId="1" fillId="0" borderId="0" xfId="0" applyFont="1"/>
  </cellXfs>
  <cellStyles count="1">
    <cellStyle name="Normal" xfId="0" builtinId="0"/>
  </cellStyles>
  <dxfs count="6">
    <dxf>
      <numFmt numFmtId="0" formatCode="General"/>
    </dxf>
    <dxf>
      <numFmt numFmtId="0" formatCode="General"/>
    </dxf>
    <dxf>
      <numFmt numFmtId="0" formatCode="General"/>
    </dxf>
    <dxf>
      <numFmt numFmtId="164" formatCode="[$-F400]h:mm:ss\ AM/P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BBF8F04-E190-476C-AE4D-1B99CC3829C3}" autoFormatId="16" applyNumberFormats="0" applyBorderFormats="0" applyFontFormats="0" applyPatternFormats="0" applyAlignmentFormats="0" applyWidthHeightFormats="0">
  <queryTableRefresh nextId="25">
    <queryTableFields count="24">
      <queryTableField id="1" name="Column1" tableColumnId="1"/>
      <queryTableField id="2" name="index" tableColumnId="2"/>
      <queryTableField id="3" name="time" tableColumnId="3"/>
      <queryTableField id="4" name="niced" tableColumnId="4"/>
      <queryTableField id="5" name="Unnamed: 2" tableColumnId="5"/>
      <queryTableField id="6" name="speaker" tableColumnId="6"/>
      <queryTableField id="7" name="speaker_name" tableColumnId="7"/>
      <queryTableField id="8" name="text" tableColumnId="8"/>
      <queryTableField id="9" name="question" tableColumnId="9"/>
      <queryTableField id="10" name="answer" tableColumnId="10"/>
      <queryTableField id="11" name="tagged" tableColumnId="11"/>
      <queryTableField id="12" name="relevant" tableColumnId="12"/>
      <queryTableField id="13" name="functional" tableColumnId="13"/>
      <queryTableField id="14" name="nfr" tableColumnId="14"/>
      <queryTableField id="15" name="system user" tableColumnId="15"/>
      <queryTableField id="16" name="current process" tableColumnId="16"/>
      <queryTableField id="17" name="scope" tableColumnId="17"/>
      <queryTableField id="18" name="relevant question" tableColumnId="18"/>
      <queryTableField id="19" name="Unnamed: 16" tableColumnId="19"/>
      <queryTableField id="20" name="relevant answer" tableColumnId="20"/>
      <queryTableField id="21" name="interviewer" tableColumnId="21"/>
      <queryTableField id="22" name="interviewee" tableColumnId="22"/>
      <queryTableField id="23" name="POS-pred" tableColumnId="23"/>
      <queryTableField id="24" name="Con-POS-pred"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1998F7-FF54-461F-BA52-363679B74A43}" name="Sheet1" displayName="Sheet1" ref="A1:X169" tableType="queryTable" totalsRowShown="0">
  <autoFilter ref="A1:X169" xr:uid="{121998F7-FF54-461F-BA52-363679B74A43}">
    <filterColumn colId="8">
      <filters>
        <filter val="0"/>
      </filters>
    </filterColumn>
    <filterColumn colId="22">
      <filters>
        <filter val="1"/>
      </filters>
    </filterColumn>
  </autoFilter>
  <tableColumns count="24">
    <tableColumn id="1" xr3:uid="{2C727DF0-E4C9-4041-B428-B0932AB9E888}" uniqueName="1" name="Column1" queryTableFieldId="1"/>
    <tableColumn id="2" xr3:uid="{2AF2B757-A6F2-4480-9FF9-88469587BDBB}" uniqueName="2" name="index" queryTableFieldId="2"/>
    <tableColumn id="3" xr3:uid="{3950C3C2-C0F2-470F-96AE-063D18312D07}" uniqueName="3" name="time" queryTableFieldId="3" dataDxfId="5"/>
    <tableColumn id="4" xr3:uid="{8E6AC2CB-E559-48FF-A8FE-F6C3D752CAE7}" uniqueName="4" name="niced" queryTableFieldId="4" dataDxfId="4"/>
    <tableColumn id="5" xr3:uid="{E3C0C44F-9A85-4DD2-835B-92E3D0D26A6C}" uniqueName="5" name="Unnamed: 2" queryTableFieldId="5" dataDxfId="3"/>
    <tableColumn id="6" xr3:uid="{7565E74E-3AC6-4848-81BA-CFC6D379EDC6}" uniqueName="6" name="speaker" queryTableFieldId="6" dataDxfId="2"/>
    <tableColumn id="7" xr3:uid="{8995AAAD-7FC3-4B53-8B72-79A4D81BCCDD}" uniqueName="7" name="speaker_name" queryTableFieldId="7" dataDxfId="1"/>
    <tableColumn id="8" xr3:uid="{3C9591E6-EDB0-45AF-97C1-E044D2988966}" uniqueName="8" name="text" queryTableFieldId="8" dataDxfId="0"/>
    <tableColumn id="9" xr3:uid="{EA99A789-895F-4B29-A3F2-830A08A43618}" uniqueName="9" name="question" queryTableFieldId="9"/>
    <tableColumn id="10" xr3:uid="{851AF3A8-2495-4B8C-98B9-6E8B2D91A831}" uniqueName="10" name="answer" queryTableFieldId="10"/>
    <tableColumn id="11" xr3:uid="{EB631F8D-3646-469E-B650-A66A6985CC82}" uniqueName="11" name="tagged" queryTableFieldId="11"/>
    <tableColumn id="12" xr3:uid="{0CD1697D-FB7B-4039-B7CA-2B175CB74088}" uniqueName="12" name="relevant" queryTableFieldId="12"/>
    <tableColumn id="13" xr3:uid="{FA00B05E-A727-4CA0-8D3D-40216180DF00}" uniqueName="13" name="functional" queryTableFieldId="13"/>
    <tableColumn id="14" xr3:uid="{70361986-91C0-4CEB-93ED-6498B82C7170}" uniqueName="14" name="nfr" queryTableFieldId="14"/>
    <tableColumn id="15" xr3:uid="{5CE6BAA6-9081-4329-BCC6-99E76A6B18E1}" uniqueName="15" name="system user" queryTableFieldId="15"/>
    <tableColumn id="16" xr3:uid="{E85C5A2C-8C77-407A-92DE-8D610ED0D976}" uniqueName="16" name="current process" queryTableFieldId="16"/>
    <tableColumn id="17" xr3:uid="{BB34D79F-C1B9-454B-99A0-96E8D630C6AB}" uniqueName="17" name="scope" queryTableFieldId="17"/>
    <tableColumn id="18" xr3:uid="{04398908-67A4-468E-89D2-CB83D900A2A2}" uniqueName="18" name="relevant question" queryTableFieldId="18"/>
    <tableColumn id="19" xr3:uid="{7487E3A2-D68A-48BB-952C-EBF48B35E183}" uniqueName="19" name="Unnamed: 16" queryTableFieldId="19"/>
    <tableColumn id="20" xr3:uid="{F89E8672-87B5-4AA6-BD14-F3F2B80A6C11}" uniqueName="20" name="relevant answer" queryTableFieldId="20"/>
    <tableColumn id="21" xr3:uid="{D0EF43F4-B43B-4082-8B9A-0646904B1DA2}" uniqueName="21" name="interviewer" queryTableFieldId="21"/>
    <tableColumn id="22" xr3:uid="{6BB31AB2-2376-4128-A7F5-0C89D5FE0DBA}" uniqueName="22" name="interviewee" queryTableFieldId="22"/>
    <tableColumn id="23" xr3:uid="{DF477E78-7049-493C-8888-2A3779B436C8}" uniqueName="23" name="POS-pred" queryTableFieldId="23"/>
    <tableColumn id="24" xr3:uid="{B3171053-BAC1-43E5-BB73-1515B0977ECF}" uniqueName="24" name="Con-POS-pred" queryTableField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tabSelected="1" zoomScale="115" zoomScaleNormal="115" workbookViewId="0"/>
  </sheetViews>
  <sheetFormatPr defaultColWidth="8.77734375" defaultRowHeight="14.4" x14ac:dyDescent="0.3"/>
  <cols>
    <col min="1" max="1" width="18.77734375" customWidth="1"/>
  </cols>
  <sheetData>
    <row r="1" spans="1:12" x14ac:dyDescent="0.3">
      <c r="A1" s="1"/>
      <c r="B1" s="2" t="s">
        <v>0</v>
      </c>
      <c r="C1" s="2" t="s">
        <v>1</v>
      </c>
      <c r="D1" s="2" t="s">
        <v>2</v>
      </c>
      <c r="E1" s="2" t="s">
        <v>3</v>
      </c>
      <c r="F1" s="2" t="s">
        <v>4</v>
      </c>
      <c r="G1" s="2" t="s">
        <v>5</v>
      </c>
      <c r="H1" s="2" t="s">
        <v>6</v>
      </c>
      <c r="I1" s="2" t="s">
        <v>7</v>
      </c>
      <c r="J1" s="2" t="s">
        <v>8</v>
      </c>
      <c r="K1" s="1"/>
    </row>
    <row r="2" spans="1:12" x14ac:dyDescent="0.3">
      <c r="A2" t="s">
        <v>9</v>
      </c>
      <c r="B2">
        <f ca="1">SUMIFS(INDIRECT(B1 &amp;"!$X$2:$X" &amp; B6 ), INDIRECT(B1 &amp; "!$R$2:$R" &amp; B6), 1)</f>
        <v>12</v>
      </c>
      <c r="C2">
        <v>26</v>
      </c>
      <c r="D2">
        <v>11</v>
      </c>
      <c r="E2">
        <v>7</v>
      </c>
      <c r="F2">
        <v>14</v>
      </c>
      <c r="G2">
        <v>8</v>
      </c>
      <c r="H2">
        <v>29</v>
      </c>
      <c r="I2">
        <v>21</v>
      </c>
      <c r="J2">
        <v>16</v>
      </c>
    </row>
    <row r="3" spans="1:12" x14ac:dyDescent="0.3">
      <c r="A3" t="s">
        <v>10</v>
      </c>
      <c r="B3">
        <f ca="1">SUMIFS(INDIRECT(B1 &amp;"!$X$2:$X" &amp; B6), INDIRECT(B1 &amp;"!$R$2:$R" &amp; B6), 0)</f>
        <v>21</v>
      </c>
      <c r="C3">
        <v>12</v>
      </c>
      <c r="D3">
        <v>10</v>
      </c>
      <c r="E3">
        <v>6</v>
      </c>
      <c r="F3">
        <v>23</v>
      </c>
      <c r="G3">
        <v>16</v>
      </c>
      <c r="H3">
        <v>11</v>
      </c>
      <c r="I3">
        <v>7</v>
      </c>
      <c r="J3">
        <v>15</v>
      </c>
    </row>
    <row r="4" spans="1:12" x14ac:dyDescent="0.3">
      <c r="A4" t="s">
        <v>11</v>
      </c>
      <c r="B4">
        <f ca="1">COUNTIFS(INDIRECT(B1 &amp;"!$X$2:$X" &amp; B6), 0,  INDIRECT(B1 &amp;"!$R$2:$R" &amp; B6), 0)</f>
        <v>117</v>
      </c>
      <c r="C4">
        <v>103</v>
      </c>
      <c r="D4">
        <v>68</v>
      </c>
      <c r="E4">
        <v>48</v>
      </c>
      <c r="F4">
        <v>137</v>
      </c>
      <c r="G4">
        <v>84</v>
      </c>
      <c r="H4">
        <v>110</v>
      </c>
      <c r="I4">
        <v>111</v>
      </c>
      <c r="J4">
        <v>46</v>
      </c>
    </row>
    <row r="5" spans="1:12" x14ac:dyDescent="0.3">
      <c r="A5" t="s">
        <v>12</v>
      </c>
      <c r="B5">
        <f ca="1">COUNTIFS(INDIRECT(B1 &amp;"!$X$2:$X" &amp; B6), 0, INDIRECT(B1 &amp;"!$R$2:$R" &amp; B6), 1)</f>
        <v>17</v>
      </c>
      <c r="C5">
        <v>7</v>
      </c>
      <c r="D5">
        <v>9</v>
      </c>
      <c r="E5">
        <v>8</v>
      </c>
      <c r="F5">
        <v>5</v>
      </c>
      <c r="G5">
        <v>8</v>
      </c>
      <c r="H5">
        <v>12</v>
      </c>
      <c r="I5">
        <v>16</v>
      </c>
      <c r="J5">
        <v>3</v>
      </c>
    </row>
    <row r="6" spans="1:12" hidden="1" x14ac:dyDescent="0.3">
      <c r="A6" t="s">
        <v>13</v>
      </c>
      <c r="B6">
        <f ca="1">COUNTA(INDIRECT(B1 &amp; "!M1:M200"))</f>
        <v>168</v>
      </c>
      <c r="C6">
        <v>149</v>
      </c>
      <c r="D6">
        <v>99</v>
      </c>
      <c r="E6">
        <v>70</v>
      </c>
      <c r="F6">
        <v>180</v>
      </c>
      <c r="G6">
        <v>117</v>
      </c>
      <c r="H6">
        <v>163</v>
      </c>
      <c r="I6">
        <v>156</v>
      </c>
      <c r="J6">
        <v>81</v>
      </c>
    </row>
    <row r="7" spans="1:12" x14ac:dyDescent="0.3">
      <c r="A7" t="s">
        <v>14</v>
      </c>
      <c r="B7">
        <f ca="1">SUM(B2:B5)</f>
        <v>167</v>
      </c>
      <c r="C7">
        <v>148</v>
      </c>
      <c r="D7">
        <v>98</v>
      </c>
      <c r="E7">
        <v>69</v>
      </c>
      <c r="F7">
        <v>179</v>
      </c>
      <c r="G7">
        <v>116</v>
      </c>
      <c r="H7">
        <v>162</v>
      </c>
      <c r="I7">
        <v>155</v>
      </c>
      <c r="J7">
        <v>80</v>
      </c>
      <c r="K7">
        <f ca="1">SUM(B7:J7)</f>
        <v>1174</v>
      </c>
    </row>
    <row r="9" spans="1:12" x14ac:dyDescent="0.3">
      <c r="A9" t="s">
        <v>15</v>
      </c>
      <c r="B9">
        <f ca="1">SUM(INDIRECT(B1 &amp;"!$I$2:$I" &amp; B6 ))</f>
        <v>49</v>
      </c>
      <c r="C9">
        <v>46</v>
      </c>
      <c r="D9">
        <v>30</v>
      </c>
      <c r="E9">
        <v>21</v>
      </c>
      <c r="F9">
        <v>56</v>
      </c>
      <c r="G9">
        <v>34</v>
      </c>
      <c r="H9">
        <v>46</v>
      </c>
      <c r="I9">
        <v>54</v>
      </c>
      <c r="J9">
        <v>28</v>
      </c>
      <c r="K9">
        <f ca="1">SUM(B9:J9)</f>
        <v>364</v>
      </c>
    </row>
    <row r="10" spans="1:12" x14ac:dyDescent="0.3">
      <c r="A10" t="s">
        <v>9</v>
      </c>
      <c r="B10">
        <f ca="1">SUMIFS(INDIRECT(B1 &amp;"!$W$2:$W" &amp; B6 ), INDIRECT(B1 &amp; "!$I$2:$I" &amp; B6), 1)</f>
        <v>34</v>
      </c>
      <c r="C10">
        <v>29</v>
      </c>
      <c r="D10">
        <v>24</v>
      </c>
      <c r="E10">
        <v>11</v>
      </c>
      <c r="F10">
        <v>43</v>
      </c>
      <c r="G10">
        <v>23</v>
      </c>
      <c r="H10">
        <v>35</v>
      </c>
      <c r="I10">
        <v>32</v>
      </c>
      <c r="J10">
        <v>23</v>
      </c>
    </row>
    <row r="11" spans="1:12" x14ac:dyDescent="0.3">
      <c r="A11" t="s">
        <v>10</v>
      </c>
      <c r="B11">
        <f ca="1">SUMIFS(INDIRECT(B1 &amp;"!$W$2:$W" &amp; B6 ), INDIRECT(B1 &amp; "!$I$2:$I" &amp; B6), 0)</f>
        <v>18</v>
      </c>
      <c r="C11">
        <v>11</v>
      </c>
      <c r="D11">
        <v>9</v>
      </c>
      <c r="E11">
        <v>3</v>
      </c>
      <c r="F11">
        <v>4</v>
      </c>
      <c r="G11">
        <v>6</v>
      </c>
      <c r="H11">
        <v>11</v>
      </c>
      <c r="I11">
        <v>2</v>
      </c>
      <c r="J11">
        <v>10</v>
      </c>
    </row>
    <row r="12" spans="1:12" x14ac:dyDescent="0.3">
      <c r="A12" t="s">
        <v>11</v>
      </c>
      <c r="B12">
        <f ca="1">COUNTIFS(INDIRECT(B1 &amp;"!$W$2:$W" &amp; B6), 0,  INDIRECT(B1 &amp;"!$I$2:$I" &amp; B6), 0)</f>
        <v>100</v>
      </c>
      <c r="C12">
        <v>91</v>
      </c>
      <c r="D12">
        <v>59</v>
      </c>
      <c r="E12">
        <v>45</v>
      </c>
      <c r="F12">
        <v>119</v>
      </c>
      <c r="G12">
        <v>76</v>
      </c>
      <c r="H12">
        <v>105</v>
      </c>
      <c r="I12">
        <v>99</v>
      </c>
      <c r="J12">
        <v>42</v>
      </c>
    </row>
    <row r="13" spans="1:12" x14ac:dyDescent="0.3">
      <c r="A13" t="s">
        <v>12</v>
      </c>
      <c r="B13">
        <f ca="1">COUNTIFS(INDIRECT(B1 &amp;"!$W$2:$W" &amp; B6), 0, INDIRECT(B1 &amp;"!$I$2:$I" &amp; B6), 1)</f>
        <v>15</v>
      </c>
      <c r="C13">
        <v>17</v>
      </c>
      <c r="D13">
        <v>6</v>
      </c>
      <c r="E13">
        <v>10</v>
      </c>
      <c r="F13">
        <v>13</v>
      </c>
      <c r="G13">
        <v>11</v>
      </c>
      <c r="H13">
        <v>11</v>
      </c>
      <c r="I13">
        <v>22</v>
      </c>
      <c r="J13">
        <v>5</v>
      </c>
    </row>
    <row r="15" spans="1:12" x14ac:dyDescent="0.3">
      <c r="A15" s="6" t="s">
        <v>556</v>
      </c>
      <c r="B15" s="2" t="s">
        <v>0</v>
      </c>
      <c r="C15" s="2" t="s">
        <v>1</v>
      </c>
      <c r="D15" s="2" t="s">
        <v>2</v>
      </c>
      <c r="E15" s="2" t="s">
        <v>3</v>
      </c>
      <c r="F15" s="2" t="s">
        <v>4</v>
      </c>
      <c r="G15" s="2" t="s">
        <v>5</v>
      </c>
      <c r="H15" s="2" t="s">
        <v>6</v>
      </c>
      <c r="I15" s="2" t="s">
        <v>7</v>
      </c>
      <c r="J15" s="2" t="s">
        <v>8</v>
      </c>
      <c r="K15" s="2" t="s">
        <v>552</v>
      </c>
      <c r="L15" s="2" t="s">
        <v>553</v>
      </c>
    </row>
    <row r="16" spans="1:12" x14ac:dyDescent="0.3">
      <c r="A16" t="s">
        <v>550</v>
      </c>
      <c r="B16">
        <f t="shared" ref="B16:J16" ca="1" si="0">B2/(B2+B3)</f>
        <v>0.36363636363636365</v>
      </c>
      <c r="C16">
        <f t="shared" si="0"/>
        <v>0.68421052631578949</v>
      </c>
      <c r="D16">
        <f t="shared" si="0"/>
        <v>0.52380952380952384</v>
      </c>
      <c r="E16">
        <f t="shared" si="0"/>
        <v>0.53846153846153844</v>
      </c>
      <c r="F16">
        <f t="shared" si="0"/>
        <v>0.3783783783783784</v>
      </c>
      <c r="G16">
        <f t="shared" si="0"/>
        <v>0.33333333333333331</v>
      </c>
      <c r="H16">
        <f t="shared" si="0"/>
        <v>0.72499999999999998</v>
      </c>
      <c r="I16">
        <f t="shared" si="0"/>
        <v>0.75</v>
      </c>
      <c r="J16">
        <f t="shared" si="0"/>
        <v>0.5161290322580645</v>
      </c>
      <c r="K16" s="5">
        <f ca="1">AVERAGE(B16:J16)</f>
        <v>0.53477318846588795</v>
      </c>
      <c r="L16" s="5">
        <f ca="1">STDEV(B16:J16)</f>
        <v>0.15797425157015066</v>
      </c>
    </row>
    <row r="17" spans="1:12" x14ac:dyDescent="0.3">
      <c r="A17" t="s">
        <v>551</v>
      </c>
      <c r="B17">
        <f t="shared" ref="B17:J17" ca="1" si="1">B2/(B2+B5)</f>
        <v>0.41379310344827586</v>
      </c>
      <c r="C17">
        <f t="shared" si="1"/>
        <v>0.78787878787878785</v>
      </c>
      <c r="D17">
        <f t="shared" si="1"/>
        <v>0.55000000000000004</v>
      </c>
      <c r="E17">
        <f t="shared" si="1"/>
        <v>0.46666666666666667</v>
      </c>
      <c r="F17">
        <f t="shared" si="1"/>
        <v>0.73684210526315785</v>
      </c>
      <c r="G17">
        <f t="shared" si="1"/>
        <v>0.5</v>
      </c>
      <c r="H17">
        <f t="shared" si="1"/>
        <v>0.70731707317073167</v>
      </c>
      <c r="I17">
        <f t="shared" si="1"/>
        <v>0.56756756756756754</v>
      </c>
      <c r="J17">
        <f t="shared" si="1"/>
        <v>0.84210526315789469</v>
      </c>
      <c r="K17" s="5">
        <f ca="1">AVERAGE(B17:J17)</f>
        <v>0.61913006301700912</v>
      </c>
      <c r="L17" s="5">
        <f ca="1">STDEV(B17:J17)</f>
        <v>0.15283370387684247</v>
      </c>
    </row>
    <row r="18" spans="1:12" x14ac:dyDescent="0.3">
      <c r="A18" t="s">
        <v>554</v>
      </c>
      <c r="B18">
        <f ca="1">(2*B16*B17)/(B16+B17)</f>
        <v>0.38709677419354838</v>
      </c>
      <c r="C18">
        <f t="shared" ref="C18:J18" si="2">(2*C16*C17)/(C16+C17)</f>
        <v>0.73239436619718301</v>
      </c>
      <c r="D18">
        <f t="shared" si="2"/>
        <v>0.53658536585365846</v>
      </c>
      <c r="E18">
        <f t="shared" si="2"/>
        <v>0.5</v>
      </c>
      <c r="F18">
        <f t="shared" si="2"/>
        <v>0.5</v>
      </c>
      <c r="G18">
        <f t="shared" si="2"/>
        <v>0.4</v>
      </c>
      <c r="H18">
        <f t="shared" si="2"/>
        <v>0.71604938271604945</v>
      </c>
      <c r="I18">
        <f t="shared" si="2"/>
        <v>0.64615384615384619</v>
      </c>
      <c r="J18">
        <f t="shared" si="2"/>
        <v>0.6399999999999999</v>
      </c>
      <c r="K18" s="5">
        <f t="shared" ref="K18:K19" ca="1" si="3">AVERAGE(B18:J18)</f>
        <v>0.56203108167936511</v>
      </c>
      <c r="L18" s="5">
        <f t="shared" ref="L18:L19" ca="1" si="4">STDEV(B18:J18)</f>
        <v>0.12801384471077648</v>
      </c>
    </row>
    <row r="19" spans="1:12" x14ac:dyDescent="0.3">
      <c r="A19" t="s">
        <v>555</v>
      </c>
      <c r="B19">
        <f ca="1">(B2+B4)/B7</f>
        <v>0.77245508982035926</v>
      </c>
      <c r="C19">
        <f t="shared" ref="C19:J19" si="5">(C2+C4)/C7</f>
        <v>0.8716216216216216</v>
      </c>
      <c r="D19">
        <f t="shared" si="5"/>
        <v>0.80612244897959184</v>
      </c>
      <c r="E19">
        <f t="shared" si="5"/>
        <v>0.79710144927536231</v>
      </c>
      <c r="F19">
        <f t="shared" si="5"/>
        <v>0.84357541899441346</v>
      </c>
      <c r="G19">
        <f t="shared" si="5"/>
        <v>0.7931034482758621</v>
      </c>
      <c r="H19">
        <f t="shared" si="5"/>
        <v>0.85802469135802473</v>
      </c>
      <c r="I19">
        <f t="shared" si="5"/>
        <v>0.85161290322580641</v>
      </c>
      <c r="J19">
        <f t="shared" si="5"/>
        <v>0.77500000000000002</v>
      </c>
      <c r="K19" s="5">
        <f t="shared" ca="1" si="3"/>
        <v>0.81873523017233796</v>
      </c>
      <c r="L19" s="5">
        <f t="shared" ca="1" si="4"/>
        <v>3.77116050517688E-2</v>
      </c>
    </row>
    <row r="21" spans="1:12" x14ac:dyDescent="0.3">
      <c r="A21" s="6" t="s">
        <v>557</v>
      </c>
      <c r="B21" s="2" t="s">
        <v>0</v>
      </c>
      <c r="C21" s="2" t="s">
        <v>1</v>
      </c>
      <c r="D21" s="2" t="s">
        <v>2</v>
      </c>
      <c r="E21" s="2" t="s">
        <v>3</v>
      </c>
      <c r="F21" s="2" t="s">
        <v>4</v>
      </c>
      <c r="G21" s="2" t="s">
        <v>5</v>
      </c>
      <c r="H21" s="2" t="s">
        <v>6</v>
      </c>
      <c r="I21" s="2" t="s">
        <v>7</v>
      </c>
      <c r="J21" s="2" t="s">
        <v>8</v>
      </c>
      <c r="K21" s="2" t="s">
        <v>552</v>
      </c>
      <c r="L21" s="2" t="s">
        <v>553</v>
      </c>
    </row>
    <row r="22" spans="1:12" x14ac:dyDescent="0.3">
      <c r="A22" t="s">
        <v>550</v>
      </c>
      <c r="B22">
        <f ca="1">B10/(B10+B11)</f>
        <v>0.65384615384615385</v>
      </c>
      <c r="C22">
        <f t="shared" ref="C22:J22" si="6">C10/(C10+C11)</f>
        <v>0.72499999999999998</v>
      </c>
      <c r="D22">
        <f t="shared" si="6"/>
        <v>0.72727272727272729</v>
      </c>
      <c r="E22">
        <f t="shared" si="6"/>
        <v>0.7857142857142857</v>
      </c>
      <c r="F22">
        <f t="shared" si="6"/>
        <v>0.91489361702127658</v>
      </c>
      <c r="G22">
        <f t="shared" si="6"/>
        <v>0.7931034482758621</v>
      </c>
      <c r="H22">
        <f t="shared" si="6"/>
        <v>0.76086956521739135</v>
      </c>
      <c r="I22">
        <f t="shared" si="6"/>
        <v>0.94117647058823528</v>
      </c>
      <c r="J22">
        <f t="shared" si="6"/>
        <v>0.69696969696969702</v>
      </c>
      <c r="K22" s="5">
        <f ca="1">AVERAGE(B22:J22)</f>
        <v>0.77764955165618099</v>
      </c>
      <c r="L22" s="5">
        <f ca="1">STDEV(B22:J22)</f>
        <v>9.5726653472591294E-2</v>
      </c>
    </row>
    <row r="23" spans="1:12" x14ac:dyDescent="0.3">
      <c r="A23" t="s">
        <v>551</v>
      </c>
      <c r="B23">
        <f ca="1">B10/(B10+B13)</f>
        <v>0.69387755102040816</v>
      </c>
      <c r="C23">
        <f t="shared" ref="C23:J23" si="7">C10/(C10+C13)</f>
        <v>0.63043478260869568</v>
      </c>
      <c r="D23">
        <f t="shared" si="7"/>
        <v>0.8</v>
      </c>
      <c r="E23">
        <f t="shared" si="7"/>
        <v>0.52380952380952384</v>
      </c>
      <c r="F23">
        <f t="shared" si="7"/>
        <v>0.7678571428571429</v>
      </c>
      <c r="G23">
        <f t="shared" si="7"/>
        <v>0.67647058823529416</v>
      </c>
      <c r="H23">
        <f t="shared" si="7"/>
        <v>0.76086956521739135</v>
      </c>
      <c r="I23">
        <f t="shared" si="7"/>
        <v>0.59259259259259256</v>
      </c>
      <c r="J23">
        <f t="shared" si="7"/>
        <v>0.8214285714285714</v>
      </c>
      <c r="K23" s="5">
        <f ca="1">AVERAGE(B23:J23)</f>
        <v>0.69637114641884656</v>
      </c>
      <c r="L23" s="5">
        <f ca="1">STDEV(B23:J23)</f>
        <v>0.10058948049949118</v>
      </c>
    </row>
    <row r="24" spans="1:12" x14ac:dyDescent="0.3">
      <c r="A24" t="s">
        <v>554</v>
      </c>
      <c r="B24">
        <f ca="1">(2*B22*B23)/(B22+B23)</f>
        <v>0.6732673267326732</v>
      </c>
      <c r="C24">
        <f t="shared" ref="C24:J24" si="8">(2*C22*C23)/(C22+C23)</f>
        <v>0.67441860465116277</v>
      </c>
      <c r="D24">
        <f t="shared" si="8"/>
        <v>0.76190476190476197</v>
      </c>
      <c r="E24">
        <f t="shared" si="8"/>
        <v>0.62857142857142856</v>
      </c>
      <c r="F24">
        <f t="shared" si="8"/>
        <v>0.83495145631067957</v>
      </c>
      <c r="G24">
        <f t="shared" si="8"/>
        <v>0.73015873015873012</v>
      </c>
      <c r="H24">
        <f t="shared" si="8"/>
        <v>0.76086956521739135</v>
      </c>
      <c r="I24">
        <f t="shared" si="8"/>
        <v>0.72727272727272718</v>
      </c>
      <c r="J24">
        <f t="shared" si="8"/>
        <v>0.75409836065573776</v>
      </c>
      <c r="K24" s="5">
        <f t="shared" ref="K24:K25" ca="1" si="9">AVERAGE(B24:J24)</f>
        <v>0.72727921794169925</v>
      </c>
      <c r="L24" s="5">
        <f t="shared" ref="L24:L25" ca="1" si="10">STDEV(B24:J24)</f>
        <v>6.1342140083991116E-2</v>
      </c>
    </row>
    <row r="25" spans="1:12" x14ac:dyDescent="0.3">
      <c r="A25" t="s">
        <v>555</v>
      </c>
      <c r="B25">
        <f ca="1">(B10+B12)/B7</f>
        <v>0.80239520958083832</v>
      </c>
      <c r="C25">
        <f t="shared" ref="C25:J25" si="11">(C10+C12)/C7</f>
        <v>0.81081081081081086</v>
      </c>
      <c r="D25">
        <f t="shared" si="11"/>
        <v>0.84693877551020413</v>
      </c>
      <c r="E25">
        <f t="shared" si="11"/>
        <v>0.81159420289855078</v>
      </c>
      <c r="F25">
        <f t="shared" si="11"/>
        <v>0.9050279329608939</v>
      </c>
      <c r="G25">
        <f t="shared" si="11"/>
        <v>0.85344827586206895</v>
      </c>
      <c r="H25">
        <f t="shared" si="11"/>
        <v>0.86419753086419748</v>
      </c>
      <c r="I25">
        <f t="shared" si="11"/>
        <v>0.84516129032258069</v>
      </c>
      <c r="J25">
        <f t="shared" si="11"/>
        <v>0.8125</v>
      </c>
      <c r="K25" s="5">
        <f t="shared" ca="1" si="9"/>
        <v>0.83911933653446069</v>
      </c>
      <c r="L25" s="5">
        <f t="shared" ca="1" si="10"/>
        <v>3.3339320696123609E-2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7038E-E533-4C74-A431-E3610D9152AB}">
  <dimension ref="A1:X169"/>
  <sheetViews>
    <sheetView topLeftCell="I1" workbookViewId="0">
      <selection activeCell="V59" sqref="V59"/>
    </sheetView>
  </sheetViews>
  <sheetFormatPr defaultColWidth="8.77734375" defaultRowHeight="14.4" x14ac:dyDescent="0.3"/>
  <cols>
    <col min="1" max="1" width="10.77734375" bestFit="1" customWidth="1"/>
    <col min="2" max="2" width="8" bestFit="1" customWidth="1"/>
    <col min="3" max="3" width="8.44140625" bestFit="1" customWidth="1"/>
    <col min="4" max="4" width="7.77734375" bestFit="1" customWidth="1"/>
    <col min="5" max="5" width="13.44140625" bestFit="1" customWidth="1"/>
    <col min="6" max="6" width="17.77734375" bestFit="1" customWidth="1"/>
    <col min="7" max="7" width="16" bestFit="1" customWidth="1"/>
    <col min="8" max="8" width="80.77734375" bestFit="1" customWidth="1"/>
    <col min="9" max="9" width="10.77734375" bestFit="1" customWidth="1"/>
    <col min="10" max="10" width="9.44140625" bestFit="1" customWidth="1"/>
    <col min="11" max="11" width="9" bestFit="1" customWidth="1"/>
    <col min="12" max="12" width="10.44140625" bestFit="1" customWidth="1"/>
    <col min="13" max="13" width="11.77734375" bestFit="1" customWidth="1"/>
    <col min="14" max="14" width="5.6640625" bestFit="1" customWidth="1"/>
    <col min="15" max="15" width="13.44140625" bestFit="1" customWidth="1"/>
    <col min="16" max="16" width="16.44140625" bestFit="1" customWidth="1"/>
    <col min="17" max="17" width="8.109375" bestFit="1" customWidth="1"/>
    <col min="18" max="18" width="18.44140625" bestFit="1" customWidth="1"/>
    <col min="19" max="19" width="14.44140625" bestFit="1" customWidth="1"/>
    <col min="20" max="20" width="17.109375" bestFit="1" customWidth="1"/>
    <col min="21" max="21" width="13.33203125" bestFit="1" customWidth="1"/>
    <col min="22" max="22" width="13.77734375" bestFit="1" customWidth="1"/>
    <col min="23" max="23" width="11.33203125" bestFit="1" customWidth="1"/>
    <col min="24" max="24" width="15.44140625" bestFit="1" customWidth="1"/>
  </cols>
  <sheetData>
    <row r="1" spans="1:24" x14ac:dyDescent="0.3">
      <c r="A1" t="s">
        <v>16</v>
      </c>
      <c r="B1" t="s">
        <v>17</v>
      </c>
      <c r="C1" t="s">
        <v>18</v>
      </c>
      <c r="D1" t="s">
        <v>19</v>
      </c>
      <c r="E1" t="s">
        <v>20</v>
      </c>
      <c r="F1" t="s">
        <v>21</v>
      </c>
      <c r="G1" t="s">
        <v>22</v>
      </c>
      <c r="H1" t="s">
        <v>23</v>
      </c>
      <c r="I1" t="s">
        <v>24</v>
      </c>
      <c r="J1" t="s">
        <v>25</v>
      </c>
      <c r="K1" t="s">
        <v>26</v>
      </c>
      <c r="L1" t="s">
        <v>27</v>
      </c>
      <c r="M1" t="s">
        <v>28</v>
      </c>
      <c r="N1" t="s">
        <v>29</v>
      </c>
      <c r="O1" t="s">
        <v>30</v>
      </c>
      <c r="P1" t="s">
        <v>31</v>
      </c>
      <c r="Q1" t="s">
        <v>32</v>
      </c>
      <c r="R1" t="s">
        <v>33</v>
      </c>
      <c r="S1" t="s">
        <v>34</v>
      </c>
      <c r="T1" t="s">
        <v>35</v>
      </c>
      <c r="U1" t="s">
        <v>36</v>
      </c>
      <c r="V1" t="s">
        <v>37</v>
      </c>
      <c r="W1" t="s">
        <v>38</v>
      </c>
      <c r="X1" t="s">
        <v>39</v>
      </c>
    </row>
    <row r="2" spans="1:24" hidden="1" x14ac:dyDescent="0.3">
      <c r="A2">
        <v>0</v>
      </c>
      <c r="B2">
        <v>0</v>
      </c>
      <c r="C2" s="3" t="s">
        <v>40</v>
      </c>
      <c r="D2" s="3" t="s">
        <v>41</v>
      </c>
      <c r="E2" s="4">
        <v>4.6296296296296294E-5</v>
      </c>
      <c r="F2" s="3" t="s">
        <v>42</v>
      </c>
      <c r="G2" s="3" t="s">
        <v>43</v>
      </c>
      <c r="H2" s="3" t="s">
        <v>44</v>
      </c>
      <c r="I2">
        <v>0</v>
      </c>
      <c r="J2">
        <v>0</v>
      </c>
      <c r="K2">
        <v>0</v>
      </c>
      <c r="L2">
        <v>0</v>
      </c>
      <c r="M2">
        <v>0</v>
      </c>
      <c r="N2">
        <v>0</v>
      </c>
      <c r="O2">
        <v>0</v>
      </c>
      <c r="P2">
        <v>0</v>
      </c>
      <c r="Q2">
        <v>0</v>
      </c>
      <c r="R2">
        <v>0</v>
      </c>
      <c r="S2">
        <v>0</v>
      </c>
      <c r="T2">
        <v>0</v>
      </c>
      <c r="U2">
        <v>0</v>
      </c>
      <c r="V2">
        <v>1</v>
      </c>
      <c r="W2">
        <v>0</v>
      </c>
      <c r="X2">
        <v>0</v>
      </c>
    </row>
    <row r="3" spans="1:24" hidden="1" x14ac:dyDescent="0.3">
      <c r="A3">
        <v>1</v>
      </c>
      <c r="B3">
        <v>1</v>
      </c>
      <c r="C3" s="3" t="s">
        <v>45</v>
      </c>
      <c r="D3" s="3" t="s">
        <v>46</v>
      </c>
      <c r="E3" s="4">
        <v>2.3148148148148147E-5</v>
      </c>
      <c r="F3" s="3" t="s">
        <v>47</v>
      </c>
      <c r="G3" s="3" t="s">
        <v>48</v>
      </c>
      <c r="H3" s="3" t="s">
        <v>49</v>
      </c>
      <c r="I3">
        <v>0</v>
      </c>
      <c r="J3">
        <v>0</v>
      </c>
      <c r="K3">
        <v>0</v>
      </c>
      <c r="L3">
        <v>0</v>
      </c>
      <c r="M3">
        <v>0</v>
      </c>
      <c r="N3">
        <v>0</v>
      </c>
      <c r="O3">
        <v>0</v>
      </c>
      <c r="P3">
        <v>0</v>
      </c>
      <c r="Q3">
        <v>0</v>
      </c>
      <c r="R3">
        <v>0</v>
      </c>
      <c r="S3">
        <v>0</v>
      </c>
      <c r="T3">
        <v>0</v>
      </c>
      <c r="U3">
        <v>1</v>
      </c>
      <c r="V3">
        <v>0</v>
      </c>
      <c r="W3">
        <v>0</v>
      </c>
      <c r="X3">
        <v>0</v>
      </c>
    </row>
    <row r="4" spans="1:24" hidden="1" x14ac:dyDescent="0.3">
      <c r="A4">
        <v>2</v>
      </c>
      <c r="B4">
        <v>2</v>
      </c>
      <c r="C4" s="3" t="s">
        <v>50</v>
      </c>
      <c r="D4" s="3" t="s">
        <v>51</v>
      </c>
      <c r="E4" s="4">
        <v>1.1574074074074073E-5</v>
      </c>
      <c r="F4" s="3" t="s">
        <v>42</v>
      </c>
      <c r="G4" s="3" t="s">
        <v>43</v>
      </c>
      <c r="H4" s="3" t="s">
        <v>52</v>
      </c>
      <c r="I4">
        <v>1</v>
      </c>
      <c r="J4">
        <v>0</v>
      </c>
      <c r="K4">
        <v>1</v>
      </c>
      <c r="L4">
        <v>0</v>
      </c>
      <c r="M4">
        <v>0</v>
      </c>
      <c r="N4">
        <v>0</v>
      </c>
      <c r="O4">
        <v>0</v>
      </c>
      <c r="P4">
        <v>0</v>
      </c>
      <c r="Q4">
        <v>0</v>
      </c>
      <c r="R4">
        <v>0</v>
      </c>
      <c r="S4">
        <v>0</v>
      </c>
      <c r="T4">
        <v>0</v>
      </c>
      <c r="U4">
        <v>0</v>
      </c>
      <c r="V4">
        <v>1</v>
      </c>
      <c r="W4">
        <v>1</v>
      </c>
      <c r="X4">
        <v>0</v>
      </c>
    </row>
    <row r="5" spans="1:24" hidden="1" x14ac:dyDescent="0.3">
      <c r="A5">
        <v>3</v>
      </c>
      <c r="B5">
        <v>3</v>
      </c>
      <c r="C5" s="3" t="s">
        <v>53</v>
      </c>
      <c r="D5" s="3" t="s">
        <v>54</v>
      </c>
      <c r="E5" s="4">
        <v>5.7870370370370373E-5</v>
      </c>
      <c r="F5" s="3" t="s">
        <v>47</v>
      </c>
      <c r="G5" s="3" t="s">
        <v>48</v>
      </c>
      <c r="H5" s="3" t="s">
        <v>55</v>
      </c>
      <c r="I5">
        <v>0</v>
      </c>
      <c r="J5">
        <v>1</v>
      </c>
      <c r="K5">
        <v>1</v>
      </c>
      <c r="L5">
        <v>0</v>
      </c>
      <c r="M5">
        <v>0</v>
      </c>
      <c r="N5">
        <v>0</v>
      </c>
      <c r="O5">
        <v>0</v>
      </c>
      <c r="P5">
        <v>0</v>
      </c>
      <c r="Q5">
        <v>0</v>
      </c>
      <c r="R5">
        <v>0</v>
      </c>
      <c r="S5">
        <v>0</v>
      </c>
      <c r="T5">
        <v>0</v>
      </c>
      <c r="U5">
        <v>1</v>
      </c>
      <c r="V5">
        <v>0</v>
      </c>
      <c r="W5">
        <v>0</v>
      </c>
      <c r="X5">
        <v>0</v>
      </c>
    </row>
    <row r="6" spans="1:24" hidden="1" x14ac:dyDescent="0.3">
      <c r="A6">
        <v>4</v>
      </c>
      <c r="B6">
        <v>4</v>
      </c>
      <c r="C6" s="3" t="s">
        <v>56</v>
      </c>
      <c r="D6" s="3" t="s">
        <v>57</v>
      </c>
      <c r="E6" s="4">
        <v>1.1574074074074073E-5</v>
      </c>
      <c r="F6" s="3" t="s">
        <v>58</v>
      </c>
      <c r="G6" s="3" t="s">
        <v>59</v>
      </c>
      <c r="H6" s="3" t="s">
        <v>60</v>
      </c>
      <c r="I6">
        <v>1</v>
      </c>
      <c r="J6">
        <v>0</v>
      </c>
      <c r="K6">
        <v>1</v>
      </c>
      <c r="L6">
        <v>0</v>
      </c>
      <c r="M6">
        <v>0</v>
      </c>
      <c r="N6">
        <v>0</v>
      </c>
      <c r="O6">
        <v>0</v>
      </c>
      <c r="P6">
        <v>0</v>
      </c>
      <c r="Q6">
        <v>0</v>
      </c>
      <c r="R6">
        <v>0</v>
      </c>
      <c r="S6">
        <v>0</v>
      </c>
      <c r="T6">
        <v>0</v>
      </c>
      <c r="U6">
        <v>1</v>
      </c>
      <c r="V6">
        <v>0</v>
      </c>
      <c r="W6">
        <v>0</v>
      </c>
      <c r="X6">
        <v>0</v>
      </c>
    </row>
    <row r="7" spans="1:24" hidden="1" x14ac:dyDescent="0.3">
      <c r="A7">
        <v>5</v>
      </c>
      <c r="B7">
        <v>5</v>
      </c>
      <c r="C7" s="3" t="s">
        <v>61</v>
      </c>
      <c r="D7" s="3" t="s">
        <v>62</v>
      </c>
      <c r="E7" s="4">
        <v>1.1574074074074073E-5</v>
      </c>
      <c r="F7" s="3" t="s">
        <v>42</v>
      </c>
      <c r="G7" s="3" t="s">
        <v>43</v>
      </c>
      <c r="H7" s="3" t="s">
        <v>63</v>
      </c>
      <c r="I7">
        <v>0</v>
      </c>
      <c r="J7">
        <v>1</v>
      </c>
      <c r="K7">
        <v>1</v>
      </c>
      <c r="L7">
        <v>0</v>
      </c>
      <c r="M7">
        <v>0</v>
      </c>
      <c r="N7">
        <v>0</v>
      </c>
      <c r="O7">
        <v>0</v>
      </c>
      <c r="P7">
        <v>0</v>
      </c>
      <c r="Q7">
        <v>0</v>
      </c>
      <c r="R7">
        <v>0</v>
      </c>
      <c r="S7">
        <v>0</v>
      </c>
      <c r="T7">
        <v>0</v>
      </c>
      <c r="U7">
        <v>0</v>
      </c>
      <c r="V7">
        <v>1</v>
      </c>
      <c r="W7">
        <v>0</v>
      </c>
      <c r="X7">
        <v>0</v>
      </c>
    </row>
    <row r="8" spans="1:24" hidden="1" x14ac:dyDescent="0.3">
      <c r="A8">
        <v>6</v>
      </c>
      <c r="B8">
        <v>6</v>
      </c>
      <c r="C8" s="3" t="s">
        <v>64</v>
      </c>
      <c r="D8" s="3" t="s">
        <v>65</v>
      </c>
      <c r="E8" s="4">
        <v>6.9444444444444444E-5</v>
      </c>
      <c r="F8" s="3" t="s">
        <v>47</v>
      </c>
      <c r="G8" s="3" t="s">
        <v>48</v>
      </c>
      <c r="H8" s="3" t="s">
        <v>66</v>
      </c>
      <c r="I8">
        <v>1</v>
      </c>
      <c r="J8">
        <v>0</v>
      </c>
      <c r="K8">
        <v>1</v>
      </c>
      <c r="L8">
        <v>0</v>
      </c>
      <c r="M8">
        <v>0</v>
      </c>
      <c r="N8">
        <v>0</v>
      </c>
      <c r="O8">
        <v>0</v>
      </c>
      <c r="P8">
        <v>0</v>
      </c>
      <c r="Q8">
        <v>0</v>
      </c>
      <c r="R8">
        <v>0</v>
      </c>
      <c r="S8">
        <v>0</v>
      </c>
      <c r="T8">
        <v>0</v>
      </c>
      <c r="U8">
        <v>1</v>
      </c>
      <c r="V8">
        <v>0</v>
      </c>
      <c r="W8">
        <v>1</v>
      </c>
      <c r="X8">
        <v>1</v>
      </c>
    </row>
    <row r="9" spans="1:24" hidden="1" x14ac:dyDescent="0.3">
      <c r="A9">
        <v>7</v>
      </c>
      <c r="B9">
        <v>7</v>
      </c>
      <c r="C9" s="3" t="s">
        <v>67</v>
      </c>
      <c r="D9" s="3" t="s">
        <v>68</v>
      </c>
      <c r="E9" s="4">
        <v>1.0416666666666667E-4</v>
      </c>
      <c r="F9" s="3" t="s">
        <v>42</v>
      </c>
      <c r="G9" s="3" t="s">
        <v>43</v>
      </c>
      <c r="H9" s="3" t="s">
        <v>69</v>
      </c>
      <c r="I9">
        <v>0</v>
      </c>
      <c r="J9">
        <v>1</v>
      </c>
      <c r="K9">
        <v>1</v>
      </c>
      <c r="L9">
        <v>0</v>
      </c>
      <c r="M9">
        <v>0</v>
      </c>
      <c r="N9">
        <v>0</v>
      </c>
      <c r="O9">
        <v>0</v>
      </c>
      <c r="P9">
        <v>0</v>
      </c>
      <c r="Q9">
        <v>0</v>
      </c>
      <c r="R9">
        <v>0</v>
      </c>
      <c r="S9">
        <v>0</v>
      </c>
      <c r="T9">
        <v>0</v>
      </c>
      <c r="U9">
        <v>0</v>
      </c>
      <c r="V9">
        <v>1</v>
      </c>
      <c r="W9">
        <v>0</v>
      </c>
      <c r="X9">
        <v>0</v>
      </c>
    </row>
    <row r="10" spans="1:24" hidden="1" x14ac:dyDescent="0.3">
      <c r="A10">
        <v>8</v>
      </c>
      <c r="B10">
        <v>8</v>
      </c>
      <c r="C10" s="3" t="s">
        <v>70</v>
      </c>
      <c r="D10" s="3" t="s">
        <v>71</v>
      </c>
      <c r="E10" s="4">
        <v>3.4722222222222222E-5</v>
      </c>
      <c r="F10" s="3" t="s">
        <v>47</v>
      </c>
      <c r="G10" s="3" t="s">
        <v>48</v>
      </c>
      <c r="H10" s="3" t="s">
        <v>72</v>
      </c>
      <c r="I10">
        <v>0</v>
      </c>
      <c r="J10">
        <v>0</v>
      </c>
      <c r="K10">
        <v>0</v>
      </c>
      <c r="L10">
        <v>0</v>
      </c>
      <c r="M10">
        <v>0</v>
      </c>
      <c r="N10">
        <v>0</v>
      </c>
      <c r="O10">
        <v>0</v>
      </c>
      <c r="P10">
        <v>0</v>
      </c>
      <c r="Q10">
        <v>0</v>
      </c>
      <c r="R10">
        <v>0</v>
      </c>
      <c r="S10">
        <v>0</v>
      </c>
      <c r="T10">
        <v>0</v>
      </c>
      <c r="U10">
        <v>1</v>
      </c>
      <c r="V10">
        <v>0</v>
      </c>
      <c r="W10">
        <v>0</v>
      </c>
      <c r="X10">
        <v>0</v>
      </c>
    </row>
    <row r="11" spans="1:24" hidden="1" x14ac:dyDescent="0.3">
      <c r="A11">
        <v>9</v>
      </c>
      <c r="B11">
        <v>9</v>
      </c>
      <c r="C11" s="3" t="s">
        <v>73</v>
      </c>
      <c r="D11" s="3" t="s">
        <v>74</v>
      </c>
      <c r="E11" s="4">
        <v>1.1574074074074075E-4</v>
      </c>
      <c r="F11" s="3" t="s">
        <v>42</v>
      </c>
      <c r="G11" s="3" t="s">
        <v>43</v>
      </c>
      <c r="H11" s="3" t="s">
        <v>75</v>
      </c>
      <c r="I11">
        <v>0</v>
      </c>
      <c r="J11">
        <v>0</v>
      </c>
      <c r="K11">
        <v>0</v>
      </c>
      <c r="L11">
        <v>0</v>
      </c>
      <c r="M11">
        <v>0</v>
      </c>
      <c r="N11">
        <v>0</v>
      </c>
      <c r="O11">
        <v>0</v>
      </c>
      <c r="P11">
        <v>0</v>
      </c>
      <c r="Q11">
        <v>0</v>
      </c>
      <c r="R11">
        <v>0</v>
      </c>
      <c r="S11">
        <v>0</v>
      </c>
      <c r="T11">
        <v>0</v>
      </c>
      <c r="U11">
        <v>0</v>
      </c>
      <c r="V11">
        <v>1</v>
      </c>
      <c r="W11">
        <v>0</v>
      </c>
      <c r="X11">
        <v>0</v>
      </c>
    </row>
    <row r="12" spans="1:24" hidden="1" x14ac:dyDescent="0.3">
      <c r="A12">
        <v>10</v>
      </c>
      <c r="B12">
        <v>10</v>
      </c>
      <c r="C12" s="3" t="s">
        <v>76</v>
      </c>
      <c r="D12" s="3" t="s">
        <v>77</v>
      </c>
      <c r="E12" s="4">
        <v>1.1574074074074073E-5</v>
      </c>
      <c r="F12" s="3" t="s">
        <v>58</v>
      </c>
      <c r="G12" s="3" t="s">
        <v>59</v>
      </c>
      <c r="H12" s="3" t="s">
        <v>78</v>
      </c>
      <c r="I12">
        <v>0</v>
      </c>
      <c r="J12">
        <v>0</v>
      </c>
      <c r="K12">
        <v>0</v>
      </c>
      <c r="L12">
        <v>0</v>
      </c>
      <c r="M12">
        <v>0</v>
      </c>
      <c r="N12">
        <v>0</v>
      </c>
      <c r="O12">
        <v>0</v>
      </c>
      <c r="P12">
        <v>0</v>
      </c>
      <c r="Q12">
        <v>0</v>
      </c>
      <c r="R12">
        <v>0</v>
      </c>
      <c r="S12">
        <v>0</v>
      </c>
      <c r="T12">
        <v>0</v>
      </c>
      <c r="U12">
        <v>1</v>
      </c>
      <c r="V12">
        <v>0</v>
      </c>
      <c r="W12">
        <v>0</v>
      </c>
      <c r="X12">
        <v>0</v>
      </c>
    </row>
    <row r="13" spans="1:24" hidden="1" x14ac:dyDescent="0.3">
      <c r="A13">
        <v>11</v>
      </c>
      <c r="B13">
        <v>11</v>
      </c>
      <c r="C13" s="3" t="s">
        <v>79</v>
      </c>
      <c r="D13" s="3" t="s">
        <v>80</v>
      </c>
      <c r="E13" s="4">
        <v>8.1018518518518516E-5</v>
      </c>
      <c r="F13" s="3" t="s">
        <v>42</v>
      </c>
      <c r="G13" s="3" t="s">
        <v>43</v>
      </c>
      <c r="H13" s="3" t="s">
        <v>81</v>
      </c>
      <c r="I13">
        <v>0</v>
      </c>
      <c r="J13">
        <v>0</v>
      </c>
      <c r="K13">
        <v>0</v>
      </c>
      <c r="L13">
        <v>0</v>
      </c>
      <c r="M13">
        <v>0</v>
      </c>
      <c r="N13">
        <v>0</v>
      </c>
      <c r="O13">
        <v>0</v>
      </c>
      <c r="P13">
        <v>0</v>
      </c>
      <c r="Q13">
        <v>0</v>
      </c>
      <c r="R13">
        <v>0</v>
      </c>
      <c r="S13">
        <v>0</v>
      </c>
      <c r="T13">
        <v>0</v>
      </c>
      <c r="U13">
        <v>0</v>
      </c>
      <c r="V13">
        <v>1</v>
      </c>
      <c r="W13">
        <v>0</v>
      </c>
      <c r="X13">
        <v>0</v>
      </c>
    </row>
    <row r="14" spans="1:24" hidden="1" x14ac:dyDescent="0.3">
      <c r="A14">
        <v>12</v>
      </c>
      <c r="B14">
        <v>12</v>
      </c>
      <c r="C14" s="3" t="s">
        <v>82</v>
      </c>
      <c r="D14" s="3" t="s">
        <v>83</v>
      </c>
      <c r="E14" s="4">
        <v>3.4722222222222222E-5</v>
      </c>
      <c r="F14" s="3" t="s">
        <v>47</v>
      </c>
      <c r="G14" s="3" t="s">
        <v>48</v>
      </c>
      <c r="H14" s="3" t="s">
        <v>84</v>
      </c>
      <c r="I14">
        <v>0</v>
      </c>
      <c r="J14">
        <v>0</v>
      </c>
      <c r="K14">
        <v>0</v>
      </c>
      <c r="L14">
        <v>0</v>
      </c>
      <c r="M14">
        <v>0</v>
      </c>
      <c r="N14">
        <v>0</v>
      </c>
      <c r="O14">
        <v>0</v>
      </c>
      <c r="P14">
        <v>0</v>
      </c>
      <c r="Q14">
        <v>0</v>
      </c>
      <c r="R14">
        <v>0</v>
      </c>
      <c r="S14">
        <v>0</v>
      </c>
      <c r="T14">
        <v>0</v>
      </c>
      <c r="U14">
        <v>1</v>
      </c>
      <c r="V14">
        <v>0</v>
      </c>
      <c r="W14">
        <v>0</v>
      </c>
      <c r="X14">
        <v>0</v>
      </c>
    </row>
    <row r="15" spans="1:24" hidden="1" x14ac:dyDescent="0.3">
      <c r="A15">
        <v>13</v>
      </c>
      <c r="B15">
        <v>13</v>
      </c>
      <c r="C15" s="3" t="s">
        <v>85</v>
      </c>
      <c r="D15" s="3" t="s">
        <v>86</v>
      </c>
      <c r="E15" s="4">
        <v>2.3148148148148147E-5</v>
      </c>
      <c r="F15" s="3" t="s">
        <v>58</v>
      </c>
      <c r="G15" s="3" t="s">
        <v>59</v>
      </c>
      <c r="H15" s="3" t="s">
        <v>87</v>
      </c>
      <c r="I15">
        <v>1</v>
      </c>
      <c r="J15">
        <v>0</v>
      </c>
      <c r="K15">
        <v>1</v>
      </c>
      <c r="L15">
        <v>0</v>
      </c>
      <c r="M15">
        <v>0</v>
      </c>
      <c r="N15">
        <v>0</v>
      </c>
      <c r="O15">
        <v>0</v>
      </c>
      <c r="P15">
        <v>0</v>
      </c>
      <c r="Q15">
        <v>0</v>
      </c>
      <c r="R15">
        <v>0</v>
      </c>
      <c r="S15">
        <v>0</v>
      </c>
      <c r="T15">
        <v>0</v>
      </c>
      <c r="U15">
        <v>1</v>
      </c>
      <c r="V15">
        <v>0</v>
      </c>
      <c r="W15">
        <v>1</v>
      </c>
      <c r="X15">
        <v>0</v>
      </c>
    </row>
    <row r="16" spans="1:24" hidden="1" x14ac:dyDescent="0.3">
      <c r="A16">
        <v>14</v>
      </c>
      <c r="B16">
        <v>14</v>
      </c>
      <c r="C16" s="3" t="s">
        <v>88</v>
      </c>
      <c r="D16" s="3" t="s">
        <v>89</v>
      </c>
      <c r="E16" s="4">
        <v>6.9444444444444444E-5</v>
      </c>
      <c r="F16" s="3" t="s">
        <v>42</v>
      </c>
      <c r="G16" s="3" t="s">
        <v>43</v>
      </c>
      <c r="H16" s="3" t="s">
        <v>90</v>
      </c>
      <c r="I16">
        <v>0</v>
      </c>
      <c r="J16">
        <v>1</v>
      </c>
      <c r="K16">
        <v>1</v>
      </c>
      <c r="L16">
        <v>0</v>
      </c>
      <c r="M16">
        <v>0</v>
      </c>
      <c r="N16">
        <v>0</v>
      </c>
      <c r="O16">
        <v>0</v>
      </c>
      <c r="P16">
        <v>0</v>
      </c>
      <c r="Q16">
        <v>0</v>
      </c>
      <c r="R16">
        <v>0</v>
      </c>
      <c r="S16">
        <v>0</v>
      </c>
      <c r="T16">
        <v>0</v>
      </c>
      <c r="U16">
        <v>0</v>
      </c>
      <c r="V16">
        <v>1</v>
      </c>
      <c r="W16">
        <v>0</v>
      </c>
      <c r="X16">
        <v>0</v>
      </c>
    </row>
    <row r="17" spans="1:24" hidden="1" x14ac:dyDescent="0.3">
      <c r="A17">
        <v>15</v>
      </c>
      <c r="B17">
        <v>15</v>
      </c>
      <c r="C17" s="3" t="s">
        <v>91</v>
      </c>
      <c r="D17" s="3" t="s">
        <v>92</v>
      </c>
      <c r="E17" s="4">
        <v>1.1574074074074073E-5</v>
      </c>
      <c r="F17" s="3" t="s">
        <v>47</v>
      </c>
      <c r="G17" s="3" t="s">
        <v>48</v>
      </c>
      <c r="H17" s="3" t="s">
        <v>93</v>
      </c>
      <c r="I17">
        <v>0</v>
      </c>
      <c r="J17">
        <v>0</v>
      </c>
      <c r="K17">
        <v>0</v>
      </c>
      <c r="L17">
        <v>0</v>
      </c>
      <c r="M17">
        <v>0</v>
      </c>
      <c r="N17">
        <v>0</v>
      </c>
      <c r="O17">
        <v>0</v>
      </c>
      <c r="P17">
        <v>0</v>
      </c>
      <c r="Q17">
        <v>0</v>
      </c>
      <c r="R17">
        <v>0</v>
      </c>
      <c r="S17">
        <v>0</v>
      </c>
      <c r="T17">
        <v>0</v>
      </c>
      <c r="U17">
        <v>1</v>
      </c>
      <c r="V17">
        <v>0</v>
      </c>
      <c r="W17">
        <v>0</v>
      </c>
      <c r="X17">
        <v>0</v>
      </c>
    </row>
    <row r="18" spans="1:24" hidden="1" x14ac:dyDescent="0.3">
      <c r="A18">
        <v>16</v>
      </c>
      <c r="B18">
        <v>16</v>
      </c>
      <c r="C18" s="3" t="s">
        <v>94</v>
      </c>
      <c r="D18" s="3" t="s">
        <v>95</v>
      </c>
      <c r="E18" s="4">
        <v>3.4722222222222222E-5</v>
      </c>
      <c r="F18" s="3" t="s">
        <v>58</v>
      </c>
      <c r="G18" s="3" t="s">
        <v>59</v>
      </c>
      <c r="H18" s="3" t="s">
        <v>96</v>
      </c>
      <c r="I18">
        <v>0</v>
      </c>
      <c r="J18">
        <v>0</v>
      </c>
      <c r="K18">
        <v>0</v>
      </c>
      <c r="L18">
        <v>0</v>
      </c>
      <c r="M18">
        <v>0</v>
      </c>
      <c r="N18">
        <v>0</v>
      </c>
      <c r="O18">
        <v>0</v>
      </c>
      <c r="P18">
        <v>0</v>
      </c>
      <c r="Q18">
        <v>0</v>
      </c>
      <c r="R18">
        <v>0</v>
      </c>
      <c r="S18">
        <v>0</v>
      </c>
      <c r="T18">
        <v>0</v>
      </c>
      <c r="U18">
        <v>1</v>
      </c>
      <c r="V18">
        <v>0</v>
      </c>
      <c r="W18">
        <v>0</v>
      </c>
      <c r="X18">
        <v>0</v>
      </c>
    </row>
    <row r="19" spans="1:24" hidden="1" x14ac:dyDescent="0.3">
      <c r="A19">
        <v>17</v>
      </c>
      <c r="B19">
        <v>17</v>
      </c>
      <c r="C19" s="3" t="s">
        <v>97</v>
      </c>
      <c r="D19" s="3" t="s">
        <v>98</v>
      </c>
      <c r="E19" s="4">
        <v>6.9444444444444444E-5</v>
      </c>
      <c r="F19" s="3" t="s">
        <v>47</v>
      </c>
      <c r="G19" s="3" t="s">
        <v>48</v>
      </c>
      <c r="H19" s="3" t="s">
        <v>99</v>
      </c>
      <c r="I19">
        <v>0</v>
      </c>
      <c r="J19">
        <v>0</v>
      </c>
      <c r="K19">
        <v>0</v>
      </c>
      <c r="L19">
        <v>0</v>
      </c>
      <c r="M19">
        <v>0</v>
      </c>
      <c r="N19">
        <v>0</v>
      </c>
      <c r="O19">
        <v>0</v>
      </c>
      <c r="P19">
        <v>0</v>
      </c>
      <c r="Q19">
        <v>0</v>
      </c>
      <c r="R19">
        <v>0</v>
      </c>
      <c r="S19">
        <v>0</v>
      </c>
      <c r="T19">
        <v>0</v>
      </c>
      <c r="U19">
        <v>1</v>
      </c>
      <c r="V19">
        <v>0</v>
      </c>
      <c r="W19">
        <v>0</v>
      </c>
      <c r="X19">
        <v>0</v>
      </c>
    </row>
    <row r="20" spans="1:24" hidden="1" x14ac:dyDescent="0.3">
      <c r="A20">
        <v>18</v>
      </c>
      <c r="B20">
        <v>18</v>
      </c>
      <c r="C20" s="3" t="s">
        <v>100</v>
      </c>
      <c r="D20" s="3" t="s">
        <v>101</v>
      </c>
      <c r="E20" s="4">
        <v>2.4305555555555555E-4</v>
      </c>
      <c r="F20" s="3" t="s">
        <v>58</v>
      </c>
      <c r="G20" s="3" t="s">
        <v>59</v>
      </c>
      <c r="H20" s="3" t="s">
        <v>102</v>
      </c>
      <c r="I20">
        <v>1</v>
      </c>
      <c r="J20">
        <v>0</v>
      </c>
      <c r="K20">
        <v>1</v>
      </c>
      <c r="L20">
        <v>0</v>
      </c>
      <c r="M20">
        <v>0</v>
      </c>
      <c r="N20">
        <v>0</v>
      </c>
      <c r="O20">
        <v>0</v>
      </c>
      <c r="P20">
        <v>0</v>
      </c>
      <c r="Q20">
        <v>0</v>
      </c>
      <c r="R20">
        <v>0</v>
      </c>
      <c r="S20">
        <v>0</v>
      </c>
      <c r="T20">
        <v>0</v>
      </c>
      <c r="U20">
        <v>1</v>
      </c>
      <c r="V20">
        <v>0</v>
      </c>
      <c r="W20">
        <v>1</v>
      </c>
      <c r="X20">
        <v>0</v>
      </c>
    </row>
    <row r="21" spans="1:24" hidden="1" x14ac:dyDescent="0.3">
      <c r="A21">
        <v>19</v>
      </c>
      <c r="B21">
        <v>19</v>
      </c>
      <c r="C21" s="3" t="s">
        <v>103</v>
      </c>
      <c r="D21" s="3" t="s">
        <v>104</v>
      </c>
      <c r="E21" s="4">
        <v>5.7870370370370373E-5</v>
      </c>
      <c r="F21" s="3" t="s">
        <v>42</v>
      </c>
      <c r="G21" s="3" t="s">
        <v>43</v>
      </c>
      <c r="H21" s="3" t="s">
        <v>105</v>
      </c>
      <c r="I21">
        <v>0</v>
      </c>
      <c r="J21">
        <v>1</v>
      </c>
      <c r="K21">
        <v>1</v>
      </c>
      <c r="L21">
        <v>0</v>
      </c>
      <c r="M21">
        <v>0</v>
      </c>
      <c r="N21">
        <v>0</v>
      </c>
      <c r="O21">
        <v>0</v>
      </c>
      <c r="P21">
        <v>0</v>
      </c>
      <c r="Q21">
        <v>0</v>
      </c>
      <c r="R21">
        <v>0</v>
      </c>
      <c r="S21">
        <v>0</v>
      </c>
      <c r="T21">
        <v>0</v>
      </c>
      <c r="U21">
        <v>0</v>
      </c>
      <c r="V21">
        <v>1</v>
      </c>
      <c r="W21">
        <v>0</v>
      </c>
      <c r="X21">
        <v>0</v>
      </c>
    </row>
    <row r="22" spans="1:24" hidden="1" x14ac:dyDescent="0.3">
      <c r="A22">
        <v>20</v>
      </c>
      <c r="B22">
        <v>20</v>
      </c>
      <c r="C22" s="3" t="s">
        <v>106</v>
      </c>
      <c r="D22" s="3" t="s">
        <v>107</v>
      </c>
      <c r="E22" s="4">
        <v>2.6620370370370372E-4</v>
      </c>
      <c r="F22" s="3" t="s">
        <v>58</v>
      </c>
      <c r="G22" s="3" t="s">
        <v>59</v>
      </c>
      <c r="H22" s="3" t="s">
        <v>108</v>
      </c>
      <c r="I22">
        <v>1</v>
      </c>
      <c r="J22">
        <v>0</v>
      </c>
      <c r="K22">
        <v>1</v>
      </c>
      <c r="L22">
        <v>1</v>
      </c>
      <c r="M22">
        <v>0</v>
      </c>
      <c r="N22">
        <v>2</v>
      </c>
      <c r="O22">
        <v>0</v>
      </c>
      <c r="P22">
        <v>2</v>
      </c>
      <c r="Q22">
        <v>2</v>
      </c>
      <c r="R22">
        <v>1</v>
      </c>
      <c r="S22">
        <v>1</v>
      </c>
      <c r="T22">
        <v>0</v>
      </c>
      <c r="U22">
        <v>1</v>
      </c>
      <c r="V22">
        <v>0</v>
      </c>
      <c r="W22">
        <v>1</v>
      </c>
      <c r="X22">
        <v>1</v>
      </c>
    </row>
    <row r="23" spans="1:24" x14ac:dyDescent="0.3">
      <c r="A23">
        <v>21</v>
      </c>
      <c r="B23">
        <v>21</v>
      </c>
      <c r="C23" s="3" t="s">
        <v>109</v>
      </c>
      <c r="D23" s="3" t="s">
        <v>110</v>
      </c>
      <c r="E23" s="4">
        <v>3.7037037037037035E-4</v>
      </c>
      <c r="F23" s="3" t="s">
        <v>42</v>
      </c>
      <c r="G23" s="3" t="s">
        <v>43</v>
      </c>
      <c r="H23" s="3" t="s">
        <v>111</v>
      </c>
      <c r="I23">
        <v>0</v>
      </c>
      <c r="J23">
        <v>1</v>
      </c>
      <c r="K23">
        <v>1</v>
      </c>
      <c r="L23">
        <v>1</v>
      </c>
      <c r="M23">
        <v>0</v>
      </c>
      <c r="N23">
        <v>2</v>
      </c>
      <c r="O23">
        <v>0</v>
      </c>
      <c r="P23">
        <v>2</v>
      </c>
      <c r="Q23">
        <v>2</v>
      </c>
      <c r="R23">
        <v>0</v>
      </c>
      <c r="S23">
        <v>0</v>
      </c>
      <c r="T23">
        <v>1</v>
      </c>
      <c r="U23">
        <v>0</v>
      </c>
      <c r="V23">
        <v>1</v>
      </c>
      <c r="W23">
        <v>1</v>
      </c>
      <c r="X23">
        <v>1</v>
      </c>
    </row>
    <row r="24" spans="1:24" hidden="1" x14ac:dyDescent="0.3">
      <c r="A24">
        <v>22</v>
      </c>
      <c r="B24">
        <v>22</v>
      </c>
      <c r="C24" s="3" t="s">
        <v>112</v>
      </c>
      <c r="D24" s="3" t="s">
        <v>113</v>
      </c>
      <c r="E24" s="4">
        <v>4.3981481481481481E-4</v>
      </c>
      <c r="F24" s="3" t="s">
        <v>58</v>
      </c>
      <c r="G24" s="3" t="s">
        <v>59</v>
      </c>
      <c r="H24" s="3" t="s">
        <v>114</v>
      </c>
      <c r="I24">
        <v>1</v>
      </c>
      <c r="J24">
        <v>0</v>
      </c>
      <c r="K24">
        <v>1</v>
      </c>
      <c r="L24">
        <v>1</v>
      </c>
      <c r="M24">
        <v>0</v>
      </c>
      <c r="N24">
        <v>0</v>
      </c>
      <c r="O24">
        <v>2</v>
      </c>
      <c r="P24">
        <v>2</v>
      </c>
      <c r="Q24">
        <v>0</v>
      </c>
      <c r="R24">
        <v>1</v>
      </c>
      <c r="S24">
        <v>1</v>
      </c>
      <c r="T24">
        <v>0</v>
      </c>
      <c r="U24">
        <v>1</v>
      </c>
      <c r="V24">
        <v>0</v>
      </c>
      <c r="W24">
        <v>1</v>
      </c>
      <c r="X24">
        <v>1</v>
      </c>
    </row>
    <row r="25" spans="1:24" hidden="1" x14ac:dyDescent="0.3">
      <c r="A25">
        <v>23</v>
      </c>
      <c r="B25">
        <v>23</v>
      </c>
      <c r="C25" s="3" t="s">
        <v>115</v>
      </c>
      <c r="D25" s="3" t="s">
        <v>116</v>
      </c>
      <c r="E25" s="4">
        <v>1.1574074074074073E-3</v>
      </c>
      <c r="F25" s="3" t="s">
        <v>42</v>
      </c>
      <c r="G25" s="3" t="s">
        <v>43</v>
      </c>
      <c r="H25" s="3" t="s">
        <v>117</v>
      </c>
      <c r="I25">
        <v>0</v>
      </c>
      <c r="J25">
        <v>1</v>
      </c>
      <c r="K25">
        <v>1</v>
      </c>
      <c r="L25">
        <v>1</v>
      </c>
      <c r="M25">
        <v>0</v>
      </c>
      <c r="N25">
        <v>0</v>
      </c>
      <c r="O25">
        <v>2</v>
      </c>
      <c r="P25">
        <v>2</v>
      </c>
      <c r="Q25">
        <v>0</v>
      </c>
      <c r="R25">
        <v>0</v>
      </c>
      <c r="S25">
        <v>0</v>
      </c>
      <c r="T25">
        <v>2</v>
      </c>
      <c r="U25">
        <v>0</v>
      </c>
      <c r="V25">
        <v>1</v>
      </c>
      <c r="W25">
        <v>0</v>
      </c>
      <c r="X25">
        <v>0</v>
      </c>
    </row>
    <row r="26" spans="1:24" hidden="1" x14ac:dyDescent="0.3">
      <c r="A26">
        <v>24</v>
      </c>
      <c r="B26">
        <v>24</v>
      </c>
      <c r="C26" s="3" t="s">
        <v>118</v>
      </c>
      <c r="D26" s="3" t="s">
        <v>119</v>
      </c>
      <c r="E26" s="4">
        <v>9.2592592592592588E-5</v>
      </c>
      <c r="F26" s="3" t="s">
        <v>47</v>
      </c>
      <c r="G26" s="3" t="s">
        <v>48</v>
      </c>
      <c r="H26" s="3" t="s">
        <v>120</v>
      </c>
      <c r="I26">
        <v>1</v>
      </c>
      <c r="J26">
        <v>0</v>
      </c>
      <c r="K26">
        <v>1</v>
      </c>
      <c r="L26">
        <v>1</v>
      </c>
      <c r="M26">
        <v>0</v>
      </c>
      <c r="N26">
        <v>0</v>
      </c>
      <c r="O26">
        <v>2</v>
      </c>
      <c r="P26">
        <v>2</v>
      </c>
      <c r="Q26">
        <v>0</v>
      </c>
      <c r="R26">
        <v>1</v>
      </c>
      <c r="S26">
        <v>1</v>
      </c>
      <c r="T26">
        <v>0</v>
      </c>
      <c r="U26">
        <v>1</v>
      </c>
      <c r="V26">
        <v>0</v>
      </c>
      <c r="W26">
        <v>1</v>
      </c>
      <c r="X26">
        <v>1</v>
      </c>
    </row>
    <row r="27" spans="1:24" hidden="1" x14ac:dyDescent="0.3">
      <c r="A27">
        <v>25</v>
      </c>
      <c r="B27">
        <v>25</v>
      </c>
      <c r="C27" s="3" t="s">
        <v>121</v>
      </c>
      <c r="D27" s="3" t="s">
        <v>122</v>
      </c>
      <c r="E27" s="4">
        <v>8.4490740740740739E-4</v>
      </c>
      <c r="F27" s="3" t="s">
        <v>42</v>
      </c>
      <c r="G27" s="3" t="s">
        <v>43</v>
      </c>
      <c r="H27" s="3" t="s">
        <v>123</v>
      </c>
      <c r="I27">
        <v>0</v>
      </c>
      <c r="J27">
        <v>1</v>
      </c>
      <c r="K27">
        <v>1</v>
      </c>
      <c r="L27">
        <v>1</v>
      </c>
      <c r="M27">
        <v>0</v>
      </c>
      <c r="N27">
        <v>0</v>
      </c>
      <c r="O27">
        <v>2</v>
      </c>
      <c r="P27">
        <v>2</v>
      </c>
      <c r="Q27">
        <v>0</v>
      </c>
      <c r="R27">
        <v>0</v>
      </c>
      <c r="S27">
        <v>0</v>
      </c>
      <c r="T27">
        <v>1</v>
      </c>
      <c r="U27">
        <v>0</v>
      </c>
      <c r="V27">
        <v>1</v>
      </c>
      <c r="W27">
        <v>0</v>
      </c>
      <c r="X27">
        <v>0</v>
      </c>
    </row>
    <row r="28" spans="1:24" hidden="1" x14ac:dyDescent="0.3">
      <c r="A28">
        <v>26</v>
      </c>
      <c r="B28">
        <v>26</v>
      </c>
      <c r="C28" s="3" t="s">
        <v>124</v>
      </c>
      <c r="D28" s="3" t="s">
        <v>125</v>
      </c>
      <c r="E28" s="4">
        <v>5.7870370370370373E-5</v>
      </c>
      <c r="F28" s="3" t="s">
        <v>58</v>
      </c>
      <c r="G28" s="3" t="s">
        <v>59</v>
      </c>
      <c r="H28" s="3" t="s">
        <v>126</v>
      </c>
      <c r="I28">
        <v>1</v>
      </c>
      <c r="J28">
        <v>0</v>
      </c>
      <c r="K28">
        <v>1</v>
      </c>
      <c r="L28">
        <v>1</v>
      </c>
      <c r="M28">
        <v>0</v>
      </c>
      <c r="N28">
        <v>0</v>
      </c>
      <c r="O28">
        <v>0</v>
      </c>
      <c r="P28">
        <v>2</v>
      </c>
      <c r="Q28">
        <v>0</v>
      </c>
      <c r="R28">
        <v>1</v>
      </c>
      <c r="S28">
        <v>1</v>
      </c>
      <c r="T28">
        <v>0</v>
      </c>
      <c r="U28">
        <v>1</v>
      </c>
      <c r="V28">
        <v>0</v>
      </c>
      <c r="W28">
        <v>1</v>
      </c>
      <c r="X28">
        <v>1</v>
      </c>
    </row>
    <row r="29" spans="1:24" hidden="1" x14ac:dyDescent="0.3">
      <c r="A29">
        <v>27</v>
      </c>
      <c r="B29">
        <v>27</v>
      </c>
      <c r="C29" s="3" t="s">
        <v>127</v>
      </c>
      <c r="D29" s="3" t="s">
        <v>128</v>
      </c>
      <c r="E29" s="4">
        <v>3.1250000000000001E-4</v>
      </c>
      <c r="F29" s="3" t="s">
        <v>42</v>
      </c>
      <c r="G29" s="3" t="s">
        <v>43</v>
      </c>
      <c r="H29" s="3" t="s">
        <v>129</v>
      </c>
      <c r="I29">
        <v>0</v>
      </c>
      <c r="J29">
        <v>1</v>
      </c>
      <c r="K29">
        <v>1</v>
      </c>
      <c r="L29">
        <v>1</v>
      </c>
      <c r="M29">
        <v>0</v>
      </c>
      <c r="N29">
        <v>0</v>
      </c>
      <c r="O29">
        <v>0</v>
      </c>
      <c r="P29">
        <v>2</v>
      </c>
      <c r="Q29">
        <v>0</v>
      </c>
      <c r="R29">
        <v>0</v>
      </c>
      <c r="S29">
        <v>0</v>
      </c>
      <c r="T29">
        <v>1</v>
      </c>
      <c r="U29">
        <v>0</v>
      </c>
      <c r="V29">
        <v>1</v>
      </c>
      <c r="W29">
        <v>0</v>
      </c>
      <c r="X29">
        <v>0</v>
      </c>
    </row>
    <row r="30" spans="1:24" hidden="1" x14ac:dyDescent="0.3">
      <c r="A30">
        <v>28</v>
      </c>
      <c r="B30">
        <v>28</v>
      </c>
      <c r="C30" s="3" t="s">
        <v>130</v>
      </c>
      <c r="D30" s="3" t="s">
        <v>131</v>
      </c>
      <c r="E30" s="4">
        <v>8.1018518518518516E-5</v>
      </c>
      <c r="F30" s="3" t="s">
        <v>58</v>
      </c>
      <c r="G30" s="3" t="s">
        <v>59</v>
      </c>
      <c r="H30" s="3" t="s">
        <v>132</v>
      </c>
      <c r="I30">
        <v>1</v>
      </c>
      <c r="J30">
        <v>0</v>
      </c>
      <c r="K30">
        <v>1</v>
      </c>
      <c r="L30">
        <v>1</v>
      </c>
      <c r="M30">
        <v>0</v>
      </c>
      <c r="N30">
        <v>0</v>
      </c>
      <c r="O30">
        <v>0</v>
      </c>
      <c r="P30">
        <v>0</v>
      </c>
      <c r="Q30">
        <v>2</v>
      </c>
      <c r="R30">
        <v>1</v>
      </c>
      <c r="S30">
        <v>1</v>
      </c>
      <c r="T30">
        <v>0</v>
      </c>
      <c r="U30">
        <v>1</v>
      </c>
      <c r="V30">
        <v>0</v>
      </c>
      <c r="W30">
        <v>0</v>
      </c>
      <c r="X30">
        <v>0</v>
      </c>
    </row>
    <row r="31" spans="1:24" hidden="1" x14ac:dyDescent="0.3">
      <c r="A31">
        <v>29</v>
      </c>
      <c r="B31">
        <v>29</v>
      </c>
      <c r="C31" s="3" t="s">
        <v>133</v>
      </c>
      <c r="D31" s="3" t="s">
        <v>134</v>
      </c>
      <c r="E31" s="4">
        <v>5.7870370370370367E-4</v>
      </c>
      <c r="F31" s="3" t="s">
        <v>42</v>
      </c>
      <c r="G31" s="3" t="s">
        <v>43</v>
      </c>
      <c r="H31" s="3" t="s">
        <v>135</v>
      </c>
      <c r="I31">
        <v>0</v>
      </c>
      <c r="J31">
        <v>1</v>
      </c>
      <c r="K31">
        <v>1</v>
      </c>
      <c r="L31">
        <v>1</v>
      </c>
      <c r="M31">
        <v>0</v>
      </c>
      <c r="N31">
        <v>0</v>
      </c>
      <c r="O31">
        <v>0</v>
      </c>
      <c r="P31">
        <v>0</v>
      </c>
      <c r="Q31">
        <v>2</v>
      </c>
      <c r="R31">
        <v>0</v>
      </c>
      <c r="S31">
        <v>0</v>
      </c>
      <c r="T31">
        <v>1</v>
      </c>
      <c r="U31">
        <v>0</v>
      </c>
      <c r="V31">
        <v>1</v>
      </c>
      <c r="W31">
        <v>0</v>
      </c>
      <c r="X31">
        <v>0</v>
      </c>
    </row>
    <row r="32" spans="1:24" hidden="1" x14ac:dyDescent="0.3">
      <c r="A32">
        <v>30</v>
      </c>
      <c r="B32">
        <v>30</v>
      </c>
      <c r="C32" s="3" t="s">
        <v>136</v>
      </c>
      <c r="D32" s="3" t="s">
        <v>137</v>
      </c>
      <c r="E32" s="4">
        <v>6.9444444444444444E-5</v>
      </c>
      <c r="F32" s="3" t="s">
        <v>58</v>
      </c>
      <c r="G32" s="3" t="s">
        <v>59</v>
      </c>
      <c r="H32" s="3" t="s">
        <v>138</v>
      </c>
      <c r="I32">
        <v>1</v>
      </c>
      <c r="J32">
        <v>0</v>
      </c>
      <c r="K32">
        <v>1</v>
      </c>
      <c r="L32">
        <v>1</v>
      </c>
      <c r="M32">
        <v>0</v>
      </c>
      <c r="N32">
        <v>2</v>
      </c>
      <c r="O32">
        <v>2</v>
      </c>
      <c r="P32">
        <v>2</v>
      </c>
      <c r="Q32">
        <v>0</v>
      </c>
      <c r="R32">
        <v>1</v>
      </c>
      <c r="S32">
        <v>1</v>
      </c>
      <c r="T32">
        <v>0</v>
      </c>
      <c r="U32">
        <v>1</v>
      </c>
      <c r="V32">
        <v>0</v>
      </c>
      <c r="W32">
        <v>1</v>
      </c>
      <c r="X32">
        <v>0</v>
      </c>
    </row>
    <row r="33" spans="1:24" hidden="1" x14ac:dyDescent="0.3">
      <c r="A33">
        <v>31</v>
      </c>
      <c r="B33">
        <v>31</v>
      </c>
      <c r="C33" s="3" t="s">
        <v>139</v>
      </c>
      <c r="D33" s="3" t="s">
        <v>140</v>
      </c>
      <c r="E33" s="4">
        <v>9.2592592592592588E-5</v>
      </c>
      <c r="F33" s="3" t="s">
        <v>42</v>
      </c>
      <c r="G33" s="3" t="s">
        <v>43</v>
      </c>
      <c r="H33" s="3" t="s">
        <v>141</v>
      </c>
      <c r="I33">
        <v>1</v>
      </c>
      <c r="J33">
        <v>1</v>
      </c>
      <c r="K33">
        <v>1</v>
      </c>
      <c r="L33">
        <v>1</v>
      </c>
      <c r="M33">
        <v>0</v>
      </c>
      <c r="N33">
        <v>2</v>
      </c>
      <c r="O33">
        <v>2</v>
      </c>
      <c r="P33">
        <v>2</v>
      </c>
      <c r="Q33">
        <v>0</v>
      </c>
      <c r="R33">
        <v>0</v>
      </c>
      <c r="S33">
        <v>0</v>
      </c>
      <c r="T33">
        <v>1</v>
      </c>
      <c r="U33">
        <v>0</v>
      </c>
      <c r="V33">
        <v>1</v>
      </c>
      <c r="W33">
        <v>1</v>
      </c>
      <c r="X33">
        <v>0</v>
      </c>
    </row>
    <row r="34" spans="1:24" x14ac:dyDescent="0.3">
      <c r="A34">
        <v>32</v>
      </c>
      <c r="B34">
        <v>32</v>
      </c>
      <c r="C34" s="3" t="s">
        <v>142</v>
      </c>
      <c r="D34" s="3" t="s">
        <v>143</v>
      </c>
      <c r="E34" s="4">
        <v>2.0833333333333335E-4</v>
      </c>
      <c r="F34" s="3" t="s">
        <v>58</v>
      </c>
      <c r="G34" s="3" t="s">
        <v>59</v>
      </c>
      <c r="H34" s="3" t="s">
        <v>144</v>
      </c>
      <c r="I34">
        <v>0</v>
      </c>
      <c r="J34">
        <v>1</v>
      </c>
      <c r="K34">
        <v>1</v>
      </c>
      <c r="L34">
        <v>0</v>
      </c>
      <c r="M34">
        <v>0</v>
      </c>
      <c r="N34">
        <v>0</v>
      </c>
      <c r="O34">
        <v>0</v>
      </c>
      <c r="P34">
        <v>0</v>
      </c>
      <c r="Q34">
        <v>0</v>
      </c>
      <c r="R34">
        <v>0</v>
      </c>
      <c r="S34">
        <v>0</v>
      </c>
      <c r="T34">
        <v>0</v>
      </c>
      <c r="U34">
        <v>1</v>
      </c>
      <c r="V34">
        <v>0</v>
      </c>
      <c r="W34">
        <v>1</v>
      </c>
      <c r="X34">
        <v>0</v>
      </c>
    </row>
    <row r="35" spans="1:24" hidden="1" x14ac:dyDescent="0.3">
      <c r="A35">
        <v>33</v>
      </c>
      <c r="B35">
        <v>33</v>
      </c>
      <c r="C35" s="3" t="s">
        <v>145</v>
      </c>
      <c r="D35" s="3" t="s">
        <v>146</v>
      </c>
      <c r="E35" s="4">
        <v>1.0416666666666667E-4</v>
      </c>
      <c r="F35" s="3" t="s">
        <v>42</v>
      </c>
      <c r="G35" s="3" t="s">
        <v>43</v>
      </c>
      <c r="H35" s="3" t="s">
        <v>147</v>
      </c>
      <c r="I35">
        <v>1</v>
      </c>
      <c r="J35">
        <v>1</v>
      </c>
      <c r="K35">
        <v>1</v>
      </c>
      <c r="L35">
        <v>0</v>
      </c>
      <c r="M35">
        <v>0</v>
      </c>
      <c r="N35">
        <v>0</v>
      </c>
      <c r="O35">
        <v>0</v>
      </c>
      <c r="P35">
        <v>0</v>
      </c>
      <c r="Q35">
        <v>0</v>
      </c>
      <c r="R35">
        <v>0</v>
      </c>
      <c r="S35">
        <v>0</v>
      </c>
      <c r="T35">
        <v>0</v>
      </c>
      <c r="U35">
        <v>0</v>
      </c>
      <c r="V35">
        <v>1</v>
      </c>
      <c r="W35">
        <v>1</v>
      </c>
      <c r="X35">
        <v>0</v>
      </c>
    </row>
    <row r="36" spans="1:24" hidden="1" x14ac:dyDescent="0.3">
      <c r="A36">
        <v>34</v>
      </c>
      <c r="B36">
        <v>34</v>
      </c>
      <c r="C36" s="3" t="s">
        <v>148</v>
      </c>
      <c r="D36" s="3" t="s">
        <v>149</v>
      </c>
      <c r="E36" s="4">
        <v>6.9444444444444444E-5</v>
      </c>
      <c r="F36" s="3" t="s">
        <v>42</v>
      </c>
      <c r="G36" s="3" t="s">
        <v>43</v>
      </c>
      <c r="H36" s="3" t="s">
        <v>150</v>
      </c>
      <c r="I36">
        <v>1</v>
      </c>
      <c r="J36">
        <v>0</v>
      </c>
      <c r="K36">
        <v>1</v>
      </c>
      <c r="L36">
        <v>0</v>
      </c>
      <c r="M36">
        <v>0</v>
      </c>
      <c r="N36">
        <v>0</v>
      </c>
      <c r="O36">
        <v>0</v>
      </c>
      <c r="P36">
        <v>0</v>
      </c>
      <c r="Q36">
        <v>0</v>
      </c>
      <c r="R36">
        <v>0</v>
      </c>
      <c r="S36">
        <v>0</v>
      </c>
      <c r="T36">
        <v>0</v>
      </c>
      <c r="U36">
        <v>0</v>
      </c>
      <c r="V36">
        <v>1</v>
      </c>
      <c r="W36">
        <v>1</v>
      </c>
      <c r="X36">
        <v>0</v>
      </c>
    </row>
    <row r="37" spans="1:24" hidden="1" x14ac:dyDescent="0.3">
      <c r="A37">
        <v>35</v>
      </c>
      <c r="B37">
        <v>35</v>
      </c>
      <c r="C37" s="3" t="s">
        <v>151</v>
      </c>
      <c r="D37" s="3" t="s">
        <v>152</v>
      </c>
      <c r="E37" s="4">
        <v>6.9444444444444444E-5</v>
      </c>
      <c r="F37" s="3" t="s">
        <v>58</v>
      </c>
      <c r="G37" s="3" t="s">
        <v>59</v>
      </c>
      <c r="H37" s="3" t="s">
        <v>153</v>
      </c>
      <c r="I37">
        <v>0</v>
      </c>
      <c r="J37">
        <v>1</v>
      </c>
      <c r="K37">
        <v>1</v>
      </c>
      <c r="L37">
        <v>0</v>
      </c>
      <c r="M37">
        <v>0</v>
      </c>
      <c r="N37">
        <v>0</v>
      </c>
      <c r="O37">
        <v>0</v>
      </c>
      <c r="P37">
        <v>0</v>
      </c>
      <c r="Q37">
        <v>0</v>
      </c>
      <c r="R37">
        <v>0</v>
      </c>
      <c r="S37">
        <v>0</v>
      </c>
      <c r="T37">
        <v>0</v>
      </c>
      <c r="U37">
        <v>1</v>
      </c>
      <c r="V37">
        <v>0</v>
      </c>
      <c r="W37">
        <v>0</v>
      </c>
      <c r="X37">
        <v>0</v>
      </c>
    </row>
    <row r="38" spans="1:24" hidden="1" x14ac:dyDescent="0.3">
      <c r="A38">
        <v>36</v>
      </c>
      <c r="B38">
        <v>36</v>
      </c>
      <c r="C38" s="3" t="s">
        <v>154</v>
      </c>
      <c r="D38" s="3" t="s">
        <v>155</v>
      </c>
      <c r="E38" s="4">
        <v>1.7361111111111112E-4</v>
      </c>
      <c r="F38" s="3" t="s">
        <v>47</v>
      </c>
      <c r="G38" s="3" t="s">
        <v>48</v>
      </c>
      <c r="H38" s="3" t="s">
        <v>156</v>
      </c>
      <c r="I38">
        <v>1</v>
      </c>
      <c r="J38">
        <v>0</v>
      </c>
      <c r="K38">
        <v>1</v>
      </c>
      <c r="L38">
        <v>1</v>
      </c>
      <c r="M38">
        <v>2</v>
      </c>
      <c r="N38">
        <v>0</v>
      </c>
      <c r="O38">
        <v>0</v>
      </c>
      <c r="P38">
        <v>0</v>
      </c>
      <c r="Q38">
        <v>2</v>
      </c>
      <c r="R38">
        <v>1</v>
      </c>
      <c r="S38">
        <v>1</v>
      </c>
      <c r="T38">
        <v>0</v>
      </c>
      <c r="U38">
        <v>1</v>
      </c>
      <c r="V38">
        <v>0</v>
      </c>
      <c r="W38">
        <v>1</v>
      </c>
      <c r="X38">
        <v>1</v>
      </c>
    </row>
    <row r="39" spans="1:24" x14ac:dyDescent="0.3">
      <c r="A39">
        <v>37</v>
      </c>
      <c r="B39">
        <v>37</v>
      </c>
      <c r="C39" s="3" t="s">
        <v>157</v>
      </c>
      <c r="D39" s="3" t="s">
        <v>158</v>
      </c>
      <c r="E39" s="4">
        <v>6.7129629629629625E-4</v>
      </c>
      <c r="F39" s="3" t="s">
        <v>42</v>
      </c>
      <c r="G39" s="3" t="s">
        <v>43</v>
      </c>
      <c r="H39" s="3" t="s">
        <v>159</v>
      </c>
      <c r="I39">
        <v>0</v>
      </c>
      <c r="J39">
        <v>1</v>
      </c>
      <c r="K39">
        <v>1</v>
      </c>
      <c r="L39">
        <v>1</v>
      </c>
      <c r="M39">
        <v>2</v>
      </c>
      <c r="N39">
        <v>0</v>
      </c>
      <c r="O39">
        <v>0</v>
      </c>
      <c r="P39">
        <v>0</v>
      </c>
      <c r="Q39">
        <v>2</v>
      </c>
      <c r="R39">
        <v>0</v>
      </c>
      <c r="S39">
        <v>0</v>
      </c>
      <c r="T39">
        <v>1</v>
      </c>
      <c r="U39">
        <v>0</v>
      </c>
      <c r="V39">
        <v>1</v>
      </c>
      <c r="W39">
        <v>1</v>
      </c>
      <c r="X39">
        <v>1</v>
      </c>
    </row>
    <row r="40" spans="1:24" hidden="1" x14ac:dyDescent="0.3">
      <c r="A40">
        <v>38</v>
      </c>
      <c r="B40">
        <v>38</v>
      </c>
      <c r="C40" s="3" t="s">
        <v>160</v>
      </c>
      <c r="D40" s="3" t="s">
        <v>161</v>
      </c>
      <c r="E40" s="4">
        <v>1.5046296296296297E-4</v>
      </c>
      <c r="F40" s="3" t="s">
        <v>58</v>
      </c>
      <c r="G40" s="3" t="s">
        <v>59</v>
      </c>
      <c r="H40" s="3" t="s">
        <v>162</v>
      </c>
      <c r="I40">
        <v>1</v>
      </c>
      <c r="J40">
        <v>0</v>
      </c>
      <c r="K40">
        <v>1</v>
      </c>
      <c r="L40">
        <v>0</v>
      </c>
      <c r="M40">
        <v>0</v>
      </c>
      <c r="N40">
        <v>0</v>
      </c>
      <c r="O40">
        <v>0</v>
      </c>
      <c r="P40">
        <v>0</v>
      </c>
      <c r="Q40">
        <v>0</v>
      </c>
      <c r="R40">
        <v>0</v>
      </c>
      <c r="S40">
        <v>0</v>
      </c>
      <c r="T40">
        <v>0</v>
      </c>
      <c r="U40">
        <v>1</v>
      </c>
      <c r="V40">
        <v>0</v>
      </c>
      <c r="W40">
        <v>1</v>
      </c>
      <c r="X40">
        <v>1</v>
      </c>
    </row>
    <row r="41" spans="1:24" hidden="1" x14ac:dyDescent="0.3">
      <c r="A41">
        <v>39</v>
      </c>
      <c r="B41">
        <v>39</v>
      </c>
      <c r="C41" s="3" t="s">
        <v>163</v>
      </c>
      <c r="D41" s="3" t="s">
        <v>164</v>
      </c>
      <c r="E41" s="4">
        <v>2.3148148148148147E-5</v>
      </c>
      <c r="F41" s="3" t="s">
        <v>42</v>
      </c>
      <c r="G41" s="3" t="s">
        <v>43</v>
      </c>
      <c r="H41" s="3" t="s">
        <v>165</v>
      </c>
      <c r="I41">
        <v>0</v>
      </c>
      <c r="J41">
        <v>1</v>
      </c>
      <c r="K41">
        <v>1</v>
      </c>
      <c r="L41">
        <v>0</v>
      </c>
      <c r="M41">
        <v>0</v>
      </c>
      <c r="N41">
        <v>0</v>
      </c>
      <c r="O41">
        <v>0</v>
      </c>
      <c r="P41">
        <v>0</v>
      </c>
      <c r="Q41">
        <v>0</v>
      </c>
      <c r="R41">
        <v>0</v>
      </c>
      <c r="S41">
        <v>0</v>
      </c>
      <c r="T41">
        <v>0</v>
      </c>
      <c r="U41">
        <v>0</v>
      </c>
      <c r="V41">
        <v>1</v>
      </c>
      <c r="W41">
        <v>0</v>
      </c>
      <c r="X41">
        <v>0</v>
      </c>
    </row>
    <row r="42" spans="1:24" hidden="1" x14ac:dyDescent="0.3">
      <c r="A42">
        <v>40</v>
      </c>
      <c r="B42">
        <v>40</v>
      </c>
      <c r="C42" s="3" t="s">
        <v>166</v>
      </c>
      <c r="D42" s="3" t="s">
        <v>167</v>
      </c>
      <c r="E42" s="4">
        <v>4.6296296296296294E-5</v>
      </c>
      <c r="F42" s="3" t="s">
        <v>58</v>
      </c>
      <c r="G42" s="3" t="s">
        <v>59</v>
      </c>
      <c r="H42" s="3" t="s">
        <v>168</v>
      </c>
      <c r="I42">
        <v>1</v>
      </c>
      <c r="J42">
        <v>0</v>
      </c>
      <c r="K42">
        <v>1</v>
      </c>
      <c r="L42">
        <v>1</v>
      </c>
      <c r="M42">
        <v>2</v>
      </c>
      <c r="N42">
        <v>2</v>
      </c>
      <c r="O42">
        <v>0</v>
      </c>
      <c r="P42">
        <v>0</v>
      </c>
      <c r="Q42">
        <v>0</v>
      </c>
      <c r="R42">
        <v>1</v>
      </c>
      <c r="S42">
        <v>1</v>
      </c>
      <c r="T42">
        <v>0</v>
      </c>
      <c r="U42">
        <v>1</v>
      </c>
      <c r="V42">
        <v>0</v>
      </c>
      <c r="W42">
        <v>1</v>
      </c>
      <c r="X42">
        <v>0</v>
      </c>
    </row>
    <row r="43" spans="1:24" x14ac:dyDescent="0.3">
      <c r="A43">
        <v>41</v>
      </c>
      <c r="B43">
        <v>41</v>
      </c>
      <c r="C43" s="3" t="s">
        <v>169</v>
      </c>
      <c r="D43" s="3" t="s">
        <v>170</v>
      </c>
      <c r="E43" s="4">
        <v>1.4120370370370369E-3</v>
      </c>
      <c r="F43" s="3" t="s">
        <v>42</v>
      </c>
      <c r="G43" s="3" t="s">
        <v>43</v>
      </c>
      <c r="H43" s="3" t="s">
        <v>171</v>
      </c>
      <c r="I43">
        <v>0</v>
      </c>
      <c r="J43">
        <v>1</v>
      </c>
      <c r="K43">
        <v>1</v>
      </c>
      <c r="L43">
        <v>1</v>
      </c>
      <c r="M43">
        <v>2</v>
      </c>
      <c r="N43">
        <v>2</v>
      </c>
      <c r="O43">
        <v>0</v>
      </c>
      <c r="P43">
        <v>0</v>
      </c>
      <c r="Q43">
        <v>0</v>
      </c>
      <c r="R43">
        <v>0</v>
      </c>
      <c r="S43">
        <v>0</v>
      </c>
      <c r="T43">
        <v>1</v>
      </c>
      <c r="U43">
        <v>0</v>
      </c>
      <c r="V43">
        <v>1</v>
      </c>
      <c r="W43">
        <v>1</v>
      </c>
      <c r="X43">
        <v>1</v>
      </c>
    </row>
    <row r="44" spans="1:24" hidden="1" x14ac:dyDescent="0.3">
      <c r="A44">
        <v>42</v>
      </c>
      <c r="B44">
        <v>42</v>
      </c>
      <c r="C44" s="3" t="s">
        <v>172</v>
      </c>
      <c r="D44" s="3" t="s">
        <v>173</v>
      </c>
      <c r="E44" s="4">
        <v>1.3888888888888889E-4</v>
      </c>
      <c r="F44" s="3" t="s">
        <v>47</v>
      </c>
      <c r="G44" s="3" t="s">
        <v>48</v>
      </c>
      <c r="H44" s="3" t="s">
        <v>174</v>
      </c>
      <c r="I44">
        <v>0</v>
      </c>
      <c r="J44">
        <v>0</v>
      </c>
      <c r="K44">
        <v>0</v>
      </c>
      <c r="L44">
        <v>0</v>
      </c>
      <c r="M44">
        <v>0</v>
      </c>
      <c r="N44">
        <v>0</v>
      </c>
      <c r="O44">
        <v>0</v>
      </c>
      <c r="P44">
        <v>0</v>
      </c>
      <c r="Q44">
        <v>0</v>
      </c>
      <c r="R44">
        <v>0</v>
      </c>
      <c r="S44">
        <v>0</v>
      </c>
      <c r="T44">
        <v>0</v>
      </c>
      <c r="U44">
        <v>1</v>
      </c>
      <c r="V44">
        <v>0</v>
      </c>
      <c r="W44">
        <v>0</v>
      </c>
      <c r="X44">
        <v>0</v>
      </c>
    </row>
    <row r="45" spans="1:24" x14ac:dyDescent="0.3">
      <c r="A45">
        <v>43</v>
      </c>
      <c r="B45">
        <v>43</v>
      </c>
      <c r="C45" s="3" t="s">
        <v>175</v>
      </c>
      <c r="D45" s="3" t="s">
        <v>176</v>
      </c>
      <c r="E45" s="4">
        <v>1.0069444444444444E-3</v>
      </c>
      <c r="F45" s="3" t="s">
        <v>42</v>
      </c>
      <c r="G45" s="3" t="s">
        <v>43</v>
      </c>
      <c r="H45" s="3" t="s">
        <v>177</v>
      </c>
      <c r="I45">
        <v>0</v>
      </c>
      <c r="J45">
        <v>0</v>
      </c>
      <c r="K45">
        <v>0</v>
      </c>
      <c r="L45">
        <v>0</v>
      </c>
      <c r="M45">
        <v>0</v>
      </c>
      <c r="N45">
        <v>0</v>
      </c>
      <c r="O45">
        <v>0</v>
      </c>
      <c r="P45">
        <v>0</v>
      </c>
      <c r="Q45">
        <v>0</v>
      </c>
      <c r="R45">
        <v>0</v>
      </c>
      <c r="S45">
        <v>0</v>
      </c>
      <c r="T45">
        <v>0</v>
      </c>
      <c r="U45">
        <v>0</v>
      </c>
      <c r="V45">
        <v>1</v>
      </c>
      <c r="W45">
        <v>1</v>
      </c>
      <c r="X45">
        <v>1</v>
      </c>
    </row>
    <row r="46" spans="1:24" hidden="1" x14ac:dyDescent="0.3">
      <c r="A46">
        <v>44</v>
      </c>
      <c r="B46">
        <v>44</v>
      </c>
      <c r="C46" s="3" t="s">
        <v>178</v>
      </c>
      <c r="D46" s="3" t="s">
        <v>179</v>
      </c>
      <c r="E46" s="4">
        <v>1.273148148148148E-4</v>
      </c>
      <c r="F46" s="3" t="s">
        <v>58</v>
      </c>
      <c r="G46" s="3" t="s">
        <v>59</v>
      </c>
      <c r="H46" s="3" t="s">
        <v>180</v>
      </c>
      <c r="I46">
        <v>1</v>
      </c>
      <c r="J46">
        <v>0</v>
      </c>
      <c r="K46">
        <v>1</v>
      </c>
      <c r="L46">
        <v>1</v>
      </c>
      <c r="M46">
        <v>2</v>
      </c>
      <c r="N46">
        <v>2</v>
      </c>
      <c r="O46">
        <v>0</v>
      </c>
      <c r="P46">
        <v>2</v>
      </c>
      <c r="Q46">
        <v>2</v>
      </c>
      <c r="R46">
        <v>1</v>
      </c>
      <c r="S46">
        <v>1</v>
      </c>
      <c r="T46">
        <v>0</v>
      </c>
      <c r="U46">
        <v>1</v>
      </c>
      <c r="V46">
        <v>0</v>
      </c>
      <c r="W46">
        <v>0</v>
      </c>
      <c r="X46">
        <v>0</v>
      </c>
    </row>
    <row r="47" spans="1:24" hidden="1" x14ac:dyDescent="0.3">
      <c r="A47">
        <v>45</v>
      </c>
      <c r="B47">
        <v>45</v>
      </c>
      <c r="C47" s="3" t="s">
        <v>181</v>
      </c>
      <c r="D47" s="3" t="s">
        <v>182</v>
      </c>
      <c r="E47" s="4">
        <v>3.5879629629629629E-4</v>
      </c>
      <c r="F47" s="3" t="s">
        <v>42</v>
      </c>
      <c r="G47" s="3" t="s">
        <v>43</v>
      </c>
      <c r="H47" s="3" t="s">
        <v>183</v>
      </c>
      <c r="I47">
        <v>0</v>
      </c>
      <c r="J47">
        <v>1</v>
      </c>
      <c r="K47">
        <v>1</v>
      </c>
      <c r="L47">
        <v>1</v>
      </c>
      <c r="M47">
        <v>2</v>
      </c>
      <c r="N47">
        <v>2</v>
      </c>
      <c r="O47">
        <v>0</v>
      </c>
      <c r="P47">
        <v>2</v>
      </c>
      <c r="Q47">
        <v>2</v>
      </c>
      <c r="R47">
        <v>0</v>
      </c>
      <c r="S47">
        <v>0</v>
      </c>
      <c r="T47">
        <v>1</v>
      </c>
      <c r="U47">
        <v>0</v>
      </c>
      <c r="V47">
        <v>1</v>
      </c>
      <c r="W47">
        <v>0</v>
      </c>
      <c r="X47">
        <v>0</v>
      </c>
    </row>
    <row r="48" spans="1:24" hidden="1" x14ac:dyDescent="0.3">
      <c r="A48">
        <v>46</v>
      </c>
      <c r="B48">
        <v>46</v>
      </c>
      <c r="C48" s="3" t="s">
        <v>184</v>
      </c>
      <c r="D48" s="3" t="s">
        <v>185</v>
      </c>
      <c r="E48" s="4">
        <v>5.7870370370370373E-5</v>
      </c>
      <c r="F48" s="3" t="s">
        <v>47</v>
      </c>
      <c r="G48" s="3" t="s">
        <v>48</v>
      </c>
      <c r="H48" s="3" t="s">
        <v>186</v>
      </c>
      <c r="I48">
        <v>1</v>
      </c>
      <c r="J48">
        <v>0</v>
      </c>
      <c r="K48">
        <v>1</v>
      </c>
      <c r="L48">
        <v>1</v>
      </c>
      <c r="M48">
        <v>2</v>
      </c>
      <c r="N48">
        <v>2</v>
      </c>
      <c r="O48">
        <v>0</v>
      </c>
      <c r="P48">
        <v>0</v>
      </c>
      <c r="Q48">
        <v>2</v>
      </c>
      <c r="R48">
        <v>1</v>
      </c>
      <c r="S48">
        <v>1</v>
      </c>
      <c r="T48">
        <v>0</v>
      </c>
      <c r="U48">
        <v>1</v>
      </c>
      <c r="V48">
        <v>0</v>
      </c>
      <c r="W48">
        <v>1</v>
      </c>
      <c r="X48">
        <v>0</v>
      </c>
    </row>
    <row r="49" spans="1:24" x14ac:dyDescent="0.3">
      <c r="A49">
        <v>47</v>
      </c>
      <c r="B49">
        <v>47</v>
      </c>
      <c r="C49" s="3" t="s">
        <v>187</v>
      </c>
      <c r="D49" s="3" t="s">
        <v>188</v>
      </c>
      <c r="E49" s="4">
        <v>1.9675925925925926E-4</v>
      </c>
      <c r="F49" s="3" t="s">
        <v>42</v>
      </c>
      <c r="G49" s="3" t="s">
        <v>43</v>
      </c>
      <c r="H49" s="3" t="s">
        <v>189</v>
      </c>
      <c r="I49">
        <v>0</v>
      </c>
      <c r="J49">
        <v>1</v>
      </c>
      <c r="K49">
        <v>1</v>
      </c>
      <c r="L49">
        <v>1</v>
      </c>
      <c r="M49">
        <v>2</v>
      </c>
      <c r="N49">
        <v>2</v>
      </c>
      <c r="O49">
        <v>0</v>
      </c>
      <c r="P49">
        <v>0</v>
      </c>
      <c r="Q49">
        <v>2</v>
      </c>
      <c r="R49">
        <v>0</v>
      </c>
      <c r="S49">
        <v>0</v>
      </c>
      <c r="T49">
        <v>1</v>
      </c>
      <c r="U49">
        <v>0</v>
      </c>
      <c r="V49">
        <v>1</v>
      </c>
      <c r="W49">
        <v>1</v>
      </c>
      <c r="X49">
        <v>1</v>
      </c>
    </row>
    <row r="50" spans="1:24" hidden="1" x14ac:dyDescent="0.3">
      <c r="A50">
        <v>48</v>
      </c>
      <c r="B50">
        <v>48</v>
      </c>
      <c r="C50" s="3" t="s">
        <v>190</v>
      </c>
      <c r="D50" s="3" t="s">
        <v>191</v>
      </c>
      <c r="E50" s="4">
        <v>1.273148148148148E-4</v>
      </c>
      <c r="F50" s="3" t="s">
        <v>47</v>
      </c>
      <c r="G50" s="3" t="s">
        <v>48</v>
      </c>
      <c r="H50" s="3" t="s">
        <v>192</v>
      </c>
      <c r="I50">
        <v>0</v>
      </c>
      <c r="J50">
        <v>0</v>
      </c>
      <c r="K50">
        <v>0</v>
      </c>
      <c r="L50">
        <v>0</v>
      </c>
      <c r="M50">
        <v>0</v>
      </c>
      <c r="N50">
        <v>0</v>
      </c>
      <c r="O50">
        <v>0</v>
      </c>
      <c r="P50">
        <v>0</v>
      </c>
      <c r="Q50">
        <v>0</v>
      </c>
      <c r="R50">
        <v>0</v>
      </c>
      <c r="S50">
        <v>0</v>
      </c>
      <c r="T50">
        <v>0</v>
      </c>
      <c r="U50">
        <v>1</v>
      </c>
      <c r="V50">
        <v>0</v>
      </c>
      <c r="W50">
        <v>0</v>
      </c>
      <c r="X50">
        <v>0</v>
      </c>
    </row>
    <row r="51" spans="1:24" x14ac:dyDescent="0.3">
      <c r="A51">
        <v>49</v>
      </c>
      <c r="B51">
        <v>49</v>
      </c>
      <c r="C51" s="3" t="s">
        <v>193</v>
      </c>
      <c r="D51" s="3" t="s">
        <v>194</v>
      </c>
      <c r="E51" s="4">
        <v>1.273148148148148E-4</v>
      </c>
      <c r="F51" s="3" t="s">
        <v>42</v>
      </c>
      <c r="G51" s="3" t="s">
        <v>43</v>
      </c>
      <c r="H51" s="3" t="s">
        <v>195</v>
      </c>
      <c r="I51">
        <v>0</v>
      </c>
      <c r="J51">
        <v>0</v>
      </c>
      <c r="K51">
        <v>0</v>
      </c>
      <c r="L51">
        <v>0</v>
      </c>
      <c r="M51">
        <v>0</v>
      </c>
      <c r="N51">
        <v>0</v>
      </c>
      <c r="O51">
        <v>0</v>
      </c>
      <c r="P51">
        <v>0</v>
      </c>
      <c r="Q51">
        <v>0</v>
      </c>
      <c r="R51">
        <v>0</v>
      </c>
      <c r="S51">
        <v>0</v>
      </c>
      <c r="T51">
        <v>0</v>
      </c>
      <c r="U51">
        <v>0</v>
      </c>
      <c r="V51">
        <v>1</v>
      </c>
      <c r="W51">
        <v>1</v>
      </c>
      <c r="X51">
        <v>1</v>
      </c>
    </row>
    <row r="52" spans="1:24" hidden="1" x14ac:dyDescent="0.3">
      <c r="A52">
        <v>50</v>
      </c>
      <c r="B52">
        <v>50</v>
      </c>
      <c r="C52" s="3" t="s">
        <v>196</v>
      </c>
      <c r="D52" s="3" t="s">
        <v>197</v>
      </c>
      <c r="E52" s="4">
        <v>1.3888888888888889E-4</v>
      </c>
      <c r="F52" s="3" t="s">
        <v>58</v>
      </c>
      <c r="G52" s="3" t="s">
        <v>59</v>
      </c>
      <c r="H52" s="3" t="s">
        <v>198</v>
      </c>
      <c r="I52">
        <v>1</v>
      </c>
      <c r="J52">
        <v>0</v>
      </c>
      <c r="K52">
        <v>1</v>
      </c>
      <c r="L52">
        <v>1</v>
      </c>
      <c r="M52">
        <v>2</v>
      </c>
      <c r="N52">
        <v>0</v>
      </c>
      <c r="O52">
        <v>0</v>
      </c>
      <c r="P52">
        <v>0</v>
      </c>
      <c r="Q52">
        <v>0</v>
      </c>
      <c r="R52">
        <v>1</v>
      </c>
      <c r="S52">
        <v>1</v>
      </c>
      <c r="T52">
        <v>0</v>
      </c>
      <c r="U52">
        <v>1</v>
      </c>
      <c r="V52">
        <v>0</v>
      </c>
      <c r="W52">
        <v>1</v>
      </c>
      <c r="X52">
        <v>1</v>
      </c>
    </row>
    <row r="53" spans="1:24" hidden="1" x14ac:dyDescent="0.3">
      <c r="A53">
        <v>51</v>
      </c>
      <c r="B53">
        <v>51</v>
      </c>
      <c r="C53" s="3" t="s">
        <v>199</v>
      </c>
      <c r="D53" s="3" t="s">
        <v>200</v>
      </c>
      <c r="E53" s="4">
        <v>1.1574074074074075E-4</v>
      </c>
      <c r="F53" s="3" t="s">
        <v>42</v>
      </c>
      <c r="G53" s="3" t="s">
        <v>43</v>
      </c>
      <c r="H53" s="3" t="s">
        <v>201</v>
      </c>
      <c r="I53">
        <v>0</v>
      </c>
      <c r="J53">
        <v>1</v>
      </c>
      <c r="K53">
        <v>1</v>
      </c>
      <c r="L53">
        <v>1</v>
      </c>
      <c r="M53">
        <v>2</v>
      </c>
      <c r="N53">
        <v>0</v>
      </c>
      <c r="O53">
        <v>0</v>
      </c>
      <c r="P53">
        <v>0</v>
      </c>
      <c r="Q53">
        <v>0</v>
      </c>
      <c r="R53">
        <v>0</v>
      </c>
      <c r="S53">
        <v>0</v>
      </c>
      <c r="T53">
        <v>1</v>
      </c>
      <c r="U53">
        <v>0</v>
      </c>
      <c r="V53">
        <v>1</v>
      </c>
      <c r="W53">
        <v>0</v>
      </c>
      <c r="X53">
        <v>0</v>
      </c>
    </row>
    <row r="54" spans="1:24" hidden="1" x14ac:dyDescent="0.3">
      <c r="A54">
        <v>52</v>
      </c>
      <c r="B54">
        <v>52</v>
      </c>
      <c r="C54" s="3" t="s">
        <v>202</v>
      </c>
      <c r="D54" s="3" t="s">
        <v>203</v>
      </c>
      <c r="E54" s="4">
        <v>3.4722222222222222E-5</v>
      </c>
      <c r="F54" s="3" t="s">
        <v>58</v>
      </c>
      <c r="G54" s="3" t="s">
        <v>59</v>
      </c>
      <c r="H54" s="3" t="s">
        <v>204</v>
      </c>
      <c r="I54">
        <v>0</v>
      </c>
      <c r="J54">
        <v>0</v>
      </c>
      <c r="K54">
        <v>0</v>
      </c>
      <c r="L54">
        <v>0</v>
      </c>
      <c r="M54">
        <v>0</v>
      </c>
      <c r="N54">
        <v>0</v>
      </c>
      <c r="O54">
        <v>0</v>
      </c>
      <c r="P54">
        <v>0</v>
      </c>
      <c r="Q54">
        <v>0</v>
      </c>
      <c r="R54">
        <v>0</v>
      </c>
      <c r="S54">
        <v>0</v>
      </c>
      <c r="T54">
        <v>0</v>
      </c>
      <c r="U54">
        <v>1</v>
      </c>
      <c r="V54">
        <v>0</v>
      </c>
      <c r="W54">
        <v>0</v>
      </c>
      <c r="X54">
        <v>0</v>
      </c>
    </row>
    <row r="55" spans="1:24" x14ac:dyDescent="0.3">
      <c r="A55">
        <v>53</v>
      </c>
      <c r="B55">
        <v>53</v>
      </c>
      <c r="C55" s="3" t="s">
        <v>205</v>
      </c>
      <c r="D55" s="3" t="s">
        <v>206</v>
      </c>
      <c r="E55" s="4">
        <v>8.9120370370370373E-4</v>
      </c>
      <c r="F55" s="3" t="s">
        <v>42</v>
      </c>
      <c r="G55" s="3" t="s">
        <v>43</v>
      </c>
      <c r="H55" s="3" t="s">
        <v>207</v>
      </c>
      <c r="I55">
        <v>0</v>
      </c>
      <c r="J55">
        <v>0</v>
      </c>
      <c r="K55">
        <v>0</v>
      </c>
      <c r="L55">
        <v>0</v>
      </c>
      <c r="M55">
        <v>0</v>
      </c>
      <c r="N55">
        <v>0</v>
      </c>
      <c r="O55">
        <v>0</v>
      </c>
      <c r="P55">
        <v>0</v>
      </c>
      <c r="Q55">
        <v>0</v>
      </c>
      <c r="R55">
        <v>0</v>
      </c>
      <c r="S55">
        <v>0</v>
      </c>
      <c r="T55">
        <v>0</v>
      </c>
      <c r="U55">
        <v>0</v>
      </c>
      <c r="V55">
        <v>1</v>
      </c>
      <c r="W55">
        <v>1</v>
      </c>
      <c r="X55">
        <v>1</v>
      </c>
    </row>
    <row r="56" spans="1:24" hidden="1" x14ac:dyDescent="0.3">
      <c r="A56">
        <v>54</v>
      </c>
      <c r="B56">
        <v>54</v>
      </c>
      <c r="C56" s="3" t="s">
        <v>208</v>
      </c>
      <c r="D56" s="3" t="s">
        <v>209</v>
      </c>
      <c r="E56" s="4">
        <v>1.273148148148148E-4</v>
      </c>
      <c r="F56" s="3" t="s">
        <v>58</v>
      </c>
      <c r="G56" s="3" t="s">
        <v>59</v>
      </c>
      <c r="H56" s="3" t="s">
        <v>210</v>
      </c>
      <c r="I56">
        <v>1</v>
      </c>
      <c r="J56">
        <v>0</v>
      </c>
      <c r="K56">
        <v>1</v>
      </c>
      <c r="L56">
        <v>1</v>
      </c>
      <c r="M56">
        <v>2</v>
      </c>
      <c r="N56">
        <v>0</v>
      </c>
      <c r="O56">
        <v>0</v>
      </c>
      <c r="P56">
        <v>0</v>
      </c>
      <c r="Q56">
        <v>2</v>
      </c>
      <c r="R56">
        <v>1</v>
      </c>
      <c r="S56">
        <v>1</v>
      </c>
      <c r="T56">
        <v>0</v>
      </c>
      <c r="U56">
        <v>1</v>
      </c>
      <c r="V56">
        <v>0</v>
      </c>
      <c r="W56">
        <v>0</v>
      </c>
      <c r="X56">
        <v>0</v>
      </c>
    </row>
    <row r="57" spans="1:24" hidden="1" x14ac:dyDescent="0.3">
      <c r="A57">
        <v>55</v>
      </c>
      <c r="B57">
        <v>55</v>
      </c>
      <c r="C57" s="3" t="s">
        <v>211</v>
      </c>
      <c r="D57" s="3" t="s">
        <v>212</v>
      </c>
      <c r="E57" s="4">
        <v>1.8518518518518518E-4</v>
      </c>
      <c r="F57" s="3" t="s">
        <v>42</v>
      </c>
      <c r="G57" s="3" t="s">
        <v>43</v>
      </c>
      <c r="H57" s="3" t="s">
        <v>213</v>
      </c>
      <c r="I57">
        <v>0</v>
      </c>
      <c r="J57">
        <v>1</v>
      </c>
      <c r="K57">
        <v>1</v>
      </c>
      <c r="L57">
        <v>1</v>
      </c>
      <c r="M57">
        <v>2</v>
      </c>
      <c r="N57">
        <v>0</v>
      </c>
      <c r="O57">
        <v>0</v>
      </c>
      <c r="P57">
        <v>0</v>
      </c>
      <c r="Q57">
        <v>2</v>
      </c>
      <c r="R57">
        <v>0</v>
      </c>
      <c r="S57">
        <v>0</v>
      </c>
      <c r="T57">
        <v>1</v>
      </c>
      <c r="U57">
        <v>0</v>
      </c>
      <c r="V57">
        <v>1</v>
      </c>
      <c r="W57">
        <v>0</v>
      </c>
      <c r="X57">
        <v>0</v>
      </c>
    </row>
    <row r="58" spans="1:24" hidden="1" x14ac:dyDescent="0.3">
      <c r="A58">
        <v>56</v>
      </c>
      <c r="B58">
        <v>56</v>
      </c>
      <c r="C58" s="3" t="s">
        <v>214</v>
      </c>
      <c r="D58" s="3" t="s">
        <v>215</v>
      </c>
      <c r="E58" s="4">
        <v>1.7361111111111112E-4</v>
      </c>
      <c r="F58" s="3" t="s">
        <v>58</v>
      </c>
      <c r="G58" s="3" t="s">
        <v>59</v>
      </c>
      <c r="H58" s="3" t="s">
        <v>216</v>
      </c>
      <c r="I58">
        <v>1</v>
      </c>
      <c r="J58">
        <v>0</v>
      </c>
      <c r="K58">
        <v>1</v>
      </c>
      <c r="L58">
        <v>0</v>
      </c>
      <c r="M58">
        <v>0</v>
      </c>
      <c r="N58">
        <v>0</v>
      </c>
      <c r="O58">
        <v>0</v>
      </c>
      <c r="P58">
        <v>0</v>
      </c>
      <c r="Q58">
        <v>0</v>
      </c>
      <c r="R58">
        <v>0</v>
      </c>
      <c r="S58">
        <v>0</v>
      </c>
      <c r="T58">
        <v>0</v>
      </c>
      <c r="U58">
        <v>1</v>
      </c>
      <c r="V58">
        <v>0</v>
      </c>
      <c r="W58">
        <v>1</v>
      </c>
      <c r="X58">
        <v>1</v>
      </c>
    </row>
    <row r="59" spans="1:24" x14ac:dyDescent="0.3">
      <c r="A59">
        <v>57</v>
      </c>
      <c r="B59">
        <v>57</v>
      </c>
      <c r="C59" s="3" t="s">
        <v>217</v>
      </c>
      <c r="D59" s="3" t="s">
        <v>218</v>
      </c>
      <c r="E59" s="4">
        <v>8.1018518518518516E-5</v>
      </c>
      <c r="F59" s="3" t="s">
        <v>42</v>
      </c>
      <c r="G59" s="3" t="s">
        <v>43</v>
      </c>
      <c r="H59" s="3" t="s">
        <v>219</v>
      </c>
      <c r="I59">
        <v>0</v>
      </c>
      <c r="J59">
        <v>1</v>
      </c>
      <c r="K59">
        <v>1</v>
      </c>
      <c r="L59">
        <v>0</v>
      </c>
      <c r="M59">
        <v>0</v>
      </c>
      <c r="N59">
        <v>0</v>
      </c>
      <c r="O59">
        <v>0</v>
      </c>
      <c r="P59">
        <v>0</v>
      </c>
      <c r="Q59">
        <v>0</v>
      </c>
      <c r="R59">
        <v>0</v>
      </c>
      <c r="S59">
        <v>0</v>
      </c>
      <c r="T59">
        <v>0</v>
      </c>
      <c r="U59">
        <v>0</v>
      </c>
      <c r="V59">
        <v>1</v>
      </c>
      <c r="W59">
        <v>1</v>
      </c>
      <c r="X59">
        <v>1</v>
      </c>
    </row>
    <row r="60" spans="1:24" hidden="1" x14ac:dyDescent="0.3">
      <c r="A60">
        <v>58</v>
      </c>
      <c r="B60">
        <v>58</v>
      </c>
      <c r="C60" s="3" t="s">
        <v>220</v>
      </c>
      <c r="D60" s="3" t="s">
        <v>221</v>
      </c>
      <c r="E60" s="4">
        <v>1.0416666666666667E-4</v>
      </c>
      <c r="F60" s="3" t="s">
        <v>58</v>
      </c>
      <c r="G60" s="3" t="s">
        <v>59</v>
      </c>
      <c r="H60" s="3" t="s">
        <v>222</v>
      </c>
      <c r="I60">
        <v>1</v>
      </c>
      <c r="J60">
        <v>0</v>
      </c>
      <c r="K60">
        <v>1</v>
      </c>
      <c r="L60">
        <v>1</v>
      </c>
      <c r="M60">
        <v>0</v>
      </c>
      <c r="N60">
        <v>0</v>
      </c>
      <c r="O60">
        <v>2</v>
      </c>
      <c r="P60">
        <v>0</v>
      </c>
      <c r="Q60">
        <v>0</v>
      </c>
      <c r="R60">
        <v>1</v>
      </c>
      <c r="S60">
        <v>1</v>
      </c>
      <c r="T60">
        <v>0</v>
      </c>
      <c r="U60">
        <v>1</v>
      </c>
      <c r="V60">
        <v>0</v>
      </c>
      <c r="W60">
        <v>1</v>
      </c>
      <c r="X60">
        <v>1</v>
      </c>
    </row>
    <row r="61" spans="1:24" hidden="1" x14ac:dyDescent="0.3">
      <c r="A61">
        <v>59</v>
      </c>
      <c r="B61">
        <v>59</v>
      </c>
      <c r="C61" s="3" t="s">
        <v>223</v>
      </c>
      <c r="D61" s="3" t="s">
        <v>224</v>
      </c>
      <c r="E61" s="4">
        <v>1.0416666666666667E-4</v>
      </c>
      <c r="F61" s="3" t="s">
        <v>42</v>
      </c>
      <c r="G61" s="3" t="s">
        <v>43</v>
      </c>
      <c r="H61" s="3" t="s">
        <v>225</v>
      </c>
      <c r="I61">
        <v>0</v>
      </c>
      <c r="J61">
        <v>1</v>
      </c>
      <c r="K61">
        <v>1</v>
      </c>
      <c r="L61">
        <v>1</v>
      </c>
      <c r="M61">
        <v>0</v>
      </c>
      <c r="N61">
        <v>0</v>
      </c>
      <c r="O61">
        <v>2</v>
      </c>
      <c r="P61">
        <v>0</v>
      </c>
      <c r="Q61">
        <v>0</v>
      </c>
      <c r="R61">
        <v>0</v>
      </c>
      <c r="S61">
        <v>0</v>
      </c>
      <c r="T61">
        <v>1</v>
      </c>
      <c r="U61">
        <v>0</v>
      </c>
      <c r="V61">
        <v>1</v>
      </c>
      <c r="W61">
        <v>0</v>
      </c>
      <c r="X61">
        <v>0</v>
      </c>
    </row>
    <row r="62" spans="1:24" hidden="1" x14ac:dyDescent="0.3">
      <c r="A62">
        <v>60</v>
      </c>
      <c r="B62">
        <v>60</v>
      </c>
      <c r="C62" s="3" t="s">
        <v>226</v>
      </c>
      <c r="D62" s="3" t="s">
        <v>227</v>
      </c>
      <c r="E62" s="4">
        <v>6.9444444444444444E-5</v>
      </c>
      <c r="F62" s="3" t="s">
        <v>58</v>
      </c>
      <c r="G62" s="3" t="s">
        <v>59</v>
      </c>
      <c r="H62" s="3" t="s">
        <v>228</v>
      </c>
      <c r="I62">
        <v>0</v>
      </c>
      <c r="J62">
        <v>0</v>
      </c>
      <c r="K62">
        <v>0</v>
      </c>
      <c r="L62">
        <v>0</v>
      </c>
      <c r="M62">
        <v>0</v>
      </c>
      <c r="N62">
        <v>0</v>
      </c>
      <c r="O62">
        <v>0</v>
      </c>
      <c r="P62">
        <v>0</v>
      </c>
      <c r="Q62">
        <v>0</v>
      </c>
      <c r="R62">
        <v>0</v>
      </c>
      <c r="S62">
        <v>0</v>
      </c>
      <c r="T62">
        <v>0</v>
      </c>
      <c r="U62">
        <v>1</v>
      </c>
      <c r="V62">
        <v>0</v>
      </c>
      <c r="W62">
        <v>0</v>
      </c>
      <c r="X62">
        <v>0</v>
      </c>
    </row>
    <row r="63" spans="1:24" hidden="1" x14ac:dyDescent="0.3">
      <c r="A63">
        <v>61</v>
      </c>
      <c r="B63">
        <v>61</v>
      </c>
      <c r="C63" s="3" t="s">
        <v>229</v>
      </c>
      <c r="D63" s="3" t="s">
        <v>230</v>
      </c>
      <c r="E63" s="4">
        <v>1.5046296296296297E-4</v>
      </c>
      <c r="F63" s="3" t="s">
        <v>42</v>
      </c>
      <c r="G63" s="3" t="s">
        <v>43</v>
      </c>
      <c r="H63" s="3" t="s">
        <v>231</v>
      </c>
      <c r="I63">
        <v>0</v>
      </c>
      <c r="J63">
        <v>0</v>
      </c>
      <c r="K63">
        <v>0</v>
      </c>
      <c r="L63">
        <v>0</v>
      </c>
      <c r="M63">
        <v>0</v>
      </c>
      <c r="N63">
        <v>0</v>
      </c>
      <c r="O63">
        <v>0</v>
      </c>
      <c r="P63">
        <v>0</v>
      </c>
      <c r="Q63">
        <v>0</v>
      </c>
      <c r="R63">
        <v>0</v>
      </c>
      <c r="S63">
        <v>0</v>
      </c>
      <c r="T63">
        <v>0</v>
      </c>
      <c r="U63">
        <v>0</v>
      </c>
      <c r="V63">
        <v>1</v>
      </c>
      <c r="W63">
        <v>0</v>
      </c>
      <c r="X63">
        <v>0</v>
      </c>
    </row>
    <row r="64" spans="1:24" hidden="1" x14ac:dyDescent="0.3">
      <c r="A64">
        <v>62</v>
      </c>
      <c r="B64">
        <v>62</v>
      </c>
      <c r="C64" s="3" t="s">
        <v>232</v>
      </c>
      <c r="D64" s="3" t="s">
        <v>233</v>
      </c>
      <c r="E64" s="4">
        <v>3.4722222222222222E-5</v>
      </c>
      <c r="F64" s="3" t="s">
        <v>58</v>
      </c>
      <c r="G64" s="3" t="s">
        <v>59</v>
      </c>
      <c r="H64" s="3" t="s">
        <v>234</v>
      </c>
      <c r="I64">
        <v>0</v>
      </c>
      <c r="J64">
        <v>0</v>
      </c>
      <c r="K64">
        <v>0</v>
      </c>
      <c r="L64">
        <v>0</v>
      </c>
      <c r="M64">
        <v>0</v>
      </c>
      <c r="N64">
        <v>0</v>
      </c>
      <c r="O64">
        <v>0</v>
      </c>
      <c r="P64">
        <v>0</v>
      </c>
      <c r="Q64">
        <v>0</v>
      </c>
      <c r="R64">
        <v>0</v>
      </c>
      <c r="S64">
        <v>0</v>
      </c>
      <c r="T64">
        <v>0</v>
      </c>
      <c r="U64">
        <v>1</v>
      </c>
      <c r="V64">
        <v>0</v>
      </c>
      <c r="W64">
        <v>0</v>
      </c>
      <c r="X64">
        <v>0</v>
      </c>
    </row>
    <row r="65" spans="1:24" x14ac:dyDescent="0.3">
      <c r="A65">
        <v>63</v>
      </c>
      <c r="B65">
        <v>63</v>
      </c>
      <c r="C65" s="3" t="s">
        <v>235</v>
      </c>
      <c r="D65" s="3" t="s">
        <v>236</v>
      </c>
      <c r="E65" s="4">
        <v>2.8935185185185184E-4</v>
      </c>
      <c r="F65" s="3" t="s">
        <v>42</v>
      </c>
      <c r="G65" s="3" t="s">
        <v>43</v>
      </c>
      <c r="H65" s="3" t="s">
        <v>237</v>
      </c>
      <c r="I65">
        <v>0</v>
      </c>
      <c r="J65">
        <v>0</v>
      </c>
      <c r="K65">
        <v>0</v>
      </c>
      <c r="L65">
        <v>0</v>
      </c>
      <c r="M65">
        <v>0</v>
      </c>
      <c r="N65">
        <v>0</v>
      </c>
      <c r="O65">
        <v>0</v>
      </c>
      <c r="P65">
        <v>0</v>
      </c>
      <c r="Q65">
        <v>0</v>
      </c>
      <c r="R65">
        <v>0</v>
      </c>
      <c r="S65">
        <v>0</v>
      </c>
      <c r="T65">
        <v>0</v>
      </c>
      <c r="U65">
        <v>0</v>
      </c>
      <c r="V65">
        <v>1</v>
      </c>
      <c r="W65">
        <v>1</v>
      </c>
      <c r="X65">
        <v>1</v>
      </c>
    </row>
    <row r="66" spans="1:24" hidden="1" x14ac:dyDescent="0.3">
      <c r="A66">
        <v>64</v>
      </c>
      <c r="B66">
        <v>64</v>
      </c>
      <c r="C66" s="3" t="s">
        <v>238</v>
      </c>
      <c r="D66" s="3" t="s">
        <v>239</v>
      </c>
      <c r="E66" s="4">
        <v>8.1018518518518516E-5</v>
      </c>
      <c r="F66" s="3" t="s">
        <v>58</v>
      </c>
      <c r="G66" s="3" t="s">
        <v>59</v>
      </c>
      <c r="H66" s="3" t="s">
        <v>240</v>
      </c>
      <c r="I66">
        <v>1</v>
      </c>
      <c r="J66">
        <v>0</v>
      </c>
      <c r="K66">
        <v>1</v>
      </c>
      <c r="L66">
        <v>1</v>
      </c>
      <c r="M66">
        <v>0</v>
      </c>
      <c r="N66">
        <v>0</v>
      </c>
      <c r="O66">
        <v>2</v>
      </c>
      <c r="P66">
        <v>2</v>
      </c>
      <c r="Q66">
        <v>0</v>
      </c>
      <c r="R66">
        <v>1</v>
      </c>
      <c r="S66">
        <v>1</v>
      </c>
      <c r="T66">
        <v>0</v>
      </c>
      <c r="U66">
        <v>1</v>
      </c>
      <c r="V66">
        <v>0</v>
      </c>
      <c r="W66">
        <v>1</v>
      </c>
      <c r="X66">
        <v>1</v>
      </c>
    </row>
    <row r="67" spans="1:24" x14ac:dyDescent="0.3">
      <c r="A67">
        <v>65</v>
      </c>
      <c r="B67">
        <v>65</v>
      </c>
      <c r="C67" s="3" t="s">
        <v>241</v>
      </c>
      <c r="D67" s="3" t="s">
        <v>242</v>
      </c>
      <c r="E67" s="4">
        <v>7.6388888888888893E-4</v>
      </c>
      <c r="F67" s="3" t="s">
        <v>42</v>
      </c>
      <c r="G67" s="3" t="s">
        <v>43</v>
      </c>
      <c r="H67" s="3" t="s">
        <v>243</v>
      </c>
      <c r="I67">
        <v>0</v>
      </c>
      <c r="J67">
        <v>1</v>
      </c>
      <c r="K67">
        <v>1</v>
      </c>
      <c r="L67">
        <v>1</v>
      </c>
      <c r="M67">
        <v>0</v>
      </c>
      <c r="N67">
        <v>0</v>
      </c>
      <c r="O67">
        <v>2</v>
      </c>
      <c r="P67">
        <v>2</v>
      </c>
      <c r="Q67">
        <v>0</v>
      </c>
      <c r="R67">
        <v>0</v>
      </c>
      <c r="S67">
        <v>0</v>
      </c>
      <c r="T67">
        <v>1</v>
      </c>
      <c r="U67">
        <v>0</v>
      </c>
      <c r="V67">
        <v>1</v>
      </c>
      <c r="W67">
        <v>1</v>
      </c>
      <c r="X67">
        <v>1</v>
      </c>
    </row>
    <row r="68" spans="1:24" hidden="1" x14ac:dyDescent="0.3">
      <c r="A68">
        <v>66</v>
      </c>
      <c r="B68">
        <v>66</v>
      </c>
      <c r="C68" s="3" t="s">
        <v>244</v>
      </c>
      <c r="D68" s="3" t="s">
        <v>245</v>
      </c>
      <c r="E68" s="4">
        <v>1.5046296296296297E-4</v>
      </c>
      <c r="F68" s="3" t="s">
        <v>58</v>
      </c>
      <c r="G68" s="3" t="s">
        <v>59</v>
      </c>
      <c r="H68" s="3" t="s">
        <v>246</v>
      </c>
      <c r="I68">
        <v>1</v>
      </c>
      <c r="J68">
        <v>0</v>
      </c>
      <c r="K68">
        <v>1</v>
      </c>
      <c r="L68">
        <v>1</v>
      </c>
      <c r="M68">
        <v>0</v>
      </c>
      <c r="N68">
        <v>2</v>
      </c>
      <c r="O68">
        <v>2</v>
      </c>
      <c r="P68">
        <v>0</v>
      </c>
      <c r="Q68">
        <v>0</v>
      </c>
      <c r="R68">
        <v>1</v>
      </c>
      <c r="S68">
        <v>1</v>
      </c>
      <c r="T68">
        <v>0</v>
      </c>
      <c r="U68">
        <v>1</v>
      </c>
      <c r="V68">
        <v>0</v>
      </c>
      <c r="W68">
        <v>1</v>
      </c>
      <c r="X68">
        <v>0</v>
      </c>
    </row>
    <row r="69" spans="1:24" hidden="1" x14ac:dyDescent="0.3">
      <c r="A69">
        <v>67</v>
      </c>
      <c r="B69">
        <v>67</v>
      </c>
      <c r="C69" s="3" t="s">
        <v>247</v>
      </c>
      <c r="D69" s="3" t="s">
        <v>248</v>
      </c>
      <c r="E69" s="4">
        <v>3.1250000000000001E-4</v>
      </c>
      <c r="F69" s="3" t="s">
        <v>42</v>
      </c>
      <c r="G69" s="3" t="s">
        <v>43</v>
      </c>
      <c r="H69" s="3" t="s">
        <v>249</v>
      </c>
      <c r="I69">
        <v>1</v>
      </c>
      <c r="J69">
        <v>1</v>
      </c>
      <c r="K69">
        <v>1</v>
      </c>
      <c r="L69">
        <v>1</v>
      </c>
      <c r="M69">
        <v>0</v>
      </c>
      <c r="N69">
        <v>2</v>
      </c>
      <c r="O69">
        <v>2</v>
      </c>
      <c r="P69">
        <v>0</v>
      </c>
      <c r="Q69">
        <v>0</v>
      </c>
      <c r="R69">
        <v>0</v>
      </c>
      <c r="S69">
        <v>0</v>
      </c>
      <c r="T69">
        <v>1</v>
      </c>
      <c r="U69">
        <v>0</v>
      </c>
      <c r="V69">
        <v>1</v>
      </c>
      <c r="W69">
        <v>1</v>
      </c>
      <c r="X69">
        <v>0</v>
      </c>
    </row>
    <row r="70" spans="1:24" hidden="1" x14ac:dyDescent="0.3">
      <c r="A70">
        <v>68</v>
      </c>
      <c r="B70">
        <v>68</v>
      </c>
      <c r="C70" s="3" t="s">
        <v>250</v>
      </c>
      <c r="D70" s="3" t="s">
        <v>251</v>
      </c>
      <c r="E70" s="4">
        <v>1.3888888888888889E-4</v>
      </c>
      <c r="F70" s="3" t="s">
        <v>58</v>
      </c>
      <c r="G70" s="3" t="s">
        <v>59</v>
      </c>
      <c r="H70" s="3" t="s">
        <v>252</v>
      </c>
      <c r="I70">
        <v>0</v>
      </c>
      <c r="J70">
        <v>1</v>
      </c>
      <c r="K70">
        <v>1</v>
      </c>
      <c r="L70">
        <v>0</v>
      </c>
      <c r="M70">
        <v>0</v>
      </c>
      <c r="N70">
        <v>0</v>
      </c>
      <c r="O70">
        <v>0</v>
      </c>
      <c r="P70">
        <v>0</v>
      </c>
      <c r="Q70">
        <v>0</v>
      </c>
      <c r="R70">
        <v>0</v>
      </c>
      <c r="S70">
        <v>0</v>
      </c>
      <c r="T70">
        <v>0</v>
      </c>
      <c r="U70">
        <v>1</v>
      </c>
      <c r="V70">
        <v>0</v>
      </c>
      <c r="W70">
        <v>0</v>
      </c>
      <c r="X70">
        <v>0</v>
      </c>
    </row>
    <row r="71" spans="1:24" x14ac:dyDescent="0.3">
      <c r="A71">
        <v>69</v>
      </c>
      <c r="B71">
        <v>69</v>
      </c>
      <c r="C71" s="3" t="s">
        <v>253</v>
      </c>
      <c r="D71" s="3" t="s">
        <v>254</v>
      </c>
      <c r="E71" s="4">
        <v>1.273148148148148E-4</v>
      </c>
      <c r="F71" s="3" t="s">
        <v>42</v>
      </c>
      <c r="G71" s="3" t="s">
        <v>43</v>
      </c>
      <c r="H71" s="3" t="s">
        <v>255</v>
      </c>
      <c r="I71">
        <v>0</v>
      </c>
      <c r="J71">
        <v>0</v>
      </c>
      <c r="K71">
        <v>0</v>
      </c>
      <c r="L71">
        <v>0</v>
      </c>
      <c r="M71">
        <v>0</v>
      </c>
      <c r="N71">
        <v>0</v>
      </c>
      <c r="O71">
        <v>0</v>
      </c>
      <c r="P71">
        <v>0</v>
      </c>
      <c r="Q71">
        <v>0</v>
      </c>
      <c r="R71">
        <v>0</v>
      </c>
      <c r="S71">
        <v>0</v>
      </c>
      <c r="T71">
        <v>0</v>
      </c>
      <c r="U71">
        <v>0</v>
      </c>
      <c r="V71">
        <v>1</v>
      </c>
      <c r="W71">
        <v>1</v>
      </c>
      <c r="X71">
        <v>1</v>
      </c>
    </row>
    <row r="72" spans="1:24" hidden="1" x14ac:dyDescent="0.3">
      <c r="A72">
        <v>70</v>
      </c>
      <c r="B72">
        <v>70</v>
      </c>
      <c r="C72" s="3" t="s">
        <v>256</v>
      </c>
      <c r="D72" s="3" t="s">
        <v>257</v>
      </c>
      <c r="E72" s="4">
        <v>2.3148148148148147E-5</v>
      </c>
      <c r="F72" s="3" t="s">
        <v>58</v>
      </c>
      <c r="G72" s="3" t="s">
        <v>59</v>
      </c>
      <c r="H72" s="3" t="s">
        <v>258</v>
      </c>
      <c r="I72">
        <v>1</v>
      </c>
      <c r="J72">
        <v>0</v>
      </c>
      <c r="K72">
        <v>1</v>
      </c>
      <c r="L72">
        <v>0</v>
      </c>
      <c r="M72">
        <v>0</v>
      </c>
      <c r="N72">
        <v>0</v>
      </c>
      <c r="O72">
        <v>0</v>
      </c>
      <c r="P72">
        <v>0</v>
      </c>
      <c r="Q72">
        <v>0</v>
      </c>
      <c r="R72">
        <v>0</v>
      </c>
      <c r="S72">
        <v>0</v>
      </c>
      <c r="T72">
        <v>0</v>
      </c>
      <c r="U72">
        <v>1</v>
      </c>
      <c r="V72">
        <v>0</v>
      </c>
      <c r="W72">
        <v>1</v>
      </c>
      <c r="X72">
        <v>0</v>
      </c>
    </row>
    <row r="73" spans="1:24" x14ac:dyDescent="0.3">
      <c r="A73">
        <v>71</v>
      </c>
      <c r="B73">
        <v>71</v>
      </c>
      <c r="C73" s="3" t="s">
        <v>259</v>
      </c>
      <c r="D73" s="3" t="s">
        <v>260</v>
      </c>
      <c r="E73" s="4">
        <v>1.5046296296296296E-3</v>
      </c>
      <c r="F73" s="3" t="s">
        <v>42</v>
      </c>
      <c r="G73" s="3" t="s">
        <v>43</v>
      </c>
      <c r="H73" s="3" t="s">
        <v>261</v>
      </c>
      <c r="I73">
        <v>0</v>
      </c>
      <c r="J73">
        <v>1</v>
      </c>
      <c r="K73">
        <v>1</v>
      </c>
      <c r="L73">
        <v>1</v>
      </c>
      <c r="M73">
        <v>0</v>
      </c>
      <c r="N73">
        <v>0</v>
      </c>
      <c r="O73">
        <v>0</v>
      </c>
      <c r="P73">
        <v>2</v>
      </c>
      <c r="Q73">
        <v>0</v>
      </c>
      <c r="R73">
        <v>0</v>
      </c>
      <c r="S73">
        <v>0</v>
      </c>
      <c r="T73">
        <v>2</v>
      </c>
      <c r="U73">
        <v>0</v>
      </c>
      <c r="V73">
        <v>1</v>
      </c>
      <c r="W73">
        <v>1</v>
      </c>
      <c r="X73">
        <v>1</v>
      </c>
    </row>
    <row r="74" spans="1:24" x14ac:dyDescent="0.3">
      <c r="A74">
        <v>72</v>
      </c>
      <c r="B74">
        <v>72</v>
      </c>
      <c r="C74" s="3" t="s">
        <v>262</v>
      </c>
      <c r="D74" s="3" t="s">
        <v>263</v>
      </c>
      <c r="E74" s="4">
        <v>1.5046296296296297E-4</v>
      </c>
      <c r="F74" s="3" t="s">
        <v>47</v>
      </c>
      <c r="G74" s="3" t="s">
        <v>48</v>
      </c>
      <c r="H74" s="3" t="s">
        <v>264</v>
      </c>
      <c r="I74">
        <v>0</v>
      </c>
      <c r="J74">
        <v>0</v>
      </c>
      <c r="K74">
        <v>0</v>
      </c>
      <c r="L74">
        <v>0</v>
      </c>
      <c r="M74">
        <v>0</v>
      </c>
      <c r="N74">
        <v>0</v>
      </c>
      <c r="O74">
        <v>0</v>
      </c>
      <c r="P74">
        <v>0</v>
      </c>
      <c r="Q74">
        <v>0</v>
      </c>
      <c r="R74">
        <v>0</v>
      </c>
      <c r="S74">
        <v>0</v>
      </c>
      <c r="T74">
        <v>0</v>
      </c>
      <c r="U74">
        <v>1</v>
      </c>
      <c r="V74">
        <v>0</v>
      </c>
      <c r="W74">
        <v>1</v>
      </c>
      <c r="X74">
        <v>1</v>
      </c>
    </row>
    <row r="75" spans="1:24" hidden="1" x14ac:dyDescent="0.3">
      <c r="A75">
        <v>73</v>
      </c>
      <c r="B75">
        <v>73</v>
      </c>
      <c r="C75" s="3" t="s">
        <v>265</v>
      </c>
      <c r="D75" s="3" t="s">
        <v>266</v>
      </c>
      <c r="E75" s="4">
        <v>1.1574074074074073E-5</v>
      </c>
      <c r="F75" s="3" t="s">
        <v>42</v>
      </c>
      <c r="G75" s="3" t="s">
        <v>43</v>
      </c>
      <c r="H75" s="3" t="s">
        <v>267</v>
      </c>
      <c r="I75">
        <v>0</v>
      </c>
      <c r="J75">
        <v>0</v>
      </c>
      <c r="K75">
        <v>0</v>
      </c>
      <c r="L75">
        <v>0</v>
      </c>
      <c r="M75">
        <v>0</v>
      </c>
      <c r="N75">
        <v>0</v>
      </c>
      <c r="O75">
        <v>0</v>
      </c>
      <c r="P75">
        <v>0</v>
      </c>
      <c r="Q75">
        <v>0</v>
      </c>
      <c r="R75">
        <v>0</v>
      </c>
      <c r="S75">
        <v>0</v>
      </c>
      <c r="T75">
        <v>0</v>
      </c>
      <c r="U75">
        <v>0</v>
      </c>
      <c r="V75">
        <v>1</v>
      </c>
      <c r="W75">
        <v>0</v>
      </c>
      <c r="X75">
        <v>0</v>
      </c>
    </row>
    <row r="76" spans="1:24" hidden="1" x14ac:dyDescent="0.3">
      <c r="A76">
        <v>74</v>
      </c>
      <c r="B76">
        <v>74</v>
      </c>
      <c r="C76" s="3" t="s">
        <v>268</v>
      </c>
      <c r="D76" s="3" t="s">
        <v>269</v>
      </c>
      <c r="E76" s="4">
        <v>2.3148148148148147E-5</v>
      </c>
      <c r="F76" s="3" t="s">
        <v>58</v>
      </c>
      <c r="G76" s="3" t="s">
        <v>59</v>
      </c>
      <c r="H76" s="3" t="s">
        <v>270</v>
      </c>
      <c r="I76">
        <v>0</v>
      </c>
      <c r="J76">
        <v>0</v>
      </c>
      <c r="K76">
        <v>0</v>
      </c>
      <c r="L76">
        <v>0</v>
      </c>
      <c r="M76">
        <v>0</v>
      </c>
      <c r="N76">
        <v>0</v>
      </c>
      <c r="O76">
        <v>0</v>
      </c>
      <c r="P76">
        <v>0</v>
      </c>
      <c r="Q76">
        <v>0</v>
      </c>
      <c r="R76">
        <v>0</v>
      </c>
      <c r="S76">
        <v>0</v>
      </c>
      <c r="T76">
        <v>0</v>
      </c>
      <c r="U76">
        <v>1</v>
      </c>
      <c r="V76">
        <v>0</v>
      </c>
      <c r="W76">
        <v>0</v>
      </c>
      <c r="X76">
        <v>0</v>
      </c>
    </row>
    <row r="77" spans="1:24" hidden="1" x14ac:dyDescent="0.3">
      <c r="A77">
        <v>75</v>
      </c>
      <c r="B77">
        <v>75</v>
      </c>
      <c r="C77" s="3" t="s">
        <v>271</v>
      </c>
      <c r="D77" s="3" t="s">
        <v>272</v>
      </c>
      <c r="E77" s="4">
        <v>3.4722222222222222E-5</v>
      </c>
      <c r="F77" s="3" t="s">
        <v>42</v>
      </c>
      <c r="G77" s="3" t="s">
        <v>43</v>
      </c>
      <c r="H77" s="3" t="s">
        <v>273</v>
      </c>
      <c r="I77">
        <v>0</v>
      </c>
      <c r="J77">
        <v>0</v>
      </c>
      <c r="K77">
        <v>0</v>
      </c>
      <c r="L77">
        <v>0</v>
      </c>
      <c r="M77">
        <v>0</v>
      </c>
      <c r="N77">
        <v>0</v>
      </c>
      <c r="O77">
        <v>0</v>
      </c>
      <c r="P77">
        <v>0</v>
      </c>
      <c r="Q77">
        <v>0</v>
      </c>
      <c r="R77">
        <v>0</v>
      </c>
      <c r="S77">
        <v>0</v>
      </c>
      <c r="T77">
        <v>0</v>
      </c>
      <c r="U77">
        <v>0</v>
      </c>
      <c r="V77">
        <v>1</v>
      </c>
      <c r="W77">
        <v>0</v>
      </c>
      <c r="X77">
        <v>0</v>
      </c>
    </row>
    <row r="78" spans="1:24" hidden="1" x14ac:dyDescent="0.3">
      <c r="A78">
        <v>76</v>
      </c>
      <c r="B78">
        <v>76</v>
      </c>
      <c r="C78" s="3" t="s">
        <v>274</v>
      </c>
      <c r="D78" s="3" t="s">
        <v>275</v>
      </c>
      <c r="E78" s="4">
        <v>9.2592592592592588E-5</v>
      </c>
      <c r="F78" s="3" t="s">
        <v>47</v>
      </c>
      <c r="G78" s="3" t="s">
        <v>48</v>
      </c>
      <c r="H78" s="3" t="s">
        <v>276</v>
      </c>
      <c r="I78">
        <v>1</v>
      </c>
      <c r="J78">
        <v>0</v>
      </c>
      <c r="K78">
        <v>1</v>
      </c>
      <c r="L78">
        <v>1</v>
      </c>
      <c r="M78">
        <v>0</v>
      </c>
      <c r="N78">
        <v>0</v>
      </c>
      <c r="O78">
        <v>0</v>
      </c>
      <c r="P78">
        <v>2</v>
      </c>
      <c r="Q78">
        <v>0</v>
      </c>
      <c r="R78">
        <v>1</v>
      </c>
      <c r="S78">
        <v>1</v>
      </c>
      <c r="T78">
        <v>0</v>
      </c>
      <c r="U78">
        <v>1</v>
      </c>
      <c r="V78">
        <v>0</v>
      </c>
      <c r="W78">
        <v>0</v>
      </c>
      <c r="X78">
        <v>0</v>
      </c>
    </row>
    <row r="79" spans="1:24" hidden="1" x14ac:dyDescent="0.3">
      <c r="A79">
        <v>77</v>
      </c>
      <c r="B79">
        <v>77</v>
      </c>
      <c r="C79" s="3" t="s">
        <v>277</v>
      </c>
      <c r="D79" s="3" t="s">
        <v>278</v>
      </c>
      <c r="E79" s="4">
        <v>2.3148148148148149E-4</v>
      </c>
      <c r="F79" s="3" t="s">
        <v>42</v>
      </c>
      <c r="G79" s="3" t="s">
        <v>43</v>
      </c>
      <c r="H79" s="3" t="s">
        <v>279</v>
      </c>
      <c r="I79">
        <v>0</v>
      </c>
      <c r="J79">
        <v>1</v>
      </c>
      <c r="K79">
        <v>1</v>
      </c>
      <c r="L79">
        <v>1</v>
      </c>
      <c r="M79">
        <v>0</v>
      </c>
      <c r="N79">
        <v>0</v>
      </c>
      <c r="O79">
        <v>0</v>
      </c>
      <c r="P79">
        <v>2</v>
      </c>
      <c r="Q79">
        <v>0</v>
      </c>
      <c r="R79">
        <v>0</v>
      </c>
      <c r="S79">
        <v>0</v>
      </c>
      <c r="T79">
        <v>1</v>
      </c>
      <c r="U79">
        <v>0</v>
      </c>
      <c r="V79">
        <v>1</v>
      </c>
      <c r="W79">
        <v>0</v>
      </c>
      <c r="X79">
        <v>0</v>
      </c>
    </row>
    <row r="80" spans="1:24" hidden="1" x14ac:dyDescent="0.3">
      <c r="A80">
        <v>78</v>
      </c>
      <c r="B80">
        <v>78</v>
      </c>
      <c r="C80" s="3" t="s">
        <v>280</v>
      </c>
      <c r="D80" s="3" t="s">
        <v>281</v>
      </c>
      <c r="E80" s="4">
        <v>2.7777777777777778E-4</v>
      </c>
      <c r="F80" s="3" t="s">
        <v>58</v>
      </c>
      <c r="G80" s="3" t="s">
        <v>59</v>
      </c>
      <c r="H80" s="3" t="s">
        <v>282</v>
      </c>
      <c r="I80">
        <v>1</v>
      </c>
      <c r="J80">
        <v>0</v>
      </c>
      <c r="K80">
        <v>1</v>
      </c>
      <c r="L80">
        <v>1</v>
      </c>
      <c r="M80">
        <v>0</v>
      </c>
      <c r="N80">
        <v>2</v>
      </c>
      <c r="O80">
        <v>0</v>
      </c>
      <c r="P80">
        <v>2</v>
      </c>
      <c r="Q80">
        <v>0</v>
      </c>
      <c r="R80">
        <v>1</v>
      </c>
      <c r="S80">
        <v>1</v>
      </c>
      <c r="T80">
        <v>0</v>
      </c>
      <c r="U80">
        <v>1</v>
      </c>
      <c r="V80">
        <v>0</v>
      </c>
      <c r="W80">
        <v>0</v>
      </c>
      <c r="X80">
        <v>0</v>
      </c>
    </row>
    <row r="81" spans="1:24" x14ac:dyDescent="0.3">
      <c r="A81">
        <v>79</v>
      </c>
      <c r="B81">
        <v>79</v>
      </c>
      <c r="C81" s="3" t="s">
        <v>283</v>
      </c>
      <c r="D81" s="3" t="s">
        <v>284</v>
      </c>
      <c r="E81" s="4">
        <v>7.7546296296296293E-4</v>
      </c>
      <c r="F81" s="3" t="s">
        <v>42</v>
      </c>
      <c r="G81" s="3" t="s">
        <v>43</v>
      </c>
      <c r="H81" s="3" t="s">
        <v>285</v>
      </c>
      <c r="I81">
        <v>0</v>
      </c>
      <c r="J81">
        <v>1</v>
      </c>
      <c r="K81">
        <v>1</v>
      </c>
      <c r="L81">
        <v>1</v>
      </c>
      <c r="M81">
        <v>0</v>
      </c>
      <c r="N81">
        <v>2</v>
      </c>
      <c r="O81">
        <v>0</v>
      </c>
      <c r="P81">
        <v>2</v>
      </c>
      <c r="Q81">
        <v>0</v>
      </c>
      <c r="R81">
        <v>0</v>
      </c>
      <c r="S81">
        <v>0</v>
      </c>
      <c r="T81">
        <v>1</v>
      </c>
      <c r="U81">
        <v>0</v>
      </c>
      <c r="V81">
        <v>1</v>
      </c>
      <c r="W81">
        <v>1</v>
      </c>
      <c r="X81">
        <v>1</v>
      </c>
    </row>
    <row r="82" spans="1:24" hidden="1" x14ac:dyDescent="0.3">
      <c r="A82">
        <v>80</v>
      </c>
      <c r="B82">
        <v>80</v>
      </c>
      <c r="C82" s="3" t="s">
        <v>286</v>
      </c>
      <c r="D82" s="3" t="s">
        <v>287</v>
      </c>
      <c r="E82" s="4">
        <v>1.1574074074074073E-5</v>
      </c>
      <c r="F82" s="3" t="s">
        <v>58</v>
      </c>
      <c r="G82" s="3" t="s">
        <v>59</v>
      </c>
      <c r="H82" s="3" t="s">
        <v>288</v>
      </c>
      <c r="I82">
        <v>0</v>
      </c>
      <c r="J82">
        <v>0</v>
      </c>
      <c r="K82">
        <v>0</v>
      </c>
      <c r="L82">
        <v>0</v>
      </c>
      <c r="M82">
        <v>0</v>
      </c>
      <c r="N82">
        <v>0</v>
      </c>
      <c r="O82">
        <v>0</v>
      </c>
      <c r="P82">
        <v>0</v>
      </c>
      <c r="Q82">
        <v>0</v>
      </c>
      <c r="R82">
        <v>0</v>
      </c>
      <c r="S82">
        <v>0</v>
      </c>
      <c r="T82">
        <v>0</v>
      </c>
      <c r="U82">
        <v>1</v>
      </c>
      <c r="V82">
        <v>0</v>
      </c>
      <c r="W82">
        <v>0</v>
      </c>
      <c r="X82">
        <v>0</v>
      </c>
    </row>
    <row r="83" spans="1:24" hidden="1" x14ac:dyDescent="0.3">
      <c r="A83">
        <v>81</v>
      </c>
      <c r="B83">
        <v>81</v>
      </c>
      <c r="C83" s="3" t="s">
        <v>289</v>
      </c>
      <c r="D83" s="3" t="s">
        <v>290</v>
      </c>
      <c r="E83" s="4">
        <v>2.3148148148148147E-5</v>
      </c>
      <c r="F83" s="3" t="s">
        <v>42</v>
      </c>
      <c r="G83" s="3" t="s">
        <v>43</v>
      </c>
      <c r="H83" s="3" t="s">
        <v>291</v>
      </c>
      <c r="I83">
        <v>0</v>
      </c>
      <c r="J83">
        <v>0</v>
      </c>
      <c r="K83">
        <v>0</v>
      </c>
      <c r="L83">
        <v>0</v>
      </c>
      <c r="M83">
        <v>0</v>
      </c>
      <c r="N83">
        <v>0</v>
      </c>
      <c r="O83">
        <v>0</v>
      </c>
      <c r="P83">
        <v>0</v>
      </c>
      <c r="Q83">
        <v>0</v>
      </c>
      <c r="R83">
        <v>0</v>
      </c>
      <c r="S83">
        <v>0</v>
      </c>
      <c r="T83">
        <v>0</v>
      </c>
      <c r="U83">
        <v>0</v>
      </c>
      <c r="V83">
        <v>1</v>
      </c>
      <c r="W83">
        <v>0</v>
      </c>
      <c r="X83">
        <v>0</v>
      </c>
    </row>
    <row r="84" spans="1:24" hidden="1" x14ac:dyDescent="0.3">
      <c r="A84">
        <v>82</v>
      </c>
      <c r="B84">
        <v>82</v>
      </c>
      <c r="C84" s="3" t="s">
        <v>292</v>
      </c>
      <c r="D84" s="3" t="s">
        <v>293</v>
      </c>
      <c r="E84" s="4">
        <v>6.9444444444444444E-5</v>
      </c>
      <c r="F84" s="3" t="s">
        <v>47</v>
      </c>
      <c r="G84" s="3" t="s">
        <v>48</v>
      </c>
      <c r="H84" s="3" t="s">
        <v>294</v>
      </c>
      <c r="I84">
        <v>0</v>
      </c>
      <c r="J84">
        <v>0</v>
      </c>
      <c r="K84">
        <v>0</v>
      </c>
      <c r="L84">
        <v>0</v>
      </c>
      <c r="M84">
        <v>0</v>
      </c>
      <c r="N84">
        <v>0</v>
      </c>
      <c r="O84">
        <v>0</v>
      </c>
      <c r="P84">
        <v>0</v>
      </c>
      <c r="Q84">
        <v>0</v>
      </c>
      <c r="R84">
        <v>0</v>
      </c>
      <c r="S84">
        <v>0</v>
      </c>
      <c r="T84">
        <v>0</v>
      </c>
      <c r="U84">
        <v>1</v>
      </c>
      <c r="V84">
        <v>0</v>
      </c>
      <c r="W84">
        <v>0</v>
      </c>
      <c r="X84">
        <v>0</v>
      </c>
    </row>
    <row r="85" spans="1:24" hidden="1" x14ac:dyDescent="0.3">
      <c r="A85">
        <v>83</v>
      </c>
      <c r="B85">
        <v>83</v>
      </c>
      <c r="C85" s="3" t="s">
        <v>295</v>
      </c>
      <c r="D85" s="3" t="s">
        <v>296</v>
      </c>
      <c r="E85" s="4">
        <v>5.0925925925925921E-4</v>
      </c>
      <c r="F85" s="3" t="s">
        <v>42</v>
      </c>
      <c r="G85" s="3" t="s">
        <v>43</v>
      </c>
      <c r="H85" s="3" t="s">
        <v>297</v>
      </c>
      <c r="I85">
        <v>0</v>
      </c>
      <c r="J85">
        <v>0</v>
      </c>
      <c r="K85">
        <v>0</v>
      </c>
      <c r="L85">
        <v>0</v>
      </c>
      <c r="M85">
        <v>0</v>
      </c>
      <c r="N85">
        <v>0</v>
      </c>
      <c r="O85">
        <v>0</v>
      </c>
      <c r="P85">
        <v>0</v>
      </c>
      <c r="Q85">
        <v>0</v>
      </c>
      <c r="R85">
        <v>0</v>
      </c>
      <c r="S85">
        <v>0</v>
      </c>
      <c r="T85">
        <v>0</v>
      </c>
      <c r="U85">
        <v>0</v>
      </c>
      <c r="V85">
        <v>1</v>
      </c>
      <c r="W85">
        <v>0</v>
      </c>
      <c r="X85">
        <v>0</v>
      </c>
    </row>
    <row r="86" spans="1:24" hidden="1" x14ac:dyDescent="0.3">
      <c r="A86">
        <v>84</v>
      </c>
      <c r="B86">
        <v>84</v>
      </c>
      <c r="C86" s="3" t="s">
        <v>298</v>
      </c>
      <c r="D86" s="3" t="s">
        <v>299</v>
      </c>
      <c r="E86" s="4">
        <v>1.3888888888888889E-4</v>
      </c>
      <c r="F86" s="3" t="s">
        <v>58</v>
      </c>
      <c r="G86" s="3" t="s">
        <v>59</v>
      </c>
      <c r="H86" s="3" t="s">
        <v>300</v>
      </c>
      <c r="I86">
        <v>1</v>
      </c>
      <c r="J86">
        <v>0</v>
      </c>
      <c r="K86">
        <v>1</v>
      </c>
      <c r="L86">
        <v>1</v>
      </c>
      <c r="M86">
        <v>2</v>
      </c>
      <c r="N86">
        <v>0</v>
      </c>
      <c r="O86">
        <v>0</v>
      </c>
      <c r="P86">
        <v>0</v>
      </c>
      <c r="Q86">
        <v>0</v>
      </c>
      <c r="R86">
        <v>1</v>
      </c>
      <c r="S86">
        <v>1</v>
      </c>
      <c r="T86">
        <v>0</v>
      </c>
      <c r="U86">
        <v>1</v>
      </c>
      <c r="V86">
        <v>0</v>
      </c>
      <c r="W86">
        <v>0</v>
      </c>
      <c r="X86">
        <v>0</v>
      </c>
    </row>
    <row r="87" spans="1:24" hidden="1" x14ac:dyDescent="0.3">
      <c r="A87">
        <v>85</v>
      </c>
      <c r="B87">
        <v>85</v>
      </c>
      <c r="C87" s="3" t="s">
        <v>301</v>
      </c>
      <c r="D87" s="3" t="s">
        <v>302</v>
      </c>
      <c r="E87" s="4">
        <v>2.199074074074074E-4</v>
      </c>
      <c r="F87" s="3" t="s">
        <v>42</v>
      </c>
      <c r="G87" s="3" t="s">
        <v>43</v>
      </c>
      <c r="H87" s="3" t="s">
        <v>303</v>
      </c>
      <c r="I87">
        <v>0</v>
      </c>
      <c r="J87">
        <v>1</v>
      </c>
      <c r="K87">
        <v>1</v>
      </c>
      <c r="L87">
        <v>1</v>
      </c>
      <c r="M87">
        <v>2</v>
      </c>
      <c r="N87">
        <v>0</v>
      </c>
      <c r="O87">
        <v>0</v>
      </c>
      <c r="P87">
        <v>0</v>
      </c>
      <c r="Q87">
        <v>0</v>
      </c>
      <c r="R87">
        <v>0</v>
      </c>
      <c r="S87">
        <v>0</v>
      </c>
      <c r="T87">
        <v>1</v>
      </c>
      <c r="U87">
        <v>0</v>
      </c>
      <c r="V87">
        <v>1</v>
      </c>
      <c r="W87">
        <v>0</v>
      </c>
      <c r="X87">
        <v>0</v>
      </c>
    </row>
    <row r="88" spans="1:24" hidden="1" x14ac:dyDescent="0.3">
      <c r="A88">
        <v>86</v>
      </c>
      <c r="B88">
        <v>86</v>
      </c>
      <c r="C88" s="3" t="s">
        <v>304</v>
      </c>
      <c r="D88" s="3" t="s">
        <v>305</v>
      </c>
      <c r="E88" s="4">
        <v>3.4722222222222222E-5</v>
      </c>
      <c r="F88" s="3" t="s">
        <v>58</v>
      </c>
      <c r="G88" s="3" t="s">
        <v>59</v>
      </c>
      <c r="H88" s="3" t="s">
        <v>306</v>
      </c>
      <c r="I88">
        <v>0</v>
      </c>
      <c r="J88">
        <v>0</v>
      </c>
      <c r="K88">
        <v>0</v>
      </c>
      <c r="L88">
        <v>0</v>
      </c>
      <c r="M88">
        <v>0</v>
      </c>
      <c r="N88">
        <v>0</v>
      </c>
      <c r="O88">
        <v>0</v>
      </c>
      <c r="P88">
        <v>0</v>
      </c>
      <c r="Q88">
        <v>0</v>
      </c>
      <c r="R88">
        <v>0</v>
      </c>
      <c r="S88">
        <v>0</v>
      </c>
      <c r="T88">
        <v>0</v>
      </c>
      <c r="U88">
        <v>1</v>
      </c>
      <c r="V88">
        <v>0</v>
      </c>
      <c r="W88">
        <v>0</v>
      </c>
      <c r="X88">
        <v>0</v>
      </c>
    </row>
    <row r="89" spans="1:24" hidden="1" x14ac:dyDescent="0.3">
      <c r="A89">
        <v>87</v>
      </c>
      <c r="B89">
        <v>87</v>
      </c>
      <c r="C89" s="3" t="s">
        <v>307</v>
      </c>
      <c r="D89" s="3" t="s">
        <v>308</v>
      </c>
      <c r="E89" s="4">
        <v>2.7777777777777778E-4</v>
      </c>
      <c r="F89" s="3" t="s">
        <v>42</v>
      </c>
      <c r="G89" s="3" t="s">
        <v>43</v>
      </c>
      <c r="H89" s="3" t="s">
        <v>309</v>
      </c>
      <c r="I89">
        <v>0</v>
      </c>
      <c r="J89">
        <v>0</v>
      </c>
      <c r="K89">
        <v>0</v>
      </c>
      <c r="L89">
        <v>0</v>
      </c>
      <c r="M89">
        <v>0</v>
      </c>
      <c r="N89">
        <v>0</v>
      </c>
      <c r="O89">
        <v>0</v>
      </c>
      <c r="P89">
        <v>0</v>
      </c>
      <c r="Q89">
        <v>0</v>
      </c>
      <c r="R89">
        <v>0</v>
      </c>
      <c r="S89">
        <v>0</v>
      </c>
      <c r="T89">
        <v>0</v>
      </c>
      <c r="U89">
        <v>0</v>
      </c>
      <c r="V89">
        <v>1</v>
      </c>
      <c r="W89">
        <v>0</v>
      </c>
      <c r="X89">
        <v>0</v>
      </c>
    </row>
    <row r="90" spans="1:24" hidden="1" x14ac:dyDescent="0.3">
      <c r="A90">
        <v>88</v>
      </c>
      <c r="B90">
        <v>88</v>
      </c>
      <c r="C90" s="3" t="s">
        <v>310</v>
      </c>
      <c r="D90" s="3" t="s">
        <v>311</v>
      </c>
      <c r="E90" s="4">
        <v>5.7870370370370373E-5</v>
      </c>
      <c r="F90" s="3" t="s">
        <v>58</v>
      </c>
      <c r="G90" s="3" t="s">
        <v>59</v>
      </c>
      <c r="H90" s="3" t="s">
        <v>312</v>
      </c>
      <c r="I90">
        <v>1</v>
      </c>
      <c r="J90">
        <v>0</v>
      </c>
      <c r="K90">
        <v>1</v>
      </c>
      <c r="L90">
        <v>1</v>
      </c>
      <c r="M90">
        <v>2</v>
      </c>
      <c r="N90">
        <v>0</v>
      </c>
      <c r="O90">
        <v>0</v>
      </c>
      <c r="P90">
        <v>0</v>
      </c>
      <c r="Q90">
        <v>0</v>
      </c>
      <c r="R90">
        <v>1</v>
      </c>
      <c r="S90">
        <v>1</v>
      </c>
      <c r="T90">
        <v>0</v>
      </c>
      <c r="U90">
        <v>1</v>
      </c>
      <c r="V90">
        <v>0</v>
      </c>
      <c r="W90">
        <v>0</v>
      </c>
      <c r="X90">
        <v>0</v>
      </c>
    </row>
    <row r="91" spans="1:24" hidden="1" x14ac:dyDescent="0.3">
      <c r="A91">
        <v>89</v>
      </c>
      <c r="B91">
        <v>89</v>
      </c>
      <c r="C91" s="3" t="s">
        <v>313</v>
      </c>
      <c r="D91" s="3" t="s">
        <v>314</v>
      </c>
      <c r="E91" s="4">
        <v>1.6203703703703703E-4</v>
      </c>
      <c r="F91" s="3" t="s">
        <v>42</v>
      </c>
      <c r="G91" s="3" t="s">
        <v>43</v>
      </c>
      <c r="H91" s="3" t="s">
        <v>315</v>
      </c>
      <c r="I91">
        <v>0</v>
      </c>
      <c r="J91">
        <v>1</v>
      </c>
      <c r="K91">
        <v>1</v>
      </c>
      <c r="L91">
        <v>1</v>
      </c>
      <c r="M91">
        <v>2</v>
      </c>
      <c r="N91">
        <v>0</v>
      </c>
      <c r="O91">
        <v>0</v>
      </c>
      <c r="P91">
        <v>0</v>
      </c>
      <c r="Q91">
        <v>0</v>
      </c>
      <c r="R91">
        <v>0</v>
      </c>
      <c r="S91">
        <v>0</v>
      </c>
      <c r="T91">
        <v>1</v>
      </c>
      <c r="U91">
        <v>0</v>
      </c>
      <c r="V91">
        <v>1</v>
      </c>
      <c r="W91">
        <v>0</v>
      </c>
      <c r="X91">
        <v>0</v>
      </c>
    </row>
    <row r="92" spans="1:24" hidden="1" x14ac:dyDescent="0.3">
      <c r="A92">
        <v>90</v>
      </c>
      <c r="B92">
        <v>90</v>
      </c>
      <c r="C92" s="3" t="s">
        <v>316</v>
      </c>
      <c r="D92" s="3" t="s">
        <v>317</v>
      </c>
      <c r="E92" s="4">
        <v>6.9444444444444444E-5</v>
      </c>
      <c r="F92" s="3" t="s">
        <v>58</v>
      </c>
      <c r="G92" s="3" t="s">
        <v>59</v>
      </c>
      <c r="H92" s="3" t="s">
        <v>318</v>
      </c>
      <c r="I92">
        <v>1</v>
      </c>
      <c r="J92">
        <v>0</v>
      </c>
      <c r="K92">
        <v>1</v>
      </c>
      <c r="L92">
        <v>0</v>
      </c>
      <c r="M92">
        <v>0</v>
      </c>
      <c r="N92">
        <v>0</v>
      </c>
      <c r="O92">
        <v>0</v>
      </c>
      <c r="P92">
        <v>0</v>
      </c>
      <c r="Q92">
        <v>0</v>
      </c>
      <c r="R92">
        <v>0</v>
      </c>
      <c r="S92">
        <v>0</v>
      </c>
      <c r="T92">
        <v>0</v>
      </c>
      <c r="U92">
        <v>1</v>
      </c>
      <c r="V92">
        <v>0</v>
      </c>
      <c r="W92">
        <v>0</v>
      </c>
      <c r="X92">
        <v>0</v>
      </c>
    </row>
    <row r="93" spans="1:24" x14ac:dyDescent="0.3">
      <c r="A93">
        <v>91</v>
      </c>
      <c r="B93">
        <v>91</v>
      </c>
      <c r="C93" s="3" t="s">
        <v>319</v>
      </c>
      <c r="D93" s="3" t="s">
        <v>320</v>
      </c>
      <c r="E93" s="4">
        <v>1.1921296296296296E-3</v>
      </c>
      <c r="F93" s="3" t="s">
        <v>42</v>
      </c>
      <c r="G93" s="3" t="s">
        <v>43</v>
      </c>
      <c r="H93" s="3" t="s">
        <v>321</v>
      </c>
      <c r="I93">
        <v>0</v>
      </c>
      <c r="J93">
        <v>1</v>
      </c>
      <c r="K93">
        <v>1</v>
      </c>
      <c r="L93">
        <v>0</v>
      </c>
      <c r="M93">
        <v>0</v>
      </c>
      <c r="N93">
        <v>0</v>
      </c>
      <c r="O93">
        <v>0</v>
      </c>
      <c r="P93">
        <v>0</v>
      </c>
      <c r="Q93">
        <v>0</v>
      </c>
      <c r="R93">
        <v>0</v>
      </c>
      <c r="S93">
        <v>0</v>
      </c>
      <c r="T93">
        <v>0</v>
      </c>
      <c r="U93">
        <v>0</v>
      </c>
      <c r="V93">
        <v>1</v>
      </c>
      <c r="W93">
        <v>1</v>
      </c>
      <c r="X93">
        <v>1</v>
      </c>
    </row>
    <row r="94" spans="1:24" hidden="1" x14ac:dyDescent="0.3">
      <c r="A94">
        <v>92</v>
      </c>
      <c r="B94">
        <v>92</v>
      </c>
      <c r="C94" s="3" t="s">
        <v>322</v>
      </c>
      <c r="D94" s="3" t="s">
        <v>323</v>
      </c>
      <c r="E94" s="4">
        <v>4.6296296296296294E-5</v>
      </c>
      <c r="F94" s="3" t="s">
        <v>47</v>
      </c>
      <c r="G94" s="3" t="s">
        <v>48</v>
      </c>
      <c r="H94" s="3" t="s">
        <v>324</v>
      </c>
      <c r="I94">
        <v>1</v>
      </c>
      <c r="J94">
        <v>0</v>
      </c>
      <c r="K94">
        <v>1</v>
      </c>
      <c r="L94">
        <v>1</v>
      </c>
      <c r="M94">
        <v>2</v>
      </c>
      <c r="N94">
        <v>2</v>
      </c>
      <c r="O94">
        <v>0</v>
      </c>
      <c r="P94">
        <v>0</v>
      </c>
      <c r="Q94">
        <v>2</v>
      </c>
      <c r="R94">
        <v>1</v>
      </c>
      <c r="S94">
        <v>1</v>
      </c>
      <c r="T94">
        <v>0</v>
      </c>
      <c r="U94">
        <v>1</v>
      </c>
      <c r="V94">
        <v>0</v>
      </c>
      <c r="W94">
        <v>0</v>
      </c>
      <c r="X94">
        <v>0</v>
      </c>
    </row>
    <row r="95" spans="1:24" hidden="1" x14ac:dyDescent="0.3">
      <c r="A95">
        <v>93</v>
      </c>
      <c r="B95">
        <v>93</v>
      </c>
      <c r="C95" s="3" t="s">
        <v>325</v>
      </c>
      <c r="D95" s="3" t="s">
        <v>326</v>
      </c>
      <c r="E95" s="4">
        <v>1.0416666666666667E-4</v>
      </c>
      <c r="F95" s="3" t="s">
        <v>42</v>
      </c>
      <c r="G95" s="3" t="s">
        <v>43</v>
      </c>
      <c r="H95" s="3" t="s">
        <v>327</v>
      </c>
      <c r="I95">
        <v>0</v>
      </c>
      <c r="J95">
        <v>1</v>
      </c>
      <c r="K95">
        <v>1</v>
      </c>
      <c r="L95">
        <v>1</v>
      </c>
      <c r="M95">
        <v>2</v>
      </c>
      <c r="N95">
        <v>2</v>
      </c>
      <c r="O95">
        <v>0</v>
      </c>
      <c r="P95">
        <v>0</v>
      </c>
      <c r="Q95">
        <v>2</v>
      </c>
      <c r="R95">
        <v>0</v>
      </c>
      <c r="S95">
        <v>0</v>
      </c>
      <c r="T95">
        <v>1</v>
      </c>
      <c r="U95">
        <v>0</v>
      </c>
      <c r="V95">
        <v>1</v>
      </c>
      <c r="W95">
        <v>0</v>
      </c>
      <c r="X95">
        <v>0</v>
      </c>
    </row>
    <row r="96" spans="1:24" hidden="1" x14ac:dyDescent="0.3">
      <c r="A96">
        <v>94</v>
      </c>
      <c r="B96">
        <v>94</v>
      </c>
      <c r="C96" s="3" t="s">
        <v>328</v>
      </c>
      <c r="D96" s="3" t="s">
        <v>329</v>
      </c>
      <c r="E96" s="4">
        <v>1.1574074074074075E-4</v>
      </c>
      <c r="F96" s="3" t="s">
        <v>58</v>
      </c>
      <c r="G96" s="3" t="s">
        <v>59</v>
      </c>
      <c r="H96" s="3" t="s">
        <v>330</v>
      </c>
      <c r="I96">
        <v>1</v>
      </c>
      <c r="J96">
        <v>0</v>
      </c>
      <c r="K96">
        <v>1</v>
      </c>
      <c r="L96">
        <v>0</v>
      </c>
      <c r="M96">
        <v>0</v>
      </c>
      <c r="N96">
        <v>0</v>
      </c>
      <c r="O96">
        <v>0</v>
      </c>
      <c r="P96">
        <v>0</v>
      </c>
      <c r="Q96">
        <v>0</v>
      </c>
      <c r="R96">
        <v>0</v>
      </c>
      <c r="S96">
        <v>0</v>
      </c>
      <c r="T96">
        <v>0</v>
      </c>
      <c r="U96">
        <v>1</v>
      </c>
      <c r="V96">
        <v>0</v>
      </c>
      <c r="W96">
        <v>0</v>
      </c>
      <c r="X96">
        <v>0</v>
      </c>
    </row>
    <row r="97" spans="1:24" hidden="1" x14ac:dyDescent="0.3">
      <c r="A97">
        <v>95</v>
      </c>
      <c r="B97">
        <v>95</v>
      </c>
      <c r="C97" s="3" t="s">
        <v>331</v>
      </c>
      <c r="D97" s="3" t="s">
        <v>332</v>
      </c>
      <c r="E97" s="4">
        <v>6.134259259259259E-4</v>
      </c>
      <c r="F97" s="3" t="s">
        <v>42</v>
      </c>
      <c r="G97" s="3" t="s">
        <v>43</v>
      </c>
      <c r="H97" s="3" t="s">
        <v>333</v>
      </c>
      <c r="I97">
        <v>0</v>
      </c>
      <c r="J97">
        <v>1</v>
      </c>
      <c r="K97">
        <v>1</v>
      </c>
      <c r="L97">
        <v>1</v>
      </c>
      <c r="M97">
        <v>1</v>
      </c>
      <c r="N97">
        <v>0</v>
      </c>
      <c r="O97">
        <v>1</v>
      </c>
      <c r="P97">
        <v>0</v>
      </c>
      <c r="Q97">
        <v>0</v>
      </c>
      <c r="R97">
        <v>0</v>
      </c>
      <c r="S97">
        <v>0</v>
      </c>
      <c r="T97">
        <v>2</v>
      </c>
      <c r="U97">
        <v>0</v>
      </c>
      <c r="V97">
        <v>1</v>
      </c>
      <c r="W97">
        <v>0</v>
      </c>
      <c r="X97">
        <v>0</v>
      </c>
    </row>
    <row r="98" spans="1:24" hidden="1" x14ac:dyDescent="0.3">
      <c r="A98">
        <v>96</v>
      </c>
      <c r="B98">
        <v>96</v>
      </c>
      <c r="C98" s="3" t="s">
        <v>334</v>
      </c>
      <c r="D98" s="3" t="s">
        <v>335</v>
      </c>
      <c r="E98" s="4">
        <v>4.6296296296296294E-5</v>
      </c>
      <c r="F98" s="3" t="s">
        <v>47</v>
      </c>
      <c r="G98" s="3" t="s">
        <v>48</v>
      </c>
      <c r="H98" s="3" t="s">
        <v>336</v>
      </c>
      <c r="I98">
        <v>0</v>
      </c>
      <c r="J98">
        <v>0</v>
      </c>
      <c r="K98">
        <v>0</v>
      </c>
      <c r="L98">
        <v>0</v>
      </c>
      <c r="M98">
        <v>0</v>
      </c>
      <c r="N98">
        <v>0</v>
      </c>
      <c r="O98">
        <v>0</v>
      </c>
      <c r="P98">
        <v>0</v>
      </c>
      <c r="Q98">
        <v>0</v>
      </c>
      <c r="R98">
        <v>0</v>
      </c>
      <c r="S98">
        <v>0</v>
      </c>
      <c r="T98">
        <v>0</v>
      </c>
      <c r="U98">
        <v>1</v>
      </c>
      <c r="V98">
        <v>0</v>
      </c>
      <c r="W98">
        <v>0</v>
      </c>
      <c r="X98">
        <v>0</v>
      </c>
    </row>
    <row r="99" spans="1:24" hidden="1" x14ac:dyDescent="0.3">
      <c r="A99">
        <v>97</v>
      </c>
      <c r="B99">
        <v>97</v>
      </c>
      <c r="C99" s="3" t="s">
        <v>337</v>
      </c>
      <c r="D99" s="3" t="s">
        <v>338</v>
      </c>
      <c r="E99" s="4">
        <v>1.0416666666666667E-4</v>
      </c>
      <c r="F99" s="3" t="s">
        <v>58</v>
      </c>
      <c r="G99" s="3" t="s">
        <v>59</v>
      </c>
      <c r="H99" s="3" t="s">
        <v>339</v>
      </c>
      <c r="I99">
        <v>1</v>
      </c>
      <c r="J99">
        <v>0</v>
      </c>
      <c r="K99">
        <v>1</v>
      </c>
      <c r="L99">
        <v>1</v>
      </c>
      <c r="M99">
        <v>2</v>
      </c>
      <c r="N99">
        <v>0</v>
      </c>
      <c r="O99">
        <v>0</v>
      </c>
      <c r="P99">
        <v>0</v>
      </c>
      <c r="Q99">
        <v>0</v>
      </c>
      <c r="R99">
        <v>1</v>
      </c>
      <c r="S99">
        <v>1</v>
      </c>
      <c r="T99">
        <v>0</v>
      </c>
      <c r="U99">
        <v>1</v>
      </c>
      <c r="V99">
        <v>0</v>
      </c>
      <c r="W99">
        <v>0</v>
      </c>
      <c r="X99">
        <v>0</v>
      </c>
    </row>
    <row r="100" spans="1:24" hidden="1" x14ac:dyDescent="0.3">
      <c r="A100">
        <v>98</v>
      </c>
      <c r="B100">
        <v>98</v>
      </c>
      <c r="C100" s="3" t="s">
        <v>340</v>
      </c>
      <c r="D100" s="3" t="s">
        <v>341</v>
      </c>
      <c r="E100" s="4">
        <v>6.9444444444444444E-5</v>
      </c>
      <c r="F100" s="3" t="s">
        <v>42</v>
      </c>
      <c r="G100" s="3" t="s">
        <v>43</v>
      </c>
      <c r="H100" s="3" t="s">
        <v>342</v>
      </c>
      <c r="I100">
        <v>0</v>
      </c>
      <c r="J100">
        <v>1</v>
      </c>
      <c r="K100">
        <v>1</v>
      </c>
      <c r="L100">
        <v>1</v>
      </c>
      <c r="M100">
        <v>2</v>
      </c>
      <c r="N100">
        <v>0</v>
      </c>
      <c r="O100">
        <v>0</v>
      </c>
      <c r="P100">
        <v>0</v>
      </c>
      <c r="Q100">
        <v>0</v>
      </c>
      <c r="R100">
        <v>0</v>
      </c>
      <c r="S100">
        <v>0</v>
      </c>
      <c r="T100">
        <v>1</v>
      </c>
      <c r="U100">
        <v>0</v>
      </c>
      <c r="V100">
        <v>1</v>
      </c>
      <c r="W100">
        <v>0</v>
      </c>
      <c r="X100">
        <v>0</v>
      </c>
    </row>
    <row r="101" spans="1:24" hidden="1" x14ac:dyDescent="0.3">
      <c r="A101">
        <v>99</v>
      </c>
      <c r="B101">
        <v>99</v>
      </c>
      <c r="C101" s="3" t="s">
        <v>343</v>
      </c>
      <c r="D101" s="3" t="s">
        <v>344</v>
      </c>
      <c r="E101" s="4">
        <v>1.1574074074074075E-4</v>
      </c>
      <c r="F101" s="3" t="s">
        <v>58</v>
      </c>
      <c r="G101" s="3" t="s">
        <v>59</v>
      </c>
      <c r="H101" s="3" t="s">
        <v>345</v>
      </c>
      <c r="I101">
        <v>0</v>
      </c>
      <c r="J101">
        <v>0</v>
      </c>
      <c r="K101">
        <v>0</v>
      </c>
      <c r="L101">
        <v>0</v>
      </c>
      <c r="M101">
        <v>0</v>
      </c>
      <c r="N101">
        <v>0</v>
      </c>
      <c r="O101">
        <v>0</v>
      </c>
      <c r="P101">
        <v>0</v>
      </c>
      <c r="Q101">
        <v>0</v>
      </c>
      <c r="R101">
        <v>0</v>
      </c>
      <c r="S101">
        <v>0</v>
      </c>
      <c r="T101">
        <v>0</v>
      </c>
      <c r="U101">
        <v>1</v>
      </c>
      <c r="V101">
        <v>0</v>
      </c>
      <c r="W101">
        <v>0</v>
      </c>
      <c r="X101">
        <v>0</v>
      </c>
    </row>
    <row r="102" spans="1:24" hidden="1" x14ac:dyDescent="0.3">
      <c r="A102">
        <v>100</v>
      </c>
      <c r="B102">
        <v>100</v>
      </c>
      <c r="C102" s="3" t="s">
        <v>346</v>
      </c>
      <c r="D102" s="3" t="s">
        <v>347</v>
      </c>
      <c r="E102" s="4">
        <v>4.6296296296296294E-5</v>
      </c>
      <c r="F102" s="3" t="s">
        <v>42</v>
      </c>
      <c r="G102" s="3" t="s">
        <v>43</v>
      </c>
      <c r="H102" s="3" t="s">
        <v>348</v>
      </c>
      <c r="I102">
        <v>0</v>
      </c>
      <c r="J102">
        <v>0</v>
      </c>
      <c r="K102">
        <v>0</v>
      </c>
      <c r="L102">
        <v>0</v>
      </c>
      <c r="M102">
        <v>0</v>
      </c>
      <c r="N102">
        <v>0</v>
      </c>
      <c r="O102">
        <v>0</v>
      </c>
      <c r="P102">
        <v>0</v>
      </c>
      <c r="Q102">
        <v>0</v>
      </c>
      <c r="R102">
        <v>0</v>
      </c>
      <c r="S102">
        <v>0</v>
      </c>
      <c r="T102">
        <v>0</v>
      </c>
      <c r="U102">
        <v>0</v>
      </c>
      <c r="V102">
        <v>1</v>
      </c>
      <c r="W102">
        <v>0</v>
      </c>
      <c r="X102">
        <v>0</v>
      </c>
    </row>
    <row r="103" spans="1:24" hidden="1" x14ac:dyDescent="0.3">
      <c r="A103">
        <v>101</v>
      </c>
      <c r="B103">
        <v>101</v>
      </c>
      <c r="C103" s="3" t="s">
        <v>349</v>
      </c>
      <c r="D103" s="3" t="s">
        <v>350</v>
      </c>
      <c r="E103" s="4">
        <v>5.7870370370370373E-5</v>
      </c>
      <c r="F103" s="3" t="s">
        <v>47</v>
      </c>
      <c r="G103" s="3" t="s">
        <v>48</v>
      </c>
      <c r="H103" s="3" t="s">
        <v>351</v>
      </c>
      <c r="I103">
        <v>1</v>
      </c>
      <c r="J103">
        <v>0</v>
      </c>
      <c r="K103">
        <v>1</v>
      </c>
      <c r="L103">
        <v>1</v>
      </c>
      <c r="M103">
        <v>0</v>
      </c>
      <c r="N103">
        <v>0</v>
      </c>
      <c r="O103">
        <v>0</v>
      </c>
      <c r="P103">
        <v>2</v>
      </c>
      <c r="Q103">
        <v>0</v>
      </c>
      <c r="R103">
        <v>1</v>
      </c>
      <c r="S103">
        <v>1</v>
      </c>
      <c r="T103">
        <v>0</v>
      </c>
      <c r="U103">
        <v>1</v>
      </c>
      <c r="V103">
        <v>0</v>
      </c>
      <c r="W103">
        <v>0</v>
      </c>
      <c r="X103">
        <v>0</v>
      </c>
    </row>
    <row r="104" spans="1:24" hidden="1" x14ac:dyDescent="0.3">
      <c r="A104">
        <v>102</v>
      </c>
      <c r="B104">
        <v>102</v>
      </c>
      <c r="C104" s="3" t="s">
        <v>352</v>
      </c>
      <c r="D104" s="3" t="s">
        <v>353</v>
      </c>
      <c r="E104" s="4">
        <v>2.6620370370370372E-4</v>
      </c>
      <c r="F104" s="3" t="s">
        <v>42</v>
      </c>
      <c r="G104" s="3" t="s">
        <v>43</v>
      </c>
      <c r="H104" s="3" t="s">
        <v>354</v>
      </c>
      <c r="I104">
        <v>0</v>
      </c>
      <c r="J104">
        <v>1</v>
      </c>
      <c r="K104">
        <v>1</v>
      </c>
      <c r="L104">
        <v>1</v>
      </c>
      <c r="M104">
        <v>0</v>
      </c>
      <c r="N104">
        <v>0</v>
      </c>
      <c r="O104">
        <v>0</v>
      </c>
      <c r="P104">
        <v>2</v>
      </c>
      <c r="Q104">
        <v>0</v>
      </c>
      <c r="R104">
        <v>0</v>
      </c>
      <c r="S104">
        <v>0</v>
      </c>
      <c r="T104">
        <v>1</v>
      </c>
      <c r="U104">
        <v>0</v>
      </c>
      <c r="V104">
        <v>1</v>
      </c>
      <c r="W104">
        <v>0</v>
      </c>
      <c r="X104">
        <v>0</v>
      </c>
    </row>
    <row r="105" spans="1:24" hidden="1" x14ac:dyDescent="0.3">
      <c r="A105">
        <v>103</v>
      </c>
      <c r="B105">
        <v>103</v>
      </c>
      <c r="C105" s="3" t="s">
        <v>355</v>
      </c>
      <c r="D105" s="3" t="s">
        <v>356</v>
      </c>
      <c r="E105" s="4">
        <v>8.1018518518518516E-5</v>
      </c>
      <c r="F105" s="3" t="s">
        <v>47</v>
      </c>
      <c r="G105" s="3" t="s">
        <v>48</v>
      </c>
      <c r="H105" s="3" t="s">
        <v>357</v>
      </c>
      <c r="I105">
        <v>1</v>
      </c>
      <c r="J105">
        <v>0</v>
      </c>
      <c r="K105">
        <v>1</v>
      </c>
      <c r="L105">
        <v>1</v>
      </c>
      <c r="M105">
        <v>0</v>
      </c>
      <c r="N105">
        <v>0</v>
      </c>
      <c r="O105">
        <v>0</v>
      </c>
      <c r="P105">
        <v>2</v>
      </c>
      <c r="Q105">
        <v>0</v>
      </c>
      <c r="R105">
        <v>1</v>
      </c>
      <c r="S105">
        <v>1</v>
      </c>
      <c r="T105">
        <v>0</v>
      </c>
      <c r="U105">
        <v>1</v>
      </c>
      <c r="V105">
        <v>0</v>
      </c>
      <c r="W105">
        <v>1</v>
      </c>
      <c r="X105">
        <v>1</v>
      </c>
    </row>
    <row r="106" spans="1:24" hidden="1" x14ac:dyDescent="0.3">
      <c r="A106">
        <v>104</v>
      </c>
      <c r="B106">
        <v>104</v>
      </c>
      <c r="C106" s="3" t="s">
        <v>358</v>
      </c>
      <c r="D106" s="3" t="s">
        <v>359</v>
      </c>
      <c r="E106" s="4">
        <v>1.1805555555555556E-3</v>
      </c>
      <c r="F106" s="3" t="s">
        <v>42</v>
      </c>
      <c r="G106" s="3" t="s">
        <v>43</v>
      </c>
      <c r="H106" s="3" t="s">
        <v>360</v>
      </c>
      <c r="I106">
        <v>0</v>
      </c>
      <c r="J106">
        <v>1</v>
      </c>
      <c r="K106">
        <v>1</v>
      </c>
      <c r="L106">
        <v>1</v>
      </c>
      <c r="M106">
        <v>0</v>
      </c>
      <c r="N106">
        <v>0</v>
      </c>
      <c r="O106">
        <v>0</v>
      </c>
      <c r="P106">
        <v>2</v>
      </c>
      <c r="Q106">
        <v>0</v>
      </c>
      <c r="R106">
        <v>0</v>
      </c>
      <c r="S106">
        <v>0</v>
      </c>
      <c r="T106">
        <v>1</v>
      </c>
      <c r="U106">
        <v>0</v>
      </c>
      <c r="V106">
        <v>1</v>
      </c>
      <c r="W106">
        <v>0</v>
      </c>
      <c r="X106">
        <v>0</v>
      </c>
    </row>
    <row r="107" spans="1:24" hidden="1" x14ac:dyDescent="0.3">
      <c r="A107">
        <v>105</v>
      </c>
      <c r="B107">
        <v>105</v>
      </c>
      <c r="C107" s="3" t="s">
        <v>361</v>
      </c>
      <c r="D107" s="3" t="s">
        <v>362</v>
      </c>
      <c r="E107" s="4">
        <v>5.7870370370370373E-5</v>
      </c>
      <c r="F107" s="3" t="s">
        <v>58</v>
      </c>
      <c r="G107" s="3" t="s">
        <v>59</v>
      </c>
      <c r="H107" s="3" t="s">
        <v>363</v>
      </c>
      <c r="I107">
        <v>0</v>
      </c>
      <c r="J107">
        <v>0</v>
      </c>
      <c r="K107">
        <v>0</v>
      </c>
      <c r="L107">
        <v>0</v>
      </c>
      <c r="M107">
        <v>0</v>
      </c>
      <c r="N107">
        <v>0</v>
      </c>
      <c r="O107">
        <v>0</v>
      </c>
      <c r="P107">
        <v>0</v>
      </c>
      <c r="Q107">
        <v>0</v>
      </c>
      <c r="R107">
        <v>0</v>
      </c>
      <c r="S107">
        <v>0</v>
      </c>
      <c r="T107">
        <v>0</v>
      </c>
      <c r="U107">
        <v>1</v>
      </c>
      <c r="V107">
        <v>0</v>
      </c>
      <c r="W107">
        <v>0</v>
      </c>
      <c r="X107">
        <v>0</v>
      </c>
    </row>
    <row r="108" spans="1:24" hidden="1" x14ac:dyDescent="0.3">
      <c r="A108">
        <v>106</v>
      </c>
      <c r="B108">
        <v>106</v>
      </c>
      <c r="C108" s="3" t="s">
        <v>364</v>
      </c>
      <c r="D108" s="3" t="s">
        <v>365</v>
      </c>
      <c r="E108" s="4">
        <v>3.4722222222222222E-5</v>
      </c>
      <c r="F108" s="3" t="s">
        <v>42</v>
      </c>
      <c r="G108" s="3" t="s">
        <v>43</v>
      </c>
      <c r="H108" s="3" t="s">
        <v>366</v>
      </c>
      <c r="I108">
        <v>0</v>
      </c>
      <c r="J108">
        <v>0</v>
      </c>
      <c r="K108">
        <v>0</v>
      </c>
      <c r="L108">
        <v>0</v>
      </c>
      <c r="M108">
        <v>0</v>
      </c>
      <c r="N108">
        <v>0</v>
      </c>
      <c r="O108">
        <v>0</v>
      </c>
      <c r="P108">
        <v>0</v>
      </c>
      <c r="Q108">
        <v>0</v>
      </c>
      <c r="R108">
        <v>0</v>
      </c>
      <c r="S108">
        <v>0</v>
      </c>
      <c r="T108">
        <v>0</v>
      </c>
      <c r="U108">
        <v>0</v>
      </c>
      <c r="V108">
        <v>1</v>
      </c>
      <c r="W108">
        <v>0</v>
      </c>
      <c r="X108">
        <v>0</v>
      </c>
    </row>
    <row r="109" spans="1:24" hidden="1" x14ac:dyDescent="0.3">
      <c r="A109">
        <v>107</v>
      </c>
      <c r="B109">
        <v>107</v>
      </c>
      <c r="C109" s="3" t="s">
        <v>367</v>
      </c>
      <c r="D109" s="3" t="s">
        <v>368</v>
      </c>
      <c r="E109" s="4">
        <v>3.7037037037037035E-4</v>
      </c>
      <c r="F109" s="3" t="s">
        <v>47</v>
      </c>
      <c r="G109" s="3" t="s">
        <v>48</v>
      </c>
      <c r="H109" s="3" t="s">
        <v>369</v>
      </c>
      <c r="I109">
        <v>1</v>
      </c>
      <c r="J109">
        <v>0</v>
      </c>
      <c r="K109">
        <v>1</v>
      </c>
      <c r="L109">
        <v>1</v>
      </c>
      <c r="M109">
        <v>2</v>
      </c>
      <c r="N109">
        <v>0</v>
      </c>
      <c r="O109">
        <v>0</v>
      </c>
      <c r="P109">
        <v>2</v>
      </c>
      <c r="Q109">
        <v>0</v>
      </c>
      <c r="R109">
        <v>1</v>
      </c>
      <c r="S109">
        <v>1</v>
      </c>
      <c r="T109">
        <v>0</v>
      </c>
      <c r="U109">
        <v>1</v>
      </c>
      <c r="V109">
        <v>0</v>
      </c>
      <c r="W109">
        <v>1</v>
      </c>
      <c r="X109">
        <v>1</v>
      </c>
    </row>
    <row r="110" spans="1:24" hidden="1" x14ac:dyDescent="0.3">
      <c r="A110">
        <v>108</v>
      </c>
      <c r="B110">
        <v>108</v>
      </c>
      <c r="C110" s="3" t="s">
        <v>370</v>
      </c>
      <c r="D110" s="3" t="s">
        <v>371</v>
      </c>
      <c r="E110" s="4">
        <v>8.3333333333333339E-4</v>
      </c>
      <c r="F110" s="3" t="s">
        <v>42</v>
      </c>
      <c r="G110" s="3" t="s">
        <v>43</v>
      </c>
      <c r="H110" s="3" t="s">
        <v>372</v>
      </c>
      <c r="I110">
        <v>0</v>
      </c>
      <c r="J110">
        <v>1</v>
      </c>
      <c r="K110">
        <v>1</v>
      </c>
      <c r="L110">
        <v>1</v>
      </c>
      <c r="M110">
        <v>2</v>
      </c>
      <c r="N110">
        <v>0</v>
      </c>
      <c r="O110">
        <v>0</v>
      </c>
      <c r="P110">
        <v>2</v>
      </c>
      <c r="Q110">
        <v>0</v>
      </c>
      <c r="R110">
        <v>0</v>
      </c>
      <c r="S110">
        <v>0</v>
      </c>
      <c r="T110">
        <v>1</v>
      </c>
      <c r="U110">
        <v>0</v>
      </c>
      <c r="V110">
        <v>1</v>
      </c>
      <c r="W110">
        <v>0</v>
      </c>
      <c r="X110">
        <v>0</v>
      </c>
    </row>
    <row r="111" spans="1:24" hidden="1" x14ac:dyDescent="0.3">
      <c r="A111">
        <v>109</v>
      </c>
      <c r="B111">
        <v>109</v>
      </c>
      <c r="C111" s="3" t="s">
        <v>373</v>
      </c>
      <c r="D111" s="3" t="s">
        <v>374</v>
      </c>
      <c r="E111" s="4">
        <v>2.3148148148148149E-4</v>
      </c>
      <c r="F111" s="3" t="s">
        <v>47</v>
      </c>
      <c r="G111" s="3" t="s">
        <v>48</v>
      </c>
      <c r="H111" s="3" t="s">
        <v>375</v>
      </c>
      <c r="I111">
        <v>0</v>
      </c>
      <c r="J111">
        <v>0</v>
      </c>
      <c r="K111">
        <v>0</v>
      </c>
      <c r="L111">
        <v>0</v>
      </c>
      <c r="M111">
        <v>0</v>
      </c>
      <c r="N111">
        <v>0</v>
      </c>
      <c r="O111">
        <v>0</v>
      </c>
      <c r="P111">
        <v>0</v>
      </c>
      <c r="Q111">
        <v>0</v>
      </c>
      <c r="R111">
        <v>0</v>
      </c>
      <c r="S111">
        <v>0</v>
      </c>
      <c r="T111">
        <v>0</v>
      </c>
      <c r="U111">
        <v>1</v>
      </c>
      <c r="V111">
        <v>0</v>
      </c>
      <c r="W111">
        <v>0</v>
      </c>
      <c r="X111">
        <v>0</v>
      </c>
    </row>
    <row r="112" spans="1:24" hidden="1" x14ac:dyDescent="0.3">
      <c r="A112">
        <v>110</v>
      </c>
      <c r="B112">
        <v>110</v>
      </c>
      <c r="C112" s="3" t="s">
        <v>376</v>
      </c>
      <c r="D112" s="3" t="s">
        <v>377</v>
      </c>
      <c r="E112" s="4">
        <v>8.1018518518518516E-5</v>
      </c>
      <c r="F112" s="3" t="s">
        <v>58</v>
      </c>
      <c r="G112" s="3" t="s">
        <v>59</v>
      </c>
      <c r="H112" s="3" t="s">
        <v>378</v>
      </c>
      <c r="I112">
        <v>0</v>
      </c>
      <c r="J112">
        <v>0</v>
      </c>
      <c r="K112">
        <v>0</v>
      </c>
      <c r="L112">
        <v>0</v>
      </c>
      <c r="M112">
        <v>0</v>
      </c>
      <c r="N112">
        <v>0</v>
      </c>
      <c r="O112">
        <v>0</v>
      </c>
      <c r="P112">
        <v>0</v>
      </c>
      <c r="Q112">
        <v>0</v>
      </c>
      <c r="R112">
        <v>0</v>
      </c>
      <c r="S112">
        <v>0</v>
      </c>
      <c r="T112">
        <v>0</v>
      </c>
      <c r="U112">
        <v>1</v>
      </c>
      <c r="V112">
        <v>0</v>
      </c>
      <c r="W112">
        <v>0</v>
      </c>
      <c r="X112">
        <v>0</v>
      </c>
    </row>
    <row r="113" spans="1:24" hidden="1" x14ac:dyDescent="0.3">
      <c r="A113">
        <v>111</v>
      </c>
      <c r="B113">
        <v>111</v>
      </c>
      <c r="C113" s="3" t="s">
        <v>379</v>
      </c>
      <c r="D113" s="3" t="s">
        <v>380</v>
      </c>
      <c r="E113" s="4">
        <v>5.2083333333333333E-4</v>
      </c>
      <c r="F113" s="3" t="s">
        <v>42</v>
      </c>
      <c r="G113" s="3" t="s">
        <v>43</v>
      </c>
      <c r="H113" s="3" t="s">
        <v>381</v>
      </c>
      <c r="I113">
        <v>0</v>
      </c>
      <c r="J113">
        <v>0</v>
      </c>
      <c r="K113">
        <v>0</v>
      </c>
      <c r="L113">
        <v>0</v>
      </c>
      <c r="M113">
        <v>0</v>
      </c>
      <c r="N113">
        <v>0</v>
      </c>
      <c r="O113">
        <v>0</v>
      </c>
      <c r="P113">
        <v>0</v>
      </c>
      <c r="Q113">
        <v>0</v>
      </c>
      <c r="R113">
        <v>0</v>
      </c>
      <c r="S113">
        <v>0</v>
      </c>
      <c r="T113">
        <v>0</v>
      </c>
      <c r="U113">
        <v>0</v>
      </c>
      <c r="V113">
        <v>1</v>
      </c>
      <c r="W113">
        <v>0</v>
      </c>
      <c r="X113">
        <v>0</v>
      </c>
    </row>
    <row r="114" spans="1:24" hidden="1" x14ac:dyDescent="0.3">
      <c r="A114">
        <v>112</v>
      </c>
      <c r="B114">
        <v>112</v>
      </c>
      <c r="C114" s="3" t="s">
        <v>382</v>
      </c>
      <c r="D114" s="3" t="s">
        <v>383</v>
      </c>
      <c r="E114" s="4">
        <v>2.199074074074074E-4</v>
      </c>
      <c r="F114" s="3" t="s">
        <v>58</v>
      </c>
      <c r="G114" s="3" t="s">
        <v>59</v>
      </c>
      <c r="H114" s="3" t="s">
        <v>384</v>
      </c>
      <c r="I114">
        <v>0</v>
      </c>
      <c r="J114">
        <v>0</v>
      </c>
      <c r="K114">
        <v>0</v>
      </c>
      <c r="L114">
        <v>0</v>
      </c>
      <c r="M114">
        <v>0</v>
      </c>
      <c r="N114">
        <v>0</v>
      </c>
      <c r="O114">
        <v>0</v>
      </c>
      <c r="P114">
        <v>0</v>
      </c>
      <c r="Q114">
        <v>0</v>
      </c>
      <c r="R114">
        <v>0</v>
      </c>
      <c r="S114">
        <v>0</v>
      </c>
      <c r="T114">
        <v>0</v>
      </c>
      <c r="U114">
        <v>1</v>
      </c>
      <c r="V114">
        <v>0</v>
      </c>
      <c r="W114">
        <v>0</v>
      </c>
      <c r="X114">
        <v>0</v>
      </c>
    </row>
    <row r="115" spans="1:24" hidden="1" x14ac:dyDescent="0.3">
      <c r="A115">
        <v>113</v>
      </c>
      <c r="B115">
        <v>113</v>
      </c>
      <c r="C115" s="3" t="s">
        <v>385</v>
      </c>
      <c r="D115" s="3" t="s">
        <v>386</v>
      </c>
      <c r="E115" s="4">
        <v>3.4722222222222222E-5</v>
      </c>
      <c r="F115" s="3" t="s">
        <v>47</v>
      </c>
      <c r="G115" s="3" t="s">
        <v>48</v>
      </c>
      <c r="H115" s="3" t="s">
        <v>387</v>
      </c>
      <c r="I115">
        <v>0</v>
      </c>
      <c r="J115">
        <v>0</v>
      </c>
      <c r="K115">
        <v>0</v>
      </c>
      <c r="L115">
        <v>0</v>
      </c>
      <c r="M115">
        <v>0</v>
      </c>
      <c r="N115">
        <v>0</v>
      </c>
      <c r="O115">
        <v>0</v>
      </c>
      <c r="P115">
        <v>0</v>
      </c>
      <c r="Q115">
        <v>0</v>
      </c>
      <c r="R115">
        <v>0</v>
      </c>
      <c r="S115">
        <v>0</v>
      </c>
      <c r="T115">
        <v>0</v>
      </c>
      <c r="U115">
        <v>1</v>
      </c>
      <c r="V115">
        <v>0</v>
      </c>
      <c r="W115">
        <v>0</v>
      </c>
      <c r="X115">
        <v>0</v>
      </c>
    </row>
    <row r="116" spans="1:24" hidden="1" x14ac:dyDescent="0.3">
      <c r="A116">
        <v>114</v>
      </c>
      <c r="B116">
        <v>114</v>
      </c>
      <c r="C116" s="3" t="s">
        <v>388</v>
      </c>
      <c r="D116" s="3" t="s">
        <v>389</v>
      </c>
      <c r="E116" s="4">
        <v>2.0833333333333335E-4</v>
      </c>
      <c r="F116" s="3" t="s">
        <v>58</v>
      </c>
      <c r="G116" s="3" t="s">
        <v>59</v>
      </c>
      <c r="H116" s="3" t="s">
        <v>390</v>
      </c>
      <c r="I116">
        <v>0</v>
      </c>
      <c r="J116">
        <v>0</v>
      </c>
      <c r="K116">
        <v>0</v>
      </c>
      <c r="L116">
        <v>0</v>
      </c>
      <c r="M116">
        <v>0</v>
      </c>
      <c r="N116">
        <v>0</v>
      </c>
      <c r="O116">
        <v>0</v>
      </c>
      <c r="P116">
        <v>0</v>
      </c>
      <c r="Q116">
        <v>0</v>
      </c>
      <c r="R116">
        <v>0</v>
      </c>
      <c r="S116">
        <v>0</v>
      </c>
      <c r="T116">
        <v>0</v>
      </c>
      <c r="U116">
        <v>1</v>
      </c>
      <c r="V116">
        <v>0</v>
      </c>
      <c r="W116">
        <v>0</v>
      </c>
      <c r="X116">
        <v>0</v>
      </c>
    </row>
    <row r="117" spans="1:24" hidden="1" x14ac:dyDescent="0.3">
      <c r="A117">
        <v>115</v>
      </c>
      <c r="B117">
        <v>115</v>
      </c>
      <c r="C117" s="3" t="s">
        <v>391</v>
      </c>
      <c r="D117" s="3" t="s">
        <v>392</v>
      </c>
      <c r="E117" s="4">
        <v>8.1018518518518516E-5</v>
      </c>
      <c r="F117" s="3" t="s">
        <v>47</v>
      </c>
      <c r="G117" s="3" t="s">
        <v>48</v>
      </c>
      <c r="H117" s="3" t="s">
        <v>393</v>
      </c>
      <c r="I117">
        <v>1</v>
      </c>
      <c r="J117">
        <v>0</v>
      </c>
      <c r="K117">
        <v>1</v>
      </c>
      <c r="L117">
        <v>0</v>
      </c>
      <c r="M117">
        <v>0</v>
      </c>
      <c r="N117">
        <v>0</v>
      </c>
      <c r="O117">
        <v>0</v>
      </c>
      <c r="P117">
        <v>0</v>
      </c>
      <c r="Q117">
        <v>0</v>
      </c>
      <c r="R117">
        <v>0</v>
      </c>
      <c r="S117">
        <v>0</v>
      </c>
      <c r="T117">
        <v>0</v>
      </c>
      <c r="U117">
        <v>1</v>
      </c>
      <c r="V117">
        <v>0</v>
      </c>
      <c r="W117">
        <v>1</v>
      </c>
      <c r="X117">
        <v>1</v>
      </c>
    </row>
    <row r="118" spans="1:24" hidden="1" x14ac:dyDescent="0.3">
      <c r="A118">
        <v>116</v>
      </c>
      <c r="B118">
        <v>116</v>
      </c>
      <c r="C118" s="3" t="s">
        <v>394</v>
      </c>
      <c r="D118" s="3" t="s">
        <v>395</v>
      </c>
      <c r="E118" s="4">
        <v>7.1759259259259259E-4</v>
      </c>
      <c r="F118" s="3" t="s">
        <v>42</v>
      </c>
      <c r="G118" s="3" t="s">
        <v>43</v>
      </c>
      <c r="H118" s="3" t="s">
        <v>396</v>
      </c>
      <c r="I118">
        <v>0</v>
      </c>
      <c r="J118">
        <v>1</v>
      </c>
      <c r="K118">
        <v>1</v>
      </c>
      <c r="L118">
        <v>1</v>
      </c>
      <c r="M118">
        <v>1</v>
      </c>
      <c r="N118">
        <v>1</v>
      </c>
      <c r="O118">
        <v>1</v>
      </c>
      <c r="P118">
        <v>0</v>
      </c>
      <c r="Q118">
        <v>1</v>
      </c>
      <c r="R118">
        <v>0</v>
      </c>
      <c r="S118">
        <v>0</v>
      </c>
      <c r="T118">
        <v>2</v>
      </c>
      <c r="U118">
        <v>0</v>
      </c>
      <c r="V118">
        <v>1</v>
      </c>
      <c r="W118">
        <v>0</v>
      </c>
      <c r="X118">
        <v>0</v>
      </c>
    </row>
    <row r="119" spans="1:24" hidden="1" x14ac:dyDescent="0.3">
      <c r="A119">
        <v>117</v>
      </c>
      <c r="B119">
        <v>117</v>
      </c>
      <c r="C119" s="3" t="s">
        <v>397</v>
      </c>
      <c r="D119" s="3" t="s">
        <v>398</v>
      </c>
      <c r="E119" s="4">
        <v>4.6296296296296294E-5</v>
      </c>
      <c r="F119" s="3" t="s">
        <v>58</v>
      </c>
      <c r="G119" s="3" t="s">
        <v>59</v>
      </c>
      <c r="H119" s="3" t="s">
        <v>399</v>
      </c>
      <c r="I119">
        <v>0</v>
      </c>
      <c r="J119">
        <v>0</v>
      </c>
      <c r="K119">
        <v>0</v>
      </c>
      <c r="L119">
        <v>0</v>
      </c>
      <c r="M119">
        <v>0</v>
      </c>
      <c r="N119">
        <v>0</v>
      </c>
      <c r="O119">
        <v>0</v>
      </c>
      <c r="P119">
        <v>0</v>
      </c>
      <c r="Q119">
        <v>0</v>
      </c>
      <c r="R119">
        <v>0</v>
      </c>
      <c r="S119">
        <v>0</v>
      </c>
      <c r="T119">
        <v>0</v>
      </c>
      <c r="U119">
        <v>1</v>
      </c>
      <c r="V119">
        <v>0</v>
      </c>
      <c r="W119">
        <v>0</v>
      </c>
      <c r="X119">
        <v>0</v>
      </c>
    </row>
    <row r="120" spans="1:24" hidden="1" x14ac:dyDescent="0.3">
      <c r="A120">
        <v>118</v>
      </c>
      <c r="B120">
        <v>118</v>
      </c>
      <c r="C120" s="3" t="s">
        <v>400</v>
      </c>
      <c r="D120" s="3" t="s">
        <v>401</v>
      </c>
      <c r="E120" s="4">
        <v>1.1574074074074073E-5</v>
      </c>
      <c r="F120" s="3" t="s">
        <v>47</v>
      </c>
      <c r="G120" s="3" t="s">
        <v>48</v>
      </c>
      <c r="H120" s="3" t="s">
        <v>402</v>
      </c>
      <c r="I120">
        <v>0</v>
      </c>
      <c r="J120">
        <v>0</v>
      </c>
      <c r="K120">
        <v>0</v>
      </c>
      <c r="L120">
        <v>0</v>
      </c>
      <c r="M120">
        <v>0</v>
      </c>
      <c r="N120">
        <v>0</v>
      </c>
      <c r="O120">
        <v>0</v>
      </c>
      <c r="P120">
        <v>0</v>
      </c>
      <c r="Q120">
        <v>0</v>
      </c>
      <c r="R120">
        <v>0</v>
      </c>
      <c r="S120">
        <v>0</v>
      </c>
      <c r="T120">
        <v>0</v>
      </c>
      <c r="U120">
        <v>1</v>
      </c>
      <c r="V120">
        <v>0</v>
      </c>
      <c r="W120">
        <v>0</v>
      </c>
      <c r="X120">
        <v>0</v>
      </c>
    </row>
    <row r="121" spans="1:24" hidden="1" x14ac:dyDescent="0.3">
      <c r="A121">
        <v>119</v>
      </c>
      <c r="B121">
        <v>119</v>
      </c>
      <c r="C121" s="3" t="s">
        <v>403</v>
      </c>
      <c r="D121" s="3" t="s">
        <v>404</v>
      </c>
      <c r="E121" s="4">
        <v>1.273148148148148E-4</v>
      </c>
      <c r="F121" s="3" t="s">
        <v>42</v>
      </c>
      <c r="G121" s="3" t="s">
        <v>43</v>
      </c>
      <c r="H121" s="3" t="s">
        <v>405</v>
      </c>
      <c r="I121">
        <v>0</v>
      </c>
      <c r="J121">
        <v>0</v>
      </c>
      <c r="K121">
        <v>0</v>
      </c>
      <c r="L121">
        <v>0</v>
      </c>
      <c r="M121">
        <v>0</v>
      </c>
      <c r="N121">
        <v>0</v>
      </c>
      <c r="O121">
        <v>0</v>
      </c>
      <c r="P121">
        <v>0</v>
      </c>
      <c r="Q121">
        <v>0</v>
      </c>
      <c r="R121">
        <v>0</v>
      </c>
      <c r="S121">
        <v>0</v>
      </c>
      <c r="T121">
        <v>0</v>
      </c>
      <c r="U121">
        <v>0</v>
      </c>
      <c r="V121">
        <v>1</v>
      </c>
      <c r="W121">
        <v>0</v>
      </c>
      <c r="X121">
        <v>0</v>
      </c>
    </row>
    <row r="122" spans="1:24" hidden="1" x14ac:dyDescent="0.3">
      <c r="A122">
        <v>120</v>
      </c>
      <c r="B122">
        <v>120</v>
      </c>
      <c r="C122" s="3" t="s">
        <v>406</v>
      </c>
      <c r="D122" s="3" t="s">
        <v>407</v>
      </c>
      <c r="E122" s="4">
        <v>1.1574074074074073E-5</v>
      </c>
      <c r="F122" s="3" t="s">
        <v>58</v>
      </c>
      <c r="G122" s="3" t="s">
        <v>59</v>
      </c>
      <c r="H122" s="3" t="s">
        <v>408</v>
      </c>
      <c r="I122">
        <v>0</v>
      </c>
      <c r="J122">
        <v>0</v>
      </c>
      <c r="K122">
        <v>0</v>
      </c>
      <c r="L122">
        <v>0</v>
      </c>
      <c r="M122">
        <v>0</v>
      </c>
      <c r="N122">
        <v>0</v>
      </c>
      <c r="O122">
        <v>0</v>
      </c>
      <c r="P122">
        <v>0</v>
      </c>
      <c r="Q122">
        <v>0</v>
      </c>
      <c r="R122">
        <v>0</v>
      </c>
      <c r="S122">
        <v>0</v>
      </c>
      <c r="T122">
        <v>0</v>
      </c>
      <c r="U122">
        <v>1</v>
      </c>
      <c r="V122">
        <v>0</v>
      </c>
      <c r="W122">
        <v>0</v>
      </c>
      <c r="X122">
        <v>0</v>
      </c>
    </row>
    <row r="123" spans="1:24" hidden="1" x14ac:dyDescent="0.3">
      <c r="A123">
        <v>121</v>
      </c>
      <c r="B123">
        <v>121</v>
      </c>
      <c r="C123" s="3" t="s">
        <v>409</v>
      </c>
      <c r="D123" s="3" t="s">
        <v>410</v>
      </c>
      <c r="E123" s="4">
        <v>3.4722222222222222E-5</v>
      </c>
      <c r="F123" s="3" t="s">
        <v>47</v>
      </c>
      <c r="G123" s="3" t="s">
        <v>48</v>
      </c>
      <c r="H123" s="3" t="s">
        <v>411</v>
      </c>
      <c r="I123">
        <v>0</v>
      </c>
      <c r="J123">
        <v>0</v>
      </c>
      <c r="K123">
        <v>0</v>
      </c>
      <c r="L123">
        <v>0</v>
      </c>
      <c r="M123">
        <v>0</v>
      </c>
      <c r="N123">
        <v>0</v>
      </c>
      <c r="O123">
        <v>0</v>
      </c>
      <c r="P123">
        <v>0</v>
      </c>
      <c r="Q123">
        <v>0</v>
      </c>
      <c r="R123">
        <v>0</v>
      </c>
      <c r="S123">
        <v>0</v>
      </c>
      <c r="T123">
        <v>0</v>
      </c>
      <c r="U123">
        <v>1</v>
      </c>
      <c r="V123">
        <v>0</v>
      </c>
      <c r="W123">
        <v>0</v>
      </c>
      <c r="X123">
        <v>0</v>
      </c>
    </row>
    <row r="124" spans="1:24" hidden="1" x14ac:dyDescent="0.3">
      <c r="A124">
        <v>122</v>
      </c>
      <c r="B124">
        <v>122</v>
      </c>
      <c r="C124" s="3" t="s">
        <v>412</v>
      </c>
      <c r="D124" s="3" t="s">
        <v>413</v>
      </c>
      <c r="E124" s="4">
        <v>2.3148148148148147E-5</v>
      </c>
      <c r="F124" s="3" t="s">
        <v>42</v>
      </c>
      <c r="G124" s="3" t="s">
        <v>43</v>
      </c>
      <c r="H124" s="3" t="s">
        <v>414</v>
      </c>
      <c r="I124">
        <v>0</v>
      </c>
      <c r="J124">
        <v>0</v>
      </c>
      <c r="K124">
        <v>0</v>
      </c>
      <c r="L124">
        <v>0</v>
      </c>
      <c r="M124">
        <v>0</v>
      </c>
      <c r="N124">
        <v>0</v>
      </c>
      <c r="O124">
        <v>0</v>
      </c>
      <c r="P124">
        <v>0</v>
      </c>
      <c r="Q124">
        <v>0</v>
      </c>
      <c r="R124">
        <v>0</v>
      </c>
      <c r="S124">
        <v>0</v>
      </c>
      <c r="T124">
        <v>0</v>
      </c>
      <c r="U124">
        <v>0</v>
      </c>
      <c r="V124">
        <v>1</v>
      </c>
      <c r="W124">
        <v>0</v>
      </c>
      <c r="X124">
        <v>0</v>
      </c>
    </row>
    <row r="125" spans="1:24" hidden="1" x14ac:dyDescent="0.3">
      <c r="A125">
        <v>123</v>
      </c>
      <c r="B125">
        <v>123</v>
      </c>
      <c r="C125" s="3" t="s">
        <v>415</v>
      </c>
      <c r="D125" s="3" t="s">
        <v>416</v>
      </c>
      <c r="E125" s="4">
        <v>4.6296296296296294E-5</v>
      </c>
      <c r="F125" s="3" t="s">
        <v>47</v>
      </c>
      <c r="G125" s="3" t="s">
        <v>48</v>
      </c>
      <c r="H125" s="3" t="s">
        <v>417</v>
      </c>
      <c r="I125">
        <v>0</v>
      </c>
      <c r="J125">
        <v>0</v>
      </c>
      <c r="K125">
        <v>0</v>
      </c>
      <c r="L125">
        <v>0</v>
      </c>
      <c r="M125">
        <v>0</v>
      </c>
      <c r="N125">
        <v>0</v>
      </c>
      <c r="O125">
        <v>0</v>
      </c>
      <c r="P125">
        <v>0</v>
      </c>
      <c r="Q125">
        <v>0</v>
      </c>
      <c r="R125">
        <v>0</v>
      </c>
      <c r="S125">
        <v>0</v>
      </c>
      <c r="T125">
        <v>0</v>
      </c>
      <c r="U125">
        <v>1</v>
      </c>
      <c r="V125">
        <v>0</v>
      </c>
      <c r="W125">
        <v>0</v>
      </c>
      <c r="X125">
        <v>0</v>
      </c>
    </row>
    <row r="126" spans="1:24" hidden="1" x14ac:dyDescent="0.3">
      <c r="A126">
        <v>124</v>
      </c>
      <c r="B126">
        <v>124</v>
      </c>
      <c r="C126" s="3" t="s">
        <v>418</v>
      </c>
      <c r="D126" s="3" t="s">
        <v>419</v>
      </c>
      <c r="E126" s="4">
        <v>8.1018518518518516E-5</v>
      </c>
      <c r="F126" s="3" t="s">
        <v>58</v>
      </c>
      <c r="G126" s="3" t="s">
        <v>59</v>
      </c>
      <c r="H126" s="3" t="s">
        <v>420</v>
      </c>
      <c r="I126">
        <v>1</v>
      </c>
      <c r="J126">
        <v>0</v>
      </c>
      <c r="K126">
        <v>1</v>
      </c>
      <c r="L126">
        <v>1</v>
      </c>
      <c r="M126">
        <v>0</v>
      </c>
      <c r="N126">
        <v>0</v>
      </c>
      <c r="O126">
        <v>0</v>
      </c>
      <c r="P126">
        <v>2</v>
      </c>
      <c r="Q126">
        <v>2</v>
      </c>
      <c r="R126">
        <v>1</v>
      </c>
      <c r="S126">
        <v>1</v>
      </c>
      <c r="T126">
        <v>0</v>
      </c>
      <c r="U126">
        <v>1</v>
      </c>
      <c r="V126">
        <v>0</v>
      </c>
      <c r="W126">
        <v>1</v>
      </c>
      <c r="X126">
        <v>0</v>
      </c>
    </row>
    <row r="127" spans="1:24" hidden="1" x14ac:dyDescent="0.3">
      <c r="A127">
        <v>125</v>
      </c>
      <c r="B127">
        <v>125</v>
      </c>
      <c r="C127" s="3" t="s">
        <v>421</v>
      </c>
      <c r="D127" s="3" t="s">
        <v>422</v>
      </c>
      <c r="E127" s="4">
        <v>1.6435185185185185E-3</v>
      </c>
      <c r="F127" s="3" t="s">
        <v>42</v>
      </c>
      <c r="G127" s="3" t="s">
        <v>43</v>
      </c>
      <c r="H127" s="3" t="s">
        <v>423</v>
      </c>
      <c r="I127">
        <v>0</v>
      </c>
      <c r="J127">
        <v>1</v>
      </c>
      <c r="K127">
        <v>1</v>
      </c>
      <c r="L127">
        <v>1</v>
      </c>
      <c r="M127">
        <v>0</v>
      </c>
      <c r="N127">
        <v>0</v>
      </c>
      <c r="O127">
        <v>0</v>
      </c>
      <c r="P127">
        <v>2</v>
      </c>
      <c r="Q127">
        <v>2</v>
      </c>
      <c r="R127">
        <v>0</v>
      </c>
      <c r="S127">
        <v>0</v>
      </c>
      <c r="T127">
        <v>1</v>
      </c>
      <c r="U127">
        <v>0</v>
      </c>
      <c r="V127">
        <v>1</v>
      </c>
      <c r="W127">
        <v>0</v>
      </c>
      <c r="X127">
        <v>0</v>
      </c>
    </row>
    <row r="128" spans="1:24" hidden="1" x14ac:dyDescent="0.3">
      <c r="A128">
        <v>126</v>
      </c>
      <c r="B128">
        <v>126</v>
      </c>
      <c r="C128" s="3" t="s">
        <v>424</v>
      </c>
      <c r="D128" s="3" t="s">
        <v>425</v>
      </c>
      <c r="E128" s="4">
        <v>2.3148148148148147E-5</v>
      </c>
      <c r="F128" s="3" t="s">
        <v>58</v>
      </c>
      <c r="G128" s="3" t="s">
        <v>59</v>
      </c>
      <c r="H128" s="3" t="s">
        <v>426</v>
      </c>
      <c r="I128">
        <v>0</v>
      </c>
      <c r="J128">
        <v>0</v>
      </c>
      <c r="K128">
        <v>0</v>
      </c>
      <c r="L128">
        <v>0</v>
      </c>
      <c r="M128">
        <v>0</v>
      </c>
      <c r="N128">
        <v>0</v>
      </c>
      <c r="O128">
        <v>0</v>
      </c>
      <c r="P128">
        <v>0</v>
      </c>
      <c r="Q128">
        <v>0</v>
      </c>
      <c r="R128">
        <v>0</v>
      </c>
      <c r="S128">
        <v>0</v>
      </c>
      <c r="T128">
        <v>0</v>
      </c>
      <c r="U128">
        <v>1</v>
      </c>
      <c r="V128">
        <v>0</v>
      </c>
      <c r="W128">
        <v>0</v>
      </c>
      <c r="X128">
        <v>0</v>
      </c>
    </row>
    <row r="129" spans="1:24" hidden="1" x14ac:dyDescent="0.3">
      <c r="A129">
        <v>127</v>
      </c>
      <c r="B129">
        <v>127</v>
      </c>
      <c r="C129" s="3" t="s">
        <v>427</v>
      </c>
      <c r="D129" s="3" t="s">
        <v>428</v>
      </c>
      <c r="E129" s="4">
        <v>4.0509259259259258E-4</v>
      </c>
      <c r="F129" s="3" t="s">
        <v>42</v>
      </c>
      <c r="G129" s="3" t="s">
        <v>43</v>
      </c>
      <c r="H129" s="3" t="s">
        <v>429</v>
      </c>
      <c r="I129">
        <v>0</v>
      </c>
      <c r="J129">
        <v>0</v>
      </c>
      <c r="K129">
        <v>0</v>
      </c>
      <c r="L129">
        <v>0</v>
      </c>
      <c r="M129">
        <v>0</v>
      </c>
      <c r="N129">
        <v>0</v>
      </c>
      <c r="O129">
        <v>0</v>
      </c>
      <c r="P129">
        <v>0</v>
      </c>
      <c r="Q129">
        <v>0</v>
      </c>
      <c r="R129">
        <v>0</v>
      </c>
      <c r="S129">
        <v>0</v>
      </c>
      <c r="T129">
        <v>0</v>
      </c>
      <c r="U129">
        <v>0</v>
      </c>
      <c r="V129">
        <v>1</v>
      </c>
      <c r="W129">
        <v>0</v>
      </c>
      <c r="X129">
        <v>0</v>
      </c>
    </row>
    <row r="130" spans="1:24" hidden="1" x14ac:dyDescent="0.3">
      <c r="A130">
        <v>128</v>
      </c>
      <c r="B130">
        <v>128</v>
      </c>
      <c r="C130" s="3" t="s">
        <v>430</v>
      </c>
      <c r="D130" s="3" t="s">
        <v>431</v>
      </c>
      <c r="E130" s="4">
        <v>2.7777777777777778E-4</v>
      </c>
      <c r="F130" s="3" t="s">
        <v>58</v>
      </c>
      <c r="G130" s="3" t="s">
        <v>59</v>
      </c>
      <c r="H130" s="3" t="s">
        <v>432</v>
      </c>
      <c r="I130">
        <v>1</v>
      </c>
      <c r="J130">
        <v>0</v>
      </c>
      <c r="K130">
        <v>1</v>
      </c>
      <c r="L130">
        <v>1</v>
      </c>
      <c r="M130">
        <v>0</v>
      </c>
      <c r="N130">
        <v>2</v>
      </c>
      <c r="O130">
        <v>0</v>
      </c>
      <c r="P130">
        <v>0</v>
      </c>
      <c r="Q130">
        <v>0</v>
      </c>
      <c r="R130">
        <v>1</v>
      </c>
      <c r="S130">
        <v>1</v>
      </c>
      <c r="T130">
        <v>0</v>
      </c>
      <c r="U130">
        <v>1</v>
      </c>
      <c r="V130">
        <v>0</v>
      </c>
      <c r="W130">
        <v>1</v>
      </c>
      <c r="X130">
        <v>1</v>
      </c>
    </row>
    <row r="131" spans="1:24" hidden="1" x14ac:dyDescent="0.3">
      <c r="A131">
        <v>129</v>
      </c>
      <c r="B131">
        <v>129</v>
      </c>
      <c r="C131" s="3" t="s">
        <v>433</v>
      </c>
      <c r="D131" s="3" t="s">
        <v>434</v>
      </c>
      <c r="E131" s="4">
        <v>2.3148148148148147E-5</v>
      </c>
      <c r="F131" s="3" t="s">
        <v>42</v>
      </c>
      <c r="G131" s="3" t="s">
        <v>43</v>
      </c>
      <c r="H131" s="3" t="s">
        <v>435</v>
      </c>
      <c r="I131">
        <v>0</v>
      </c>
      <c r="J131">
        <v>1</v>
      </c>
      <c r="K131">
        <v>1</v>
      </c>
      <c r="L131">
        <v>1</v>
      </c>
      <c r="M131">
        <v>0</v>
      </c>
      <c r="N131">
        <v>2</v>
      </c>
      <c r="O131">
        <v>0</v>
      </c>
      <c r="P131">
        <v>0</v>
      </c>
      <c r="Q131">
        <v>0</v>
      </c>
      <c r="R131">
        <v>0</v>
      </c>
      <c r="S131">
        <v>0</v>
      </c>
      <c r="T131">
        <v>2</v>
      </c>
      <c r="U131">
        <v>0</v>
      </c>
      <c r="V131">
        <v>1</v>
      </c>
      <c r="W131">
        <v>0</v>
      </c>
      <c r="X131">
        <v>0</v>
      </c>
    </row>
    <row r="132" spans="1:24" hidden="1" x14ac:dyDescent="0.3">
      <c r="A132">
        <v>130</v>
      </c>
      <c r="B132">
        <v>130</v>
      </c>
      <c r="C132" s="3" t="s">
        <v>436</v>
      </c>
      <c r="D132" s="3" t="s">
        <v>437</v>
      </c>
      <c r="E132" s="4">
        <v>3.4722222222222222E-5</v>
      </c>
      <c r="F132" s="3" t="s">
        <v>58</v>
      </c>
      <c r="G132" s="3" t="s">
        <v>59</v>
      </c>
      <c r="H132" s="3" t="s">
        <v>438</v>
      </c>
      <c r="I132">
        <v>0</v>
      </c>
      <c r="J132">
        <v>0</v>
      </c>
      <c r="K132">
        <v>0</v>
      </c>
      <c r="L132">
        <v>0</v>
      </c>
      <c r="M132">
        <v>0</v>
      </c>
      <c r="N132">
        <v>0</v>
      </c>
      <c r="O132">
        <v>0</v>
      </c>
      <c r="P132">
        <v>0</v>
      </c>
      <c r="Q132">
        <v>0</v>
      </c>
      <c r="R132">
        <v>0</v>
      </c>
      <c r="S132">
        <v>0</v>
      </c>
      <c r="T132">
        <v>0</v>
      </c>
      <c r="U132">
        <v>1</v>
      </c>
      <c r="V132">
        <v>0</v>
      </c>
      <c r="W132">
        <v>0</v>
      </c>
      <c r="X132">
        <v>0</v>
      </c>
    </row>
    <row r="133" spans="1:24" hidden="1" x14ac:dyDescent="0.3">
      <c r="A133">
        <v>131</v>
      </c>
      <c r="B133">
        <v>131</v>
      </c>
      <c r="C133" s="3" t="s">
        <v>439</v>
      </c>
      <c r="D133" s="3" t="s">
        <v>440</v>
      </c>
      <c r="E133" s="4">
        <v>1.273148148148148E-4</v>
      </c>
      <c r="F133" s="3" t="s">
        <v>42</v>
      </c>
      <c r="G133" s="3" t="s">
        <v>43</v>
      </c>
      <c r="H133" s="3" t="s">
        <v>441</v>
      </c>
      <c r="I133">
        <v>1</v>
      </c>
      <c r="J133">
        <v>0</v>
      </c>
      <c r="K133">
        <v>1</v>
      </c>
      <c r="L133">
        <v>0</v>
      </c>
      <c r="M133">
        <v>0</v>
      </c>
      <c r="N133">
        <v>0</v>
      </c>
      <c r="O133">
        <v>0</v>
      </c>
      <c r="P133">
        <v>0</v>
      </c>
      <c r="Q133">
        <v>0</v>
      </c>
      <c r="R133">
        <v>0</v>
      </c>
      <c r="S133">
        <v>0</v>
      </c>
      <c r="T133">
        <v>0</v>
      </c>
      <c r="U133">
        <v>0</v>
      </c>
      <c r="V133">
        <v>1</v>
      </c>
      <c r="W133">
        <v>1</v>
      </c>
      <c r="X133">
        <v>0</v>
      </c>
    </row>
    <row r="134" spans="1:24" hidden="1" x14ac:dyDescent="0.3">
      <c r="A134">
        <v>132</v>
      </c>
      <c r="B134">
        <v>132</v>
      </c>
      <c r="C134" s="3" t="s">
        <v>442</v>
      </c>
      <c r="D134" s="3" t="s">
        <v>443</v>
      </c>
      <c r="E134" s="4">
        <v>1.0416666666666667E-4</v>
      </c>
      <c r="F134" s="3" t="s">
        <v>58</v>
      </c>
      <c r="G134" s="3" t="s">
        <v>59</v>
      </c>
      <c r="H134" s="3" t="s">
        <v>444</v>
      </c>
      <c r="I134">
        <v>0</v>
      </c>
      <c r="J134">
        <v>1</v>
      </c>
      <c r="K134">
        <v>1</v>
      </c>
      <c r="L134">
        <v>0</v>
      </c>
      <c r="M134">
        <v>0</v>
      </c>
      <c r="N134">
        <v>0</v>
      </c>
      <c r="O134">
        <v>0</v>
      </c>
      <c r="P134">
        <v>0</v>
      </c>
      <c r="Q134">
        <v>0</v>
      </c>
      <c r="R134">
        <v>0</v>
      </c>
      <c r="S134">
        <v>0</v>
      </c>
      <c r="T134">
        <v>0</v>
      </c>
      <c r="U134">
        <v>1</v>
      </c>
      <c r="V134">
        <v>0</v>
      </c>
      <c r="W134">
        <v>0</v>
      </c>
      <c r="X134">
        <v>0</v>
      </c>
    </row>
    <row r="135" spans="1:24" hidden="1" x14ac:dyDescent="0.3">
      <c r="A135">
        <v>133</v>
      </c>
      <c r="B135">
        <v>133</v>
      </c>
      <c r="C135" s="3" t="s">
        <v>445</v>
      </c>
      <c r="D135" s="3" t="s">
        <v>446</v>
      </c>
      <c r="E135" s="4">
        <v>4.861111111111111E-4</v>
      </c>
      <c r="F135" s="3" t="s">
        <v>42</v>
      </c>
      <c r="G135" s="3" t="s">
        <v>43</v>
      </c>
      <c r="H135" s="3" t="s">
        <v>447</v>
      </c>
      <c r="I135">
        <v>0</v>
      </c>
      <c r="J135">
        <v>0</v>
      </c>
      <c r="K135">
        <v>0</v>
      </c>
      <c r="L135">
        <v>0</v>
      </c>
      <c r="M135">
        <v>0</v>
      </c>
      <c r="N135">
        <v>0</v>
      </c>
      <c r="O135">
        <v>0</v>
      </c>
      <c r="P135">
        <v>0</v>
      </c>
      <c r="Q135">
        <v>0</v>
      </c>
      <c r="R135">
        <v>0</v>
      </c>
      <c r="S135">
        <v>0</v>
      </c>
      <c r="T135">
        <v>0</v>
      </c>
      <c r="U135">
        <v>0</v>
      </c>
      <c r="V135">
        <v>1</v>
      </c>
      <c r="W135">
        <v>0</v>
      </c>
      <c r="X135">
        <v>0</v>
      </c>
    </row>
    <row r="136" spans="1:24" hidden="1" x14ac:dyDescent="0.3">
      <c r="A136">
        <v>134</v>
      </c>
      <c r="B136">
        <v>134</v>
      </c>
      <c r="C136" s="3" t="s">
        <v>448</v>
      </c>
      <c r="D136" s="3" t="s">
        <v>449</v>
      </c>
      <c r="E136" s="4">
        <v>9.2592592592592588E-5</v>
      </c>
      <c r="F136" s="3" t="s">
        <v>58</v>
      </c>
      <c r="G136" s="3" t="s">
        <v>59</v>
      </c>
      <c r="H136" s="3" t="s">
        <v>450</v>
      </c>
      <c r="I136">
        <v>0</v>
      </c>
      <c r="J136">
        <v>0</v>
      </c>
      <c r="K136">
        <v>0</v>
      </c>
      <c r="L136">
        <v>0</v>
      </c>
      <c r="M136">
        <v>0</v>
      </c>
      <c r="N136">
        <v>0</v>
      </c>
      <c r="O136">
        <v>0</v>
      </c>
      <c r="P136">
        <v>0</v>
      </c>
      <c r="Q136">
        <v>0</v>
      </c>
      <c r="R136">
        <v>0</v>
      </c>
      <c r="S136">
        <v>0</v>
      </c>
      <c r="T136">
        <v>0</v>
      </c>
      <c r="U136">
        <v>1</v>
      </c>
      <c r="V136">
        <v>0</v>
      </c>
      <c r="W136">
        <v>0</v>
      </c>
      <c r="X136">
        <v>0</v>
      </c>
    </row>
    <row r="137" spans="1:24" hidden="1" x14ac:dyDescent="0.3">
      <c r="A137">
        <v>135</v>
      </c>
      <c r="B137">
        <v>135</v>
      </c>
      <c r="C137" s="3" t="s">
        <v>451</v>
      </c>
      <c r="D137" s="3" t="s">
        <v>452</v>
      </c>
      <c r="E137" s="4">
        <v>5.5555555555555556E-4</v>
      </c>
      <c r="F137" s="3" t="s">
        <v>42</v>
      </c>
      <c r="G137" s="3" t="s">
        <v>43</v>
      </c>
      <c r="H137" s="3" t="s">
        <v>453</v>
      </c>
      <c r="I137">
        <v>0</v>
      </c>
      <c r="J137">
        <v>0</v>
      </c>
      <c r="K137">
        <v>0</v>
      </c>
      <c r="L137">
        <v>0</v>
      </c>
      <c r="M137">
        <v>0</v>
      </c>
      <c r="N137">
        <v>0</v>
      </c>
      <c r="O137">
        <v>0</v>
      </c>
      <c r="P137">
        <v>0</v>
      </c>
      <c r="Q137">
        <v>0</v>
      </c>
      <c r="R137">
        <v>0</v>
      </c>
      <c r="S137">
        <v>0</v>
      </c>
      <c r="T137">
        <v>0</v>
      </c>
      <c r="U137">
        <v>0</v>
      </c>
      <c r="V137">
        <v>1</v>
      </c>
      <c r="W137">
        <v>0</v>
      </c>
      <c r="X137">
        <v>0</v>
      </c>
    </row>
    <row r="138" spans="1:24" hidden="1" x14ac:dyDescent="0.3">
      <c r="A138">
        <v>136</v>
      </c>
      <c r="B138">
        <v>136</v>
      </c>
      <c r="C138" s="3" t="s">
        <v>454</v>
      </c>
      <c r="D138" s="3" t="s">
        <v>455</v>
      </c>
      <c r="E138" s="4">
        <v>1.1574074074074075E-4</v>
      </c>
      <c r="F138" s="3" t="s">
        <v>47</v>
      </c>
      <c r="G138" s="3" t="s">
        <v>48</v>
      </c>
      <c r="H138" s="3" t="s">
        <v>456</v>
      </c>
      <c r="I138">
        <v>1</v>
      </c>
      <c r="J138">
        <v>0</v>
      </c>
      <c r="K138">
        <v>1</v>
      </c>
      <c r="L138">
        <v>1</v>
      </c>
      <c r="M138">
        <v>0</v>
      </c>
      <c r="N138">
        <v>2</v>
      </c>
      <c r="O138">
        <v>0</v>
      </c>
      <c r="P138">
        <v>2</v>
      </c>
      <c r="Q138">
        <v>0</v>
      </c>
      <c r="R138">
        <v>1</v>
      </c>
      <c r="S138">
        <v>1</v>
      </c>
      <c r="T138">
        <v>0</v>
      </c>
      <c r="U138">
        <v>1</v>
      </c>
      <c r="V138">
        <v>0</v>
      </c>
      <c r="W138">
        <v>1</v>
      </c>
      <c r="X138">
        <v>1</v>
      </c>
    </row>
    <row r="139" spans="1:24" hidden="1" x14ac:dyDescent="0.3">
      <c r="A139">
        <v>137</v>
      </c>
      <c r="B139">
        <v>137</v>
      </c>
      <c r="C139" s="3" t="s">
        <v>457</v>
      </c>
      <c r="D139" s="3" t="s">
        <v>458</v>
      </c>
      <c r="E139" s="4">
        <v>1.0416666666666667E-4</v>
      </c>
      <c r="F139" s="3" t="s">
        <v>42</v>
      </c>
      <c r="G139" s="3" t="s">
        <v>43</v>
      </c>
      <c r="H139" s="3" t="s">
        <v>459</v>
      </c>
      <c r="I139">
        <v>0</v>
      </c>
      <c r="J139">
        <v>1</v>
      </c>
      <c r="K139">
        <v>1</v>
      </c>
      <c r="L139">
        <v>1</v>
      </c>
      <c r="M139">
        <v>0</v>
      </c>
      <c r="N139">
        <v>2</v>
      </c>
      <c r="O139">
        <v>0</v>
      </c>
      <c r="P139">
        <v>2</v>
      </c>
      <c r="Q139">
        <v>0</v>
      </c>
      <c r="R139">
        <v>0</v>
      </c>
      <c r="S139">
        <v>0</v>
      </c>
      <c r="T139">
        <v>2</v>
      </c>
      <c r="U139">
        <v>0</v>
      </c>
      <c r="V139">
        <v>1</v>
      </c>
      <c r="W139">
        <v>0</v>
      </c>
      <c r="X139">
        <v>0</v>
      </c>
    </row>
    <row r="140" spans="1:24" hidden="1" x14ac:dyDescent="0.3">
      <c r="A140">
        <v>138</v>
      </c>
      <c r="B140">
        <v>138</v>
      </c>
      <c r="C140" s="3" t="s">
        <v>460</v>
      </c>
      <c r="D140" s="3" t="s">
        <v>461</v>
      </c>
      <c r="E140" s="4">
        <v>1.3888888888888889E-4</v>
      </c>
      <c r="F140" s="3" t="s">
        <v>58</v>
      </c>
      <c r="G140" s="3" t="s">
        <v>59</v>
      </c>
      <c r="H140" s="3" t="s">
        <v>462</v>
      </c>
      <c r="I140">
        <v>1</v>
      </c>
      <c r="J140">
        <v>0</v>
      </c>
      <c r="K140">
        <v>1</v>
      </c>
      <c r="L140">
        <v>1</v>
      </c>
      <c r="M140">
        <v>0</v>
      </c>
      <c r="N140">
        <v>2</v>
      </c>
      <c r="O140">
        <v>0</v>
      </c>
      <c r="P140">
        <v>2</v>
      </c>
      <c r="Q140">
        <v>0</v>
      </c>
      <c r="R140">
        <v>1</v>
      </c>
      <c r="S140">
        <v>1</v>
      </c>
      <c r="T140">
        <v>0</v>
      </c>
      <c r="U140">
        <v>1</v>
      </c>
      <c r="V140">
        <v>0</v>
      </c>
      <c r="W140">
        <v>0</v>
      </c>
      <c r="X140">
        <v>0</v>
      </c>
    </row>
    <row r="141" spans="1:24" hidden="1" x14ac:dyDescent="0.3">
      <c r="A141">
        <v>139</v>
      </c>
      <c r="B141">
        <v>139</v>
      </c>
      <c r="C141" s="3" t="s">
        <v>463</v>
      </c>
      <c r="D141" s="3" t="s">
        <v>464</v>
      </c>
      <c r="E141" s="4">
        <v>6.9444444444444444E-5</v>
      </c>
      <c r="F141" s="3" t="s">
        <v>42</v>
      </c>
      <c r="G141" s="3" t="s">
        <v>43</v>
      </c>
      <c r="H141" s="3" t="s">
        <v>465</v>
      </c>
      <c r="I141">
        <v>0</v>
      </c>
      <c r="J141">
        <v>1</v>
      </c>
      <c r="K141">
        <v>1</v>
      </c>
      <c r="L141">
        <v>1</v>
      </c>
      <c r="M141">
        <v>0</v>
      </c>
      <c r="N141">
        <v>2</v>
      </c>
      <c r="O141">
        <v>0</v>
      </c>
      <c r="P141">
        <v>2</v>
      </c>
      <c r="Q141">
        <v>0</v>
      </c>
      <c r="R141">
        <v>0</v>
      </c>
      <c r="S141">
        <v>0</v>
      </c>
      <c r="T141">
        <v>1</v>
      </c>
      <c r="U141">
        <v>0</v>
      </c>
      <c r="V141">
        <v>1</v>
      </c>
      <c r="W141">
        <v>0</v>
      </c>
      <c r="X141">
        <v>0</v>
      </c>
    </row>
    <row r="142" spans="1:24" hidden="1" x14ac:dyDescent="0.3">
      <c r="A142">
        <v>140</v>
      </c>
      <c r="B142">
        <v>140</v>
      </c>
      <c r="C142" s="3" t="s">
        <v>466</v>
      </c>
      <c r="D142" s="3" t="s">
        <v>467</v>
      </c>
      <c r="E142" s="4">
        <v>1.273148148148148E-4</v>
      </c>
      <c r="F142" s="3" t="s">
        <v>58</v>
      </c>
      <c r="G142" s="3" t="s">
        <v>59</v>
      </c>
      <c r="H142" s="3" t="s">
        <v>468</v>
      </c>
      <c r="I142">
        <v>1</v>
      </c>
      <c r="J142">
        <v>0</v>
      </c>
      <c r="K142">
        <v>1</v>
      </c>
      <c r="L142">
        <v>0</v>
      </c>
      <c r="M142">
        <v>0</v>
      </c>
      <c r="N142">
        <v>0</v>
      </c>
      <c r="O142">
        <v>0</v>
      </c>
      <c r="P142">
        <v>0</v>
      </c>
      <c r="Q142">
        <v>0</v>
      </c>
      <c r="R142">
        <v>0</v>
      </c>
      <c r="S142">
        <v>0</v>
      </c>
      <c r="T142">
        <v>0</v>
      </c>
      <c r="U142">
        <v>1</v>
      </c>
      <c r="V142">
        <v>0</v>
      </c>
      <c r="W142">
        <v>1</v>
      </c>
      <c r="X142">
        <v>0</v>
      </c>
    </row>
    <row r="143" spans="1:24" x14ac:dyDescent="0.3">
      <c r="A143">
        <v>141</v>
      </c>
      <c r="B143">
        <v>141</v>
      </c>
      <c r="C143" s="3" t="s">
        <v>469</v>
      </c>
      <c r="D143" s="3" t="s">
        <v>470</v>
      </c>
      <c r="E143" s="4">
        <v>1.8518518518518518E-4</v>
      </c>
      <c r="F143" s="3" t="s">
        <v>42</v>
      </c>
      <c r="G143" s="3" t="s">
        <v>43</v>
      </c>
      <c r="H143" s="3" t="s">
        <v>471</v>
      </c>
      <c r="I143">
        <v>0</v>
      </c>
      <c r="J143">
        <v>1</v>
      </c>
      <c r="K143">
        <v>1</v>
      </c>
      <c r="L143">
        <v>0</v>
      </c>
      <c r="M143">
        <v>0</v>
      </c>
      <c r="N143">
        <v>0</v>
      </c>
      <c r="O143">
        <v>0</v>
      </c>
      <c r="P143">
        <v>0</v>
      </c>
      <c r="Q143">
        <v>0</v>
      </c>
      <c r="R143">
        <v>0</v>
      </c>
      <c r="S143">
        <v>0</v>
      </c>
      <c r="T143">
        <v>0</v>
      </c>
      <c r="U143">
        <v>0</v>
      </c>
      <c r="V143">
        <v>1</v>
      </c>
      <c r="W143">
        <v>1</v>
      </c>
      <c r="X143">
        <v>0</v>
      </c>
    </row>
    <row r="144" spans="1:24" hidden="1" x14ac:dyDescent="0.3">
      <c r="A144">
        <v>142</v>
      </c>
      <c r="B144">
        <v>142</v>
      </c>
      <c r="C144" s="3" t="s">
        <v>472</v>
      </c>
      <c r="D144" s="3" t="s">
        <v>473</v>
      </c>
      <c r="E144" s="4">
        <v>2.3148148148148147E-5</v>
      </c>
      <c r="F144" s="3" t="s">
        <v>58</v>
      </c>
      <c r="G144" s="3" t="s">
        <v>59</v>
      </c>
      <c r="H144" s="3" t="s">
        <v>474</v>
      </c>
      <c r="I144">
        <v>1</v>
      </c>
      <c r="J144">
        <v>1</v>
      </c>
      <c r="K144">
        <v>1</v>
      </c>
      <c r="L144">
        <v>0</v>
      </c>
      <c r="M144">
        <v>0</v>
      </c>
      <c r="N144">
        <v>0</v>
      </c>
      <c r="O144">
        <v>0</v>
      </c>
      <c r="P144">
        <v>0</v>
      </c>
      <c r="Q144">
        <v>0</v>
      </c>
      <c r="R144">
        <v>0</v>
      </c>
      <c r="S144">
        <v>0</v>
      </c>
      <c r="T144">
        <v>0</v>
      </c>
      <c r="U144">
        <v>1</v>
      </c>
      <c r="V144">
        <v>0</v>
      </c>
      <c r="W144">
        <v>1</v>
      </c>
      <c r="X144">
        <v>0</v>
      </c>
    </row>
    <row r="145" spans="1:24" hidden="1" x14ac:dyDescent="0.3">
      <c r="A145">
        <v>143</v>
      </c>
      <c r="B145">
        <v>143</v>
      </c>
      <c r="C145" s="3" t="s">
        <v>475</v>
      </c>
      <c r="D145" s="3" t="s">
        <v>476</v>
      </c>
      <c r="E145" s="4">
        <v>3.4722222222222222E-5</v>
      </c>
      <c r="F145" s="3" t="s">
        <v>42</v>
      </c>
      <c r="G145" s="3" t="s">
        <v>43</v>
      </c>
      <c r="H145" s="3" t="s">
        <v>477</v>
      </c>
      <c r="I145">
        <v>0</v>
      </c>
      <c r="J145">
        <v>1</v>
      </c>
      <c r="K145">
        <v>1</v>
      </c>
      <c r="L145">
        <v>0</v>
      </c>
      <c r="M145">
        <v>0</v>
      </c>
      <c r="N145">
        <v>0</v>
      </c>
      <c r="O145">
        <v>0</v>
      </c>
      <c r="P145">
        <v>0</v>
      </c>
      <c r="Q145">
        <v>0</v>
      </c>
      <c r="R145">
        <v>0</v>
      </c>
      <c r="S145">
        <v>0</v>
      </c>
      <c r="T145">
        <v>0</v>
      </c>
      <c r="U145">
        <v>0</v>
      </c>
      <c r="V145">
        <v>1</v>
      </c>
      <c r="W145">
        <v>0</v>
      </c>
      <c r="X145">
        <v>0</v>
      </c>
    </row>
    <row r="146" spans="1:24" x14ac:dyDescent="0.3">
      <c r="A146">
        <v>144</v>
      </c>
      <c r="B146">
        <v>144</v>
      </c>
      <c r="C146" s="3" t="s">
        <v>478</v>
      </c>
      <c r="D146" s="3" t="s">
        <v>479</v>
      </c>
      <c r="E146" s="4">
        <v>3.1250000000000001E-4</v>
      </c>
      <c r="F146" s="3" t="s">
        <v>47</v>
      </c>
      <c r="G146" s="3" t="s">
        <v>48</v>
      </c>
      <c r="H146" s="3" t="s">
        <v>480</v>
      </c>
      <c r="I146">
        <v>0</v>
      </c>
      <c r="J146">
        <v>0</v>
      </c>
      <c r="K146">
        <v>0</v>
      </c>
      <c r="L146">
        <v>0</v>
      </c>
      <c r="M146">
        <v>0</v>
      </c>
      <c r="N146">
        <v>0</v>
      </c>
      <c r="O146">
        <v>0</v>
      </c>
      <c r="P146">
        <v>0</v>
      </c>
      <c r="Q146">
        <v>0</v>
      </c>
      <c r="R146">
        <v>0</v>
      </c>
      <c r="S146">
        <v>0</v>
      </c>
      <c r="T146">
        <v>0</v>
      </c>
      <c r="U146">
        <v>1</v>
      </c>
      <c r="V146">
        <v>0</v>
      </c>
      <c r="W146">
        <v>1</v>
      </c>
      <c r="X146">
        <v>1</v>
      </c>
    </row>
    <row r="147" spans="1:24" hidden="1" x14ac:dyDescent="0.3">
      <c r="A147">
        <v>145</v>
      </c>
      <c r="B147">
        <v>145</v>
      </c>
      <c r="C147" s="3" t="s">
        <v>481</v>
      </c>
      <c r="D147" s="3" t="s">
        <v>482</v>
      </c>
      <c r="E147" s="4">
        <v>1.1574074074074073E-5</v>
      </c>
      <c r="F147" s="3" t="s">
        <v>42</v>
      </c>
      <c r="G147" s="3" t="s">
        <v>43</v>
      </c>
      <c r="H147" s="3" t="s">
        <v>483</v>
      </c>
      <c r="I147">
        <v>1</v>
      </c>
      <c r="J147">
        <v>0</v>
      </c>
      <c r="K147">
        <v>1</v>
      </c>
      <c r="L147">
        <v>0</v>
      </c>
      <c r="M147">
        <v>0</v>
      </c>
      <c r="N147">
        <v>0</v>
      </c>
      <c r="O147">
        <v>0</v>
      </c>
      <c r="P147">
        <v>0</v>
      </c>
      <c r="Q147">
        <v>0</v>
      </c>
      <c r="R147">
        <v>0</v>
      </c>
      <c r="S147">
        <v>0</v>
      </c>
      <c r="T147">
        <v>0</v>
      </c>
      <c r="U147">
        <v>0</v>
      </c>
      <c r="V147">
        <v>1</v>
      </c>
      <c r="W147">
        <v>0</v>
      </c>
      <c r="X147">
        <v>0</v>
      </c>
    </row>
    <row r="148" spans="1:24" hidden="1" x14ac:dyDescent="0.3">
      <c r="A148">
        <v>146</v>
      </c>
      <c r="B148">
        <v>146</v>
      </c>
      <c r="C148" s="3" t="s">
        <v>484</v>
      </c>
      <c r="D148" s="3" t="s">
        <v>485</v>
      </c>
      <c r="E148" s="4">
        <v>9.2592592592592588E-5</v>
      </c>
      <c r="F148" s="3" t="s">
        <v>47</v>
      </c>
      <c r="G148" s="3" t="s">
        <v>48</v>
      </c>
      <c r="H148" s="3" t="s">
        <v>486</v>
      </c>
      <c r="I148">
        <v>0</v>
      </c>
      <c r="J148">
        <v>1</v>
      </c>
      <c r="K148">
        <v>1</v>
      </c>
      <c r="L148">
        <v>0</v>
      </c>
      <c r="M148">
        <v>0</v>
      </c>
      <c r="N148">
        <v>0</v>
      </c>
      <c r="O148">
        <v>0</v>
      </c>
      <c r="P148">
        <v>0</v>
      </c>
      <c r="Q148">
        <v>0</v>
      </c>
      <c r="R148">
        <v>0</v>
      </c>
      <c r="S148">
        <v>0</v>
      </c>
      <c r="T148">
        <v>0</v>
      </c>
      <c r="U148">
        <v>1</v>
      </c>
      <c r="V148">
        <v>0</v>
      </c>
      <c r="W148">
        <v>0</v>
      </c>
      <c r="X148">
        <v>0</v>
      </c>
    </row>
    <row r="149" spans="1:24" hidden="1" x14ac:dyDescent="0.3">
      <c r="A149">
        <v>147</v>
      </c>
      <c r="B149">
        <v>147</v>
      </c>
      <c r="C149" s="3" t="s">
        <v>487</v>
      </c>
      <c r="D149" s="3" t="s">
        <v>488</v>
      </c>
      <c r="E149" s="4">
        <v>8.1018518518518516E-5</v>
      </c>
      <c r="F149" s="3" t="s">
        <v>58</v>
      </c>
      <c r="G149" s="3" t="s">
        <v>59</v>
      </c>
      <c r="H149" s="3" t="s">
        <v>489</v>
      </c>
      <c r="I149">
        <v>0</v>
      </c>
      <c r="J149">
        <v>0</v>
      </c>
      <c r="K149">
        <v>0</v>
      </c>
      <c r="L149">
        <v>0</v>
      </c>
      <c r="M149">
        <v>0</v>
      </c>
      <c r="N149">
        <v>0</v>
      </c>
      <c r="O149">
        <v>0</v>
      </c>
      <c r="P149">
        <v>0</v>
      </c>
      <c r="Q149">
        <v>0</v>
      </c>
      <c r="R149">
        <v>0</v>
      </c>
      <c r="S149">
        <v>0</v>
      </c>
      <c r="T149">
        <v>0</v>
      </c>
      <c r="U149">
        <v>1</v>
      </c>
      <c r="V149">
        <v>0</v>
      </c>
      <c r="W149">
        <v>0</v>
      </c>
      <c r="X149">
        <v>0</v>
      </c>
    </row>
    <row r="150" spans="1:24" hidden="1" x14ac:dyDescent="0.3">
      <c r="A150">
        <v>148</v>
      </c>
      <c r="B150">
        <v>148</v>
      </c>
      <c r="C150" s="3" t="s">
        <v>490</v>
      </c>
      <c r="D150" s="3" t="s">
        <v>491</v>
      </c>
      <c r="E150" s="4">
        <v>4.6296296296296294E-5</v>
      </c>
      <c r="F150" s="3" t="s">
        <v>42</v>
      </c>
      <c r="G150" s="3" t="s">
        <v>43</v>
      </c>
      <c r="H150" s="3" t="s">
        <v>492</v>
      </c>
      <c r="I150">
        <v>1</v>
      </c>
      <c r="J150">
        <v>0</v>
      </c>
      <c r="K150">
        <v>1</v>
      </c>
      <c r="L150">
        <v>1</v>
      </c>
      <c r="M150">
        <v>0</v>
      </c>
      <c r="N150">
        <v>0</v>
      </c>
      <c r="O150">
        <v>2</v>
      </c>
      <c r="P150">
        <v>0</v>
      </c>
      <c r="Q150">
        <v>0</v>
      </c>
      <c r="R150">
        <v>1</v>
      </c>
      <c r="S150">
        <v>1</v>
      </c>
      <c r="T150">
        <v>0</v>
      </c>
      <c r="U150">
        <v>0</v>
      </c>
      <c r="V150">
        <v>1</v>
      </c>
      <c r="W150">
        <v>1</v>
      </c>
      <c r="X150">
        <v>0</v>
      </c>
    </row>
    <row r="151" spans="1:24" hidden="1" x14ac:dyDescent="0.3">
      <c r="A151">
        <v>149</v>
      </c>
      <c r="B151">
        <v>149</v>
      </c>
      <c r="C151" s="3" t="s">
        <v>493</v>
      </c>
      <c r="D151" s="3" t="s">
        <v>494</v>
      </c>
      <c r="E151" s="4">
        <v>6.9444444444444444E-5</v>
      </c>
      <c r="F151" s="3" t="s">
        <v>47</v>
      </c>
      <c r="G151" s="3" t="s">
        <v>48</v>
      </c>
      <c r="H151" s="3" t="s">
        <v>495</v>
      </c>
      <c r="I151">
        <v>0</v>
      </c>
      <c r="J151">
        <v>1</v>
      </c>
      <c r="K151">
        <v>1</v>
      </c>
      <c r="L151">
        <v>1</v>
      </c>
      <c r="M151">
        <v>0</v>
      </c>
      <c r="N151">
        <v>0</v>
      </c>
      <c r="O151">
        <v>2</v>
      </c>
      <c r="P151">
        <v>0</v>
      </c>
      <c r="Q151">
        <v>0</v>
      </c>
      <c r="R151">
        <v>0</v>
      </c>
      <c r="S151">
        <v>0</v>
      </c>
      <c r="T151">
        <v>1</v>
      </c>
      <c r="U151">
        <v>1</v>
      </c>
      <c r="V151">
        <v>0</v>
      </c>
      <c r="W151">
        <v>0</v>
      </c>
      <c r="X151">
        <v>0</v>
      </c>
    </row>
    <row r="152" spans="1:24" hidden="1" x14ac:dyDescent="0.3">
      <c r="A152">
        <v>150</v>
      </c>
      <c r="B152">
        <v>150</v>
      </c>
      <c r="C152" s="3" t="s">
        <v>496</v>
      </c>
      <c r="D152" s="3" t="s">
        <v>497</v>
      </c>
      <c r="E152" s="4">
        <v>5.7870370370370373E-5</v>
      </c>
      <c r="F152" s="3" t="s">
        <v>42</v>
      </c>
      <c r="G152" s="3" t="s">
        <v>43</v>
      </c>
      <c r="H152" s="3" t="s">
        <v>498</v>
      </c>
      <c r="I152">
        <v>0</v>
      </c>
      <c r="J152">
        <v>0</v>
      </c>
      <c r="K152">
        <v>0</v>
      </c>
      <c r="L152">
        <v>0</v>
      </c>
      <c r="M152">
        <v>0</v>
      </c>
      <c r="N152">
        <v>0</v>
      </c>
      <c r="O152">
        <v>0</v>
      </c>
      <c r="P152">
        <v>0</v>
      </c>
      <c r="Q152">
        <v>0</v>
      </c>
      <c r="R152">
        <v>0</v>
      </c>
      <c r="S152">
        <v>0</v>
      </c>
      <c r="T152">
        <v>0</v>
      </c>
      <c r="U152">
        <v>0</v>
      </c>
      <c r="V152">
        <v>1</v>
      </c>
      <c r="W152">
        <v>0</v>
      </c>
      <c r="X152">
        <v>0</v>
      </c>
    </row>
    <row r="153" spans="1:24" hidden="1" x14ac:dyDescent="0.3">
      <c r="A153">
        <v>151</v>
      </c>
      <c r="B153">
        <v>151</v>
      </c>
      <c r="C153" s="3" t="s">
        <v>499</v>
      </c>
      <c r="D153" s="3" t="s">
        <v>500</v>
      </c>
      <c r="E153" s="4">
        <v>5.7870370370370373E-5</v>
      </c>
      <c r="F153" s="3" t="s">
        <v>58</v>
      </c>
      <c r="G153" s="3" t="s">
        <v>59</v>
      </c>
      <c r="H153" s="3" t="s">
        <v>501</v>
      </c>
      <c r="I153">
        <v>0</v>
      </c>
      <c r="J153">
        <v>0</v>
      </c>
      <c r="K153">
        <v>0</v>
      </c>
      <c r="L153">
        <v>0</v>
      </c>
      <c r="M153">
        <v>0</v>
      </c>
      <c r="N153">
        <v>0</v>
      </c>
      <c r="O153">
        <v>0</v>
      </c>
      <c r="P153">
        <v>0</v>
      </c>
      <c r="Q153">
        <v>0</v>
      </c>
      <c r="R153">
        <v>0</v>
      </c>
      <c r="S153">
        <v>0</v>
      </c>
      <c r="T153">
        <v>0</v>
      </c>
      <c r="U153">
        <v>1</v>
      </c>
      <c r="V153">
        <v>0</v>
      </c>
      <c r="W153">
        <v>0</v>
      </c>
      <c r="X153">
        <v>0</v>
      </c>
    </row>
    <row r="154" spans="1:24" hidden="1" x14ac:dyDescent="0.3">
      <c r="A154">
        <v>152</v>
      </c>
      <c r="B154">
        <v>152</v>
      </c>
      <c r="C154" s="3" t="s">
        <v>502</v>
      </c>
      <c r="D154" s="3" t="s">
        <v>503</v>
      </c>
      <c r="E154" s="4">
        <v>1.273148148148148E-4</v>
      </c>
      <c r="F154" s="3" t="s">
        <v>47</v>
      </c>
      <c r="G154" s="3" t="s">
        <v>48</v>
      </c>
      <c r="H154" s="3" t="s">
        <v>504</v>
      </c>
      <c r="I154">
        <v>0</v>
      </c>
      <c r="J154">
        <v>0</v>
      </c>
      <c r="K154">
        <v>0</v>
      </c>
      <c r="L154">
        <v>0</v>
      </c>
      <c r="M154">
        <v>0</v>
      </c>
      <c r="N154">
        <v>0</v>
      </c>
      <c r="O154">
        <v>0</v>
      </c>
      <c r="P154">
        <v>0</v>
      </c>
      <c r="Q154">
        <v>0</v>
      </c>
      <c r="R154">
        <v>0</v>
      </c>
      <c r="S154">
        <v>0</v>
      </c>
      <c r="T154">
        <v>0</v>
      </c>
      <c r="U154">
        <v>1</v>
      </c>
      <c r="V154">
        <v>0</v>
      </c>
      <c r="W154">
        <v>0</v>
      </c>
      <c r="X154">
        <v>0</v>
      </c>
    </row>
    <row r="155" spans="1:24" hidden="1" x14ac:dyDescent="0.3">
      <c r="A155">
        <v>153</v>
      </c>
      <c r="B155">
        <v>153</v>
      </c>
      <c r="C155" s="3" t="s">
        <v>505</v>
      </c>
      <c r="D155" s="3" t="s">
        <v>506</v>
      </c>
      <c r="E155" s="4">
        <v>2.3148148148148149E-4</v>
      </c>
      <c r="F155" s="3" t="s">
        <v>42</v>
      </c>
      <c r="G155" s="3" t="s">
        <v>43</v>
      </c>
      <c r="H155" s="3" t="s">
        <v>507</v>
      </c>
      <c r="I155">
        <v>0</v>
      </c>
      <c r="J155">
        <v>0</v>
      </c>
      <c r="K155">
        <v>0</v>
      </c>
      <c r="L155">
        <v>0</v>
      </c>
      <c r="M155">
        <v>0</v>
      </c>
      <c r="N155">
        <v>0</v>
      </c>
      <c r="O155">
        <v>0</v>
      </c>
      <c r="P155">
        <v>0</v>
      </c>
      <c r="Q155">
        <v>0</v>
      </c>
      <c r="R155">
        <v>0</v>
      </c>
      <c r="S155">
        <v>0</v>
      </c>
      <c r="T155">
        <v>0</v>
      </c>
      <c r="U155">
        <v>0</v>
      </c>
      <c r="V155">
        <v>1</v>
      </c>
      <c r="W155">
        <v>0</v>
      </c>
      <c r="X155">
        <v>0</v>
      </c>
    </row>
    <row r="156" spans="1:24" hidden="1" x14ac:dyDescent="0.3">
      <c r="A156">
        <v>154</v>
      </c>
      <c r="B156">
        <v>154</v>
      </c>
      <c r="C156" s="3" t="s">
        <v>508</v>
      </c>
      <c r="D156" s="3" t="s">
        <v>509</v>
      </c>
      <c r="E156" s="4">
        <v>2.3148148148148149E-4</v>
      </c>
      <c r="F156" s="3" t="s">
        <v>47</v>
      </c>
      <c r="G156" s="3" t="s">
        <v>48</v>
      </c>
      <c r="H156" s="3" t="s">
        <v>510</v>
      </c>
      <c r="I156">
        <v>0</v>
      </c>
      <c r="J156">
        <v>0</v>
      </c>
      <c r="K156">
        <v>0</v>
      </c>
      <c r="L156">
        <v>0</v>
      </c>
      <c r="M156">
        <v>0</v>
      </c>
      <c r="N156">
        <v>0</v>
      </c>
      <c r="O156">
        <v>0</v>
      </c>
      <c r="P156">
        <v>0</v>
      </c>
      <c r="Q156">
        <v>0</v>
      </c>
      <c r="R156">
        <v>0</v>
      </c>
      <c r="S156">
        <v>0</v>
      </c>
      <c r="T156">
        <v>0</v>
      </c>
      <c r="U156">
        <v>1</v>
      </c>
      <c r="V156">
        <v>0</v>
      </c>
      <c r="W156">
        <v>0</v>
      </c>
      <c r="X156">
        <v>0</v>
      </c>
    </row>
    <row r="157" spans="1:24" hidden="1" x14ac:dyDescent="0.3">
      <c r="A157">
        <v>155</v>
      </c>
      <c r="B157">
        <v>155</v>
      </c>
      <c r="C157" s="3" t="s">
        <v>511</v>
      </c>
      <c r="D157" s="3" t="s">
        <v>512</v>
      </c>
      <c r="E157" s="4">
        <v>1.1574074074074075E-4</v>
      </c>
      <c r="F157" s="3" t="s">
        <v>58</v>
      </c>
      <c r="G157" s="3" t="s">
        <v>59</v>
      </c>
      <c r="H157" s="3" t="s">
        <v>513</v>
      </c>
      <c r="I157">
        <v>0</v>
      </c>
      <c r="J157">
        <v>0</v>
      </c>
      <c r="K157">
        <v>0</v>
      </c>
      <c r="L157">
        <v>0</v>
      </c>
      <c r="M157">
        <v>0</v>
      </c>
      <c r="N157">
        <v>0</v>
      </c>
      <c r="O157">
        <v>0</v>
      </c>
      <c r="P157">
        <v>0</v>
      </c>
      <c r="Q157">
        <v>0</v>
      </c>
      <c r="R157">
        <v>0</v>
      </c>
      <c r="S157">
        <v>0</v>
      </c>
      <c r="T157">
        <v>0</v>
      </c>
      <c r="U157">
        <v>1</v>
      </c>
      <c r="V157">
        <v>0</v>
      </c>
      <c r="W157">
        <v>0</v>
      </c>
      <c r="X157">
        <v>0</v>
      </c>
    </row>
    <row r="158" spans="1:24" hidden="1" x14ac:dyDescent="0.3">
      <c r="A158">
        <v>156</v>
      </c>
      <c r="B158">
        <v>156</v>
      </c>
      <c r="C158" s="3" t="s">
        <v>514</v>
      </c>
      <c r="D158" s="3" t="s">
        <v>515</v>
      </c>
      <c r="E158" s="4">
        <v>4.6296296296296294E-5</v>
      </c>
      <c r="F158" s="3" t="s">
        <v>42</v>
      </c>
      <c r="G158" s="3" t="s">
        <v>43</v>
      </c>
      <c r="H158" s="3" t="s">
        <v>516</v>
      </c>
      <c r="I158">
        <v>1</v>
      </c>
      <c r="J158">
        <v>0</v>
      </c>
      <c r="K158">
        <v>1</v>
      </c>
      <c r="L158">
        <v>0</v>
      </c>
      <c r="M158">
        <v>0</v>
      </c>
      <c r="N158">
        <v>0</v>
      </c>
      <c r="O158">
        <v>0</v>
      </c>
      <c r="P158">
        <v>0</v>
      </c>
      <c r="Q158">
        <v>0</v>
      </c>
      <c r="R158">
        <v>0</v>
      </c>
      <c r="S158">
        <v>0</v>
      </c>
      <c r="T158">
        <v>0</v>
      </c>
      <c r="U158">
        <v>0</v>
      </c>
      <c r="V158">
        <v>1</v>
      </c>
      <c r="W158">
        <v>1</v>
      </c>
      <c r="X158">
        <v>1</v>
      </c>
    </row>
    <row r="159" spans="1:24" hidden="1" x14ac:dyDescent="0.3">
      <c r="A159">
        <v>157</v>
      </c>
      <c r="B159">
        <v>157</v>
      </c>
      <c r="C159" s="3" t="s">
        <v>517</v>
      </c>
      <c r="D159" s="3" t="s">
        <v>518</v>
      </c>
      <c r="E159" s="4">
        <v>1.6203703703703703E-4</v>
      </c>
      <c r="F159" s="3" t="s">
        <v>47</v>
      </c>
      <c r="G159" s="3" t="s">
        <v>48</v>
      </c>
      <c r="H159" s="3" t="s">
        <v>519</v>
      </c>
      <c r="I159">
        <v>0</v>
      </c>
      <c r="J159">
        <v>1</v>
      </c>
      <c r="K159">
        <v>1</v>
      </c>
      <c r="L159">
        <v>0</v>
      </c>
      <c r="M159">
        <v>0</v>
      </c>
      <c r="N159">
        <v>0</v>
      </c>
      <c r="O159">
        <v>0</v>
      </c>
      <c r="P159">
        <v>0</v>
      </c>
      <c r="Q159">
        <v>0</v>
      </c>
      <c r="R159">
        <v>0</v>
      </c>
      <c r="S159">
        <v>0</v>
      </c>
      <c r="T159">
        <v>0</v>
      </c>
      <c r="U159">
        <v>1</v>
      </c>
      <c r="V159">
        <v>0</v>
      </c>
      <c r="W159">
        <v>0</v>
      </c>
      <c r="X159">
        <v>0</v>
      </c>
    </row>
    <row r="160" spans="1:24" hidden="1" x14ac:dyDescent="0.3">
      <c r="A160">
        <v>158</v>
      </c>
      <c r="B160">
        <v>158</v>
      </c>
      <c r="C160" s="3" t="s">
        <v>520</v>
      </c>
      <c r="D160" s="3" t="s">
        <v>521</v>
      </c>
      <c r="E160" s="4">
        <v>5.7870370370370373E-5</v>
      </c>
      <c r="F160" s="3" t="s">
        <v>58</v>
      </c>
      <c r="G160" s="3" t="s">
        <v>59</v>
      </c>
      <c r="H160" s="3" t="s">
        <v>522</v>
      </c>
      <c r="I160">
        <v>0</v>
      </c>
      <c r="J160">
        <v>0</v>
      </c>
      <c r="K160">
        <v>0</v>
      </c>
      <c r="L160">
        <v>0</v>
      </c>
      <c r="M160">
        <v>0</v>
      </c>
      <c r="N160">
        <v>0</v>
      </c>
      <c r="O160">
        <v>0</v>
      </c>
      <c r="P160">
        <v>0</v>
      </c>
      <c r="Q160">
        <v>0</v>
      </c>
      <c r="R160">
        <v>0</v>
      </c>
      <c r="S160">
        <v>0</v>
      </c>
      <c r="T160">
        <v>0</v>
      </c>
      <c r="U160">
        <v>1</v>
      </c>
      <c r="V160">
        <v>0</v>
      </c>
      <c r="W160">
        <v>0</v>
      </c>
      <c r="X160">
        <v>0</v>
      </c>
    </row>
    <row r="161" spans="1:24" hidden="1" x14ac:dyDescent="0.3">
      <c r="A161">
        <v>159</v>
      </c>
      <c r="B161">
        <v>159</v>
      </c>
      <c r="C161" s="3" t="s">
        <v>523</v>
      </c>
      <c r="D161" s="3" t="s">
        <v>524</v>
      </c>
      <c r="E161" s="4">
        <v>1.1574074074074075E-4</v>
      </c>
      <c r="F161" s="3" t="s">
        <v>47</v>
      </c>
      <c r="G161" s="3" t="s">
        <v>48</v>
      </c>
      <c r="H161" s="3" t="s">
        <v>525</v>
      </c>
      <c r="I161">
        <v>0</v>
      </c>
      <c r="J161">
        <v>0</v>
      </c>
      <c r="K161">
        <v>0</v>
      </c>
      <c r="L161">
        <v>0</v>
      </c>
      <c r="M161">
        <v>0</v>
      </c>
      <c r="N161">
        <v>0</v>
      </c>
      <c r="O161">
        <v>0</v>
      </c>
      <c r="P161">
        <v>0</v>
      </c>
      <c r="Q161">
        <v>0</v>
      </c>
      <c r="R161">
        <v>0</v>
      </c>
      <c r="S161">
        <v>0</v>
      </c>
      <c r="T161">
        <v>0</v>
      </c>
      <c r="U161">
        <v>1</v>
      </c>
      <c r="V161">
        <v>0</v>
      </c>
      <c r="W161">
        <v>0</v>
      </c>
      <c r="X161">
        <v>0</v>
      </c>
    </row>
    <row r="162" spans="1:24" hidden="1" x14ac:dyDescent="0.3">
      <c r="A162">
        <v>160</v>
      </c>
      <c r="B162">
        <v>160</v>
      </c>
      <c r="C162" s="3" t="s">
        <v>526</v>
      </c>
      <c r="D162" s="3" t="s">
        <v>527</v>
      </c>
      <c r="E162" s="4">
        <v>7.9861111111111116E-4</v>
      </c>
      <c r="F162" s="3" t="s">
        <v>58</v>
      </c>
      <c r="G162" s="3" t="s">
        <v>59</v>
      </c>
      <c r="H162" s="3" t="s">
        <v>528</v>
      </c>
      <c r="I162">
        <v>0</v>
      </c>
      <c r="J162">
        <v>0</v>
      </c>
      <c r="K162">
        <v>0</v>
      </c>
      <c r="L162">
        <v>0</v>
      </c>
      <c r="M162">
        <v>0</v>
      </c>
      <c r="N162">
        <v>0</v>
      </c>
      <c r="O162">
        <v>0</v>
      </c>
      <c r="P162">
        <v>0</v>
      </c>
      <c r="Q162">
        <v>0</v>
      </c>
      <c r="R162">
        <v>0</v>
      </c>
      <c r="S162">
        <v>0</v>
      </c>
      <c r="T162">
        <v>0</v>
      </c>
      <c r="U162">
        <v>1</v>
      </c>
      <c r="V162">
        <v>0</v>
      </c>
      <c r="W162">
        <v>0</v>
      </c>
      <c r="X162">
        <v>0</v>
      </c>
    </row>
    <row r="163" spans="1:24" hidden="1" x14ac:dyDescent="0.3">
      <c r="A163">
        <v>161</v>
      </c>
      <c r="B163">
        <v>161</v>
      </c>
      <c r="C163" s="3" t="s">
        <v>529</v>
      </c>
      <c r="D163" s="3" t="s">
        <v>530</v>
      </c>
      <c r="E163" s="4">
        <v>3.2407407407407406E-4</v>
      </c>
      <c r="F163" s="3" t="s">
        <v>47</v>
      </c>
      <c r="G163" s="3" t="s">
        <v>48</v>
      </c>
      <c r="H163" s="3" t="s">
        <v>531</v>
      </c>
      <c r="I163">
        <v>0</v>
      </c>
      <c r="J163">
        <v>0</v>
      </c>
      <c r="K163">
        <v>0</v>
      </c>
      <c r="L163">
        <v>0</v>
      </c>
      <c r="M163">
        <v>0</v>
      </c>
      <c r="N163">
        <v>0</v>
      </c>
      <c r="O163">
        <v>0</v>
      </c>
      <c r="P163">
        <v>0</v>
      </c>
      <c r="Q163">
        <v>0</v>
      </c>
      <c r="R163">
        <v>0</v>
      </c>
      <c r="S163">
        <v>0</v>
      </c>
      <c r="T163">
        <v>0</v>
      </c>
      <c r="U163">
        <v>1</v>
      </c>
      <c r="V163">
        <v>0</v>
      </c>
      <c r="W163">
        <v>0</v>
      </c>
      <c r="X163">
        <v>0</v>
      </c>
    </row>
    <row r="164" spans="1:24" hidden="1" x14ac:dyDescent="0.3">
      <c r="A164">
        <v>162</v>
      </c>
      <c r="B164">
        <v>162</v>
      </c>
      <c r="C164" s="3" t="s">
        <v>532</v>
      </c>
      <c r="D164" s="3" t="s">
        <v>533</v>
      </c>
      <c r="E164" s="4">
        <v>5.7870370370370373E-5</v>
      </c>
      <c r="F164" s="3" t="s">
        <v>58</v>
      </c>
      <c r="G164" s="3" t="s">
        <v>59</v>
      </c>
      <c r="H164" s="3" t="s">
        <v>534</v>
      </c>
      <c r="I164">
        <v>0</v>
      </c>
      <c r="J164">
        <v>0</v>
      </c>
      <c r="K164">
        <v>0</v>
      </c>
      <c r="L164">
        <v>0</v>
      </c>
      <c r="M164">
        <v>0</v>
      </c>
      <c r="N164">
        <v>0</v>
      </c>
      <c r="O164">
        <v>0</v>
      </c>
      <c r="P164">
        <v>0</v>
      </c>
      <c r="Q164">
        <v>0</v>
      </c>
      <c r="R164">
        <v>0</v>
      </c>
      <c r="S164">
        <v>0</v>
      </c>
      <c r="T164">
        <v>0</v>
      </c>
      <c r="U164">
        <v>1</v>
      </c>
      <c r="V164">
        <v>0</v>
      </c>
      <c r="W164">
        <v>0</v>
      </c>
      <c r="X164">
        <v>0</v>
      </c>
    </row>
    <row r="165" spans="1:24" hidden="1" x14ac:dyDescent="0.3">
      <c r="A165">
        <v>163</v>
      </c>
      <c r="B165">
        <v>163</v>
      </c>
      <c r="C165" s="3" t="s">
        <v>535</v>
      </c>
      <c r="D165" s="3" t="s">
        <v>536</v>
      </c>
      <c r="E165" s="4">
        <v>4.6296296296296294E-5</v>
      </c>
      <c r="F165" s="3" t="s">
        <v>47</v>
      </c>
      <c r="G165" s="3" t="s">
        <v>48</v>
      </c>
      <c r="H165" s="3" t="s">
        <v>537</v>
      </c>
      <c r="I165">
        <v>0</v>
      </c>
      <c r="J165">
        <v>0</v>
      </c>
      <c r="K165">
        <v>0</v>
      </c>
      <c r="L165">
        <v>0</v>
      </c>
      <c r="M165">
        <v>0</v>
      </c>
      <c r="N165">
        <v>0</v>
      </c>
      <c r="O165">
        <v>0</v>
      </c>
      <c r="P165">
        <v>0</v>
      </c>
      <c r="Q165">
        <v>0</v>
      </c>
      <c r="R165">
        <v>0</v>
      </c>
      <c r="S165">
        <v>0</v>
      </c>
      <c r="T165">
        <v>0</v>
      </c>
      <c r="U165">
        <v>1</v>
      </c>
      <c r="V165">
        <v>0</v>
      </c>
      <c r="W165">
        <v>0</v>
      </c>
      <c r="X165">
        <v>0</v>
      </c>
    </row>
    <row r="166" spans="1:24" hidden="1" x14ac:dyDescent="0.3">
      <c r="A166">
        <v>164</v>
      </c>
      <c r="B166">
        <v>164</v>
      </c>
      <c r="C166" s="3" t="s">
        <v>538</v>
      </c>
      <c r="D166" s="3" t="s">
        <v>539</v>
      </c>
      <c r="E166" s="4">
        <v>4.6296296296296294E-5</v>
      </c>
      <c r="F166" s="3" t="s">
        <v>58</v>
      </c>
      <c r="G166" s="3" t="s">
        <v>59</v>
      </c>
      <c r="H166" s="3" t="s">
        <v>540</v>
      </c>
      <c r="I166">
        <v>0</v>
      </c>
      <c r="J166">
        <v>0</v>
      </c>
      <c r="K166">
        <v>0</v>
      </c>
      <c r="L166">
        <v>0</v>
      </c>
      <c r="M166">
        <v>0</v>
      </c>
      <c r="N166">
        <v>0</v>
      </c>
      <c r="O166">
        <v>0</v>
      </c>
      <c r="P166">
        <v>0</v>
      </c>
      <c r="Q166">
        <v>0</v>
      </c>
      <c r="R166">
        <v>0</v>
      </c>
      <c r="S166">
        <v>0</v>
      </c>
      <c r="T166">
        <v>0</v>
      </c>
      <c r="U166">
        <v>1</v>
      </c>
      <c r="V166">
        <v>0</v>
      </c>
      <c r="W166">
        <v>0</v>
      </c>
      <c r="X166">
        <v>0</v>
      </c>
    </row>
    <row r="167" spans="1:24" hidden="1" x14ac:dyDescent="0.3">
      <c r="A167">
        <v>165</v>
      </c>
      <c r="B167">
        <v>165</v>
      </c>
      <c r="C167" s="3" t="s">
        <v>541</v>
      </c>
      <c r="D167" s="3" t="s">
        <v>542</v>
      </c>
      <c r="E167" s="4">
        <v>9.2592592592592588E-5</v>
      </c>
      <c r="F167" s="3" t="s">
        <v>47</v>
      </c>
      <c r="G167" s="3" t="s">
        <v>48</v>
      </c>
      <c r="H167" s="3" t="s">
        <v>543</v>
      </c>
      <c r="I167">
        <v>0</v>
      </c>
      <c r="J167">
        <v>0</v>
      </c>
      <c r="K167">
        <v>0</v>
      </c>
      <c r="L167">
        <v>0</v>
      </c>
      <c r="M167">
        <v>0</v>
      </c>
      <c r="N167">
        <v>0</v>
      </c>
      <c r="O167">
        <v>0</v>
      </c>
      <c r="P167">
        <v>0</v>
      </c>
      <c r="Q167">
        <v>0</v>
      </c>
      <c r="R167">
        <v>0</v>
      </c>
      <c r="S167">
        <v>0</v>
      </c>
      <c r="T167">
        <v>0</v>
      </c>
      <c r="U167">
        <v>1</v>
      </c>
      <c r="V167">
        <v>0</v>
      </c>
      <c r="W167">
        <v>0</v>
      </c>
      <c r="X167">
        <v>0</v>
      </c>
    </row>
    <row r="168" spans="1:24" hidden="1" x14ac:dyDescent="0.3">
      <c r="A168">
        <v>166</v>
      </c>
      <c r="B168">
        <v>166</v>
      </c>
      <c r="C168" s="3" t="s">
        <v>544</v>
      </c>
      <c r="D168" s="3" t="s">
        <v>545</v>
      </c>
      <c r="E168" s="4">
        <v>0</v>
      </c>
      <c r="F168" s="3" t="s">
        <v>42</v>
      </c>
      <c r="G168" s="3" t="s">
        <v>43</v>
      </c>
      <c r="H168" s="3" t="s">
        <v>546</v>
      </c>
      <c r="I168">
        <v>0</v>
      </c>
      <c r="J168">
        <v>0</v>
      </c>
      <c r="K168">
        <v>0</v>
      </c>
      <c r="L168">
        <v>0</v>
      </c>
      <c r="M168">
        <v>0</v>
      </c>
      <c r="N168">
        <v>0</v>
      </c>
      <c r="O168">
        <v>0</v>
      </c>
      <c r="P168">
        <v>0</v>
      </c>
      <c r="Q168">
        <v>0</v>
      </c>
      <c r="R168">
        <v>0</v>
      </c>
      <c r="S168">
        <v>0</v>
      </c>
      <c r="T168">
        <v>0</v>
      </c>
      <c r="U168">
        <v>0</v>
      </c>
      <c r="V168">
        <v>1</v>
      </c>
      <c r="W168">
        <v>0</v>
      </c>
      <c r="X168">
        <v>0</v>
      </c>
    </row>
    <row r="169" spans="1:24" hidden="1" x14ac:dyDescent="0.3">
      <c r="A169">
        <v>167</v>
      </c>
      <c r="B169">
        <v>167</v>
      </c>
      <c r="C169" s="3"/>
      <c r="D169" s="3" t="s">
        <v>547</v>
      </c>
      <c r="E169" s="4">
        <v>3.4895833333333334E-2</v>
      </c>
      <c r="F169" s="3" t="s">
        <v>548</v>
      </c>
      <c r="G169" s="3"/>
      <c r="H169" s="3" t="s">
        <v>549</v>
      </c>
      <c r="S169">
        <v>29</v>
      </c>
      <c r="W169">
        <v>0</v>
      </c>
      <c r="X169">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D 0 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d 0 9 Z 6 o A A A D 3 A A A A E g A A A E N v b m Z p Z y 9 Q Y W N r Y W d l L n h t b I S P v Q 6 C M B z E d x P f g X S n X 2 7 k T x l c w Z i Y G N c G G m i E 1 t B i e T c H H 8 l X E K K o m + P d / Z K 7 e 9 z u k I 1 d G 1 1 V 7 7 Q 1 K W K Y o s h 5 a S r Z W q N S Z C z K x H o F e 1 m e Z a 2 i i T Y u G V 2 V o s b 7 S 0 J I C A G H D b Z 9 T T i l j J y K / F A 2 q p P o A + v / c K z N X F s q J O D 4 W i M 4 Z o x i z j m m Q B Y T C m 2 + A J 8 G z + m P C d u h 9 U O v h D L x L g e y S C D v D + I J A A D / / w M A U E s D B B Q A A g A I A A A A I Q B 9 h e y T T w I A A G M l A A A T A A A A R m 9 y b X V s Y X M v U 2 V j d G l v b j E u b e y Z T W / a Q B C G 7 0 j 5 D y v n A p K D C k n I R 8 W h J a k a 9 V A k i F o J o 2 h j D 2 C x 3 n V 3 1 6 k j x H / v 2 F h Q x a Y 9 V J V 9 G C 7 G 7 7 u z M 7 O a f S 4 2 4 N t Q S T b Z P X v v W y 2 z 4 h o C N l k B 2 B 4 b M g H 2 p M X w N 1 G J 9 g G V + 9 Q H 0 f 2 m 9 P p Z q X X 7 U y i g O 1 L S g r S m 7 Y x u v U c D 2 n j f + U s I O o C P S g b W u 1 N + E m U r v D G P Q X t T z a X x d R j b + z Q W S q M U c M u 9 b F u 2 U C J A 4 V 2 v m w q T O h 2 X y U Q I l 1 m d Q M c t y s k L f M o f W N S u u s 3 s w U I 0 d H a m 4 3 4 J Z V C 8 O f P t 7 A 4 z z I v 4 U 2 e s V a Q s 9 v o Z O K Y z D m 4 z 5 c / Y T e E U e v v 3 V C 6 b F e 4 H I S Y + F 1 y b Y V b X v L P f e L T i c o n 7 T l 9 j O G y a d 7 x Q O h o p k U Q y M 0 2 7 o g p 3 s 3 F 2 S 7 A B 9 i D t 4 K K b L d 6 6 b O N g P 5 C W Z R t G g K r F d 2 Y h t b k o Q x + C k v o o J Y 8 g u G X 9 v Y X B u W V i 4 G v Q p Z B C f 8 o C S 2 b 2 p y T + S M B k A 1 W u F M / g Z 5 7 i b Q d 8 u c y r f a N r E P D C p S 0 7 i 0 T m Q 8 t F 2 Z O L i h T m 1 e B w s M R U 5 f c T r X E 8 W a y V D 8 Z U R P s q h u P 1 s e M t 7 0 + 8 N / h D / L G D C f F i a b x J f z E r S h t / n Z z F u u p Q 8 b a e V b v b z k k r l J W D f G D D a X G / W L v f c W p G R J 8 Q 8 Q + I O I w m c Y I 4 8 f 8 4 c V 4 7 J 8 6 J E 8 Q J 4 k T D O X F R O y c u i B P E C e J E w z l x W T s n L o k T x A n i R M M 5 M a i d E w P i B H G C O N F w T l z V z o k r 4 g R x g j j R c E 5 c 1 8 6 J a + I E f R I l R D Q X E T e 1 I + K G E E G I I E Q 0 B B G / A A A A / / 8 D A F B L A Q I t A B Q A B g A I A A A A I Q A q 3 a p A 0 g A A A D c B A A A T A A A A A A A A A A A A A A A A A A A A A A B b Q 2 9 u d G V u d F 9 U e X B l c 1 0 u e G 1 s U E s B A i 0 A F A A C A A g A A A A h A A X d P W e q A A A A 9 w A A A B I A A A A A A A A A A A A A A A A A C w M A A E N v b m Z p Z y 9 Q Y W N r Y W d l L n h t b F B L A Q I t A B Q A A g A I A A A A I Q B 9 h e y T T w I A A G M l A A A T A A A A A A A A A A A A A A A A A O U D A A B G b 3 J t d W x h c y 9 T Z W N 0 a W 9 u M S 5 t U E s F B g A A A A A D A A M A w g A A A G U 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1 w A A A A A A A A J P A 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U 2 h l Z X Q x P C 9 J d G V t U G F 0 a D 4 8 L 0 l 0 Z W 1 M b 2 N h d G l v b j 4 8 U 3 R h Y m x l R W 5 0 c m l l c z 4 8 R W 5 0 c n k g V H l w Z T 0 i Q W R k Z W R U b 0 R h d G F N b 2 R l b C I g V m F s d W U 9 I m w w I i 8 + P E V u d H J 5 I F R 5 c G U 9 I k J 1 Z m Z l c k 5 l e H R S Z W Z y Z X N o I i B W Y W x 1 Z T 0 i b D E i L z 4 8 R W 5 0 c n k g V H l w Z T 0 i R m l s b E N v d W 5 0 I i B W Y W x 1 Z T 0 i b D E 2 O C I v P j x F b n R y e S B U e X B l P S J G a W x s R W 5 h Y m x l Z C I g V m F s d W U 9 I m w x I i 8 + P E V u d H J 5 I F R 5 c G U 9 I k Z p b G x F c n J v c k N v Z G U i I F Z h b H V l P S J z V W 5 r b m 9 3 b i I v P j x F b n R y e S B U e X B l P S J G a W x s R X J y b 3 J D b 3 V u d C I g V m F s d W U 9 I m w w I i 8 + P E V u d H J 5 I F R 5 c G U 9 I k Z p b G x M Y X N 0 V X B k Y X R l Z C I g V m F s d W U 9 I m Q y M D I y L T E x L T E 0 V D A 4 O j A y O j A 3 L j k x M D g 4 M D V a I i 8 + P E V u d H J 5 I F R 5 c G U 9 I k Z p b G x D b 2 x 1 b W 5 U e X B l c y I g V m F s d W U 9 I n N B d 0 1 H Q m d v R 0 J n W U R B d 0 1 E Q X d N R E F 3 T U R B d 0 1 E Q X d N R C I v P j x F b n R y e S B U e X B l P S J G a W x s Q 2 9 s d W 1 u T m F t Z X M i I F Z h b H V l P S J z W y Z x d W 9 0 O 0 N v b H V t b j E m c X V v d D s s J n F 1 b 3 Q 7 a W 5 k Z X g m c X V v d D s s J n F 1 b 3 Q 7 d G l t Z S Z x d W 9 0 O y w m c X V v d D t u a W N l Z C 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1 B P U y 1 w c m V k J n F 1 b 3 Q 7 L C Z x d W 9 0 O 0 N v b i 1 Q T 1 M t c H J 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0 L C Z x d W 9 0 O 2 t l e U N v b H V t b k 5 h b W V z J n F 1 b 3 Q 7 O l t d L C Z x d W 9 0 O 3 F 1 Z X J 5 U m V s Y X R p b 2 5 z a G l w c y Z x d W 9 0 O z p b X S w m c X V v d D t j b 2 x 1 b W 5 J Z G V u d G l 0 a W V z J n F 1 b 3 Q 7 O l s m c X V v d D t T Z W N 0 a W 9 u M S 9 T a G V l d D E v Q X V 0 b 1 J l b W 9 2 Z W R D b 2 x 1 b W 5 z M S 5 7 Q 2 9 s d W 1 u M S w w f S Z x d W 9 0 O y w m c X V v d D t T Z W N 0 a W 9 u M S 9 T a G V l d D E v Q X V 0 b 1 J l b W 9 2 Z W R D b 2 x 1 b W 5 z M S 5 7 a W 5 k Z X g s M X 0 m c X V v d D s s J n F 1 b 3 Q 7 U 2 V j d G l v b j E v U 2 h l Z X Q x L 0 F 1 d G 9 S Z W 1 v d m V k Q 2 9 s d W 1 u c z E u e 3 R p b W U s M n 0 m c X V v d D s s J n F 1 b 3 Q 7 U 2 V j d G l v b j E v U 2 h l Z X Q x L 0 F 1 d G 9 S Z W 1 v d m V k Q 2 9 s d W 1 u c z E u e 2 5 p Y 2 V k L D N 9 J n F 1 b 3 Q 7 L C Z x d W 9 0 O 1 N l Y 3 R p b 2 4 x L 1 N o Z W V 0 M S 9 B d X R v U m V t b 3 Z l Z E N v b H V t b n M x L n t V b m 5 h b W V k O i A y L D R 9 J n F 1 b 3 Q 7 L C Z x d W 9 0 O 1 N l Y 3 R p b 2 4 x L 1 N o Z W V 0 M S 9 B d X R v U m V t b 3 Z l Z E N v b H V t b n M x L n t z c G V h a 2 V y L D V 9 J n F 1 b 3 Q 7 L C Z x d W 9 0 O 1 N l Y 3 R p b 2 4 x L 1 N o Z W V 0 M S 9 B d X R v U m V t b 3 Z l Z E N v b H V t b n M x L n t z c G V h a 2 V y X 2 5 h b W U s N n 0 m c X V v d D s s J n F 1 b 3 Q 7 U 2 V j d G l v b j E v U 2 h l Z X Q x L 0 F 1 d G 9 S Z W 1 v d m V k Q 2 9 s d W 1 u c z E u e 3 R l e H Q s N 3 0 m c X V v d D s s J n F 1 b 3 Q 7 U 2 V j d G l v b j E v U 2 h l Z X Q x L 0 F 1 d G 9 S Z W 1 v d m V k Q 2 9 s d W 1 u c z E u e 3 F 1 Z X N 0 a W 9 u L D h 9 J n F 1 b 3 Q 7 L C Z x d W 9 0 O 1 N l Y 3 R p b 2 4 x L 1 N o Z W V 0 M S 9 B d X R v U m V t b 3 Z l Z E N v b H V t b n M x L n t h b n N 3 Z X I s O X 0 m c X V v d D s s J n F 1 b 3 Q 7 U 2 V j d G l v b j E v U 2 h l Z X Q x L 0 F 1 d G 9 S Z W 1 v d m V k Q 2 9 s d W 1 u c z E u e 3 R h Z 2 d l Z C w x M H 0 m c X V v d D s s J n F 1 b 3 Q 7 U 2 V j d G l v b j E v U 2 h l Z X Q x L 0 F 1 d G 9 S Z W 1 v d m V k Q 2 9 s d W 1 u c z E u e 3 J l b G V 2 Y W 5 0 L D E x f S Z x d W 9 0 O y w m c X V v d D t T Z W N 0 a W 9 u M S 9 T a G V l d D E v Q X V 0 b 1 J l b W 9 2 Z W R D b 2 x 1 b W 5 z M S 5 7 Z n V u Y 3 R p b 2 5 h b C w x M n 0 m c X V v d D s s J n F 1 b 3 Q 7 U 2 V j d G l v b j E v U 2 h l Z X Q x L 0 F 1 d G 9 S Z W 1 v d m V k Q 2 9 s d W 1 u c z E u e 2 5 m c i w x M 3 0 m c X V v d D s s J n F 1 b 3 Q 7 U 2 V j d G l v b j E v U 2 h l Z X Q x L 0 F 1 d G 9 S Z W 1 v d m V k Q 2 9 s d W 1 u c z E u e 3 N 5 c 3 R l b S B 1 c 2 V y L D E 0 f S Z x d W 9 0 O y w m c X V v d D t T Z W N 0 a W 9 u M S 9 T a G V l d D E v Q X V 0 b 1 J l b W 9 2 Z W R D b 2 x 1 b W 5 z M S 5 7 Y 3 V y c m V u d C B w c m 9 j Z X N z L D E 1 f S Z x d W 9 0 O y w m c X V v d D t T Z W N 0 a W 9 u M S 9 T a G V l d D E v Q X V 0 b 1 J l b W 9 2 Z W R D b 2 x 1 b W 5 z M S 5 7 c 2 N v c G U s M T Z 9 J n F 1 b 3 Q 7 L C Z x d W 9 0 O 1 N l Y 3 R p b 2 4 x L 1 N o Z W V 0 M S 9 B d X R v U m V t b 3 Z l Z E N v b H V t b n M x L n t y Z W x l d m F u d C B x d W V z d G l v b i w x N 3 0 m c X V v d D s s J n F 1 b 3 Q 7 U 2 V j d G l v b j E v U 2 h l Z X Q x L 0 F 1 d G 9 S Z W 1 v d m V k Q 2 9 s d W 1 u c z E u e 1 V u b m F t Z W Q 6 I D E 2 L D E 4 f S Z x d W 9 0 O y w m c X V v d D t T Z W N 0 a W 9 u M S 9 T a G V l d D E v Q X V 0 b 1 J l b W 9 2 Z W R D b 2 x 1 b W 5 z M S 5 7 c m V s Z X Z h b n Q g Y W 5 z d 2 V y L D E 5 f S Z x d W 9 0 O y w m c X V v d D t T Z W N 0 a W 9 u M S 9 T a G V l d D E v Q X V 0 b 1 J l b W 9 2 Z W R D b 2 x 1 b W 5 z M S 5 7 a W 5 0 Z X J 2 a W V 3 Z X I s M j B 9 J n F 1 b 3 Q 7 L C Z x d W 9 0 O 1 N l Y 3 R p b 2 4 x L 1 N o Z W V 0 M S 9 B d X R v U m V t b 3 Z l Z E N v b H V t b n M x L n t p b n R l c n Z p Z X d l Z S w y M X 0 m c X V v d D s s J n F 1 b 3 Q 7 U 2 V j d G l v b j E v U 2 h l Z X Q x L 0 F 1 d G 9 S Z W 1 v d m V k Q 2 9 s d W 1 u c z E u e 1 B P U y 1 w c m V k L D I y f S Z x d W 9 0 O y w m c X V v d D t T Z W N 0 a W 9 u M S 9 T a G V l d D E v Q X V 0 b 1 J l b W 9 2 Z W R D b 2 x 1 b W 5 z M S 5 7 Q 2 9 u L V B P U y 1 w c m V k L D I z f S Z x d W 9 0 O 1 0 s J n F 1 b 3 Q 7 Q 2 9 s d W 1 u Q 2 9 1 b n Q m c X V v d D s 6 M j Q s J n F 1 b 3 Q 7 S 2 V 5 Q 2 9 s d W 1 u T m F t Z X M m c X V v d D s 6 W 1 0 s J n F 1 b 3 Q 7 Q 2 9 s d W 1 u S W R l b n R p d G l l c y Z x d W 9 0 O z p b J n F 1 b 3 Q 7 U 2 V j d G l v b j E v U 2 h l Z X Q x L 0 F 1 d G 9 S Z W 1 v d m V k Q 2 9 s d W 1 u c z E u e 0 N v b H V t b j E s M H 0 m c X V v d D s s J n F 1 b 3 Q 7 U 2 V j d G l v b j E v U 2 h l Z X Q x L 0 F 1 d G 9 S Z W 1 v d m V k Q 2 9 s d W 1 u c z E u e 2 l u Z G V 4 L D F 9 J n F 1 b 3 Q 7 L C Z x d W 9 0 O 1 N l Y 3 R p b 2 4 x L 1 N o Z W V 0 M S 9 B d X R v U m V t b 3 Z l Z E N v b H V t b n M x L n t 0 a W 1 l L D J 9 J n F 1 b 3 Q 7 L C Z x d W 9 0 O 1 N l Y 3 R p b 2 4 x L 1 N o Z W V 0 M S 9 B d X R v U m V t b 3 Z l Z E N v b H V t b n M x L n t u a W N l Z C w z f S Z x d W 9 0 O y w m c X V v d D t T Z W N 0 a W 9 u M S 9 T a G V l d D E v Q X V 0 b 1 J l b W 9 2 Z W R D b 2 x 1 b W 5 z M S 5 7 V W 5 u Y W 1 l Z D o g M i w 0 f S Z x d W 9 0 O y w m c X V v d D t T Z W N 0 a W 9 u M S 9 T a G V l d D E v Q X V 0 b 1 J l b W 9 2 Z W R D b 2 x 1 b W 5 z M S 5 7 c 3 B l Y W t l c i w 1 f S Z x d W 9 0 O y w m c X V v d D t T Z W N 0 a W 9 u M S 9 T a G V l d D E v Q X V 0 b 1 J l b W 9 2 Z W R D b 2 x 1 b W 5 z M S 5 7 c 3 B l Y W t l c l 9 u Y W 1 l L D Z 9 J n F 1 b 3 Q 7 L C Z x d W 9 0 O 1 N l Y 3 R p b 2 4 x L 1 N o Z W V 0 M S 9 B d X R v U m V t b 3 Z l Z E N v b H V t b n M x L n t 0 Z X h 0 L D d 9 J n F 1 b 3 Q 7 L C Z x d W 9 0 O 1 N l Y 3 R p b 2 4 x L 1 N o Z W V 0 M S 9 B d X R v U m V t b 3 Z l Z E N v b H V t b n M x L n t x d W V z d G l v b i w 4 f S Z x d W 9 0 O y w m c X V v d D t T Z W N 0 a W 9 u M S 9 T a G V l d D E v Q X V 0 b 1 J l b W 9 2 Z W R D b 2 x 1 b W 5 z M S 5 7 Y W 5 z d 2 V y L D l 9 J n F 1 b 3 Q 7 L C Z x d W 9 0 O 1 N l Y 3 R p b 2 4 x L 1 N o Z W V 0 M S 9 B d X R v U m V t b 3 Z l Z E N v b H V t b n M x L n t 0 Y W d n Z W Q s M T B 9 J n F 1 b 3 Q 7 L C Z x d W 9 0 O 1 N l Y 3 R p b 2 4 x L 1 N o Z W V 0 M S 9 B d X R v U m V t b 3 Z l Z E N v b H V t b n M x L n t y Z W x l d m F u d C w x M X 0 m c X V v d D s s J n F 1 b 3 Q 7 U 2 V j d G l v b j E v U 2 h l Z X Q x L 0 F 1 d G 9 S Z W 1 v d m V k Q 2 9 s d W 1 u c z E u e 2 Z 1 b m N 0 a W 9 u Y W w s M T J 9 J n F 1 b 3 Q 7 L C Z x d W 9 0 O 1 N l Y 3 R p b 2 4 x L 1 N o Z W V 0 M S 9 B d X R v U m V t b 3 Z l Z E N v b H V t b n M x L n t u Z n I s M T N 9 J n F 1 b 3 Q 7 L C Z x d W 9 0 O 1 N l Y 3 R p b 2 4 x L 1 N o Z W V 0 M S 9 B d X R v U m V t b 3 Z l Z E N v b H V t b n M x L n t z e X N 0 Z W 0 g d X N l c i w x N H 0 m c X V v d D s s J n F 1 b 3 Q 7 U 2 V j d G l v b j E v U 2 h l Z X Q x L 0 F 1 d G 9 S Z W 1 v d m V k Q 2 9 s d W 1 u c z E u e 2 N 1 c n J l b n Q g c H J v Y 2 V z c y w x N X 0 m c X V v d D s s J n F 1 b 3 Q 7 U 2 V j d G l v b j E v U 2 h l Z X Q x L 0 F 1 d G 9 S Z W 1 v d m V k Q 2 9 s d W 1 u c z E u e 3 N j b 3 B l L D E 2 f S Z x d W 9 0 O y w m c X V v d D t T Z W N 0 a W 9 u M S 9 T a G V l d D E v Q X V 0 b 1 J l b W 9 2 Z W R D b 2 x 1 b W 5 z M S 5 7 c m V s Z X Z h b n Q g c X V l c 3 R p b 2 4 s M T d 9 J n F 1 b 3 Q 7 L C Z x d W 9 0 O 1 N l Y 3 R p b 2 4 x L 1 N o Z W V 0 M S 9 B d X R v U m V t b 3 Z l Z E N v b H V t b n M x L n t V b m 5 h b W V k O i A x N i w x O H 0 m c X V v d D s s J n F 1 b 3 Q 7 U 2 V j d G l v b j E v U 2 h l Z X Q x L 0 F 1 d G 9 S Z W 1 v d m V k Q 2 9 s d W 1 u c z E u e 3 J l b G V 2 Y W 5 0 I G F u c 3 d l c i w x O X 0 m c X V v d D s s J n F 1 b 3 Q 7 U 2 V j d G l v b j E v U 2 h l Z X Q x L 0 F 1 d G 9 S Z W 1 v d m V k Q 2 9 s d W 1 u c z E u e 2 l u d G V y d m l l d 2 V y L D I w f S Z x d W 9 0 O y w m c X V v d D t T Z W N 0 a W 9 u M S 9 T a G V l d D E v Q X V 0 b 1 J l b W 9 2 Z W R D b 2 x 1 b W 5 z M S 5 7 a W 5 0 Z X J 2 a W V 3 Z W U s M j F 9 J n F 1 b 3 Q 7 L C Z x d W 9 0 O 1 N l Y 3 R p b 2 4 x L 1 N o Z W V 0 M S 9 B d X R v U m V t b 3 Z l Z E N v b H V t b n M x L n t Q T 1 M t c H J l Z C w y M n 0 m c X V v d D s s J n F 1 b 3 Q 7 U 2 V j d G l v b j E v U 2 h l Z X Q x L 0 F 1 d G 9 S Z W 1 v d m V k Q 2 9 s d W 1 u c z E u e 0 N v b i 1 Q T 1 M t c H J l Z C w y 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1 N o Z W V 0 M S I v P j w v U 3 R h Y m x l R W 5 0 c m l l c z 4 8 L 0 l 0 Z W 0 + P E l 0 Z W 0 + P E l 0 Z W 1 M b 2 N h d G l v b j 4 8 S X R l b V R 5 c G U + R m 9 y b X V s Y T w v S X R l b V R 5 c G U + P E l 0 Z W 1 Q Y X R o P l N l Y 3 R p b 2 4 x L 1 N o Z W V 0 M S U y M C g y 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T E t M T R U M D g 6 M D I 6 N D E u O D Y 3 N z k 4 M V o i L z 4 8 R W 5 0 c n k g V H l w Z T 0 i R m l s b E N v b H V t b l R 5 c G V z I i B W Y W x 1 Z T 0 i c 0 F 3 T U d C Z 2 9 H Q m d Z R E F 3 T U R B d 0 1 E Q X d N R E F 3 T U R B d 0 1 E I i 8 + P E V u d H J 5 I F R 5 c G U 9 I k Z p b G x D b 2 x 1 b W 5 O Y W 1 l c y I g V m F s d W U 9 I n N b J n F 1 b 3 Q 7 Q 2 9 s d W 1 u M S Z x d W 9 0 O y w m c X V v d D t p b m R l e C Z x d W 9 0 O y w m c X V v d D t 0 a W 1 l J n F 1 b 3 Q 7 L C Z x d W 9 0 O 1 V u b m F t Z W Q 6 I D E m c X V v d D s s J n F 1 b 3 Q 7 V W 5 u Y W 1 l Z D o g M i Z x d W 9 0 O y w m c X V v d D t z c G V h a 2 V y J n F 1 b 3 Q 7 L C Z x d W 9 0 O 3 N w Z W F r Z X J f b m F t Z S Z x d W 9 0 O y w m c X V v d D t 0 Z X h 0 J n F 1 b 3 Q 7 L C Z x d W 9 0 O 3 F 1 Z X N 0 a W 9 u J n F 1 b 3 Q 7 L C Z x d W 9 0 O 2 F u c 3 d l c i Z x d W 9 0 O y w m c X V v d D t 0 Y W d n Z W Q m c X V v d D s s J n F 1 b 3 Q 7 c m V s Z X Z h b n Q m c X V v d D s s J n F 1 b 3 Q 7 Z n V u Y 3 R p b 2 5 h b C Z x d W 9 0 O y w m c X V v d D t u Z n I m c X V v d D s s J n F 1 b 3 Q 7 c 3 l z d G V t I H V z Z X I m c X V v d D s s J n F 1 b 3 Q 7 Y 3 V y c m V u d C B w c m 9 j Z X N z J n F 1 b 3 Q 7 L C Z x d W 9 0 O 3 N j b 3 B l J n F 1 b 3 Q 7 L C Z x d W 9 0 O 3 J l b G V 2 Y W 5 0 I H F 1 Z X N 0 a W 9 u J n F 1 b 3 Q 7 L C Z x d W 9 0 O 1 V u b m F t Z W Q 6 I D E 2 J n F 1 b 3 Q 7 L C Z x d W 9 0 O 3 J l b G V 2 Y W 5 0 I G F u c 3 d l c i Z x d W 9 0 O y w m c X V v d D t p b n R l c n Z p Z X d l c i Z x d W 9 0 O y w m c X V v d D t p b n R l c n Z p Z X d l Z S Z x d W 9 0 O y w m c X V v d D t Q T 1 M t c H J l Z C Z x d W 9 0 O y w m c X V v d D t D b 2 4 t U E 9 T L X B y Z 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N C w m c X V v d D t r Z X l D b 2 x 1 b W 5 O Y W 1 l c y Z x d W 9 0 O z p b X S w m c X V v d D t x d W V y e V J l b G F 0 a W 9 u c 2 h p c H M m c X V v d D s 6 W 1 0 s J n F 1 b 3 Q 7 Y 2 9 s d W 1 u S W R l b n R p d G l l c y Z x d W 9 0 O z p b J n F 1 b 3 Q 7 U 2 V j d G l v b j E v U 2 h l Z X Q x I C g y K S 9 B d X R v U m V t b 3 Z l Z E N v b H V t b n M x L n t D b 2 x 1 b W 4 x L D B 9 J n F 1 b 3 Q 7 L C Z x d W 9 0 O 1 N l Y 3 R p b 2 4 x L 1 N o Z W V 0 M S A o M i k v Q X V 0 b 1 J l b W 9 2 Z W R D b 2 x 1 b W 5 z M S 5 7 a W 5 k Z X g s M X 0 m c X V v d D s s J n F 1 b 3 Q 7 U 2 V j d G l v b j E v U 2 h l Z X Q x I C g y K S 9 B d X R v U m V t b 3 Z l Z E N v b H V t b n M x L n t 0 a W 1 l L D J 9 J n F 1 b 3 Q 7 L C Z x d W 9 0 O 1 N l Y 3 R p b 2 4 x L 1 N o Z W V 0 M S A o M i k v Q X V 0 b 1 J l b W 9 2 Z W R D b 2 x 1 b W 5 z M S 5 7 V W 5 u Y W 1 l Z D o g M S w z f S Z x d W 9 0 O y w m c X V v d D t T Z W N 0 a W 9 u M S 9 T a G V l d D E g K D I p L 0 F 1 d G 9 S Z W 1 v d m V k Q 2 9 s d W 1 u c z E u e 1 V u b m F t Z W Q 6 I D I s N H 0 m c X V v d D s s J n F 1 b 3 Q 7 U 2 V j d G l v b j E v U 2 h l Z X Q x I C g y K S 9 B d X R v U m V t b 3 Z l Z E N v b H V t b n M x L n t z c G V h a 2 V y L D V 9 J n F 1 b 3 Q 7 L C Z x d W 9 0 O 1 N l Y 3 R p b 2 4 x L 1 N o Z W V 0 M S A o M i k v Q X V 0 b 1 J l b W 9 2 Z W R D b 2 x 1 b W 5 z M S 5 7 c 3 B l Y W t l c l 9 u Y W 1 l L D Z 9 J n F 1 b 3 Q 7 L C Z x d W 9 0 O 1 N l Y 3 R p b 2 4 x L 1 N o Z W V 0 M S A o M i k v Q X V 0 b 1 J l b W 9 2 Z W R D b 2 x 1 b W 5 z M S 5 7 d G V 4 d C w 3 f S Z x d W 9 0 O y w m c X V v d D t T Z W N 0 a W 9 u M S 9 T a G V l d D E g K D I p L 0 F 1 d G 9 S Z W 1 v d m V k Q 2 9 s d W 1 u c z E u e 3 F 1 Z X N 0 a W 9 u L D h 9 J n F 1 b 3 Q 7 L C Z x d W 9 0 O 1 N l Y 3 R p b 2 4 x L 1 N o Z W V 0 M S A o M i k v Q X V 0 b 1 J l b W 9 2 Z W R D b 2 x 1 b W 5 z M S 5 7 Y W 5 z d 2 V y L D l 9 J n F 1 b 3 Q 7 L C Z x d W 9 0 O 1 N l Y 3 R p b 2 4 x L 1 N o Z W V 0 M S A o M i k v Q X V 0 b 1 J l b W 9 2 Z W R D b 2 x 1 b W 5 z M S 5 7 d G F n Z 2 V k L D E w f S Z x d W 9 0 O y w m c X V v d D t T Z W N 0 a W 9 u M S 9 T a G V l d D E g K D I p L 0 F 1 d G 9 S Z W 1 v d m V k Q 2 9 s d W 1 u c z E u e 3 J l b G V 2 Y W 5 0 L D E x f S Z x d W 9 0 O y w m c X V v d D t T Z W N 0 a W 9 u M S 9 T a G V l d D E g K D I p L 0 F 1 d G 9 S Z W 1 v d m V k Q 2 9 s d W 1 u c z E u e 2 Z 1 b m N 0 a W 9 u Y W w s M T J 9 J n F 1 b 3 Q 7 L C Z x d W 9 0 O 1 N l Y 3 R p b 2 4 x L 1 N o Z W V 0 M S A o M i k v Q X V 0 b 1 J l b W 9 2 Z W R D b 2 x 1 b W 5 z M S 5 7 b m Z y L D E z f S Z x d W 9 0 O y w m c X V v d D t T Z W N 0 a W 9 u M S 9 T a G V l d D E g K D I p L 0 F 1 d G 9 S Z W 1 v d m V k Q 2 9 s d W 1 u c z E u e 3 N 5 c 3 R l b S B 1 c 2 V y L D E 0 f S Z x d W 9 0 O y w m c X V v d D t T Z W N 0 a W 9 u M S 9 T a G V l d D E g K D I p L 0 F 1 d G 9 S Z W 1 v d m V k Q 2 9 s d W 1 u c z E u e 2 N 1 c n J l b n Q g c H J v Y 2 V z c y w x N X 0 m c X V v d D s s J n F 1 b 3 Q 7 U 2 V j d G l v b j E v U 2 h l Z X Q x I C g y K S 9 B d X R v U m V t b 3 Z l Z E N v b H V t b n M x L n t z Y 2 9 w Z S w x N n 0 m c X V v d D s s J n F 1 b 3 Q 7 U 2 V j d G l v b j E v U 2 h l Z X Q x I C g y K S 9 B d X R v U m V t b 3 Z l Z E N v b H V t b n M x L n t y Z W x l d m F u d C B x d W V z d G l v b i w x N 3 0 m c X V v d D s s J n F 1 b 3 Q 7 U 2 V j d G l v b j E v U 2 h l Z X Q x I C g y K S 9 B d X R v U m V t b 3 Z l Z E N v b H V t b n M x L n t V b m 5 h b W V k O i A x N i w x O H 0 m c X V v d D s s J n F 1 b 3 Q 7 U 2 V j d G l v b j E v U 2 h l Z X Q x I C g y K S 9 B d X R v U m V t b 3 Z l Z E N v b H V t b n M x L n t y Z W x l d m F u d C B h b n N 3 Z X I s M T l 9 J n F 1 b 3 Q 7 L C Z x d W 9 0 O 1 N l Y 3 R p b 2 4 x L 1 N o Z W V 0 M S A o M i k v Q X V 0 b 1 J l b W 9 2 Z W R D b 2 x 1 b W 5 z M S 5 7 a W 5 0 Z X J 2 a W V 3 Z X I s M j B 9 J n F 1 b 3 Q 7 L C Z x d W 9 0 O 1 N l Y 3 R p b 2 4 x L 1 N o Z W V 0 M S A o M i k v Q X V 0 b 1 J l b W 9 2 Z W R D b 2 x 1 b W 5 z M S 5 7 a W 5 0 Z X J 2 a W V 3 Z W U s M j F 9 J n F 1 b 3 Q 7 L C Z x d W 9 0 O 1 N l Y 3 R p b 2 4 x L 1 N o Z W V 0 M S A o M i k v Q X V 0 b 1 J l b W 9 2 Z W R D b 2 x 1 b W 5 z M S 5 7 U E 9 T L X B y Z W Q s M j J 9 J n F 1 b 3 Q 7 L C Z x d W 9 0 O 1 N l Y 3 R p b 2 4 x L 1 N o Z W V 0 M S A o M i k v Q X V 0 b 1 J l b W 9 2 Z W R D b 2 x 1 b W 5 z M S 5 7 Q 2 9 u L V B P U y 1 w c m V k L D I z f S Z x d W 9 0 O 1 0 s J n F 1 b 3 Q 7 Q 2 9 s d W 1 u Q 2 9 1 b n Q m c X V v d D s 6 M j Q s J n F 1 b 3 Q 7 S 2 V 5 Q 2 9 s d W 1 u T m F t Z X M m c X V v d D s 6 W 1 0 s J n F 1 b 3 Q 7 Q 2 9 s d W 1 u S W R l b n R p d G l l c y Z x d W 9 0 O z p b J n F 1 b 3 Q 7 U 2 V j d G l v b j E v U 2 h l Z X Q x I C g y K S 9 B d X R v U m V t b 3 Z l Z E N v b H V t b n M x L n t D b 2 x 1 b W 4 x L D B 9 J n F 1 b 3 Q 7 L C Z x d W 9 0 O 1 N l Y 3 R p b 2 4 x L 1 N o Z W V 0 M S A o M i k v Q X V 0 b 1 J l b W 9 2 Z W R D b 2 x 1 b W 5 z M S 5 7 a W 5 k Z X g s M X 0 m c X V v d D s s J n F 1 b 3 Q 7 U 2 V j d G l v b j E v U 2 h l Z X Q x I C g y K S 9 B d X R v U m V t b 3 Z l Z E N v b H V t b n M x L n t 0 a W 1 l L D J 9 J n F 1 b 3 Q 7 L C Z x d W 9 0 O 1 N l Y 3 R p b 2 4 x L 1 N o Z W V 0 M S A o M i k v Q X V 0 b 1 J l b W 9 2 Z W R D b 2 x 1 b W 5 z M S 5 7 V W 5 u Y W 1 l Z D o g M S w z f S Z x d W 9 0 O y w m c X V v d D t T Z W N 0 a W 9 u M S 9 T a G V l d D E g K D I p L 0 F 1 d G 9 S Z W 1 v d m V k Q 2 9 s d W 1 u c z E u e 1 V u b m F t Z W Q 6 I D I s N H 0 m c X V v d D s s J n F 1 b 3 Q 7 U 2 V j d G l v b j E v U 2 h l Z X Q x I C g y K S 9 B d X R v U m V t b 3 Z l Z E N v b H V t b n M x L n t z c G V h a 2 V y L D V 9 J n F 1 b 3 Q 7 L C Z x d W 9 0 O 1 N l Y 3 R p b 2 4 x L 1 N o Z W V 0 M S A o M i k v Q X V 0 b 1 J l b W 9 2 Z W R D b 2 x 1 b W 5 z M S 5 7 c 3 B l Y W t l c l 9 u Y W 1 l L D Z 9 J n F 1 b 3 Q 7 L C Z x d W 9 0 O 1 N l Y 3 R p b 2 4 x L 1 N o Z W V 0 M S A o M i k v Q X V 0 b 1 J l b W 9 2 Z W R D b 2 x 1 b W 5 z M S 5 7 d G V 4 d C w 3 f S Z x d W 9 0 O y w m c X V v d D t T Z W N 0 a W 9 u M S 9 T a G V l d D E g K D I p L 0 F 1 d G 9 S Z W 1 v d m V k Q 2 9 s d W 1 u c z E u e 3 F 1 Z X N 0 a W 9 u L D h 9 J n F 1 b 3 Q 7 L C Z x d W 9 0 O 1 N l Y 3 R p b 2 4 x L 1 N o Z W V 0 M S A o M i k v Q X V 0 b 1 J l b W 9 2 Z W R D b 2 x 1 b W 5 z M S 5 7 Y W 5 z d 2 V y L D l 9 J n F 1 b 3 Q 7 L C Z x d W 9 0 O 1 N l Y 3 R p b 2 4 x L 1 N o Z W V 0 M S A o M i k v Q X V 0 b 1 J l b W 9 2 Z W R D b 2 x 1 b W 5 z M S 5 7 d G F n Z 2 V k L D E w f S Z x d W 9 0 O y w m c X V v d D t T Z W N 0 a W 9 u M S 9 T a G V l d D E g K D I p L 0 F 1 d G 9 S Z W 1 v d m V k Q 2 9 s d W 1 u c z E u e 3 J l b G V 2 Y W 5 0 L D E x f S Z x d W 9 0 O y w m c X V v d D t T Z W N 0 a W 9 u M S 9 T a G V l d D E g K D I p L 0 F 1 d G 9 S Z W 1 v d m V k Q 2 9 s d W 1 u c z E u e 2 Z 1 b m N 0 a W 9 u Y W w s M T J 9 J n F 1 b 3 Q 7 L C Z x d W 9 0 O 1 N l Y 3 R p b 2 4 x L 1 N o Z W V 0 M S A o M i k v Q X V 0 b 1 J l b W 9 2 Z W R D b 2 x 1 b W 5 z M S 5 7 b m Z y L D E z f S Z x d W 9 0 O y w m c X V v d D t T Z W N 0 a W 9 u M S 9 T a G V l d D E g K D I p L 0 F 1 d G 9 S Z W 1 v d m V k Q 2 9 s d W 1 u c z E u e 3 N 5 c 3 R l b S B 1 c 2 V y L D E 0 f S Z x d W 9 0 O y w m c X V v d D t T Z W N 0 a W 9 u M S 9 T a G V l d D E g K D I p L 0 F 1 d G 9 S Z W 1 v d m V k Q 2 9 s d W 1 u c z E u e 2 N 1 c n J l b n Q g c H J v Y 2 V z c y w x N X 0 m c X V v d D s s J n F 1 b 3 Q 7 U 2 V j d G l v b j E v U 2 h l Z X Q x I C g y K S 9 B d X R v U m V t b 3 Z l Z E N v b H V t b n M x L n t z Y 2 9 w Z S w x N n 0 m c X V v d D s s J n F 1 b 3 Q 7 U 2 V j d G l v b j E v U 2 h l Z X Q x I C g y K S 9 B d X R v U m V t b 3 Z l Z E N v b H V t b n M x L n t y Z W x l d m F u d C B x d W V z d G l v b i w x N 3 0 m c X V v d D s s J n F 1 b 3 Q 7 U 2 V j d G l v b j E v U 2 h l Z X Q x I C g y K S 9 B d X R v U m V t b 3 Z l Z E N v b H V t b n M x L n t V b m 5 h b W V k O i A x N i w x O H 0 m c X V v d D s s J n F 1 b 3 Q 7 U 2 V j d G l v b j E v U 2 h l Z X Q x I C g y K S 9 B d X R v U m V t b 3 Z l Z E N v b H V t b n M x L n t y Z W x l d m F u d C B h b n N 3 Z X I s M T l 9 J n F 1 b 3 Q 7 L C Z x d W 9 0 O 1 N l Y 3 R p b 2 4 x L 1 N o Z W V 0 M S A o M i k v Q X V 0 b 1 J l b W 9 2 Z W R D b 2 x 1 b W 5 z M S 5 7 a W 5 0 Z X J 2 a W V 3 Z X I s M j B 9 J n F 1 b 3 Q 7 L C Z x d W 9 0 O 1 N l Y 3 R p b 2 4 x L 1 N o Z W V 0 M S A o M i k v Q X V 0 b 1 J l b W 9 2 Z W R D b 2 x 1 b W 5 z M S 5 7 a W 5 0 Z X J 2 a W V 3 Z W U s M j F 9 J n F 1 b 3 Q 7 L C Z x d W 9 0 O 1 N l Y 3 R p b 2 4 x L 1 N o Z W V 0 M S A o M i k v Q X V 0 b 1 J l b W 9 2 Z W R D b 2 x 1 b W 5 z M S 5 7 U E 9 T L X B y Z W Q s M j J 9 J n F 1 b 3 Q 7 L C Z x d W 9 0 O 1 N l Y 3 R p b 2 4 x L 1 N o Z W V 0 M S A o M i k v Q X V 0 b 1 J l b W 9 2 Z W R D b 2 x 1 b W 5 z M S 5 7 Q 2 9 u L V B P U y 1 w c m V k L D I 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U 2 h l Z X Q x J T I w K D M 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S 0 x N F Q w O D o w M j o 1 O C 4 x N T Q 3 O T E 2 W i I v P j x F b n R y e S B U e X B l P S J G a W x s Q 2 9 s d W 1 u V H l w Z X M i I F Z h b H V l P S J z Q X d N R 0 J n b 0 d C Z 1 l E Q X d N R E F 3 T U R B d 0 1 E Q X d N R E F 3 T U Q i L z 4 8 R W 5 0 c n k g V H l w Z T 0 i R m l s b E N v b H V t b k 5 h b W V z I i B W Y W x 1 Z T 0 i c 1 s m c X V v d D t D b 2 x 1 b W 4 x J n F 1 b 3 Q 7 L C Z x d W 9 0 O 2 l u Z G V 4 J n F 1 b 3 Q 7 L C Z x d W 9 0 O 3 R p b W U m c X V v d D s s J n F 1 b 3 Q 7 V W 5 u Y W 1 l Z D o g M S 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1 B P U y 1 w c m V k J n F 1 b 3 Q 7 L C Z x d W 9 0 O 0 N v b i 1 Q T 1 M t c H J 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0 L C Z x d W 9 0 O 2 t l e U N v b H V t b k 5 h b W V z J n F 1 b 3 Q 7 O l t d L C Z x d W 9 0 O 3 F 1 Z X J 5 U m V s Y X R p b 2 5 z a G l w c y Z x d W 9 0 O z p b X S w m c X V v d D t j b 2 x 1 b W 5 J Z G V u d G l 0 a W V z J n F 1 b 3 Q 7 O l s m c X V v d D t T Z W N 0 a W 9 u M S 9 T a G V l d D E g K D M p L 0 F 1 d G 9 S Z W 1 v d m V k Q 2 9 s d W 1 u c z E u e 0 N v b H V t b j E s M H 0 m c X V v d D s s J n F 1 b 3 Q 7 U 2 V j d G l v b j E v U 2 h l Z X Q x I C g z K S 9 B d X R v U m V t b 3 Z l Z E N v b H V t b n M x L n t p b m R l e C w x f S Z x d W 9 0 O y w m c X V v d D t T Z W N 0 a W 9 u M S 9 T a G V l d D E g K D M p L 0 F 1 d G 9 S Z W 1 v d m V k Q 2 9 s d W 1 u c z E u e 3 R p b W U s M n 0 m c X V v d D s s J n F 1 b 3 Q 7 U 2 V j d G l v b j E v U 2 h l Z X Q x I C g z K S 9 B d X R v U m V t b 3 Z l Z E N v b H V t b n M x L n t V b m 5 h b W V k O i A x L D N 9 J n F 1 b 3 Q 7 L C Z x d W 9 0 O 1 N l Y 3 R p b 2 4 x L 1 N o Z W V 0 M S A o M y k v Q X V 0 b 1 J l b W 9 2 Z W R D b 2 x 1 b W 5 z M S 5 7 V W 5 u Y W 1 l Z D o g M i w 0 f S Z x d W 9 0 O y w m c X V v d D t T Z W N 0 a W 9 u M S 9 T a G V l d D E g K D M p L 0 F 1 d G 9 S Z W 1 v d m V k Q 2 9 s d W 1 u c z E u e 3 N w Z W F r Z X I s N X 0 m c X V v d D s s J n F 1 b 3 Q 7 U 2 V j d G l v b j E v U 2 h l Z X Q x I C g z K S 9 B d X R v U m V t b 3 Z l Z E N v b H V t b n M x L n t z c G V h a 2 V y X 2 5 h b W U s N n 0 m c X V v d D s s J n F 1 b 3 Q 7 U 2 V j d G l v b j E v U 2 h l Z X Q x I C g z K S 9 B d X R v U m V t b 3 Z l Z E N v b H V t b n M x L n t 0 Z X h 0 L D d 9 J n F 1 b 3 Q 7 L C Z x d W 9 0 O 1 N l Y 3 R p b 2 4 x L 1 N o Z W V 0 M S A o M y k v Q X V 0 b 1 J l b W 9 2 Z W R D b 2 x 1 b W 5 z M S 5 7 c X V l c 3 R p b 2 4 s O H 0 m c X V v d D s s J n F 1 b 3 Q 7 U 2 V j d G l v b j E v U 2 h l Z X Q x I C g z K S 9 B d X R v U m V t b 3 Z l Z E N v b H V t b n M x L n t h b n N 3 Z X I s O X 0 m c X V v d D s s J n F 1 b 3 Q 7 U 2 V j d G l v b j E v U 2 h l Z X Q x I C g z K S 9 B d X R v U m V t b 3 Z l Z E N v b H V t b n M x L n t 0 Y W d n Z W Q s M T B 9 J n F 1 b 3 Q 7 L C Z x d W 9 0 O 1 N l Y 3 R p b 2 4 x L 1 N o Z W V 0 M S A o M y k v Q X V 0 b 1 J l b W 9 2 Z W R D b 2 x 1 b W 5 z M S 5 7 c m V s Z X Z h b n Q s M T F 9 J n F 1 b 3 Q 7 L C Z x d W 9 0 O 1 N l Y 3 R p b 2 4 x L 1 N o Z W V 0 M S A o M y k v Q X V 0 b 1 J l b W 9 2 Z W R D b 2 x 1 b W 5 z M S 5 7 Z n V u Y 3 R p b 2 5 h b C w x M n 0 m c X V v d D s s J n F 1 b 3 Q 7 U 2 V j d G l v b j E v U 2 h l Z X Q x I C g z K S 9 B d X R v U m V t b 3 Z l Z E N v b H V t b n M x L n t u Z n I s M T N 9 J n F 1 b 3 Q 7 L C Z x d W 9 0 O 1 N l Y 3 R p b 2 4 x L 1 N o Z W V 0 M S A o M y k v Q X V 0 b 1 J l b W 9 2 Z W R D b 2 x 1 b W 5 z M S 5 7 c 3 l z d G V t I H V z Z X I s M T R 9 J n F 1 b 3 Q 7 L C Z x d W 9 0 O 1 N l Y 3 R p b 2 4 x L 1 N o Z W V 0 M S A o M y k v Q X V 0 b 1 J l b W 9 2 Z W R D b 2 x 1 b W 5 z M S 5 7 Y 3 V y c m V u d C B w c m 9 j Z X N z L D E 1 f S Z x d W 9 0 O y w m c X V v d D t T Z W N 0 a W 9 u M S 9 T a G V l d D E g K D M p L 0 F 1 d G 9 S Z W 1 v d m V k Q 2 9 s d W 1 u c z E u e 3 N j b 3 B l L D E 2 f S Z x d W 9 0 O y w m c X V v d D t T Z W N 0 a W 9 u M S 9 T a G V l d D E g K D M p L 0 F 1 d G 9 S Z W 1 v d m V k Q 2 9 s d W 1 u c z E u e 3 J l b G V 2 Y W 5 0 I H F 1 Z X N 0 a W 9 u L D E 3 f S Z x d W 9 0 O y w m c X V v d D t T Z W N 0 a W 9 u M S 9 T a G V l d D E g K D M p L 0 F 1 d G 9 S Z W 1 v d m V k Q 2 9 s d W 1 u c z E u e 1 V u b m F t Z W Q 6 I D E 2 L D E 4 f S Z x d W 9 0 O y w m c X V v d D t T Z W N 0 a W 9 u M S 9 T a G V l d D E g K D M p L 0 F 1 d G 9 S Z W 1 v d m V k Q 2 9 s d W 1 u c z E u e 3 J l b G V 2 Y W 5 0 I G F u c 3 d l c i w x O X 0 m c X V v d D s s J n F 1 b 3 Q 7 U 2 V j d G l v b j E v U 2 h l Z X Q x I C g z K S 9 B d X R v U m V t b 3 Z l Z E N v b H V t b n M x L n t p b n R l c n Z p Z X d l c i w y M H 0 m c X V v d D s s J n F 1 b 3 Q 7 U 2 V j d G l v b j E v U 2 h l Z X Q x I C g z K S 9 B d X R v U m V t b 3 Z l Z E N v b H V t b n M x L n t p b n R l c n Z p Z X d l Z S w y M X 0 m c X V v d D s s J n F 1 b 3 Q 7 U 2 V j d G l v b j E v U 2 h l Z X Q x I C g z K S 9 B d X R v U m V t b 3 Z l Z E N v b H V t b n M x L n t Q T 1 M t c H J l Z C w y M n 0 m c X V v d D s s J n F 1 b 3 Q 7 U 2 V j d G l v b j E v U 2 h l Z X Q x I C g z K S 9 B d X R v U m V t b 3 Z l Z E N v b H V t b n M x L n t D b 2 4 t U E 9 T L X B y Z W Q s M j N 9 J n F 1 b 3 Q 7 X S w m c X V v d D t D b 2 x 1 b W 5 D b 3 V u d C Z x d W 9 0 O z o y N C w m c X V v d D t L Z X l D b 2 x 1 b W 5 O Y W 1 l c y Z x d W 9 0 O z p b X S w m c X V v d D t D b 2 x 1 b W 5 J Z G V u d G l 0 a W V z J n F 1 b 3 Q 7 O l s m c X V v d D t T Z W N 0 a W 9 u M S 9 T a G V l d D E g K D M p L 0 F 1 d G 9 S Z W 1 v d m V k Q 2 9 s d W 1 u c z E u e 0 N v b H V t b j E s M H 0 m c X V v d D s s J n F 1 b 3 Q 7 U 2 V j d G l v b j E v U 2 h l Z X Q x I C g z K S 9 B d X R v U m V t b 3 Z l Z E N v b H V t b n M x L n t p b m R l e C w x f S Z x d W 9 0 O y w m c X V v d D t T Z W N 0 a W 9 u M S 9 T a G V l d D E g K D M p L 0 F 1 d G 9 S Z W 1 v d m V k Q 2 9 s d W 1 u c z E u e 3 R p b W U s M n 0 m c X V v d D s s J n F 1 b 3 Q 7 U 2 V j d G l v b j E v U 2 h l Z X Q x I C g z K S 9 B d X R v U m V t b 3 Z l Z E N v b H V t b n M x L n t V b m 5 h b W V k O i A x L D N 9 J n F 1 b 3 Q 7 L C Z x d W 9 0 O 1 N l Y 3 R p b 2 4 x L 1 N o Z W V 0 M S A o M y k v Q X V 0 b 1 J l b W 9 2 Z W R D b 2 x 1 b W 5 z M S 5 7 V W 5 u Y W 1 l Z D o g M i w 0 f S Z x d W 9 0 O y w m c X V v d D t T Z W N 0 a W 9 u M S 9 T a G V l d D E g K D M p L 0 F 1 d G 9 S Z W 1 v d m V k Q 2 9 s d W 1 u c z E u e 3 N w Z W F r Z X I s N X 0 m c X V v d D s s J n F 1 b 3 Q 7 U 2 V j d G l v b j E v U 2 h l Z X Q x I C g z K S 9 B d X R v U m V t b 3 Z l Z E N v b H V t b n M x L n t z c G V h a 2 V y X 2 5 h b W U s N n 0 m c X V v d D s s J n F 1 b 3 Q 7 U 2 V j d G l v b j E v U 2 h l Z X Q x I C g z K S 9 B d X R v U m V t b 3 Z l Z E N v b H V t b n M x L n t 0 Z X h 0 L D d 9 J n F 1 b 3 Q 7 L C Z x d W 9 0 O 1 N l Y 3 R p b 2 4 x L 1 N o Z W V 0 M S A o M y k v Q X V 0 b 1 J l b W 9 2 Z W R D b 2 x 1 b W 5 z M S 5 7 c X V l c 3 R p b 2 4 s O H 0 m c X V v d D s s J n F 1 b 3 Q 7 U 2 V j d G l v b j E v U 2 h l Z X Q x I C g z K S 9 B d X R v U m V t b 3 Z l Z E N v b H V t b n M x L n t h b n N 3 Z X I s O X 0 m c X V v d D s s J n F 1 b 3 Q 7 U 2 V j d G l v b j E v U 2 h l Z X Q x I C g z K S 9 B d X R v U m V t b 3 Z l Z E N v b H V t b n M x L n t 0 Y W d n Z W Q s M T B 9 J n F 1 b 3 Q 7 L C Z x d W 9 0 O 1 N l Y 3 R p b 2 4 x L 1 N o Z W V 0 M S A o M y k v Q X V 0 b 1 J l b W 9 2 Z W R D b 2 x 1 b W 5 z M S 5 7 c m V s Z X Z h b n Q s M T F 9 J n F 1 b 3 Q 7 L C Z x d W 9 0 O 1 N l Y 3 R p b 2 4 x L 1 N o Z W V 0 M S A o M y k v Q X V 0 b 1 J l b W 9 2 Z W R D b 2 x 1 b W 5 z M S 5 7 Z n V u Y 3 R p b 2 5 h b C w x M n 0 m c X V v d D s s J n F 1 b 3 Q 7 U 2 V j d G l v b j E v U 2 h l Z X Q x I C g z K S 9 B d X R v U m V t b 3 Z l Z E N v b H V t b n M x L n t u Z n I s M T N 9 J n F 1 b 3 Q 7 L C Z x d W 9 0 O 1 N l Y 3 R p b 2 4 x L 1 N o Z W V 0 M S A o M y k v Q X V 0 b 1 J l b W 9 2 Z W R D b 2 x 1 b W 5 z M S 5 7 c 3 l z d G V t I H V z Z X I s M T R 9 J n F 1 b 3 Q 7 L C Z x d W 9 0 O 1 N l Y 3 R p b 2 4 x L 1 N o Z W V 0 M S A o M y k v Q X V 0 b 1 J l b W 9 2 Z W R D b 2 x 1 b W 5 z M S 5 7 Y 3 V y c m V u d C B w c m 9 j Z X N z L D E 1 f S Z x d W 9 0 O y w m c X V v d D t T Z W N 0 a W 9 u M S 9 T a G V l d D E g K D M p L 0 F 1 d G 9 S Z W 1 v d m V k Q 2 9 s d W 1 u c z E u e 3 N j b 3 B l L D E 2 f S Z x d W 9 0 O y w m c X V v d D t T Z W N 0 a W 9 u M S 9 T a G V l d D E g K D M p L 0 F 1 d G 9 S Z W 1 v d m V k Q 2 9 s d W 1 u c z E u e 3 J l b G V 2 Y W 5 0 I H F 1 Z X N 0 a W 9 u L D E 3 f S Z x d W 9 0 O y w m c X V v d D t T Z W N 0 a W 9 u M S 9 T a G V l d D E g K D M p L 0 F 1 d G 9 S Z W 1 v d m V k Q 2 9 s d W 1 u c z E u e 1 V u b m F t Z W Q 6 I D E 2 L D E 4 f S Z x d W 9 0 O y w m c X V v d D t T Z W N 0 a W 9 u M S 9 T a G V l d D E g K D M p L 0 F 1 d G 9 S Z W 1 v d m V k Q 2 9 s d W 1 u c z E u e 3 J l b G V 2 Y W 5 0 I G F u c 3 d l c i w x O X 0 m c X V v d D s s J n F 1 b 3 Q 7 U 2 V j d G l v b j E v U 2 h l Z X Q x I C g z K S 9 B d X R v U m V t b 3 Z l Z E N v b H V t b n M x L n t p b n R l c n Z p Z X d l c i w y M H 0 m c X V v d D s s J n F 1 b 3 Q 7 U 2 V j d G l v b j E v U 2 h l Z X Q x I C g z K S 9 B d X R v U m V t b 3 Z l Z E N v b H V t b n M x L n t p b n R l c n Z p Z X d l Z S w y M X 0 m c X V v d D s s J n F 1 b 3 Q 7 U 2 V j d G l v b j E v U 2 h l Z X Q x I C g z K S 9 B d X R v U m V t b 3 Z l Z E N v b H V t b n M x L n t Q T 1 M t c H J l Z C w y M n 0 m c X V v d D s s J n F 1 b 3 Q 7 U 2 V j d G l v b j E v U 2 h l Z X Q x I C g z K S 9 B d X R v U m V t b 3 Z l Z E N v b H V t b n M x L n t D b 2 4 t U E 9 T L X B y Z W Q s M j 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a G V l d D E l M j A o N C 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E x L T E 0 V D A 4 O j A z O j E 0 L j U 0 N D E w M T R a I i 8 + P E V u d H J 5 I F R 5 c G U 9 I k Z p b G x D b 2 x 1 b W 5 U e X B l c y I g V m F s d W U 9 I n N B d 0 1 H Q m d v R 0 J n W U R B d 0 1 E Q X d N R E F 3 T U R B d 0 1 E Q X d N R C I v P j x F b n R y e S B U e X B l P S J G a W x s Q 2 9 s d W 1 u T m F t Z X M i I F Z h b H V l P S J z W y Z x d W 9 0 O 0 N v b H V t b j E m c X V v d D s s J n F 1 b 3 Q 7 a W 5 k Z X g m c X V v d D s s J n F 1 b 3 Q 7 d G l t Z S Z x d W 9 0 O y w m c X V v d D t V b m 5 h b W V k O i A x J n F 1 b 3 Q 7 L C Z x d W 9 0 O 1 V u b m F t Z W Q 6 I D I m c X V v d D s s J n F 1 b 3 Q 7 c 3 B l Y W t l c i Z x d W 9 0 O y w m c X V v d D t z c G V h a 2 V y X 2 5 h b W U m c X V v d D s s J n F 1 b 3 Q 7 d G V 4 d C Z x d W 9 0 O y w m c X V v d D t x d W V z d G l v b i Z x d W 9 0 O y w m c X V v d D t h b n N 3 Z X I m c X V v d D s s J n F 1 b 3 Q 7 d G F n Z 2 V k J n F 1 b 3 Q 7 L C Z x d W 9 0 O 3 J l b G V 2 Y W 5 0 J n F 1 b 3 Q 7 L C Z x d W 9 0 O 2 Z 1 b m N 0 a W 9 u Y W w m c X V v d D s s J n F 1 b 3 Q 7 b m Z y J n F 1 b 3 Q 7 L C Z x d W 9 0 O 3 N 5 c 3 R l b S B 1 c 2 V y J n F 1 b 3 Q 7 L C Z x d W 9 0 O 2 N 1 c n J l b n Q g c H J v Y 2 V z c y Z x d W 9 0 O y w m c X V v d D t z Y 2 9 w Z S Z x d W 9 0 O y w m c X V v d D t y Z W x l d m F u d C B x d W V z d G l v b i Z x d W 9 0 O y w m c X V v d D t V b m 5 h b W V k O i A x N i Z x d W 9 0 O y w m c X V v d D t y Z W x l d m F u d C B h b n N 3 Z X I m c X V v d D s s J n F 1 b 3 Q 7 a W 5 0 Z X J 2 a W V 3 Z X I m c X V v d D s s J n F 1 b 3 Q 7 a W 5 0 Z X J 2 a W V 3 Z W U m c X V v d D s s J n F 1 b 3 Q 7 U E 9 T L X B y Z W Q m c X V v d D s s J n F 1 b 3 Q 7 Q 2 9 u L V B P U y 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A o N C k v Q X V 0 b 1 J l b W 9 2 Z W R D b 2 x 1 b W 5 z M S 5 7 Q 2 9 s d W 1 u M S w w f S Z x d W 9 0 O y w m c X V v d D t T Z W N 0 a W 9 u M S 9 T a G V l d D E g K D Q p L 0 F 1 d G 9 S Z W 1 v d m V k Q 2 9 s d W 1 u c z E u e 2 l u Z G V 4 L D F 9 J n F 1 b 3 Q 7 L C Z x d W 9 0 O 1 N l Y 3 R p b 2 4 x L 1 N o Z W V 0 M S A o N C k v Q X V 0 b 1 J l b W 9 2 Z W R D b 2 x 1 b W 5 z M S 5 7 d G l t Z S w y f S Z x d W 9 0 O y w m c X V v d D t T Z W N 0 a W 9 u M S 9 T a G V l d D E g K D Q p L 0 F 1 d G 9 S Z W 1 v d m V k Q 2 9 s d W 1 u c z E u e 1 V u b m F t Z W Q 6 I D E s M 3 0 m c X V v d D s s J n F 1 b 3 Q 7 U 2 V j d G l v b j E v U 2 h l Z X Q x I C g 0 K S 9 B d X R v U m V t b 3 Z l Z E N v b H V t b n M x L n t V b m 5 h b W V k O i A y L D R 9 J n F 1 b 3 Q 7 L C Z x d W 9 0 O 1 N l Y 3 R p b 2 4 x L 1 N o Z W V 0 M S A o N C k v Q X V 0 b 1 J l b W 9 2 Z W R D b 2 x 1 b W 5 z M S 5 7 c 3 B l Y W t l c i w 1 f S Z x d W 9 0 O y w m c X V v d D t T Z W N 0 a W 9 u M S 9 T a G V l d D E g K D Q p L 0 F 1 d G 9 S Z W 1 v d m V k Q 2 9 s d W 1 u c z E u e 3 N w Z W F r Z X J f b m F t Z S w 2 f S Z x d W 9 0 O y w m c X V v d D t T Z W N 0 a W 9 u M S 9 T a G V l d D E g K D Q p L 0 F 1 d G 9 S Z W 1 v d m V k Q 2 9 s d W 1 u c z E u e 3 R l e H Q s N 3 0 m c X V v d D s s J n F 1 b 3 Q 7 U 2 V j d G l v b j E v U 2 h l Z X Q x I C g 0 K S 9 B d X R v U m V t b 3 Z l Z E N v b H V t b n M x L n t x d W V z d G l v b i w 4 f S Z x d W 9 0 O y w m c X V v d D t T Z W N 0 a W 9 u M S 9 T a G V l d D E g K D Q p L 0 F 1 d G 9 S Z W 1 v d m V k Q 2 9 s d W 1 u c z E u e 2 F u c 3 d l c i w 5 f S Z x d W 9 0 O y w m c X V v d D t T Z W N 0 a W 9 u M S 9 T a G V l d D E g K D Q p L 0 F 1 d G 9 S Z W 1 v d m V k Q 2 9 s d W 1 u c z E u e 3 R h Z 2 d l Z C w x M H 0 m c X V v d D s s J n F 1 b 3 Q 7 U 2 V j d G l v b j E v U 2 h l Z X Q x I C g 0 K S 9 B d X R v U m V t b 3 Z l Z E N v b H V t b n M x L n t y Z W x l d m F u d C w x M X 0 m c X V v d D s s J n F 1 b 3 Q 7 U 2 V j d G l v b j E v U 2 h l Z X Q x I C g 0 K S 9 B d X R v U m V t b 3 Z l Z E N v b H V t b n M x L n t m d W 5 j d G l v b m F s L D E y f S Z x d W 9 0 O y w m c X V v d D t T Z W N 0 a W 9 u M S 9 T a G V l d D E g K D Q p L 0 F 1 d G 9 S Z W 1 v d m V k Q 2 9 s d W 1 u c z E u e 2 5 m c i w x M 3 0 m c X V v d D s s J n F 1 b 3 Q 7 U 2 V j d G l v b j E v U 2 h l Z X Q x I C g 0 K S 9 B d X R v U m V t b 3 Z l Z E N v b H V t b n M x L n t z e X N 0 Z W 0 g d X N l c i w x N H 0 m c X V v d D s s J n F 1 b 3 Q 7 U 2 V j d G l v b j E v U 2 h l Z X Q x I C g 0 K S 9 B d X R v U m V t b 3 Z l Z E N v b H V t b n M x L n t j d X J y Z W 5 0 I H B y b 2 N l c 3 M s M T V 9 J n F 1 b 3 Q 7 L C Z x d W 9 0 O 1 N l Y 3 R p b 2 4 x L 1 N o Z W V 0 M S A o N C k v Q X V 0 b 1 J l b W 9 2 Z W R D b 2 x 1 b W 5 z M S 5 7 c 2 N v c G U s M T Z 9 J n F 1 b 3 Q 7 L C Z x d W 9 0 O 1 N l Y 3 R p b 2 4 x L 1 N o Z W V 0 M S A o N C k v Q X V 0 b 1 J l b W 9 2 Z W R D b 2 x 1 b W 5 z M S 5 7 c m V s Z X Z h b n Q g c X V l c 3 R p b 2 4 s M T d 9 J n F 1 b 3 Q 7 L C Z x d W 9 0 O 1 N l Y 3 R p b 2 4 x L 1 N o Z W V 0 M S A o N C k v Q X V 0 b 1 J l b W 9 2 Z W R D b 2 x 1 b W 5 z M S 5 7 V W 5 u Y W 1 l Z D o g M T Y s M T h 9 J n F 1 b 3 Q 7 L C Z x d W 9 0 O 1 N l Y 3 R p b 2 4 x L 1 N o Z W V 0 M S A o N C k v Q X V 0 b 1 J l b W 9 2 Z W R D b 2 x 1 b W 5 z M S 5 7 c m V s Z X Z h b n Q g Y W 5 z d 2 V y L D E 5 f S Z x d W 9 0 O y w m c X V v d D t T Z W N 0 a W 9 u M S 9 T a G V l d D E g K D Q p L 0 F 1 d G 9 S Z W 1 v d m V k Q 2 9 s d W 1 u c z E u e 2 l u d G V y d m l l d 2 V y L D I w f S Z x d W 9 0 O y w m c X V v d D t T Z W N 0 a W 9 u M S 9 T a G V l d D E g K D Q p L 0 F 1 d G 9 S Z W 1 v d m V k Q 2 9 s d W 1 u c z E u e 2 l u d G V y d m l l d 2 V l L D I x f S Z x d W 9 0 O y w m c X V v d D t T Z W N 0 a W 9 u M S 9 T a G V l d D E g K D Q p L 0 F 1 d G 9 S Z W 1 v d m V k Q 2 9 s d W 1 u c z E u e 1 B P U y 1 w c m V k L D I y f S Z x d W 9 0 O y w m c X V v d D t T Z W N 0 a W 9 u M S 9 T a G V l d D E g K D Q p L 0 F 1 d G 9 S Z W 1 v d m V k Q 2 9 s d W 1 u c z E u e 0 N v b i 1 Q T 1 M t c H J l Z C w y M 3 0 m c X V v d D t d L C Z x d W 9 0 O 0 N v b H V t b k N v d W 5 0 J n F 1 b 3 Q 7 O j I 0 L C Z x d W 9 0 O 0 t l e U N v b H V t b k 5 h b W V z J n F 1 b 3 Q 7 O l t d L C Z x d W 9 0 O 0 N v b H V t b k l k Z W 5 0 a X R p Z X M m c X V v d D s 6 W y Z x d W 9 0 O 1 N l Y 3 R p b 2 4 x L 1 N o Z W V 0 M S A o N C k v Q X V 0 b 1 J l b W 9 2 Z W R D b 2 x 1 b W 5 z M S 5 7 Q 2 9 s d W 1 u M S w w f S Z x d W 9 0 O y w m c X V v d D t T Z W N 0 a W 9 u M S 9 T a G V l d D E g K D Q p L 0 F 1 d G 9 S Z W 1 v d m V k Q 2 9 s d W 1 u c z E u e 2 l u Z G V 4 L D F 9 J n F 1 b 3 Q 7 L C Z x d W 9 0 O 1 N l Y 3 R p b 2 4 x L 1 N o Z W V 0 M S A o N C k v Q X V 0 b 1 J l b W 9 2 Z W R D b 2 x 1 b W 5 z M S 5 7 d G l t Z S w y f S Z x d W 9 0 O y w m c X V v d D t T Z W N 0 a W 9 u M S 9 T a G V l d D E g K D Q p L 0 F 1 d G 9 S Z W 1 v d m V k Q 2 9 s d W 1 u c z E u e 1 V u b m F t Z W Q 6 I D E s M 3 0 m c X V v d D s s J n F 1 b 3 Q 7 U 2 V j d G l v b j E v U 2 h l Z X Q x I C g 0 K S 9 B d X R v U m V t b 3 Z l Z E N v b H V t b n M x L n t V b m 5 h b W V k O i A y L D R 9 J n F 1 b 3 Q 7 L C Z x d W 9 0 O 1 N l Y 3 R p b 2 4 x L 1 N o Z W V 0 M S A o N C k v Q X V 0 b 1 J l b W 9 2 Z W R D b 2 x 1 b W 5 z M S 5 7 c 3 B l Y W t l c i w 1 f S Z x d W 9 0 O y w m c X V v d D t T Z W N 0 a W 9 u M S 9 T a G V l d D E g K D Q p L 0 F 1 d G 9 S Z W 1 v d m V k Q 2 9 s d W 1 u c z E u e 3 N w Z W F r Z X J f b m F t Z S w 2 f S Z x d W 9 0 O y w m c X V v d D t T Z W N 0 a W 9 u M S 9 T a G V l d D E g K D Q p L 0 F 1 d G 9 S Z W 1 v d m V k Q 2 9 s d W 1 u c z E u e 3 R l e H Q s N 3 0 m c X V v d D s s J n F 1 b 3 Q 7 U 2 V j d G l v b j E v U 2 h l Z X Q x I C g 0 K S 9 B d X R v U m V t b 3 Z l Z E N v b H V t b n M x L n t x d W V z d G l v b i w 4 f S Z x d W 9 0 O y w m c X V v d D t T Z W N 0 a W 9 u M S 9 T a G V l d D E g K D Q p L 0 F 1 d G 9 S Z W 1 v d m V k Q 2 9 s d W 1 u c z E u e 2 F u c 3 d l c i w 5 f S Z x d W 9 0 O y w m c X V v d D t T Z W N 0 a W 9 u M S 9 T a G V l d D E g K D Q p L 0 F 1 d G 9 S Z W 1 v d m V k Q 2 9 s d W 1 u c z E u e 3 R h Z 2 d l Z C w x M H 0 m c X V v d D s s J n F 1 b 3 Q 7 U 2 V j d G l v b j E v U 2 h l Z X Q x I C g 0 K S 9 B d X R v U m V t b 3 Z l Z E N v b H V t b n M x L n t y Z W x l d m F u d C w x M X 0 m c X V v d D s s J n F 1 b 3 Q 7 U 2 V j d G l v b j E v U 2 h l Z X Q x I C g 0 K S 9 B d X R v U m V t b 3 Z l Z E N v b H V t b n M x L n t m d W 5 j d G l v b m F s L D E y f S Z x d W 9 0 O y w m c X V v d D t T Z W N 0 a W 9 u M S 9 T a G V l d D E g K D Q p L 0 F 1 d G 9 S Z W 1 v d m V k Q 2 9 s d W 1 u c z E u e 2 5 m c i w x M 3 0 m c X V v d D s s J n F 1 b 3 Q 7 U 2 V j d G l v b j E v U 2 h l Z X Q x I C g 0 K S 9 B d X R v U m V t b 3 Z l Z E N v b H V t b n M x L n t z e X N 0 Z W 0 g d X N l c i w x N H 0 m c X V v d D s s J n F 1 b 3 Q 7 U 2 V j d G l v b j E v U 2 h l Z X Q x I C g 0 K S 9 B d X R v U m V t b 3 Z l Z E N v b H V t b n M x L n t j d X J y Z W 5 0 I H B y b 2 N l c 3 M s M T V 9 J n F 1 b 3 Q 7 L C Z x d W 9 0 O 1 N l Y 3 R p b 2 4 x L 1 N o Z W V 0 M S A o N C k v Q X V 0 b 1 J l b W 9 2 Z W R D b 2 x 1 b W 5 z M S 5 7 c 2 N v c G U s M T Z 9 J n F 1 b 3 Q 7 L C Z x d W 9 0 O 1 N l Y 3 R p b 2 4 x L 1 N o Z W V 0 M S A o N C k v Q X V 0 b 1 J l b W 9 2 Z W R D b 2 x 1 b W 5 z M S 5 7 c m V s Z X Z h b n Q g c X V l c 3 R p b 2 4 s M T d 9 J n F 1 b 3 Q 7 L C Z x d W 9 0 O 1 N l Y 3 R p b 2 4 x L 1 N o Z W V 0 M S A o N C k v Q X V 0 b 1 J l b W 9 2 Z W R D b 2 x 1 b W 5 z M S 5 7 V W 5 u Y W 1 l Z D o g M T Y s M T h 9 J n F 1 b 3 Q 7 L C Z x d W 9 0 O 1 N l Y 3 R p b 2 4 x L 1 N o Z W V 0 M S A o N C k v Q X V 0 b 1 J l b W 9 2 Z W R D b 2 x 1 b W 5 z M S 5 7 c m V s Z X Z h b n Q g Y W 5 z d 2 V y L D E 5 f S Z x d W 9 0 O y w m c X V v d D t T Z W N 0 a W 9 u M S 9 T a G V l d D E g K D Q p L 0 F 1 d G 9 S Z W 1 v d m V k Q 2 9 s d W 1 u c z E u e 2 l u d G V y d m l l d 2 V y L D I w f S Z x d W 9 0 O y w m c X V v d D t T Z W N 0 a W 9 u M S 9 T a G V l d D E g K D Q p L 0 F 1 d G 9 S Z W 1 v d m V k Q 2 9 s d W 1 u c z E u e 2 l u d G V y d m l l d 2 V l L D I x f S Z x d W 9 0 O y w m c X V v d D t T Z W N 0 a W 9 u M S 9 T a G V l d D E g K D Q p L 0 F 1 d G 9 S Z W 1 v d m V k Q 2 9 s d W 1 u c z E u e 1 B P U y 1 w c m V k L D I y f S Z x d W 9 0 O y w m c X V v d D t T Z W N 0 a W 9 u M S 9 T a G V l d D E g K D Q p L 0 F 1 d G 9 S Z W 1 v d m V k Q 2 9 s d W 1 u c z E u e 0 N v b i 1 Q T 1 M t c H J l Z C w y 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N o Z W V 0 M S U y M C g 1 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T E t M T R U M D g 6 M D M 6 M z E u N D c y N D A w N l o i L z 4 8 R W 5 0 c n k g V H l w Z T 0 i R m l s b E N v b H V t b l R 5 c G V z I i B W Y W x 1 Z T 0 i c 0 F 3 T U d C Z 2 9 H Q m d Z R E F 3 T U R B d 0 1 E Q X d N R E F 3 T U R B d 0 1 E I i 8 + P E V u d H J 5 I F R 5 c G U 9 I k Z p b G x D b 2 x 1 b W 5 O Y W 1 l c y I g V m F s d W U 9 I n N b J n F 1 b 3 Q 7 Q 2 9 s d W 1 u M S Z x d W 9 0 O y w m c X V v d D t p b m R l e C Z x d W 9 0 O y w m c X V v d D t 0 a W 1 l J n F 1 b 3 Q 7 L C Z x d W 9 0 O 1 V u b m F t Z W Q 6 I D E m c X V v d D s s J n F 1 b 3 Q 7 V W 5 u Y W 1 l Z D o g M i Z x d W 9 0 O y w m c X V v d D t z c G V h a 2 V y J n F 1 b 3 Q 7 L C Z x d W 9 0 O 3 N w Z W F r Z X J f b m F t Z S Z x d W 9 0 O y w m c X V v d D t 0 Z X h 0 J n F 1 b 3 Q 7 L C Z x d W 9 0 O 3 F 1 Z X N 0 a W 9 u J n F 1 b 3 Q 7 L C Z x d W 9 0 O 2 F u c 3 d l c i Z x d W 9 0 O y w m c X V v d D t 0 Y W d n Z W Q m c X V v d D s s J n F 1 b 3 Q 7 c m V s Z X Z h b n Q m c X V v d D s s J n F 1 b 3 Q 7 Z n V u Y 3 R p b 2 5 h b C Z x d W 9 0 O y w m c X V v d D t u Z n I m c X V v d D s s J n F 1 b 3 Q 7 c 3 l z d G V t I H V z Z X I m c X V v d D s s J n F 1 b 3 Q 7 Y 3 V y c m V u d C B w c m 9 j Z X N z J n F 1 b 3 Q 7 L C Z x d W 9 0 O 3 N j b 3 B l J n F 1 b 3 Q 7 L C Z x d W 9 0 O 3 J l b G V 2 Y W 5 0 I H F 1 Z X N 0 a W 9 u J n F 1 b 3 Q 7 L C Z x d W 9 0 O 1 V u b m F t Z W Q 6 I D E 2 J n F 1 b 3 Q 7 L C Z x d W 9 0 O 3 J l b G V 2 Y W 5 0 I G F u c 3 d l c i Z x d W 9 0 O y w m c X V v d D t p b n R l c n Z p Z X d l c i Z x d W 9 0 O y w m c X V v d D t p b n R l c n Z p Z X d l Z S Z x d W 9 0 O y w m c X V v d D t Q T 1 M t c H J l Z C Z x d W 9 0 O y w m c X V v d D t D b 2 4 t U E 9 T L X B y Z 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N C w m c X V v d D t r Z X l D b 2 x 1 b W 5 O Y W 1 l c y Z x d W 9 0 O z p b X S w m c X V v d D t x d W V y e V J l b G F 0 a W 9 u c 2 h p c H M m c X V v d D s 6 W 1 0 s J n F 1 b 3 Q 7 Y 2 9 s d W 1 u S W R l b n R p d G l l c y Z x d W 9 0 O z p b J n F 1 b 3 Q 7 U 2 V j d G l v b j E v U 2 h l Z X Q x I C g 1 K S 9 B d X R v U m V t b 3 Z l Z E N v b H V t b n M x L n t D b 2 x 1 b W 4 x L D B 9 J n F 1 b 3 Q 7 L C Z x d W 9 0 O 1 N l Y 3 R p b 2 4 x L 1 N o Z W V 0 M S A o N S k v Q X V 0 b 1 J l b W 9 2 Z W R D b 2 x 1 b W 5 z M S 5 7 a W 5 k Z X g s M X 0 m c X V v d D s s J n F 1 b 3 Q 7 U 2 V j d G l v b j E v U 2 h l Z X Q x I C g 1 K S 9 B d X R v U m V t b 3 Z l Z E N v b H V t b n M x L n t 0 a W 1 l L D J 9 J n F 1 b 3 Q 7 L C Z x d W 9 0 O 1 N l Y 3 R p b 2 4 x L 1 N o Z W V 0 M S A o N S k v Q X V 0 b 1 J l b W 9 2 Z W R D b 2 x 1 b W 5 z M S 5 7 V W 5 u Y W 1 l Z D o g M S w z f S Z x d W 9 0 O y w m c X V v d D t T Z W N 0 a W 9 u M S 9 T a G V l d D E g K D U p L 0 F 1 d G 9 S Z W 1 v d m V k Q 2 9 s d W 1 u c z E u e 1 V u b m F t Z W Q 6 I D I s N H 0 m c X V v d D s s J n F 1 b 3 Q 7 U 2 V j d G l v b j E v U 2 h l Z X Q x I C g 1 K S 9 B d X R v U m V t b 3 Z l Z E N v b H V t b n M x L n t z c G V h a 2 V y L D V 9 J n F 1 b 3 Q 7 L C Z x d W 9 0 O 1 N l Y 3 R p b 2 4 x L 1 N o Z W V 0 M S A o N S k v Q X V 0 b 1 J l b W 9 2 Z W R D b 2 x 1 b W 5 z M S 5 7 c 3 B l Y W t l c l 9 u Y W 1 l L D Z 9 J n F 1 b 3 Q 7 L C Z x d W 9 0 O 1 N l Y 3 R p b 2 4 x L 1 N o Z W V 0 M S A o N S k v Q X V 0 b 1 J l b W 9 2 Z W R D b 2 x 1 b W 5 z M S 5 7 d G V 4 d C w 3 f S Z x d W 9 0 O y w m c X V v d D t T Z W N 0 a W 9 u M S 9 T a G V l d D E g K D U p L 0 F 1 d G 9 S Z W 1 v d m V k Q 2 9 s d W 1 u c z E u e 3 F 1 Z X N 0 a W 9 u L D h 9 J n F 1 b 3 Q 7 L C Z x d W 9 0 O 1 N l Y 3 R p b 2 4 x L 1 N o Z W V 0 M S A o N S k v Q X V 0 b 1 J l b W 9 2 Z W R D b 2 x 1 b W 5 z M S 5 7 Y W 5 z d 2 V y L D l 9 J n F 1 b 3 Q 7 L C Z x d W 9 0 O 1 N l Y 3 R p b 2 4 x L 1 N o Z W V 0 M S A o N S k v Q X V 0 b 1 J l b W 9 2 Z W R D b 2 x 1 b W 5 z M S 5 7 d G F n Z 2 V k L D E w f S Z x d W 9 0 O y w m c X V v d D t T Z W N 0 a W 9 u M S 9 T a G V l d D E g K D U p L 0 F 1 d G 9 S Z W 1 v d m V k Q 2 9 s d W 1 u c z E u e 3 J l b G V 2 Y W 5 0 L D E x f S Z x d W 9 0 O y w m c X V v d D t T Z W N 0 a W 9 u M S 9 T a G V l d D E g K D U p L 0 F 1 d G 9 S Z W 1 v d m V k Q 2 9 s d W 1 u c z E u e 2 Z 1 b m N 0 a W 9 u Y W w s M T J 9 J n F 1 b 3 Q 7 L C Z x d W 9 0 O 1 N l Y 3 R p b 2 4 x L 1 N o Z W V 0 M S A o N S k v Q X V 0 b 1 J l b W 9 2 Z W R D b 2 x 1 b W 5 z M S 5 7 b m Z y L D E z f S Z x d W 9 0 O y w m c X V v d D t T Z W N 0 a W 9 u M S 9 T a G V l d D E g K D U p L 0 F 1 d G 9 S Z W 1 v d m V k Q 2 9 s d W 1 u c z E u e 3 N 5 c 3 R l b S B 1 c 2 V y L D E 0 f S Z x d W 9 0 O y w m c X V v d D t T Z W N 0 a W 9 u M S 9 T a G V l d D E g K D U p L 0 F 1 d G 9 S Z W 1 v d m V k Q 2 9 s d W 1 u c z E u e 2 N 1 c n J l b n Q g c H J v Y 2 V z c y w x N X 0 m c X V v d D s s J n F 1 b 3 Q 7 U 2 V j d G l v b j E v U 2 h l Z X Q x I C g 1 K S 9 B d X R v U m V t b 3 Z l Z E N v b H V t b n M x L n t z Y 2 9 w Z S w x N n 0 m c X V v d D s s J n F 1 b 3 Q 7 U 2 V j d G l v b j E v U 2 h l Z X Q x I C g 1 K S 9 B d X R v U m V t b 3 Z l Z E N v b H V t b n M x L n t y Z W x l d m F u d C B x d W V z d G l v b i w x N 3 0 m c X V v d D s s J n F 1 b 3 Q 7 U 2 V j d G l v b j E v U 2 h l Z X Q x I C g 1 K S 9 B d X R v U m V t b 3 Z l Z E N v b H V t b n M x L n t V b m 5 h b W V k O i A x N i w x O H 0 m c X V v d D s s J n F 1 b 3 Q 7 U 2 V j d G l v b j E v U 2 h l Z X Q x I C g 1 K S 9 B d X R v U m V t b 3 Z l Z E N v b H V t b n M x L n t y Z W x l d m F u d C B h b n N 3 Z X I s M T l 9 J n F 1 b 3 Q 7 L C Z x d W 9 0 O 1 N l Y 3 R p b 2 4 x L 1 N o Z W V 0 M S A o N S k v Q X V 0 b 1 J l b W 9 2 Z W R D b 2 x 1 b W 5 z M S 5 7 a W 5 0 Z X J 2 a W V 3 Z X I s M j B 9 J n F 1 b 3 Q 7 L C Z x d W 9 0 O 1 N l Y 3 R p b 2 4 x L 1 N o Z W V 0 M S A o N S k v Q X V 0 b 1 J l b W 9 2 Z W R D b 2 x 1 b W 5 z M S 5 7 a W 5 0 Z X J 2 a W V 3 Z W U s M j F 9 J n F 1 b 3 Q 7 L C Z x d W 9 0 O 1 N l Y 3 R p b 2 4 x L 1 N o Z W V 0 M S A o N S k v Q X V 0 b 1 J l b W 9 2 Z W R D b 2 x 1 b W 5 z M S 5 7 U E 9 T L X B y Z W Q s M j J 9 J n F 1 b 3 Q 7 L C Z x d W 9 0 O 1 N l Y 3 R p b 2 4 x L 1 N o Z W V 0 M S A o N S k v Q X V 0 b 1 J l b W 9 2 Z W R D b 2 x 1 b W 5 z M S 5 7 Q 2 9 u L V B P U y 1 w c m V k L D I z f S Z x d W 9 0 O 1 0 s J n F 1 b 3 Q 7 Q 2 9 s d W 1 u Q 2 9 1 b n Q m c X V v d D s 6 M j Q s J n F 1 b 3 Q 7 S 2 V 5 Q 2 9 s d W 1 u T m F t Z X M m c X V v d D s 6 W 1 0 s J n F 1 b 3 Q 7 Q 2 9 s d W 1 u S W R l b n R p d G l l c y Z x d W 9 0 O z p b J n F 1 b 3 Q 7 U 2 V j d G l v b j E v U 2 h l Z X Q x I C g 1 K S 9 B d X R v U m V t b 3 Z l Z E N v b H V t b n M x L n t D b 2 x 1 b W 4 x L D B 9 J n F 1 b 3 Q 7 L C Z x d W 9 0 O 1 N l Y 3 R p b 2 4 x L 1 N o Z W V 0 M S A o N S k v Q X V 0 b 1 J l b W 9 2 Z W R D b 2 x 1 b W 5 z M S 5 7 a W 5 k Z X g s M X 0 m c X V v d D s s J n F 1 b 3 Q 7 U 2 V j d G l v b j E v U 2 h l Z X Q x I C g 1 K S 9 B d X R v U m V t b 3 Z l Z E N v b H V t b n M x L n t 0 a W 1 l L D J 9 J n F 1 b 3 Q 7 L C Z x d W 9 0 O 1 N l Y 3 R p b 2 4 x L 1 N o Z W V 0 M S A o N S k v Q X V 0 b 1 J l b W 9 2 Z W R D b 2 x 1 b W 5 z M S 5 7 V W 5 u Y W 1 l Z D o g M S w z f S Z x d W 9 0 O y w m c X V v d D t T Z W N 0 a W 9 u M S 9 T a G V l d D E g K D U p L 0 F 1 d G 9 S Z W 1 v d m V k Q 2 9 s d W 1 u c z E u e 1 V u b m F t Z W Q 6 I D I s N H 0 m c X V v d D s s J n F 1 b 3 Q 7 U 2 V j d G l v b j E v U 2 h l Z X Q x I C g 1 K S 9 B d X R v U m V t b 3 Z l Z E N v b H V t b n M x L n t z c G V h a 2 V y L D V 9 J n F 1 b 3 Q 7 L C Z x d W 9 0 O 1 N l Y 3 R p b 2 4 x L 1 N o Z W V 0 M S A o N S k v Q X V 0 b 1 J l b W 9 2 Z W R D b 2 x 1 b W 5 z M S 5 7 c 3 B l Y W t l c l 9 u Y W 1 l L D Z 9 J n F 1 b 3 Q 7 L C Z x d W 9 0 O 1 N l Y 3 R p b 2 4 x L 1 N o Z W V 0 M S A o N S k v Q X V 0 b 1 J l b W 9 2 Z W R D b 2 x 1 b W 5 z M S 5 7 d G V 4 d C w 3 f S Z x d W 9 0 O y w m c X V v d D t T Z W N 0 a W 9 u M S 9 T a G V l d D E g K D U p L 0 F 1 d G 9 S Z W 1 v d m V k Q 2 9 s d W 1 u c z E u e 3 F 1 Z X N 0 a W 9 u L D h 9 J n F 1 b 3 Q 7 L C Z x d W 9 0 O 1 N l Y 3 R p b 2 4 x L 1 N o Z W V 0 M S A o N S k v Q X V 0 b 1 J l b W 9 2 Z W R D b 2 x 1 b W 5 z M S 5 7 Y W 5 z d 2 V y L D l 9 J n F 1 b 3 Q 7 L C Z x d W 9 0 O 1 N l Y 3 R p b 2 4 x L 1 N o Z W V 0 M S A o N S k v Q X V 0 b 1 J l b W 9 2 Z W R D b 2 x 1 b W 5 z M S 5 7 d G F n Z 2 V k L D E w f S Z x d W 9 0 O y w m c X V v d D t T Z W N 0 a W 9 u M S 9 T a G V l d D E g K D U p L 0 F 1 d G 9 S Z W 1 v d m V k Q 2 9 s d W 1 u c z E u e 3 J l b G V 2 Y W 5 0 L D E x f S Z x d W 9 0 O y w m c X V v d D t T Z W N 0 a W 9 u M S 9 T a G V l d D E g K D U p L 0 F 1 d G 9 S Z W 1 v d m V k Q 2 9 s d W 1 u c z E u e 2 Z 1 b m N 0 a W 9 u Y W w s M T J 9 J n F 1 b 3 Q 7 L C Z x d W 9 0 O 1 N l Y 3 R p b 2 4 x L 1 N o Z W V 0 M S A o N S k v Q X V 0 b 1 J l b W 9 2 Z W R D b 2 x 1 b W 5 z M S 5 7 b m Z y L D E z f S Z x d W 9 0 O y w m c X V v d D t T Z W N 0 a W 9 u M S 9 T a G V l d D E g K D U p L 0 F 1 d G 9 S Z W 1 v d m V k Q 2 9 s d W 1 u c z E u e 3 N 5 c 3 R l b S B 1 c 2 V y L D E 0 f S Z x d W 9 0 O y w m c X V v d D t T Z W N 0 a W 9 u M S 9 T a G V l d D E g K D U p L 0 F 1 d G 9 S Z W 1 v d m V k Q 2 9 s d W 1 u c z E u e 2 N 1 c n J l b n Q g c H J v Y 2 V z c y w x N X 0 m c X V v d D s s J n F 1 b 3 Q 7 U 2 V j d G l v b j E v U 2 h l Z X Q x I C g 1 K S 9 B d X R v U m V t b 3 Z l Z E N v b H V t b n M x L n t z Y 2 9 w Z S w x N n 0 m c X V v d D s s J n F 1 b 3 Q 7 U 2 V j d G l v b j E v U 2 h l Z X Q x I C g 1 K S 9 B d X R v U m V t b 3 Z l Z E N v b H V t b n M x L n t y Z W x l d m F u d C B x d W V z d G l v b i w x N 3 0 m c X V v d D s s J n F 1 b 3 Q 7 U 2 V j d G l v b j E v U 2 h l Z X Q x I C g 1 K S 9 B d X R v U m V t b 3 Z l Z E N v b H V t b n M x L n t V b m 5 h b W V k O i A x N i w x O H 0 m c X V v d D s s J n F 1 b 3 Q 7 U 2 V j d G l v b j E v U 2 h l Z X Q x I C g 1 K S 9 B d X R v U m V t b 3 Z l Z E N v b H V t b n M x L n t y Z W x l d m F u d C B h b n N 3 Z X I s M T l 9 J n F 1 b 3 Q 7 L C Z x d W 9 0 O 1 N l Y 3 R p b 2 4 x L 1 N o Z W V 0 M S A o N S k v Q X V 0 b 1 J l b W 9 2 Z W R D b 2 x 1 b W 5 z M S 5 7 a W 5 0 Z X J 2 a W V 3 Z X I s M j B 9 J n F 1 b 3 Q 7 L C Z x d W 9 0 O 1 N l Y 3 R p b 2 4 x L 1 N o Z W V 0 M S A o N S k v Q X V 0 b 1 J l b W 9 2 Z W R D b 2 x 1 b W 5 z M S 5 7 a W 5 0 Z X J 2 a W V 3 Z W U s M j F 9 J n F 1 b 3 Q 7 L C Z x d W 9 0 O 1 N l Y 3 R p b 2 4 x L 1 N o Z W V 0 M S A o N S k v Q X V 0 b 1 J l b W 9 2 Z W R D b 2 x 1 b W 5 z M S 5 7 U E 9 T L X B y Z W Q s M j J 9 J n F 1 b 3 Q 7 L C Z x d W 9 0 O 1 N l Y 3 R p b 2 4 x L 1 N o Z W V 0 M S A o N S k v Q X V 0 b 1 J l b W 9 2 Z W R D b 2 x 1 b W 5 z M S 5 7 Q 2 9 u L V B P U y 1 w c m V k L D I 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U 2 h l Z X Q x J T I w K D Y 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S 0 x N F Q w O D o w M z o 0 N y 4 5 M D E 2 M D A x W i I v P j x F b n R y e S B U e X B l P S J G a W x s Q 2 9 s d W 1 u V H l w Z X M i I F Z h b H V l P S J z Q X d N R 0 J n b 0 d C Z 1 l E Q X d N R E F 3 T U R B d 0 1 E Q X d N R E F 3 T U Q i L z 4 8 R W 5 0 c n k g V H l w Z T 0 i R m l s b E N v b H V t b k 5 h b W V z I i B W Y W x 1 Z T 0 i c 1 s m c X V v d D t D b 2 x 1 b W 4 x J n F 1 b 3 Q 7 L C Z x d W 9 0 O 2 l u Z G V 4 J n F 1 b 3 Q 7 L C Z x d W 9 0 O 3 R p b W U m c X V v d D s s J n F 1 b 3 Q 7 V W 5 u Y W 1 l Z D o g M S 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1 B P U y 1 w c m V k J n F 1 b 3 Q 7 L C Z x d W 9 0 O 0 N v b i 1 Q T 1 M t c H J 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0 L C Z x d W 9 0 O 2 t l e U N v b H V t b k 5 h b W V z J n F 1 b 3 Q 7 O l t d L C Z x d W 9 0 O 3 F 1 Z X J 5 U m V s Y X R p b 2 5 z a G l w c y Z x d W 9 0 O z p b X S w m c X V v d D t j b 2 x 1 b W 5 J Z G V u d G l 0 a W V z J n F 1 b 3 Q 7 O l s m c X V v d D t T Z W N 0 a W 9 u M S 9 T a G V l d D E g K D Y p L 0 F 1 d G 9 S Z W 1 v d m V k Q 2 9 s d W 1 u c z E u e 0 N v b H V t b j E s M H 0 m c X V v d D s s J n F 1 b 3 Q 7 U 2 V j d G l v b j E v U 2 h l Z X Q x I C g 2 K S 9 B d X R v U m V t b 3 Z l Z E N v b H V t b n M x L n t p b m R l e C w x f S Z x d W 9 0 O y w m c X V v d D t T Z W N 0 a W 9 u M S 9 T a G V l d D E g K D Y p L 0 F 1 d G 9 S Z W 1 v d m V k Q 2 9 s d W 1 u c z E u e 3 R p b W U s M n 0 m c X V v d D s s J n F 1 b 3 Q 7 U 2 V j d G l v b j E v U 2 h l Z X Q x I C g 2 K S 9 B d X R v U m V t b 3 Z l Z E N v b H V t b n M x L n t V b m 5 h b W V k O i A x L D N 9 J n F 1 b 3 Q 7 L C Z x d W 9 0 O 1 N l Y 3 R p b 2 4 x L 1 N o Z W V 0 M S A o N i k v Q X V 0 b 1 J l b W 9 2 Z W R D b 2 x 1 b W 5 z M S 5 7 V W 5 u Y W 1 l Z D o g M i w 0 f S Z x d W 9 0 O y w m c X V v d D t T Z W N 0 a W 9 u M S 9 T a G V l d D E g K D Y p L 0 F 1 d G 9 S Z W 1 v d m V k Q 2 9 s d W 1 u c z E u e 3 N w Z W F r Z X I s N X 0 m c X V v d D s s J n F 1 b 3 Q 7 U 2 V j d G l v b j E v U 2 h l Z X Q x I C g 2 K S 9 B d X R v U m V t b 3 Z l Z E N v b H V t b n M x L n t z c G V h a 2 V y X 2 5 h b W U s N n 0 m c X V v d D s s J n F 1 b 3 Q 7 U 2 V j d G l v b j E v U 2 h l Z X Q x I C g 2 K S 9 B d X R v U m V t b 3 Z l Z E N v b H V t b n M x L n t 0 Z X h 0 L D d 9 J n F 1 b 3 Q 7 L C Z x d W 9 0 O 1 N l Y 3 R p b 2 4 x L 1 N o Z W V 0 M S A o N i k v Q X V 0 b 1 J l b W 9 2 Z W R D b 2 x 1 b W 5 z M S 5 7 c X V l c 3 R p b 2 4 s O H 0 m c X V v d D s s J n F 1 b 3 Q 7 U 2 V j d G l v b j E v U 2 h l Z X Q x I C g 2 K S 9 B d X R v U m V t b 3 Z l Z E N v b H V t b n M x L n t h b n N 3 Z X I s O X 0 m c X V v d D s s J n F 1 b 3 Q 7 U 2 V j d G l v b j E v U 2 h l Z X Q x I C g 2 K S 9 B d X R v U m V t b 3 Z l Z E N v b H V t b n M x L n t 0 Y W d n Z W Q s M T B 9 J n F 1 b 3 Q 7 L C Z x d W 9 0 O 1 N l Y 3 R p b 2 4 x L 1 N o Z W V 0 M S A o N i k v Q X V 0 b 1 J l b W 9 2 Z W R D b 2 x 1 b W 5 z M S 5 7 c m V s Z X Z h b n Q s M T F 9 J n F 1 b 3 Q 7 L C Z x d W 9 0 O 1 N l Y 3 R p b 2 4 x L 1 N o Z W V 0 M S A o N i k v Q X V 0 b 1 J l b W 9 2 Z W R D b 2 x 1 b W 5 z M S 5 7 Z n V u Y 3 R p b 2 5 h b C w x M n 0 m c X V v d D s s J n F 1 b 3 Q 7 U 2 V j d G l v b j E v U 2 h l Z X Q x I C g 2 K S 9 B d X R v U m V t b 3 Z l Z E N v b H V t b n M x L n t u Z n I s M T N 9 J n F 1 b 3 Q 7 L C Z x d W 9 0 O 1 N l Y 3 R p b 2 4 x L 1 N o Z W V 0 M S A o N i k v Q X V 0 b 1 J l b W 9 2 Z W R D b 2 x 1 b W 5 z M S 5 7 c 3 l z d G V t I H V z Z X I s M T R 9 J n F 1 b 3 Q 7 L C Z x d W 9 0 O 1 N l Y 3 R p b 2 4 x L 1 N o Z W V 0 M S A o N i k v Q X V 0 b 1 J l b W 9 2 Z W R D b 2 x 1 b W 5 z M S 5 7 Y 3 V y c m V u d C B w c m 9 j Z X N z L D E 1 f S Z x d W 9 0 O y w m c X V v d D t T Z W N 0 a W 9 u M S 9 T a G V l d D E g K D Y p L 0 F 1 d G 9 S Z W 1 v d m V k Q 2 9 s d W 1 u c z E u e 3 N j b 3 B l L D E 2 f S Z x d W 9 0 O y w m c X V v d D t T Z W N 0 a W 9 u M S 9 T a G V l d D E g K D Y p L 0 F 1 d G 9 S Z W 1 v d m V k Q 2 9 s d W 1 u c z E u e 3 J l b G V 2 Y W 5 0 I H F 1 Z X N 0 a W 9 u L D E 3 f S Z x d W 9 0 O y w m c X V v d D t T Z W N 0 a W 9 u M S 9 T a G V l d D E g K D Y p L 0 F 1 d G 9 S Z W 1 v d m V k Q 2 9 s d W 1 u c z E u e 1 V u b m F t Z W Q 6 I D E 2 L D E 4 f S Z x d W 9 0 O y w m c X V v d D t T Z W N 0 a W 9 u M S 9 T a G V l d D E g K D Y p L 0 F 1 d G 9 S Z W 1 v d m V k Q 2 9 s d W 1 u c z E u e 3 J l b G V 2 Y W 5 0 I G F u c 3 d l c i w x O X 0 m c X V v d D s s J n F 1 b 3 Q 7 U 2 V j d G l v b j E v U 2 h l Z X Q x I C g 2 K S 9 B d X R v U m V t b 3 Z l Z E N v b H V t b n M x L n t p b n R l c n Z p Z X d l c i w y M H 0 m c X V v d D s s J n F 1 b 3 Q 7 U 2 V j d G l v b j E v U 2 h l Z X Q x I C g 2 K S 9 B d X R v U m V t b 3 Z l Z E N v b H V t b n M x L n t p b n R l c n Z p Z X d l Z S w y M X 0 m c X V v d D s s J n F 1 b 3 Q 7 U 2 V j d G l v b j E v U 2 h l Z X Q x I C g 2 K S 9 B d X R v U m V t b 3 Z l Z E N v b H V t b n M x L n t Q T 1 M t c H J l Z C w y M n 0 m c X V v d D s s J n F 1 b 3 Q 7 U 2 V j d G l v b j E v U 2 h l Z X Q x I C g 2 K S 9 B d X R v U m V t b 3 Z l Z E N v b H V t b n M x L n t D b 2 4 t U E 9 T L X B y Z W Q s M j N 9 J n F 1 b 3 Q 7 X S w m c X V v d D t D b 2 x 1 b W 5 D b 3 V u d C Z x d W 9 0 O z o y N C w m c X V v d D t L Z X l D b 2 x 1 b W 5 O Y W 1 l c y Z x d W 9 0 O z p b X S w m c X V v d D t D b 2 x 1 b W 5 J Z G V u d G l 0 a W V z J n F 1 b 3 Q 7 O l s m c X V v d D t T Z W N 0 a W 9 u M S 9 T a G V l d D E g K D Y p L 0 F 1 d G 9 S Z W 1 v d m V k Q 2 9 s d W 1 u c z E u e 0 N v b H V t b j E s M H 0 m c X V v d D s s J n F 1 b 3 Q 7 U 2 V j d G l v b j E v U 2 h l Z X Q x I C g 2 K S 9 B d X R v U m V t b 3 Z l Z E N v b H V t b n M x L n t p b m R l e C w x f S Z x d W 9 0 O y w m c X V v d D t T Z W N 0 a W 9 u M S 9 T a G V l d D E g K D Y p L 0 F 1 d G 9 S Z W 1 v d m V k Q 2 9 s d W 1 u c z E u e 3 R p b W U s M n 0 m c X V v d D s s J n F 1 b 3 Q 7 U 2 V j d G l v b j E v U 2 h l Z X Q x I C g 2 K S 9 B d X R v U m V t b 3 Z l Z E N v b H V t b n M x L n t V b m 5 h b W V k O i A x L D N 9 J n F 1 b 3 Q 7 L C Z x d W 9 0 O 1 N l Y 3 R p b 2 4 x L 1 N o Z W V 0 M S A o N i k v Q X V 0 b 1 J l b W 9 2 Z W R D b 2 x 1 b W 5 z M S 5 7 V W 5 u Y W 1 l Z D o g M i w 0 f S Z x d W 9 0 O y w m c X V v d D t T Z W N 0 a W 9 u M S 9 T a G V l d D E g K D Y p L 0 F 1 d G 9 S Z W 1 v d m V k Q 2 9 s d W 1 u c z E u e 3 N w Z W F r Z X I s N X 0 m c X V v d D s s J n F 1 b 3 Q 7 U 2 V j d G l v b j E v U 2 h l Z X Q x I C g 2 K S 9 B d X R v U m V t b 3 Z l Z E N v b H V t b n M x L n t z c G V h a 2 V y X 2 5 h b W U s N n 0 m c X V v d D s s J n F 1 b 3 Q 7 U 2 V j d G l v b j E v U 2 h l Z X Q x I C g 2 K S 9 B d X R v U m V t b 3 Z l Z E N v b H V t b n M x L n t 0 Z X h 0 L D d 9 J n F 1 b 3 Q 7 L C Z x d W 9 0 O 1 N l Y 3 R p b 2 4 x L 1 N o Z W V 0 M S A o N i k v Q X V 0 b 1 J l b W 9 2 Z W R D b 2 x 1 b W 5 z M S 5 7 c X V l c 3 R p b 2 4 s O H 0 m c X V v d D s s J n F 1 b 3 Q 7 U 2 V j d G l v b j E v U 2 h l Z X Q x I C g 2 K S 9 B d X R v U m V t b 3 Z l Z E N v b H V t b n M x L n t h b n N 3 Z X I s O X 0 m c X V v d D s s J n F 1 b 3 Q 7 U 2 V j d G l v b j E v U 2 h l Z X Q x I C g 2 K S 9 B d X R v U m V t b 3 Z l Z E N v b H V t b n M x L n t 0 Y W d n Z W Q s M T B 9 J n F 1 b 3 Q 7 L C Z x d W 9 0 O 1 N l Y 3 R p b 2 4 x L 1 N o Z W V 0 M S A o N i k v Q X V 0 b 1 J l b W 9 2 Z W R D b 2 x 1 b W 5 z M S 5 7 c m V s Z X Z h b n Q s M T F 9 J n F 1 b 3 Q 7 L C Z x d W 9 0 O 1 N l Y 3 R p b 2 4 x L 1 N o Z W V 0 M S A o N i k v Q X V 0 b 1 J l b W 9 2 Z W R D b 2 x 1 b W 5 z M S 5 7 Z n V u Y 3 R p b 2 5 h b C w x M n 0 m c X V v d D s s J n F 1 b 3 Q 7 U 2 V j d G l v b j E v U 2 h l Z X Q x I C g 2 K S 9 B d X R v U m V t b 3 Z l Z E N v b H V t b n M x L n t u Z n I s M T N 9 J n F 1 b 3 Q 7 L C Z x d W 9 0 O 1 N l Y 3 R p b 2 4 x L 1 N o Z W V 0 M S A o N i k v Q X V 0 b 1 J l b W 9 2 Z W R D b 2 x 1 b W 5 z M S 5 7 c 3 l z d G V t I H V z Z X I s M T R 9 J n F 1 b 3 Q 7 L C Z x d W 9 0 O 1 N l Y 3 R p b 2 4 x L 1 N o Z W V 0 M S A o N i k v Q X V 0 b 1 J l b W 9 2 Z W R D b 2 x 1 b W 5 z M S 5 7 Y 3 V y c m V u d C B w c m 9 j Z X N z L D E 1 f S Z x d W 9 0 O y w m c X V v d D t T Z W N 0 a W 9 u M S 9 T a G V l d D E g K D Y p L 0 F 1 d G 9 S Z W 1 v d m V k Q 2 9 s d W 1 u c z E u e 3 N j b 3 B l L D E 2 f S Z x d W 9 0 O y w m c X V v d D t T Z W N 0 a W 9 u M S 9 T a G V l d D E g K D Y p L 0 F 1 d G 9 S Z W 1 v d m V k Q 2 9 s d W 1 u c z E u e 3 J l b G V 2 Y W 5 0 I H F 1 Z X N 0 a W 9 u L D E 3 f S Z x d W 9 0 O y w m c X V v d D t T Z W N 0 a W 9 u M S 9 T a G V l d D E g K D Y p L 0 F 1 d G 9 S Z W 1 v d m V k Q 2 9 s d W 1 u c z E u e 1 V u b m F t Z W Q 6 I D E 2 L D E 4 f S Z x d W 9 0 O y w m c X V v d D t T Z W N 0 a W 9 u M S 9 T a G V l d D E g K D Y p L 0 F 1 d G 9 S Z W 1 v d m V k Q 2 9 s d W 1 u c z E u e 3 J l b G V 2 Y W 5 0 I G F u c 3 d l c i w x O X 0 m c X V v d D s s J n F 1 b 3 Q 7 U 2 V j d G l v b j E v U 2 h l Z X Q x I C g 2 K S 9 B d X R v U m V t b 3 Z l Z E N v b H V t b n M x L n t p b n R l c n Z p Z X d l c i w y M H 0 m c X V v d D s s J n F 1 b 3 Q 7 U 2 V j d G l v b j E v U 2 h l Z X Q x I C g 2 K S 9 B d X R v U m V t b 3 Z l Z E N v b H V t b n M x L n t p b n R l c n Z p Z X d l Z S w y M X 0 m c X V v d D s s J n F 1 b 3 Q 7 U 2 V j d G l v b j E v U 2 h l Z X Q x I C g 2 K S 9 B d X R v U m V t b 3 Z l Z E N v b H V t b n M x L n t Q T 1 M t c H J l Z C w y M n 0 m c X V v d D s s J n F 1 b 3 Q 7 U 2 V j d G l v b j E v U 2 h l Z X Q x I C g 2 K S 9 B d X R v U m V t b 3 Z l Z E N v b H V t b n M x L n t D b 2 4 t U E 9 T L X B y Z W Q s M j 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a G V l d D E l M j A o N y 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E x L T E 0 V D A 4 O j A 0 O j A 0 L j Y z O T U y M z N a I i 8 + P E V u d H J 5 I F R 5 c G U 9 I k Z p b G x D b 2 x 1 b W 5 U e X B l c y I g V m F s d W U 9 I n N B d 0 1 H Q m d v R 0 J n W U R B d 0 1 E Q X d N R E F 3 T U R B d 0 1 E Q X d N R C I v P j x F b n R y e S B U e X B l P S J G a W x s Q 2 9 s d W 1 u T m F t Z X M i I F Z h b H V l P S J z W y Z x d W 9 0 O 0 N v b H V t b j E m c X V v d D s s J n F 1 b 3 Q 7 a W 5 k Z X g m c X V v d D s s J n F 1 b 3 Q 7 d G l t Z S Z x d W 9 0 O y w m c X V v d D t V b m 5 h b W V k O i A x J n F 1 b 3 Q 7 L C Z x d W 9 0 O 1 V u b m F t Z W Q 6 I D I m c X V v d D s s J n F 1 b 3 Q 7 c 3 B l Y W t l c i Z x d W 9 0 O y w m c X V v d D t z c G V h a 2 V y X 2 5 h b W U m c X V v d D s s J n F 1 b 3 Q 7 d G V 4 d C Z x d W 9 0 O y w m c X V v d D t x d W V z d G l v b i Z x d W 9 0 O y w m c X V v d D t h b n N 3 Z X I m c X V v d D s s J n F 1 b 3 Q 7 d G F n Z 2 V k J n F 1 b 3 Q 7 L C Z x d W 9 0 O 3 J l b G V 2 Y W 5 0 J n F 1 b 3 Q 7 L C Z x d W 9 0 O 2 Z 1 b m N 0 a W 9 u Y W w m c X V v d D s s J n F 1 b 3 Q 7 b m Z y J n F 1 b 3 Q 7 L C Z x d W 9 0 O 3 N 5 c 3 R l b S B 1 c 2 V y J n F 1 b 3 Q 7 L C Z x d W 9 0 O 2 N 1 c n J l b n Q g c H J v Y 2 V z c y Z x d W 9 0 O y w m c X V v d D t z Y 2 9 w Z S Z x d W 9 0 O y w m c X V v d D t y Z W x l d m F u d C B x d W V z d G l v b i Z x d W 9 0 O y w m c X V v d D t V b m 5 h b W V k O i A x N i Z x d W 9 0 O y w m c X V v d D t y Z W x l d m F u d C B h b n N 3 Z X I m c X V v d D s s J n F 1 b 3 Q 7 a W 5 0 Z X J 2 a W V 3 Z X I m c X V v d D s s J n F 1 b 3 Q 7 a W 5 0 Z X J 2 a W V 3 Z W U m c X V v d D s s J n F 1 b 3 Q 7 U E 9 T L X B y Z W Q m c X V v d D s s J n F 1 b 3 Q 7 Q 2 9 u L V B P U y 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A o N y k v Q X V 0 b 1 J l b W 9 2 Z W R D b 2 x 1 b W 5 z M S 5 7 Q 2 9 s d W 1 u M S w w f S Z x d W 9 0 O y w m c X V v d D t T Z W N 0 a W 9 u M S 9 T a G V l d D E g K D c p L 0 F 1 d G 9 S Z W 1 v d m V k Q 2 9 s d W 1 u c z E u e 2 l u Z G V 4 L D F 9 J n F 1 b 3 Q 7 L C Z x d W 9 0 O 1 N l Y 3 R p b 2 4 x L 1 N o Z W V 0 M S A o N y k v Q X V 0 b 1 J l b W 9 2 Z W R D b 2 x 1 b W 5 z M S 5 7 d G l t Z S w y f S Z x d W 9 0 O y w m c X V v d D t T Z W N 0 a W 9 u M S 9 T a G V l d D E g K D c p L 0 F 1 d G 9 S Z W 1 v d m V k Q 2 9 s d W 1 u c z E u e 1 V u b m F t Z W Q 6 I D E s M 3 0 m c X V v d D s s J n F 1 b 3 Q 7 U 2 V j d G l v b j E v U 2 h l Z X Q x I C g 3 K S 9 B d X R v U m V t b 3 Z l Z E N v b H V t b n M x L n t V b m 5 h b W V k O i A y L D R 9 J n F 1 b 3 Q 7 L C Z x d W 9 0 O 1 N l Y 3 R p b 2 4 x L 1 N o Z W V 0 M S A o N y k v Q X V 0 b 1 J l b W 9 2 Z W R D b 2 x 1 b W 5 z M S 5 7 c 3 B l Y W t l c i w 1 f S Z x d W 9 0 O y w m c X V v d D t T Z W N 0 a W 9 u M S 9 T a G V l d D E g K D c p L 0 F 1 d G 9 S Z W 1 v d m V k Q 2 9 s d W 1 u c z E u e 3 N w Z W F r Z X J f b m F t Z S w 2 f S Z x d W 9 0 O y w m c X V v d D t T Z W N 0 a W 9 u M S 9 T a G V l d D E g K D c p L 0 F 1 d G 9 S Z W 1 v d m V k Q 2 9 s d W 1 u c z E u e 3 R l e H Q s N 3 0 m c X V v d D s s J n F 1 b 3 Q 7 U 2 V j d G l v b j E v U 2 h l Z X Q x I C g 3 K S 9 B d X R v U m V t b 3 Z l Z E N v b H V t b n M x L n t x d W V z d G l v b i w 4 f S Z x d W 9 0 O y w m c X V v d D t T Z W N 0 a W 9 u M S 9 T a G V l d D E g K D c p L 0 F 1 d G 9 S Z W 1 v d m V k Q 2 9 s d W 1 u c z E u e 2 F u c 3 d l c i w 5 f S Z x d W 9 0 O y w m c X V v d D t T Z W N 0 a W 9 u M S 9 T a G V l d D E g K D c p L 0 F 1 d G 9 S Z W 1 v d m V k Q 2 9 s d W 1 u c z E u e 3 R h Z 2 d l Z C w x M H 0 m c X V v d D s s J n F 1 b 3 Q 7 U 2 V j d G l v b j E v U 2 h l Z X Q x I C g 3 K S 9 B d X R v U m V t b 3 Z l Z E N v b H V t b n M x L n t y Z W x l d m F u d C w x M X 0 m c X V v d D s s J n F 1 b 3 Q 7 U 2 V j d G l v b j E v U 2 h l Z X Q x I C g 3 K S 9 B d X R v U m V t b 3 Z l Z E N v b H V t b n M x L n t m d W 5 j d G l v b m F s L D E y f S Z x d W 9 0 O y w m c X V v d D t T Z W N 0 a W 9 u M S 9 T a G V l d D E g K D c p L 0 F 1 d G 9 S Z W 1 v d m V k Q 2 9 s d W 1 u c z E u e 2 5 m c i w x M 3 0 m c X V v d D s s J n F 1 b 3 Q 7 U 2 V j d G l v b j E v U 2 h l Z X Q x I C g 3 K S 9 B d X R v U m V t b 3 Z l Z E N v b H V t b n M x L n t z e X N 0 Z W 0 g d X N l c i w x N H 0 m c X V v d D s s J n F 1 b 3 Q 7 U 2 V j d G l v b j E v U 2 h l Z X Q x I C g 3 K S 9 B d X R v U m V t b 3 Z l Z E N v b H V t b n M x L n t j d X J y Z W 5 0 I H B y b 2 N l c 3 M s M T V 9 J n F 1 b 3 Q 7 L C Z x d W 9 0 O 1 N l Y 3 R p b 2 4 x L 1 N o Z W V 0 M S A o N y k v Q X V 0 b 1 J l b W 9 2 Z W R D b 2 x 1 b W 5 z M S 5 7 c 2 N v c G U s M T Z 9 J n F 1 b 3 Q 7 L C Z x d W 9 0 O 1 N l Y 3 R p b 2 4 x L 1 N o Z W V 0 M S A o N y k v Q X V 0 b 1 J l b W 9 2 Z W R D b 2 x 1 b W 5 z M S 5 7 c m V s Z X Z h b n Q g c X V l c 3 R p b 2 4 s M T d 9 J n F 1 b 3 Q 7 L C Z x d W 9 0 O 1 N l Y 3 R p b 2 4 x L 1 N o Z W V 0 M S A o N y k v Q X V 0 b 1 J l b W 9 2 Z W R D b 2 x 1 b W 5 z M S 5 7 V W 5 u Y W 1 l Z D o g M T Y s M T h 9 J n F 1 b 3 Q 7 L C Z x d W 9 0 O 1 N l Y 3 R p b 2 4 x L 1 N o Z W V 0 M S A o N y k v Q X V 0 b 1 J l b W 9 2 Z W R D b 2 x 1 b W 5 z M S 5 7 c m V s Z X Z h b n Q g Y W 5 z d 2 V y L D E 5 f S Z x d W 9 0 O y w m c X V v d D t T Z W N 0 a W 9 u M S 9 T a G V l d D E g K D c p L 0 F 1 d G 9 S Z W 1 v d m V k Q 2 9 s d W 1 u c z E u e 2 l u d G V y d m l l d 2 V y L D I w f S Z x d W 9 0 O y w m c X V v d D t T Z W N 0 a W 9 u M S 9 T a G V l d D E g K D c p L 0 F 1 d G 9 S Z W 1 v d m V k Q 2 9 s d W 1 u c z E u e 2 l u d G V y d m l l d 2 V l L D I x f S Z x d W 9 0 O y w m c X V v d D t T Z W N 0 a W 9 u M S 9 T a G V l d D E g K D c p L 0 F 1 d G 9 S Z W 1 v d m V k Q 2 9 s d W 1 u c z E u e 1 B P U y 1 w c m V k L D I y f S Z x d W 9 0 O y w m c X V v d D t T Z W N 0 a W 9 u M S 9 T a G V l d D E g K D c p L 0 F 1 d G 9 S Z W 1 v d m V k Q 2 9 s d W 1 u c z E u e 0 N v b i 1 Q T 1 M t c H J l Z C w y M 3 0 m c X V v d D t d L C Z x d W 9 0 O 0 N v b H V t b k N v d W 5 0 J n F 1 b 3 Q 7 O j I 0 L C Z x d W 9 0 O 0 t l e U N v b H V t b k 5 h b W V z J n F 1 b 3 Q 7 O l t d L C Z x d W 9 0 O 0 N v b H V t b k l k Z W 5 0 a X R p Z X M m c X V v d D s 6 W y Z x d W 9 0 O 1 N l Y 3 R p b 2 4 x L 1 N o Z W V 0 M S A o N y k v Q X V 0 b 1 J l b W 9 2 Z W R D b 2 x 1 b W 5 z M S 5 7 Q 2 9 s d W 1 u M S w w f S Z x d W 9 0 O y w m c X V v d D t T Z W N 0 a W 9 u M S 9 T a G V l d D E g K D c p L 0 F 1 d G 9 S Z W 1 v d m V k Q 2 9 s d W 1 u c z E u e 2 l u Z G V 4 L D F 9 J n F 1 b 3 Q 7 L C Z x d W 9 0 O 1 N l Y 3 R p b 2 4 x L 1 N o Z W V 0 M S A o N y k v Q X V 0 b 1 J l b W 9 2 Z W R D b 2 x 1 b W 5 z M S 5 7 d G l t Z S w y f S Z x d W 9 0 O y w m c X V v d D t T Z W N 0 a W 9 u M S 9 T a G V l d D E g K D c p L 0 F 1 d G 9 S Z W 1 v d m V k Q 2 9 s d W 1 u c z E u e 1 V u b m F t Z W Q 6 I D E s M 3 0 m c X V v d D s s J n F 1 b 3 Q 7 U 2 V j d G l v b j E v U 2 h l Z X Q x I C g 3 K S 9 B d X R v U m V t b 3 Z l Z E N v b H V t b n M x L n t V b m 5 h b W V k O i A y L D R 9 J n F 1 b 3 Q 7 L C Z x d W 9 0 O 1 N l Y 3 R p b 2 4 x L 1 N o Z W V 0 M S A o N y k v Q X V 0 b 1 J l b W 9 2 Z W R D b 2 x 1 b W 5 z M S 5 7 c 3 B l Y W t l c i w 1 f S Z x d W 9 0 O y w m c X V v d D t T Z W N 0 a W 9 u M S 9 T a G V l d D E g K D c p L 0 F 1 d G 9 S Z W 1 v d m V k Q 2 9 s d W 1 u c z E u e 3 N w Z W F r Z X J f b m F t Z S w 2 f S Z x d W 9 0 O y w m c X V v d D t T Z W N 0 a W 9 u M S 9 T a G V l d D E g K D c p L 0 F 1 d G 9 S Z W 1 v d m V k Q 2 9 s d W 1 u c z E u e 3 R l e H Q s N 3 0 m c X V v d D s s J n F 1 b 3 Q 7 U 2 V j d G l v b j E v U 2 h l Z X Q x I C g 3 K S 9 B d X R v U m V t b 3 Z l Z E N v b H V t b n M x L n t x d W V z d G l v b i w 4 f S Z x d W 9 0 O y w m c X V v d D t T Z W N 0 a W 9 u M S 9 T a G V l d D E g K D c p L 0 F 1 d G 9 S Z W 1 v d m V k Q 2 9 s d W 1 u c z E u e 2 F u c 3 d l c i w 5 f S Z x d W 9 0 O y w m c X V v d D t T Z W N 0 a W 9 u M S 9 T a G V l d D E g K D c p L 0 F 1 d G 9 S Z W 1 v d m V k Q 2 9 s d W 1 u c z E u e 3 R h Z 2 d l Z C w x M H 0 m c X V v d D s s J n F 1 b 3 Q 7 U 2 V j d G l v b j E v U 2 h l Z X Q x I C g 3 K S 9 B d X R v U m V t b 3 Z l Z E N v b H V t b n M x L n t y Z W x l d m F u d C w x M X 0 m c X V v d D s s J n F 1 b 3 Q 7 U 2 V j d G l v b j E v U 2 h l Z X Q x I C g 3 K S 9 B d X R v U m V t b 3 Z l Z E N v b H V t b n M x L n t m d W 5 j d G l v b m F s L D E y f S Z x d W 9 0 O y w m c X V v d D t T Z W N 0 a W 9 u M S 9 T a G V l d D E g K D c p L 0 F 1 d G 9 S Z W 1 v d m V k Q 2 9 s d W 1 u c z E u e 2 5 m c i w x M 3 0 m c X V v d D s s J n F 1 b 3 Q 7 U 2 V j d G l v b j E v U 2 h l Z X Q x I C g 3 K S 9 B d X R v U m V t b 3 Z l Z E N v b H V t b n M x L n t z e X N 0 Z W 0 g d X N l c i w x N H 0 m c X V v d D s s J n F 1 b 3 Q 7 U 2 V j d G l v b j E v U 2 h l Z X Q x I C g 3 K S 9 B d X R v U m V t b 3 Z l Z E N v b H V t b n M x L n t j d X J y Z W 5 0 I H B y b 2 N l c 3 M s M T V 9 J n F 1 b 3 Q 7 L C Z x d W 9 0 O 1 N l Y 3 R p b 2 4 x L 1 N o Z W V 0 M S A o N y k v Q X V 0 b 1 J l b W 9 2 Z W R D b 2 x 1 b W 5 z M S 5 7 c 2 N v c G U s M T Z 9 J n F 1 b 3 Q 7 L C Z x d W 9 0 O 1 N l Y 3 R p b 2 4 x L 1 N o Z W V 0 M S A o N y k v Q X V 0 b 1 J l b W 9 2 Z W R D b 2 x 1 b W 5 z M S 5 7 c m V s Z X Z h b n Q g c X V l c 3 R p b 2 4 s M T d 9 J n F 1 b 3 Q 7 L C Z x d W 9 0 O 1 N l Y 3 R p b 2 4 x L 1 N o Z W V 0 M S A o N y k v Q X V 0 b 1 J l b W 9 2 Z W R D b 2 x 1 b W 5 z M S 5 7 V W 5 u Y W 1 l Z D o g M T Y s M T h 9 J n F 1 b 3 Q 7 L C Z x d W 9 0 O 1 N l Y 3 R p b 2 4 x L 1 N o Z W V 0 M S A o N y k v Q X V 0 b 1 J l b W 9 2 Z W R D b 2 x 1 b W 5 z M S 5 7 c m V s Z X Z h b n Q g Y W 5 z d 2 V y L D E 5 f S Z x d W 9 0 O y w m c X V v d D t T Z W N 0 a W 9 u M S 9 T a G V l d D E g K D c p L 0 F 1 d G 9 S Z W 1 v d m V k Q 2 9 s d W 1 u c z E u e 2 l u d G V y d m l l d 2 V y L D I w f S Z x d W 9 0 O y w m c X V v d D t T Z W N 0 a W 9 u M S 9 T a G V l d D E g K D c p L 0 F 1 d G 9 S Z W 1 v d m V k Q 2 9 s d W 1 u c z E u e 2 l u d G V y d m l l d 2 V l L D I x f S Z x d W 9 0 O y w m c X V v d D t T Z W N 0 a W 9 u M S 9 T a G V l d D E g K D c p L 0 F 1 d G 9 S Z W 1 v d m V k Q 2 9 s d W 1 u c z E u e 1 B P U y 1 w c m V k L D I y f S Z x d W 9 0 O y w m c X V v d D t T Z W N 0 a W 9 u M S 9 T a G V l d D E g K D c p L 0 F 1 d G 9 S Z W 1 v d m V k Q 2 9 s d W 1 u c z E u e 0 N v b i 1 Q T 1 M t c H J l Z C w y 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N o Z W V 0 M S U y M C g 4 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T E t M T R U M D g 6 M D Q 6 M j A u O D I y N z E 3 M V o i L z 4 8 R W 5 0 c n k g V H l w Z T 0 i R m l s b E N v b H V t b l R 5 c G V z I i B W Y W x 1 Z T 0 i c 0 F 3 T U d C Z 2 9 H Q m d Z R E F 3 T U R B d 0 1 E Q X d N R E F 3 T U R B d 0 1 E I i 8 + P E V u d H J 5 I F R 5 c G U 9 I k Z p b G x D b 2 x 1 b W 5 O Y W 1 l c y I g V m F s d W U 9 I n N b J n F 1 b 3 Q 7 Q 2 9 s d W 1 u M S Z x d W 9 0 O y w m c X V v d D t p b m R l e C Z x d W 9 0 O y w m c X V v d D t 0 a W 1 l J n F 1 b 3 Q 7 L C Z x d W 9 0 O 2 5 p Y 2 V k J n F 1 b 3 Q 7 L C Z x d W 9 0 O 1 V u b m F t Z W Q 6 I D I m c X V v d D s s J n F 1 b 3 Q 7 c 3 B l Y W t l c i Z x d W 9 0 O y w m c X V v d D t z c G V h a 2 V y X 2 5 h b W U m c X V v d D s s J n F 1 b 3 Q 7 d G V 4 d C Z x d W 9 0 O y w m c X V v d D t x d W V z d G l v b i Z x d W 9 0 O y w m c X V v d D t h b n N 3 Z X I m c X V v d D s s J n F 1 b 3 Q 7 d G F n Z 2 V k J n F 1 b 3 Q 7 L C Z x d W 9 0 O 3 J l b G V 2 Y W 5 0 J n F 1 b 3 Q 7 L C Z x d W 9 0 O 2 Z 1 b m N 0 a W 9 u Y W w m c X V v d D s s J n F 1 b 3 Q 7 b m Z y J n F 1 b 3 Q 7 L C Z x d W 9 0 O 3 N 5 c 3 R l b S B 1 c 2 V y J n F 1 b 3 Q 7 L C Z x d W 9 0 O 2 N 1 c n J l b n Q g c H J v Y 2 V z c y Z x d W 9 0 O y w m c X V v d D t z Y 2 9 w Z S Z x d W 9 0 O y w m c X V v d D t y Z W x l d m F u d C B x d W V z d G l v b i Z x d W 9 0 O y w m c X V v d D t V b m 5 h b W V k O i A x N i Z x d W 9 0 O y w m c X V v d D t y Z W x l d m F u d C B h b n N 3 Z X I m c X V v d D s s J n F 1 b 3 Q 7 a W 5 0 Z X J 2 a W V 3 Z X I m c X V v d D s s J n F 1 b 3 Q 7 a W 5 0 Z X J 2 a W V 3 Z W U m c X V v d D s s J n F 1 b 3 Q 7 U E 9 T L X B y Z W Q m c X V v d D s s J n F 1 b 3 Q 7 Q 2 9 u L V B P U y 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A o O C k v Q X V 0 b 1 J l b W 9 2 Z W R D b 2 x 1 b W 5 z M S 5 7 Q 2 9 s d W 1 u M S w w f S Z x d W 9 0 O y w m c X V v d D t T Z W N 0 a W 9 u M S 9 T a G V l d D E g K D g p L 0 F 1 d G 9 S Z W 1 v d m V k Q 2 9 s d W 1 u c z E u e 2 l u Z G V 4 L D F 9 J n F 1 b 3 Q 7 L C Z x d W 9 0 O 1 N l Y 3 R p b 2 4 x L 1 N o Z W V 0 M S A o O C k v Q X V 0 b 1 J l b W 9 2 Z W R D b 2 x 1 b W 5 z M S 5 7 d G l t Z S w y f S Z x d W 9 0 O y w m c X V v d D t T Z W N 0 a W 9 u M S 9 T a G V l d D E g K D g p L 0 F 1 d G 9 S Z W 1 v d m V k Q 2 9 s d W 1 u c z E u e 2 5 p Y 2 V k L D N 9 J n F 1 b 3 Q 7 L C Z x d W 9 0 O 1 N l Y 3 R p b 2 4 x L 1 N o Z W V 0 M S A o O C k v Q X V 0 b 1 J l b W 9 2 Z W R D b 2 x 1 b W 5 z M S 5 7 V W 5 u Y W 1 l Z D o g M i w 0 f S Z x d W 9 0 O y w m c X V v d D t T Z W N 0 a W 9 u M S 9 T a G V l d D E g K D g p L 0 F 1 d G 9 S Z W 1 v d m V k Q 2 9 s d W 1 u c z E u e 3 N w Z W F r Z X I s N X 0 m c X V v d D s s J n F 1 b 3 Q 7 U 2 V j d G l v b j E v U 2 h l Z X Q x I C g 4 K S 9 B d X R v U m V t b 3 Z l Z E N v b H V t b n M x L n t z c G V h a 2 V y X 2 5 h b W U s N n 0 m c X V v d D s s J n F 1 b 3 Q 7 U 2 V j d G l v b j E v U 2 h l Z X Q x I C g 4 K S 9 B d X R v U m V t b 3 Z l Z E N v b H V t b n M x L n t 0 Z X h 0 L D d 9 J n F 1 b 3 Q 7 L C Z x d W 9 0 O 1 N l Y 3 R p b 2 4 x L 1 N o Z W V 0 M S A o O C k v Q X V 0 b 1 J l b W 9 2 Z W R D b 2 x 1 b W 5 z M S 5 7 c X V l c 3 R p b 2 4 s O H 0 m c X V v d D s s J n F 1 b 3 Q 7 U 2 V j d G l v b j E v U 2 h l Z X Q x I C g 4 K S 9 B d X R v U m V t b 3 Z l Z E N v b H V t b n M x L n t h b n N 3 Z X I s O X 0 m c X V v d D s s J n F 1 b 3 Q 7 U 2 V j d G l v b j E v U 2 h l Z X Q x I C g 4 K S 9 B d X R v U m V t b 3 Z l Z E N v b H V t b n M x L n t 0 Y W d n Z W Q s M T B 9 J n F 1 b 3 Q 7 L C Z x d W 9 0 O 1 N l Y 3 R p b 2 4 x L 1 N o Z W V 0 M S A o O C k v Q X V 0 b 1 J l b W 9 2 Z W R D b 2 x 1 b W 5 z M S 5 7 c m V s Z X Z h b n Q s M T F 9 J n F 1 b 3 Q 7 L C Z x d W 9 0 O 1 N l Y 3 R p b 2 4 x L 1 N o Z W V 0 M S A o O C k v Q X V 0 b 1 J l b W 9 2 Z W R D b 2 x 1 b W 5 z M S 5 7 Z n V u Y 3 R p b 2 5 h b C w x M n 0 m c X V v d D s s J n F 1 b 3 Q 7 U 2 V j d G l v b j E v U 2 h l Z X Q x I C g 4 K S 9 B d X R v U m V t b 3 Z l Z E N v b H V t b n M x L n t u Z n I s M T N 9 J n F 1 b 3 Q 7 L C Z x d W 9 0 O 1 N l Y 3 R p b 2 4 x L 1 N o Z W V 0 M S A o O C k v Q X V 0 b 1 J l b W 9 2 Z W R D b 2 x 1 b W 5 z M S 5 7 c 3 l z d G V t I H V z Z X I s M T R 9 J n F 1 b 3 Q 7 L C Z x d W 9 0 O 1 N l Y 3 R p b 2 4 x L 1 N o Z W V 0 M S A o O C k v Q X V 0 b 1 J l b W 9 2 Z W R D b 2 x 1 b W 5 z M S 5 7 Y 3 V y c m V u d C B w c m 9 j Z X N z L D E 1 f S Z x d W 9 0 O y w m c X V v d D t T Z W N 0 a W 9 u M S 9 T a G V l d D E g K D g p L 0 F 1 d G 9 S Z W 1 v d m V k Q 2 9 s d W 1 u c z E u e 3 N j b 3 B l L D E 2 f S Z x d W 9 0 O y w m c X V v d D t T Z W N 0 a W 9 u M S 9 T a G V l d D E g K D g p L 0 F 1 d G 9 S Z W 1 v d m V k Q 2 9 s d W 1 u c z E u e 3 J l b G V 2 Y W 5 0 I H F 1 Z X N 0 a W 9 u L D E 3 f S Z x d W 9 0 O y w m c X V v d D t T Z W N 0 a W 9 u M S 9 T a G V l d D E g K D g p L 0 F 1 d G 9 S Z W 1 v d m V k Q 2 9 s d W 1 u c z E u e 1 V u b m F t Z W Q 6 I D E 2 L D E 4 f S Z x d W 9 0 O y w m c X V v d D t T Z W N 0 a W 9 u M S 9 T a G V l d D E g K D g p L 0 F 1 d G 9 S Z W 1 v d m V k Q 2 9 s d W 1 u c z E u e 3 J l b G V 2 Y W 5 0 I G F u c 3 d l c i w x O X 0 m c X V v d D s s J n F 1 b 3 Q 7 U 2 V j d G l v b j E v U 2 h l Z X Q x I C g 4 K S 9 B d X R v U m V t b 3 Z l Z E N v b H V t b n M x L n t p b n R l c n Z p Z X d l c i w y M H 0 m c X V v d D s s J n F 1 b 3 Q 7 U 2 V j d G l v b j E v U 2 h l Z X Q x I C g 4 K S 9 B d X R v U m V t b 3 Z l Z E N v b H V t b n M x L n t p b n R l c n Z p Z X d l Z S w y M X 0 m c X V v d D s s J n F 1 b 3 Q 7 U 2 V j d G l v b j E v U 2 h l Z X Q x I C g 4 K S 9 B d X R v U m V t b 3 Z l Z E N v b H V t b n M x L n t Q T 1 M t c H J l Z C w y M n 0 m c X V v d D s s J n F 1 b 3 Q 7 U 2 V j d G l v b j E v U 2 h l Z X Q x I C g 4 K S 9 B d X R v U m V t b 3 Z l Z E N v b H V t b n M x L n t D b 2 4 t U E 9 T L X B y Z W Q s M j N 9 J n F 1 b 3 Q 7 X S w m c X V v d D t D b 2 x 1 b W 5 D b 3 V u d C Z x d W 9 0 O z o y N C w m c X V v d D t L Z X l D b 2 x 1 b W 5 O Y W 1 l c y Z x d W 9 0 O z p b X S w m c X V v d D t D b 2 x 1 b W 5 J Z G V u d G l 0 a W V z J n F 1 b 3 Q 7 O l s m c X V v d D t T Z W N 0 a W 9 u M S 9 T a G V l d D E g K D g p L 0 F 1 d G 9 S Z W 1 v d m V k Q 2 9 s d W 1 u c z E u e 0 N v b H V t b j E s M H 0 m c X V v d D s s J n F 1 b 3 Q 7 U 2 V j d G l v b j E v U 2 h l Z X Q x I C g 4 K S 9 B d X R v U m V t b 3 Z l Z E N v b H V t b n M x L n t p b m R l e C w x f S Z x d W 9 0 O y w m c X V v d D t T Z W N 0 a W 9 u M S 9 T a G V l d D E g K D g p L 0 F 1 d G 9 S Z W 1 v d m V k Q 2 9 s d W 1 u c z E u e 3 R p b W U s M n 0 m c X V v d D s s J n F 1 b 3 Q 7 U 2 V j d G l v b j E v U 2 h l Z X Q x I C g 4 K S 9 B d X R v U m V t b 3 Z l Z E N v b H V t b n M x L n t u a W N l Z C w z f S Z x d W 9 0 O y w m c X V v d D t T Z W N 0 a W 9 u M S 9 T a G V l d D E g K D g p L 0 F 1 d G 9 S Z W 1 v d m V k Q 2 9 s d W 1 u c z E u e 1 V u b m F t Z W Q 6 I D I s N H 0 m c X V v d D s s J n F 1 b 3 Q 7 U 2 V j d G l v b j E v U 2 h l Z X Q x I C g 4 K S 9 B d X R v U m V t b 3 Z l Z E N v b H V t b n M x L n t z c G V h a 2 V y L D V 9 J n F 1 b 3 Q 7 L C Z x d W 9 0 O 1 N l Y 3 R p b 2 4 x L 1 N o Z W V 0 M S A o O C k v Q X V 0 b 1 J l b W 9 2 Z W R D b 2 x 1 b W 5 z M S 5 7 c 3 B l Y W t l c l 9 u Y W 1 l L D Z 9 J n F 1 b 3 Q 7 L C Z x d W 9 0 O 1 N l Y 3 R p b 2 4 x L 1 N o Z W V 0 M S A o O C k v Q X V 0 b 1 J l b W 9 2 Z W R D b 2 x 1 b W 5 z M S 5 7 d G V 4 d C w 3 f S Z x d W 9 0 O y w m c X V v d D t T Z W N 0 a W 9 u M S 9 T a G V l d D E g K D g p L 0 F 1 d G 9 S Z W 1 v d m V k Q 2 9 s d W 1 u c z E u e 3 F 1 Z X N 0 a W 9 u L D h 9 J n F 1 b 3 Q 7 L C Z x d W 9 0 O 1 N l Y 3 R p b 2 4 x L 1 N o Z W V 0 M S A o O C k v Q X V 0 b 1 J l b W 9 2 Z W R D b 2 x 1 b W 5 z M S 5 7 Y W 5 z d 2 V y L D l 9 J n F 1 b 3 Q 7 L C Z x d W 9 0 O 1 N l Y 3 R p b 2 4 x L 1 N o Z W V 0 M S A o O C k v Q X V 0 b 1 J l b W 9 2 Z W R D b 2 x 1 b W 5 z M S 5 7 d G F n Z 2 V k L D E w f S Z x d W 9 0 O y w m c X V v d D t T Z W N 0 a W 9 u M S 9 T a G V l d D E g K D g p L 0 F 1 d G 9 S Z W 1 v d m V k Q 2 9 s d W 1 u c z E u e 3 J l b G V 2 Y W 5 0 L D E x f S Z x d W 9 0 O y w m c X V v d D t T Z W N 0 a W 9 u M S 9 T a G V l d D E g K D g p L 0 F 1 d G 9 S Z W 1 v d m V k Q 2 9 s d W 1 u c z E u e 2 Z 1 b m N 0 a W 9 u Y W w s M T J 9 J n F 1 b 3 Q 7 L C Z x d W 9 0 O 1 N l Y 3 R p b 2 4 x L 1 N o Z W V 0 M S A o O C k v Q X V 0 b 1 J l b W 9 2 Z W R D b 2 x 1 b W 5 z M S 5 7 b m Z y L D E z f S Z x d W 9 0 O y w m c X V v d D t T Z W N 0 a W 9 u M S 9 T a G V l d D E g K D g p L 0 F 1 d G 9 S Z W 1 v d m V k Q 2 9 s d W 1 u c z E u e 3 N 5 c 3 R l b S B 1 c 2 V y L D E 0 f S Z x d W 9 0 O y w m c X V v d D t T Z W N 0 a W 9 u M S 9 T a G V l d D E g K D g p L 0 F 1 d G 9 S Z W 1 v d m V k Q 2 9 s d W 1 u c z E u e 2 N 1 c n J l b n Q g c H J v Y 2 V z c y w x N X 0 m c X V v d D s s J n F 1 b 3 Q 7 U 2 V j d G l v b j E v U 2 h l Z X Q x I C g 4 K S 9 B d X R v U m V t b 3 Z l Z E N v b H V t b n M x L n t z Y 2 9 w Z S w x N n 0 m c X V v d D s s J n F 1 b 3 Q 7 U 2 V j d G l v b j E v U 2 h l Z X Q x I C g 4 K S 9 B d X R v U m V t b 3 Z l Z E N v b H V t b n M x L n t y Z W x l d m F u d C B x d W V z d G l v b i w x N 3 0 m c X V v d D s s J n F 1 b 3 Q 7 U 2 V j d G l v b j E v U 2 h l Z X Q x I C g 4 K S 9 B d X R v U m V t b 3 Z l Z E N v b H V t b n M x L n t V b m 5 h b W V k O i A x N i w x O H 0 m c X V v d D s s J n F 1 b 3 Q 7 U 2 V j d G l v b j E v U 2 h l Z X Q x I C g 4 K S 9 B d X R v U m V t b 3 Z l Z E N v b H V t b n M x L n t y Z W x l d m F u d C B h b n N 3 Z X I s M T l 9 J n F 1 b 3 Q 7 L C Z x d W 9 0 O 1 N l Y 3 R p b 2 4 x L 1 N o Z W V 0 M S A o O C k v Q X V 0 b 1 J l b W 9 2 Z W R D b 2 x 1 b W 5 z M S 5 7 a W 5 0 Z X J 2 a W V 3 Z X I s M j B 9 J n F 1 b 3 Q 7 L C Z x d W 9 0 O 1 N l Y 3 R p b 2 4 x L 1 N o Z W V 0 M S A o O C k v Q X V 0 b 1 J l b W 9 2 Z W R D b 2 x 1 b W 5 z M S 5 7 a W 5 0 Z X J 2 a W V 3 Z W U s M j F 9 J n F 1 b 3 Q 7 L C Z x d W 9 0 O 1 N l Y 3 R p b 2 4 x L 1 N o Z W V 0 M S A o O C k v Q X V 0 b 1 J l b W 9 2 Z W R D b 2 x 1 b W 5 z M S 5 7 U E 9 T L X B y Z W Q s M j J 9 J n F 1 b 3 Q 7 L C Z x d W 9 0 O 1 N l Y 3 R p b 2 4 x L 1 N o Z W V 0 M S A o O C k v Q X V 0 b 1 J l b W 9 2 Z W R D b 2 x 1 b W 5 z M S 5 7 Q 2 9 u L V B P U y 1 w c m V k L D I 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U 2 h l Z X Q x J T I w K D k 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S 0 x N F Q w O D o w N T o w M C 4 3 M D g z M T g 2 W i I v P j x F b n R y e S B U e X B l P S J G a W x s Q 2 9 s d W 1 u V H l w Z X M i I F Z h b H V l P S J z Q X d N R 0 J n b 0 d C Z 1 l E Q X d N R E F 3 T U R B d 0 1 E Q X d N R E F 3 T U Q i L z 4 8 R W 5 0 c n k g V H l w Z T 0 i R m l s b E N v b H V t b k 5 h b W V z I i B W Y W x 1 Z T 0 i c 1 s m c X V v d D t D b 2 x 1 b W 4 x J n F 1 b 3 Q 7 L C Z x d W 9 0 O 2 l u Z G V 4 J n F 1 b 3 Q 7 L C Z x d W 9 0 O 3 R p b W U m c X V v d D s s J n F 1 b 3 Q 7 b m l j Z W Q m c X V v d D s s J n F 1 b 3 Q 7 V W 5 u Y W 1 l Z D o g M i Z x d W 9 0 O y w m c X V v d D t z c G V h a 2 V y J n F 1 b 3 Q 7 L C Z x d W 9 0 O 3 N w Z W F r Z X J f b m F t Z S Z x d W 9 0 O y w m c X V v d D t 0 Z X h 0 J n F 1 b 3 Q 7 L C Z x d W 9 0 O 3 F 1 Z X N 0 a W 9 u J n F 1 b 3 Q 7 L C Z x d W 9 0 O 2 F u c 3 d l c i Z x d W 9 0 O y w m c X V v d D t 0 Y W d n Z W Q m c X V v d D s s J n F 1 b 3 Q 7 c m V s Z X Z h b n Q m c X V v d D s s J n F 1 b 3 Q 7 Z n V u Y 3 R p b 2 5 h b C Z x d W 9 0 O y w m c X V v d D t u Z n I m c X V v d D s s J n F 1 b 3 Q 7 c 3 l z d G V t I H V z Z X I m c X V v d D s s J n F 1 b 3 Q 7 Y 3 V y c m V u d C B w c m 9 j Z X N z J n F 1 b 3 Q 7 L C Z x d W 9 0 O 3 N j b 3 B l J n F 1 b 3 Q 7 L C Z x d W 9 0 O 3 J l b G V 2 Y W 5 0 I H F 1 Z X N 0 a W 9 u J n F 1 b 3 Q 7 L C Z x d W 9 0 O 1 V u b m F t Z W Q 6 I D E 2 J n F 1 b 3 Q 7 L C Z x d W 9 0 O 3 J l b G V 2 Y W 5 0 I G F u c 3 d l c i Z x d W 9 0 O y w m c X V v d D t p b n R l c n Z p Z X d l c i Z x d W 9 0 O y w m c X V v d D t p b n R l c n Z p Z X d l Z S Z x d W 9 0 O y w m c X V v d D t Q T 1 M t c H J l Z C Z x d W 9 0 O y w m c X V v d D t D b 2 4 t U E 9 T L X B y Z 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N C w m c X V v d D t r Z X l D b 2 x 1 b W 5 O Y W 1 l c y Z x d W 9 0 O z p b X S w m c X V v d D t x d W V y e V J l b G F 0 a W 9 u c 2 h p c H M m c X V v d D s 6 W 1 0 s J n F 1 b 3 Q 7 Y 2 9 s d W 1 u S W R l b n R p d G l l c y Z x d W 9 0 O z p b J n F 1 b 3 Q 7 U 2 V j d G l v b j E v U 2 h l Z X Q x I C g 5 K S 9 B d X R v U m V t b 3 Z l Z E N v b H V t b n M x L n t D b 2 x 1 b W 4 x L D B 9 J n F 1 b 3 Q 7 L C Z x d W 9 0 O 1 N l Y 3 R p b 2 4 x L 1 N o Z W V 0 M S A o O S k v Q X V 0 b 1 J l b W 9 2 Z W R D b 2 x 1 b W 5 z M S 5 7 a W 5 k Z X g s M X 0 m c X V v d D s s J n F 1 b 3 Q 7 U 2 V j d G l v b j E v U 2 h l Z X Q x I C g 5 K S 9 B d X R v U m V t b 3 Z l Z E N v b H V t b n M x L n t 0 a W 1 l L D J 9 J n F 1 b 3 Q 7 L C Z x d W 9 0 O 1 N l Y 3 R p b 2 4 x L 1 N o Z W V 0 M S A o O S k v Q X V 0 b 1 J l b W 9 2 Z W R D b 2 x 1 b W 5 z M S 5 7 b m l j Z W Q s M 3 0 m c X V v d D s s J n F 1 b 3 Q 7 U 2 V j d G l v b j E v U 2 h l Z X Q x I C g 5 K S 9 B d X R v U m V t b 3 Z l Z E N v b H V t b n M x L n t V b m 5 h b W V k O i A y L D R 9 J n F 1 b 3 Q 7 L C Z x d W 9 0 O 1 N l Y 3 R p b 2 4 x L 1 N o Z W V 0 M S A o O S k v Q X V 0 b 1 J l b W 9 2 Z W R D b 2 x 1 b W 5 z M S 5 7 c 3 B l Y W t l c i w 1 f S Z x d W 9 0 O y w m c X V v d D t T Z W N 0 a W 9 u M S 9 T a G V l d D E g K D k p L 0 F 1 d G 9 S Z W 1 v d m V k Q 2 9 s d W 1 u c z E u e 3 N w Z W F r Z X J f b m F t Z S w 2 f S Z x d W 9 0 O y w m c X V v d D t T Z W N 0 a W 9 u M S 9 T a G V l d D E g K D k p L 0 F 1 d G 9 S Z W 1 v d m V k Q 2 9 s d W 1 u c z E u e 3 R l e H Q s N 3 0 m c X V v d D s s J n F 1 b 3 Q 7 U 2 V j d G l v b j E v U 2 h l Z X Q x I C g 5 K S 9 B d X R v U m V t b 3 Z l Z E N v b H V t b n M x L n t x d W V z d G l v b i w 4 f S Z x d W 9 0 O y w m c X V v d D t T Z W N 0 a W 9 u M S 9 T a G V l d D E g K D k p L 0 F 1 d G 9 S Z W 1 v d m V k Q 2 9 s d W 1 u c z E u e 2 F u c 3 d l c i w 5 f S Z x d W 9 0 O y w m c X V v d D t T Z W N 0 a W 9 u M S 9 T a G V l d D E g K D k p L 0 F 1 d G 9 S Z W 1 v d m V k Q 2 9 s d W 1 u c z E u e 3 R h Z 2 d l Z C w x M H 0 m c X V v d D s s J n F 1 b 3 Q 7 U 2 V j d G l v b j E v U 2 h l Z X Q x I C g 5 K S 9 B d X R v U m V t b 3 Z l Z E N v b H V t b n M x L n t y Z W x l d m F u d C w x M X 0 m c X V v d D s s J n F 1 b 3 Q 7 U 2 V j d G l v b j E v U 2 h l Z X Q x I C g 5 K S 9 B d X R v U m V t b 3 Z l Z E N v b H V t b n M x L n t m d W 5 j d G l v b m F s L D E y f S Z x d W 9 0 O y w m c X V v d D t T Z W N 0 a W 9 u M S 9 T a G V l d D E g K D k p L 0 F 1 d G 9 S Z W 1 v d m V k Q 2 9 s d W 1 u c z E u e 2 5 m c i w x M 3 0 m c X V v d D s s J n F 1 b 3 Q 7 U 2 V j d G l v b j E v U 2 h l Z X Q x I C g 5 K S 9 B d X R v U m V t b 3 Z l Z E N v b H V t b n M x L n t z e X N 0 Z W 0 g d X N l c i w x N H 0 m c X V v d D s s J n F 1 b 3 Q 7 U 2 V j d G l v b j E v U 2 h l Z X Q x I C g 5 K S 9 B d X R v U m V t b 3 Z l Z E N v b H V t b n M x L n t j d X J y Z W 5 0 I H B y b 2 N l c 3 M s M T V 9 J n F 1 b 3 Q 7 L C Z x d W 9 0 O 1 N l Y 3 R p b 2 4 x L 1 N o Z W V 0 M S A o O S k v Q X V 0 b 1 J l b W 9 2 Z W R D b 2 x 1 b W 5 z M S 5 7 c 2 N v c G U s M T Z 9 J n F 1 b 3 Q 7 L C Z x d W 9 0 O 1 N l Y 3 R p b 2 4 x L 1 N o Z W V 0 M S A o O S k v Q X V 0 b 1 J l b W 9 2 Z W R D b 2 x 1 b W 5 z M S 5 7 c m V s Z X Z h b n Q g c X V l c 3 R p b 2 4 s M T d 9 J n F 1 b 3 Q 7 L C Z x d W 9 0 O 1 N l Y 3 R p b 2 4 x L 1 N o Z W V 0 M S A o O S k v Q X V 0 b 1 J l b W 9 2 Z W R D b 2 x 1 b W 5 z M S 5 7 V W 5 u Y W 1 l Z D o g M T Y s M T h 9 J n F 1 b 3 Q 7 L C Z x d W 9 0 O 1 N l Y 3 R p b 2 4 x L 1 N o Z W V 0 M S A o O S k v Q X V 0 b 1 J l b W 9 2 Z W R D b 2 x 1 b W 5 z M S 5 7 c m V s Z X Z h b n Q g Y W 5 z d 2 V y L D E 5 f S Z x d W 9 0 O y w m c X V v d D t T Z W N 0 a W 9 u M S 9 T a G V l d D E g K D k p L 0 F 1 d G 9 S Z W 1 v d m V k Q 2 9 s d W 1 u c z E u e 2 l u d G V y d m l l d 2 V y L D I w f S Z x d W 9 0 O y w m c X V v d D t T Z W N 0 a W 9 u M S 9 T a G V l d D E g K D k p L 0 F 1 d G 9 S Z W 1 v d m V k Q 2 9 s d W 1 u c z E u e 2 l u d G V y d m l l d 2 V l L D I x f S Z x d W 9 0 O y w m c X V v d D t T Z W N 0 a W 9 u M S 9 T a G V l d D E g K D k p L 0 F 1 d G 9 S Z W 1 v d m V k Q 2 9 s d W 1 u c z E u e 1 B P U y 1 w c m V k L D I y f S Z x d W 9 0 O y w m c X V v d D t T Z W N 0 a W 9 u M S 9 T a G V l d D E g K D k p L 0 F 1 d G 9 S Z W 1 v d m V k Q 2 9 s d W 1 u c z E u e 0 N v b i 1 Q T 1 M t c H J l Z C w y M 3 0 m c X V v d D t d L C Z x d W 9 0 O 0 N v b H V t b k N v d W 5 0 J n F 1 b 3 Q 7 O j I 0 L C Z x d W 9 0 O 0 t l e U N v b H V t b k 5 h b W V z J n F 1 b 3 Q 7 O l t d L C Z x d W 9 0 O 0 N v b H V t b k l k Z W 5 0 a X R p Z X M m c X V v d D s 6 W y Z x d W 9 0 O 1 N l Y 3 R p b 2 4 x L 1 N o Z W V 0 M S A o O S k v Q X V 0 b 1 J l b W 9 2 Z W R D b 2 x 1 b W 5 z M S 5 7 Q 2 9 s d W 1 u M S w w f S Z x d W 9 0 O y w m c X V v d D t T Z W N 0 a W 9 u M S 9 T a G V l d D E g K D k p L 0 F 1 d G 9 S Z W 1 v d m V k Q 2 9 s d W 1 u c z E u e 2 l u Z G V 4 L D F 9 J n F 1 b 3 Q 7 L C Z x d W 9 0 O 1 N l Y 3 R p b 2 4 x L 1 N o Z W V 0 M S A o O S k v Q X V 0 b 1 J l b W 9 2 Z W R D b 2 x 1 b W 5 z M S 5 7 d G l t Z S w y f S Z x d W 9 0 O y w m c X V v d D t T Z W N 0 a W 9 u M S 9 T a G V l d D E g K D k p L 0 F 1 d G 9 S Z W 1 v d m V k Q 2 9 s d W 1 u c z E u e 2 5 p Y 2 V k L D N 9 J n F 1 b 3 Q 7 L C Z x d W 9 0 O 1 N l Y 3 R p b 2 4 x L 1 N o Z W V 0 M S A o O S k v Q X V 0 b 1 J l b W 9 2 Z W R D b 2 x 1 b W 5 z M S 5 7 V W 5 u Y W 1 l Z D o g M i w 0 f S Z x d W 9 0 O y w m c X V v d D t T Z W N 0 a W 9 u M S 9 T a G V l d D E g K D k p L 0 F 1 d G 9 S Z W 1 v d m V k Q 2 9 s d W 1 u c z E u e 3 N w Z W F r Z X I s N X 0 m c X V v d D s s J n F 1 b 3 Q 7 U 2 V j d G l v b j E v U 2 h l Z X Q x I C g 5 K S 9 B d X R v U m V t b 3 Z l Z E N v b H V t b n M x L n t z c G V h a 2 V y X 2 5 h b W U s N n 0 m c X V v d D s s J n F 1 b 3 Q 7 U 2 V j d G l v b j E v U 2 h l Z X Q x I C g 5 K S 9 B d X R v U m V t b 3 Z l Z E N v b H V t b n M x L n t 0 Z X h 0 L D d 9 J n F 1 b 3 Q 7 L C Z x d W 9 0 O 1 N l Y 3 R p b 2 4 x L 1 N o Z W V 0 M S A o O S k v Q X V 0 b 1 J l b W 9 2 Z W R D b 2 x 1 b W 5 z M S 5 7 c X V l c 3 R p b 2 4 s O H 0 m c X V v d D s s J n F 1 b 3 Q 7 U 2 V j d G l v b j E v U 2 h l Z X Q x I C g 5 K S 9 B d X R v U m V t b 3 Z l Z E N v b H V t b n M x L n t h b n N 3 Z X I s O X 0 m c X V v d D s s J n F 1 b 3 Q 7 U 2 V j d G l v b j E v U 2 h l Z X Q x I C g 5 K S 9 B d X R v U m V t b 3 Z l Z E N v b H V t b n M x L n t 0 Y W d n Z W Q s M T B 9 J n F 1 b 3 Q 7 L C Z x d W 9 0 O 1 N l Y 3 R p b 2 4 x L 1 N o Z W V 0 M S A o O S k v Q X V 0 b 1 J l b W 9 2 Z W R D b 2 x 1 b W 5 z M S 5 7 c m V s Z X Z h b n Q s M T F 9 J n F 1 b 3 Q 7 L C Z x d W 9 0 O 1 N l Y 3 R p b 2 4 x L 1 N o Z W V 0 M S A o O S k v Q X V 0 b 1 J l b W 9 2 Z W R D b 2 x 1 b W 5 z M S 5 7 Z n V u Y 3 R p b 2 5 h b C w x M n 0 m c X V v d D s s J n F 1 b 3 Q 7 U 2 V j d G l v b j E v U 2 h l Z X Q x I C g 5 K S 9 B d X R v U m V t b 3 Z l Z E N v b H V t b n M x L n t u Z n I s M T N 9 J n F 1 b 3 Q 7 L C Z x d W 9 0 O 1 N l Y 3 R p b 2 4 x L 1 N o Z W V 0 M S A o O S k v Q X V 0 b 1 J l b W 9 2 Z W R D b 2 x 1 b W 5 z M S 5 7 c 3 l z d G V t I H V z Z X I s M T R 9 J n F 1 b 3 Q 7 L C Z x d W 9 0 O 1 N l Y 3 R p b 2 4 x L 1 N o Z W V 0 M S A o O S k v Q X V 0 b 1 J l b W 9 2 Z W R D b 2 x 1 b W 5 z M S 5 7 Y 3 V y c m V u d C B w c m 9 j Z X N z L D E 1 f S Z x d W 9 0 O y w m c X V v d D t T Z W N 0 a W 9 u M S 9 T a G V l d D E g K D k p L 0 F 1 d G 9 S Z W 1 v d m V k Q 2 9 s d W 1 u c z E u e 3 N j b 3 B l L D E 2 f S Z x d W 9 0 O y w m c X V v d D t T Z W N 0 a W 9 u M S 9 T a G V l d D E g K D k p L 0 F 1 d G 9 S Z W 1 v d m V k Q 2 9 s d W 1 u c z E u e 3 J l b G V 2 Y W 5 0 I H F 1 Z X N 0 a W 9 u L D E 3 f S Z x d W 9 0 O y w m c X V v d D t T Z W N 0 a W 9 u M S 9 T a G V l d D E g K D k p L 0 F 1 d G 9 S Z W 1 v d m V k Q 2 9 s d W 1 u c z E u e 1 V u b m F t Z W Q 6 I D E 2 L D E 4 f S Z x d W 9 0 O y w m c X V v d D t T Z W N 0 a W 9 u M S 9 T a G V l d D E g K D k p L 0 F 1 d G 9 S Z W 1 v d m V k Q 2 9 s d W 1 u c z E u e 3 J l b G V 2 Y W 5 0 I G F u c 3 d l c i w x O X 0 m c X V v d D s s J n F 1 b 3 Q 7 U 2 V j d G l v b j E v U 2 h l Z X Q x I C g 5 K S 9 B d X R v U m V t b 3 Z l Z E N v b H V t b n M x L n t p b n R l c n Z p Z X d l c i w y M H 0 m c X V v d D s s J n F 1 b 3 Q 7 U 2 V j d G l v b j E v U 2 h l Z X Q x I C g 5 K S 9 B d X R v U m V t b 3 Z l Z E N v b H V t b n M x L n t p b n R l c n Z p Z X d l Z S w y M X 0 m c X V v d D s s J n F 1 b 3 Q 7 U 2 V j d G l v b j E v U 2 h l Z X Q x I C g 5 K S 9 B d X R v U m V t b 3 Z l Z E N v b H V t b n M x L n t Q T 1 M t c H J l Z C w y M n 0 m c X V v d D s s J n F 1 b 3 Q 7 U 2 V j d G l v b j E v U 2 h l Z X Q x I C g 5 K S 9 B d X R v U m V t b 3 Z l Z E N v b H V t b n M x L n t D b 2 4 t U E 9 T L X B y Z W Q s M j 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a G V l d D E v U 2 9 1 c m N l P C 9 J d G V t U G F 0 a D 4 8 L 0 l 0 Z W 1 M b 2 N h d G l v b j 4 8 U 3 R h Y m x l R W 5 0 c m l l c y 8 + P C 9 J d G V t P j x J d G V t P j x J d G V t T G 9 j Y X R p b 2 4 + P E l 0 Z W 1 U e X B l P k Z v c m 1 1 b G E 8 L 0 l 0 Z W 1 U e X B l P j x J d G V t U G F 0 a D 5 T Z W N 0 a W 9 u M S 9 T a G V l d D E v U 2 h l Z X Q x X 1 N o Z W V 0 P C 9 J d G V t U G F 0 a D 4 8 L 0 l 0 Z W 1 M b 2 N h d G l v b j 4 8 U 3 R h Y m x l R W 5 0 c m l l c y 8 + P C 9 J d G V t P j x J d G V t P j x J d G V t T G 9 j Y X R p b 2 4 + P E l 0 Z W 1 U e X B l P k Z v c m 1 1 b G E 8 L 0 l 0 Z W 1 U e X B l P j x J d G V t U G F 0 a D 5 T Z W N 0 a W 9 u M S 9 T a G V l d D E v U H J v b W 9 0 Z W Q l M j B I Z W F k Z X J z P C 9 J d G V t U G F 0 a D 4 8 L 0 l 0 Z W 1 M b 2 N h d G l v b j 4 8 U 3 R h Y m x l R W 5 0 c m l l c y 8 + P C 9 J d G V t P j x J d G V t P j x J d G V t T G 9 j Y X R p b 2 4 + P E l 0 Z W 1 U e X B l P k Z v c m 1 1 b G E 8 L 0 l 0 Z W 1 U e X B l P j x J d G V t U G F 0 a D 5 T Z W N 0 a W 9 u M S 9 T a G V l d D E v Q 2 h h b m d l Z C U y M F R 5 c G U 8 L 0 l 0 Z W 1 Q Y X R o P j w v S X R l b U x v Y 2 F 0 a W 9 u P j x T d G F i b G V F b n R y a W V z L z 4 8 L 0 l 0 Z W 0 + P E l 0 Z W 0 + P E l 0 Z W 1 M b 2 N h d G l v b j 4 8 S X R l b V R 5 c G U + R m 9 y b X V s Y T w v S X R l b V R 5 c G U + P E l 0 Z W 1 Q Y X R o P l N l Y 3 R p b 2 4 x L 1 N o Z W V 0 M S U y M C g y K S 9 T b 3 V y Y 2 U 8 L 0 l 0 Z W 1 Q Y X R o P j w v S X R l b U x v Y 2 F 0 a W 9 u P j x T d G F i b G V F b n R y a W V z L z 4 8 L 0 l 0 Z W 0 + P E l 0 Z W 0 + P E l 0 Z W 1 M b 2 N h d G l v b j 4 8 S X R l b V R 5 c G U + R m 9 y b X V s Y T w v S X R l b V R 5 c G U + P E l 0 Z W 1 Q Y X R o P l N l Y 3 R p b 2 4 x L 1 N o Z W V 0 M S U y M C g y K S 9 T a G V l d D F f U 2 h l Z X Q 8 L 0 l 0 Z W 1 Q Y X R o P j w v S X R l b U x v Y 2 F 0 a W 9 u P j x T d G F i b G V F b n R y a W V z L z 4 8 L 0 l 0 Z W 0 + P E l 0 Z W 0 + P E l 0 Z W 1 M b 2 N h d G l v b j 4 8 S X R l b V R 5 c G U + R m 9 y b X V s Y T w v S X R l b V R 5 c G U + P E l 0 Z W 1 Q Y X R o P l N l Y 3 R p b 2 4 x L 1 N o Z W V 0 M S U y M C g y K S 9 Q c m 9 t b 3 R l Z C U y M E h l Y W R l c n M 8 L 0 l 0 Z W 1 Q Y X R o P j w v S X R l b U x v Y 2 F 0 a W 9 u P j x T d G F i b G V F b n R y a W V z L z 4 8 L 0 l 0 Z W 0 + P E l 0 Z W 0 + P E l 0 Z W 1 M b 2 N h d G l v b j 4 8 S X R l b V R 5 c G U + R m 9 y b X V s Y T w v S X R l b V R 5 c G U + P E l 0 Z W 1 Q Y X R o P l N l Y 3 R p b 2 4 x L 1 N o Z W V 0 M S U y M C g y K S 9 D a G F u Z 2 V k J T I w V H l w Z T w v S X R l b V B h d G g + P C 9 J d G V t T G 9 j Y X R p b 2 4 + P F N 0 Y W J s Z U V u d H J p Z X M v P j w v S X R l b T 4 8 S X R l b T 4 8 S X R l b U x v Y 2 F 0 a W 9 u P j x J d G V t V H l w Z T 5 G b 3 J t d W x h P C 9 J d G V t V H l w Z T 4 8 S X R l b V B h d G g + U 2 V j d G l v b j E v U 2 h l Z X Q x J T I w K D M p L 1 N v d X J j Z T w v S X R l b V B h d G g + P C 9 J d G V t T G 9 j Y X R p b 2 4 + P F N 0 Y W J s Z U V u d H J p Z X M v P j w v S X R l b T 4 8 S X R l b T 4 8 S X R l b U x v Y 2 F 0 a W 9 u P j x J d G V t V H l w Z T 5 G b 3 J t d W x h P C 9 J d G V t V H l w Z T 4 8 S X R l b V B h d G g + U 2 V j d G l v b j E v U 2 h l Z X Q x J T I w K D M p L 1 N o Z W V 0 M V 9 T a G V l d D w v S X R l b V B h d G g + P C 9 J d G V t T G 9 j Y X R p b 2 4 + P F N 0 Y W J s Z U V u d H J p Z X M v P j w v S X R l b T 4 8 S X R l b T 4 8 S X R l b U x v Y 2 F 0 a W 9 u P j x J d G V t V H l w Z T 5 G b 3 J t d W x h P C 9 J d G V t V H l w Z T 4 8 S X R l b V B h d G g + U 2 V j d G l v b j E v U 2 h l Z X Q x J T I w K D M p L 1 B y b 2 1 v d G V k J T I w S G V h Z G V y c z w v S X R l b V B h d G g + P C 9 J d G V t T G 9 j Y X R p b 2 4 + P F N 0 Y W J s Z U V u d H J p Z X M v P j w v S X R l b T 4 8 S X R l b T 4 8 S X R l b U x v Y 2 F 0 a W 9 u P j x J d G V t V H l w Z T 5 G b 3 J t d W x h P C 9 J d G V t V H l w Z T 4 8 S X R l b V B h d G g + U 2 V j d G l v b j E v U 2 h l Z X Q x J T I w K D M p L 0 N o Y W 5 n Z W Q l M j B U e X B l P C 9 J d G V t U G F 0 a D 4 8 L 0 l 0 Z W 1 M b 2 N h d G l v b j 4 8 U 3 R h Y m x l R W 5 0 c m l l c y 8 + P C 9 J d G V t P j x J d G V t P j x J d G V t T G 9 j Y X R p b 2 4 + P E l 0 Z W 1 U e X B l P k Z v c m 1 1 b G E 8 L 0 l 0 Z W 1 U e X B l P j x J d G V t U G F 0 a D 5 T Z W N 0 a W 9 u M S 9 T a G V l d D E l M j A o N C k v U 2 9 1 c m N l P C 9 J d G V t U G F 0 a D 4 8 L 0 l 0 Z W 1 M b 2 N h d G l v b j 4 8 U 3 R h Y m x l R W 5 0 c m l l c y 8 + P C 9 J d G V t P j x J d G V t P j x J d G V t T G 9 j Y X R p b 2 4 + P E l 0 Z W 1 U e X B l P k Z v c m 1 1 b G E 8 L 0 l 0 Z W 1 U e X B l P j x J d G V t U G F 0 a D 5 T Z W N 0 a W 9 u M S 9 T a G V l d D E l M j A o N C k v U 2 h l Z X Q x X 1 N o Z W V 0 P C 9 J d G V t U G F 0 a D 4 8 L 0 l 0 Z W 1 M b 2 N h d G l v b j 4 8 U 3 R h Y m x l R W 5 0 c m l l c y 8 + P C 9 J d G V t P j x J d G V t P j x J d G V t T G 9 j Y X R p b 2 4 + P E l 0 Z W 1 U e X B l P k Z v c m 1 1 b G E 8 L 0 l 0 Z W 1 U e X B l P j x J d G V t U G F 0 a D 5 T Z W N 0 a W 9 u M S 9 T a G V l d D E l M j A o N C k v U H J v b W 9 0 Z W Q l M j B I Z W F k Z X J z P C 9 J d G V t U G F 0 a D 4 8 L 0 l 0 Z W 1 M b 2 N h d G l v b j 4 8 U 3 R h Y m x l R W 5 0 c m l l c y 8 + P C 9 J d G V t P j x J d G V t P j x J d G V t T G 9 j Y X R p b 2 4 + P E l 0 Z W 1 U e X B l P k Z v c m 1 1 b G E 8 L 0 l 0 Z W 1 U e X B l P j x J d G V t U G F 0 a D 5 T Z W N 0 a W 9 u M S 9 T a G V l d D E l M j A o N C k v Q 2 h h b m d l Z C U y M F R 5 c G U 8 L 0 l 0 Z W 1 Q Y X R o P j w v S X R l b U x v Y 2 F 0 a W 9 u P j x T d G F i b G V F b n R y a W V z L z 4 8 L 0 l 0 Z W 0 + P E l 0 Z W 0 + P E l 0 Z W 1 M b 2 N h d G l v b j 4 8 S X R l b V R 5 c G U + R m 9 y b X V s Y T w v S X R l b V R 5 c G U + P E l 0 Z W 1 Q Y X R o P l N l Y 3 R p b 2 4 x L 1 N o Z W V 0 M S U y M C g 1 K S 9 T b 3 V y Y 2 U 8 L 0 l 0 Z W 1 Q Y X R o P j w v S X R l b U x v Y 2 F 0 a W 9 u P j x T d G F i b G V F b n R y a W V z L z 4 8 L 0 l 0 Z W 0 + P E l 0 Z W 0 + P E l 0 Z W 1 M b 2 N h d G l v b j 4 8 S X R l b V R 5 c G U + R m 9 y b X V s Y T w v S X R l b V R 5 c G U + P E l 0 Z W 1 Q Y X R o P l N l Y 3 R p b 2 4 x L 1 N o Z W V 0 M S U y M C g 1 K S 9 T a G V l d D F f U 2 h l Z X Q 8 L 0 l 0 Z W 1 Q Y X R o P j w v S X R l b U x v Y 2 F 0 a W 9 u P j x T d G F i b G V F b n R y a W V z L z 4 8 L 0 l 0 Z W 0 + P E l 0 Z W 0 + P E l 0 Z W 1 M b 2 N h d G l v b j 4 8 S X R l b V R 5 c G U + R m 9 y b X V s Y T w v S X R l b V R 5 c G U + P E l 0 Z W 1 Q Y X R o P l N l Y 3 R p b 2 4 x L 1 N o Z W V 0 M S U y M C g 1 K S 9 Q c m 9 t b 3 R l Z C U y M E h l Y W R l c n M 8 L 0 l 0 Z W 1 Q Y X R o P j w v S X R l b U x v Y 2 F 0 a W 9 u P j x T d G F i b G V F b n R y a W V z L z 4 8 L 0 l 0 Z W 0 + P E l 0 Z W 0 + P E l 0 Z W 1 M b 2 N h d G l v b j 4 8 S X R l b V R 5 c G U + R m 9 y b X V s Y T w v S X R l b V R 5 c G U + P E l 0 Z W 1 Q Y X R o P l N l Y 3 R p b 2 4 x L 1 N o Z W V 0 M S U y M C g 1 K S 9 D a G F u Z 2 V k J T I w V H l w Z T w v S X R l b V B h d G g + P C 9 J d G V t T G 9 j Y X R p b 2 4 + P F N 0 Y W J s Z U V u d H J p Z X M v P j w v S X R l b T 4 8 S X R l b T 4 8 S X R l b U x v Y 2 F 0 a W 9 u P j x J d G V t V H l w Z T 5 G b 3 J t d W x h P C 9 J d G V t V H l w Z T 4 8 S X R l b V B h d G g + U 2 V j d G l v b j E v U 2 h l Z X Q x J T I w K D Y p L 1 N v d X J j Z T w v S X R l b V B h d G g + P C 9 J d G V t T G 9 j Y X R p b 2 4 + P F N 0 Y W J s Z U V u d H J p Z X M v P j w v S X R l b T 4 8 S X R l b T 4 8 S X R l b U x v Y 2 F 0 a W 9 u P j x J d G V t V H l w Z T 5 G b 3 J t d W x h P C 9 J d G V t V H l w Z T 4 8 S X R l b V B h d G g + U 2 V j d G l v b j E v U 2 h l Z X Q x J T I w K D Y p L 1 N o Z W V 0 M V 9 T a G V l d D w v S X R l b V B h d G g + P C 9 J d G V t T G 9 j Y X R p b 2 4 + P F N 0 Y W J s Z U V u d H J p Z X M v P j w v S X R l b T 4 8 S X R l b T 4 8 S X R l b U x v Y 2 F 0 a W 9 u P j x J d G V t V H l w Z T 5 G b 3 J t d W x h P C 9 J d G V t V H l w Z T 4 8 S X R l b V B h d G g + U 2 V j d G l v b j E v U 2 h l Z X Q x J T I w K D Y p L 1 B y b 2 1 v d G V k J T I w S G V h Z G V y c z w v S X R l b V B h d G g + P C 9 J d G V t T G 9 j Y X R p b 2 4 + P F N 0 Y W J s Z U V u d H J p Z X M v P j w v S X R l b T 4 8 S X R l b T 4 8 S X R l b U x v Y 2 F 0 a W 9 u P j x J d G V t V H l w Z T 5 G b 3 J t d W x h P C 9 J d G V t V H l w Z T 4 8 S X R l b V B h d G g + U 2 V j d G l v b j E v U 2 h l Z X Q x J T I w K D Y p L 0 N o Y W 5 n Z W Q l M j B U e X B l P C 9 J d G V t U G F 0 a D 4 8 L 0 l 0 Z W 1 M b 2 N h d G l v b j 4 8 U 3 R h Y m x l R W 5 0 c m l l c y 8 + P C 9 J d G V t P j x J d G V t P j x J d G V t T G 9 j Y X R p b 2 4 + P E l 0 Z W 1 U e X B l P k Z v c m 1 1 b G E 8 L 0 l 0 Z W 1 U e X B l P j x J d G V t U G F 0 a D 5 T Z W N 0 a W 9 u M S 9 T a G V l d D E l M j A o N y k v U 2 9 1 c m N l P C 9 J d G V t U G F 0 a D 4 8 L 0 l 0 Z W 1 M b 2 N h d G l v b j 4 8 U 3 R h Y m x l R W 5 0 c m l l c y 8 + P C 9 J d G V t P j x J d G V t P j x J d G V t T G 9 j Y X R p b 2 4 + P E l 0 Z W 1 U e X B l P k Z v c m 1 1 b G E 8 L 0 l 0 Z W 1 U e X B l P j x J d G V t U G F 0 a D 5 T Z W N 0 a W 9 u M S 9 T a G V l d D E l M j A o N y k v U 2 h l Z X Q x X 1 N o Z W V 0 P C 9 J d G V t U G F 0 a D 4 8 L 0 l 0 Z W 1 M b 2 N h d G l v b j 4 8 U 3 R h Y m x l R W 5 0 c m l l c y 8 + P C 9 J d G V t P j x J d G V t P j x J d G V t T G 9 j Y X R p b 2 4 + P E l 0 Z W 1 U e X B l P k Z v c m 1 1 b G E 8 L 0 l 0 Z W 1 U e X B l P j x J d G V t U G F 0 a D 5 T Z W N 0 a W 9 u M S 9 T a G V l d D E l M j A o N y k v U H J v b W 9 0 Z W Q l M j B I Z W F k Z X J z P C 9 J d G V t U G F 0 a D 4 8 L 0 l 0 Z W 1 M b 2 N h d G l v b j 4 8 U 3 R h Y m x l R W 5 0 c m l l c y 8 + P C 9 J d G V t P j x J d G V t P j x J d G V t T G 9 j Y X R p b 2 4 + P E l 0 Z W 1 U e X B l P k Z v c m 1 1 b G E 8 L 0 l 0 Z W 1 U e X B l P j x J d G V t U G F 0 a D 5 T Z W N 0 a W 9 u M S 9 T a G V l d D E l M j A o N y k v Q 2 h h b m d l Z C U y M F R 5 c G U 8 L 0 l 0 Z W 1 Q Y X R o P j w v S X R l b U x v Y 2 F 0 a W 9 u P j x T d G F i b G V F b n R y a W V z L z 4 8 L 0 l 0 Z W 0 + P E l 0 Z W 0 + P E l 0 Z W 1 M b 2 N h d G l v b j 4 8 S X R l b V R 5 c G U + R m 9 y b X V s Y T w v S X R l b V R 5 c G U + P E l 0 Z W 1 Q Y X R o P l N l Y 3 R p b 2 4 x L 1 N o Z W V 0 M S U y M C g 4 K S 9 T b 3 V y Y 2 U 8 L 0 l 0 Z W 1 Q Y X R o P j w v S X R l b U x v Y 2 F 0 a W 9 u P j x T d G F i b G V F b n R y a W V z L z 4 8 L 0 l 0 Z W 0 + P E l 0 Z W 0 + P E l 0 Z W 1 M b 2 N h d G l v b j 4 8 S X R l b V R 5 c G U + R m 9 y b X V s Y T w v S X R l b V R 5 c G U + P E l 0 Z W 1 Q Y X R o P l N l Y 3 R p b 2 4 x L 1 N o Z W V 0 M S U y M C g 4 K S 9 T a G V l d D F f U 2 h l Z X Q 8 L 0 l 0 Z W 1 Q Y X R o P j w v S X R l b U x v Y 2 F 0 a W 9 u P j x T d G F i b G V F b n R y a W V z L z 4 8 L 0 l 0 Z W 0 + P E l 0 Z W 0 + P E l 0 Z W 1 M b 2 N h d G l v b j 4 8 S X R l b V R 5 c G U + R m 9 y b X V s Y T w v S X R l b V R 5 c G U + P E l 0 Z W 1 Q Y X R o P l N l Y 3 R p b 2 4 x L 1 N o Z W V 0 M S U y M C g 4 K S 9 Q c m 9 t b 3 R l Z C U y M E h l Y W R l c n M 8 L 0 l 0 Z W 1 Q Y X R o P j w v S X R l b U x v Y 2 F 0 a W 9 u P j x T d G F i b G V F b n R y a W V z L z 4 8 L 0 l 0 Z W 0 + P E l 0 Z W 0 + P E l 0 Z W 1 M b 2 N h d G l v b j 4 8 S X R l b V R 5 c G U + R m 9 y b X V s Y T w v S X R l b V R 5 c G U + P E l 0 Z W 1 Q Y X R o P l N l Y 3 R p b 2 4 x L 1 N o Z W V 0 M S U y M C g 4 K S 9 D a G F u Z 2 V k J T I w V H l w Z T w v S X R l b V B h d G g + P C 9 J d G V t T G 9 j Y X R p b 2 4 + P F N 0 Y W J s Z U V u d H J p Z X M v P j w v S X R l b T 4 8 S X R l b T 4 8 S X R l b U x v Y 2 F 0 a W 9 u P j x J d G V t V H l w Z T 5 G b 3 J t d W x h P C 9 J d G V t V H l w Z T 4 8 S X R l b V B h d G g + U 2 V j d G l v b j E v U 2 h l Z X Q x J T I w K D k p L 1 N v d X J j Z T w v S X R l b V B h d G g + P C 9 J d G V t T G 9 j Y X R p b 2 4 + P F N 0 Y W J s Z U V u d H J p Z X M v P j w v S X R l b T 4 8 S X R l b T 4 8 S X R l b U x v Y 2 F 0 a W 9 u P j x J d G V t V H l w Z T 5 G b 3 J t d W x h P C 9 J d G V t V H l w Z T 4 8 S X R l b V B h d G g + U 2 V j d G l v b j E v U 2 h l Z X Q x J T I w K D k p L 1 N o Z W V 0 M V 9 T a G V l d D w v S X R l b V B h d G g + P C 9 J d G V t T G 9 j Y X R p b 2 4 + P F N 0 Y W J s Z U V u d H J p Z X M v P j w v S X R l b T 4 8 S X R l b T 4 8 S X R l b U x v Y 2 F 0 a W 9 u P j x J d G V t V H l w Z T 5 G b 3 J t d W x h P C 9 J d G V t V H l w Z T 4 8 S X R l b V B h d G g + U 2 V j d G l v b j E v U 2 h l Z X Q x J T I w K D k p L 1 B y b 2 1 v d G V k J T I w S G V h Z G V y c z w v S X R l b V B h d G g + P C 9 J d G V t T G 9 j Y X R p b 2 4 + P F N 0 Y W J s Z U V u d H J p Z X M v P j w v S X R l b T 4 8 S X R l b T 4 8 S X R l b U x v Y 2 F 0 a W 9 u P j x J d G V t V H l w Z T 5 G b 3 J t d W x h P C 9 J d G V t V H l w Z T 4 8 S X R l b V B h d G g + U 2 V j d G l v b j E v U 2 h l Z X Q x J T I w K D k p 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7 G h O q e e c S 4 J e q f M V T G v L A A A A A A I A A A A A A B B m A A A A A Q A A I A A A A H s B b j T S R Q Y Y / g 3 w X t g K I f v u N K A u 1 m r C p E t i x 8 b f x z q s A A A A A A 6 A A A A A A g A A I A A A A B S u w 8 o o F P m D p a N 7 3 z H G M 4 b T I 1 E a k i 3 9 q V 3 I h u a k m U g Y U A A A A C v d G J g i s U V X m f G k C 2 m z 7 w b s t + e 1 p N B p f x p L m / J R v + K T h k 6 y X M G l z 1 n q F r s U p G W W 1 0 + g c P l A k a y e U 7 c w C b a s 1 b 7 U D c n d Q p 6 3 R Z c n l o B l 8 E y T Q A A A A J V M m K F 7 x 7 1 E f L 3 7 N F N H n p F w u B F g k k R u j 5 D u i k R 5 n C B o N X y k u o 7 W n x T w u Z U D n v F L x g 7 1 H x W Z 4 Q R J 3 9 O 1 i J e m V 3 0 = < / D a t a M a s h u p > 
</file>

<file path=customXml/itemProps1.xml><?xml version="1.0" encoding="utf-8"?>
<ds:datastoreItem xmlns:ds="http://schemas.openxmlformats.org/officeDocument/2006/customXml" ds:itemID="{94DCD0C8-50A3-4406-A1E6-5E3996FACB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Confusion Matrices</vt:lpstr>
      <vt:lpstr>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de Bondt</dc:creator>
  <cp:lastModifiedBy>Xavier de Bondt</cp:lastModifiedBy>
  <dcterms:created xsi:type="dcterms:W3CDTF">2015-06-05T18:17:20Z</dcterms:created>
  <dcterms:modified xsi:type="dcterms:W3CDTF">2022-11-17T11:14:12Z</dcterms:modified>
</cp:coreProperties>
</file>