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os_Boletin\Boletin_Estadistico_IESS\Data\2022\"/>
    </mc:Choice>
  </mc:AlternateContent>
  <bookViews>
    <workbookView xWindow="0" yWindow="0" windowWidth="13125" windowHeight="6105" firstSheet="2" activeTab="2"/>
  </bookViews>
  <sheets>
    <sheet name="Contenidos" sheetId="2" r:id="rId1"/>
    <sheet name="Evol Hist Aseg Tipo" sheetId="3" r:id="rId2"/>
    <sheet name="Aseg Tipo y Dom" sheetId="4" r:id="rId3"/>
    <sheet name="B apor pen prome Tipo y Dom" sheetId="5" r:id="rId4"/>
    <sheet name="Aseg Tipo Sexo y Edad" sheetId="6" r:id="rId5"/>
    <sheet name="B Apor PenProm Tipo Sexo Edad" sheetId="7" r:id="rId6"/>
  </sheets>
  <calcPr calcId="152511"/>
</workbook>
</file>

<file path=xl/calcChain.xml><?xml version="1.0" encoding="utf-8"?>
<calcChain xmlns="http://schemas.openxmlformats.org/spreadsheetml/2006/main">
  <c r="A15" i="2" l="1"/>
  <c r="A14" i="2"/>
  <c r="A11" i="2"/>
  <c r="A10" i="2"/>
  <c r="A7" i="2"/>
</calcChain>
</file>

<file path=xl/sharedStrings.xml><?xml version="1.0" encoding="utf-8"?>
<sst xmlns="http://schemas.openxmlformats.org/spreadsheetml/2006/main" count="295" uniqueCount="131">
  <si>
    <t>Año</t>
  </si>
  <si>
    <t>Afiliados</t>
  </si>
  <si>
    <t>Pensionistas</t>
  </si>
  <si>
    <t xml:space="preserve">	Total Afiliados y pensionistas</t>
  </si>
  <si>
    <t>Demás beneficiarios</t>
  </si>
  <si>
    <t xml:space="preserve">Asegurados Registrados	</t>
  </si>
  <si>
    <t>S.Social Campesino</t>
  </si>
  <si>
    <t>Seguro General Obligatorio</t>
  </si>
  <si>
    <t>Seguro Voluntario</t>
  </si>
  <si>
    <t>Total Afiliados</t>
  </si>
  <si>
    <t xml:space="preserve">	Seguro Social Campesino</t>
  </si>
  <si>
    <t>IVM que incluye Discapacidad</t>
  </si>
  <si>
    <t>Riesgos del Trabajo</t>
  </si>
  <si>
    <t xml:space="preserve">	Total Pensionistas</t>
  </si>
  <si>
    <t>Dependientes del SSC</t>
  </si>
  <si>
    <t>Cobertura para Salud Hi-Afiliado y Est.Cobertura</t>
  </si>
  <si>
    <t>Jefe de familia</t>
  </si>
  <si>
    <t xml:space="preserve">	Trabajo No remunerado del hogar</t>
  </si>
  <si>
    <t xml:space="preserve">	Con y Sin Relación de Dependencia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</si>
  <si>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</si>
  <si>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</si>
  <si>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</si>
  <si>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</si>
  <si>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</si>
  <si>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</si>
  <si>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</si>
  <si>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</si>
  <si>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</si>
  <si>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</si>
  <si>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</si>
  <si>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</si>
  <si>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</si>
  <si>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</si>
  <si>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</si>
  <si>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</si>
  <si>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</si>
  <si>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</si>
  <si>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</si>
  <si>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</si>
  <si>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</si>
  <si>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</si>
  <si>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</si>
  <si>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</si>
  <si>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</si>
  <si>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</si>
  <si>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</si>
  <si>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</si>
  <si>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</si>
  <si>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</si>
  <si>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</si>
  <si>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</si>
  <si>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</si>
  <si>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</si>
  <si>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</si>
  <si>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</si>
  <si>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</si>
  <si>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</si>
  <si>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</si>
  <si>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</si>
  <si>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</si>
  <si>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</si>
  <si>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</si>
  <si>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</si>
  <si>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</si>
  <si>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Total</t>
  </si>
  <si>
    <t>Azuay</t>
  </si>
  <si>
    <t>Bolívar</t>
  </si>
  <si>
    <t>Cañar</t>
  </si>
  <si>
    <t>Carchi</t>
  </si>
  <si>
    <t>Chimborazo</t>
  </si>
  <si>
    <t>Cotopaxi</t>
  </si>
  <si>
    <t>El Oro</t>
  </si>
  <si>
    <t>Esmeraldas</t>
  </si>
  <si>
    <t>Galápagos</t>
  </si>
  <si>
    <t>Guayas</t>
  </si>
  <si>
    <t>Imbabura</t>
  </si>
  <si>
    <t>Loja</t>
  </si>
  <si>
    <t>Los Rios</t>
  </si>
  <si>
    <t>Manabí</t>
  </si>
  <si>
    <t>Morona Santiago</t>
  </si>
  <si>
    <t>Napo</t>
  </si>
  <si>
    <t>Orellana</t>
  </si>
  <si>
    <t>Pastaza</t>
  </si>
  <si>
    <t>Pichincha</t>
  </si>
  <si>
    <t>Santa Elena</t>
  </si>
  <si>
    <t>Santo Domingo</t>
  </si>
  <si>
    <t>Sucumbíos</t>
  </si>
  <si>
    <t>Tunguragua</t>
  </si>
  <si>
    <t>Zamora Chinchipe</t>
  </si>
  <si>
    <t>Estados Unidos</t>
  </si>
  <si>
    <t>España</t>
  </si>
  <si>
    <t>Italia</t>
  </si>
  <si>
    <t>Resto del exterior</t>
  </si>
  <si>
    <t>Desconocido</t>
  </si>
  <si>
    <t>Domicilio registrado</t>
  </si>
  <si>
    <t>Jefe de familia Seguro Social Campesino</t>
  </si>
  <si>
    <t>Base de Aportación Promedio</t>
  </si>
  <si>
    <t xml:space="preserve">	Pensión Promedio</t>
  </si>
  <si>
    <t>Edad</t>
  </si>
  <si>
    <t>Femenino</t>
  </si>
  <si>
    <t>Total F</t>
  </si>
  <si>
    <t>&gt;=85</t>
  </si>
  <si>
    <t>80-84</t>
  </si>
  <si>
    <t>75-79</t>
  </si>
  <si>
    <t>70-74</t>
  </si>
  <si>
    <t>65-69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</si>
  <si>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</si>
  <si>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</si>
  <si>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</si>
  <si>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</si>
  <si>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</si>
  <si>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</si>
  <si>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</si>
  <si>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</si>
  <si>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21-24</t>
  </si>
  <si>
    <t>18-20</t>
  </si>
  <si>
    <t>15-17</t>
  </si>
  <si>
    <t>12-14</t>
  </si>
  <si>
    <t>9-11</t>
  </si>
  <si>
    <t>6-8</t>
  </si>
  <si>
    <t>3-5</t>
  </si>
  <si>
    <t>0-2</t>
  </si>
  <si>
    <t>Descon.</t>
  </si>
  <si>
    <t>Masculino</t>
  </si>
  <si>
    <t>Total M</t>
  </si>
  <si>
    <t>Total D</t>
  </si>
  <si>
    <t>Capítulo3</t>
  </si>
  <si>
    <t>Asegurados</t>
  </si>
  <si>
    <t>Evolución Histórica</t>
  </si>
  <si>
    <t>Domicilio Registrado</t>
  </si>
  <si>
    <t>Sexo y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</si>
</sst>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color rgb="FF030303"/>
      <name val="Times New Roman"/>
      <family val="1"/>
    </font>
    <font>
      <b/>
      <sz val="11"/>
      <color rgb="FF030303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E8ECF0"/>
      </patternFill>
    </fill>
    <fill>
      <patternFill patternType="solid">
        <fgColor rgb="FFEBEEF5"/>
      </patternFill>
    </fill>
    <fill>
      <patternFill patternType="solid">
        <fgColor rgb="FF8EA9DB"/>
      </patternFill>
    </fill>
    <fill>
      <patternFill patternType="solid">
        <fgColor rgb="FFB4C6E7"/>
      </patternFill>
    </fill>
    <fill>
      <patternFill patternType="solid">
        <fgColor rgb="FFD9E1F2"/>
      </patternFill>
    </fill>
    <fill>
      <patternFill patternType="solid">
        <fgColor rgb="FFD1D6E0"/>
      </patternFill>
    </fill>
    <fill>
      <patternFill patternType="solid">
        <fgColor rgb="FF7A87A1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ck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6">
    <xf numFmtId="0" fontId="0" fillId="0" borderId="0" xfId="0"/>
    <xf numFmtId="2" fontId="2" fillId="2" borderId="0" xfId="0" applyNumberFormat="1" applyFont="1" applyFill="1" applyAlignment="1">
      <alignment horizontal="center"/>
    </xf>
    <xf numFmtId="3" fontId="3" fillId="3" borderId="1" xfId="0" applyNumberFormat="1" applyFont="1" applyFill="1" applyBorder="1" applyAlignment="1">
      <alignment horizontal="right" wrapText="1"/>
    </xf>
    <xf numFmtId="3" fontId="4" fillId="6" borderId="1" xfId="0" applyNumberFormat="1" applyFont="1" applyFill="1" applyBorder="1" applyAlignment="1">
      <alignment horizontal="right" wrapText="1"/>
    </xf>
    <xf numFmtId="3" fontId="4" fillId="5" borderId="1" xfId="0" applyNumberFormat="1" applyFont="1" applyFill="1" applyBorder="1" applyAlignment="1">
      <alignment horizontal="right" wrapText="1"/>
    </xf>
    <xf numFmtId="2" fontId="4" fillId="5" borderId="1" xfId="0" applyNumberFormat="1" applyFont="1" applyFill="1" applyBorder="1" applyAlignment="1">
      <alignment horizontal="right" wrapText="1"/>
    </xf>
    <xf numFmtId="2" fontId="3" fillId="7" borderId="4" xfId="0" applyNumberFormat="1" applyFont="1" applyFill="1" applyBorder="1" applyAlignment="1">
      <alignment horizontal="right" wrapText="1"/>
    </xf>
    <xf numFmtId="2" fontId="4" fillId="5" borderId="4" xfId="0" applyNumberFormat="1" applyFont="1" applyFill="1" applyBorder="1" applyAlignment="1">
      <alignment horizontal="right" wrapText="1"/>
    </xf>
    <xf numFmtId="2" fontId="3" fillId="7" borderId="1" xfId="0" applyNumberFormat="1" applyFont="1" applyFill="1" applyBorder="1" applyAlignment="1">
      <alignment horizontal="right" wrapText="1"/>
    </xf>
    <xf numFmtId="3" fontId="3" fillId="3" borderId="4" xfId="0" applyNumberFormat="1" applyFont="1" applyFill="1" applyBorder="1" applyAlignment="1">
      <alignment horizontal="right" wrapText="1"/>
    </xf>
    <xf numFmtId="3" fontId="4" fillId="5" borderId="4" xfId="0" applyNumberFormat="1" applyFont="1" applyFill="1" applyBorder="1" applyAlignment="1">
      <alignment horizontal="right" wrapText="1"/>
    </xf>
    <xf numFmtId="3" fontId="4" fillId="6" borderId="4" xfId="0" applyNumberFormat="1" applyFont="1" applyFill="1" applyBorder="1" applyAlignment="1">
      <alignment horizontal="right" wrapText="1"/>
    </xf>
    <xf numFmtId="3" fontId="4" fillId="3" borderId="3" xfId="0" applyNumberFormat="1" applyFont="1" applyFill="1" applyBorder="1" applyAlignment="1">
      <alignment horizontal="right" textRotation="90" wrapText="1"/>
    </xf>
    <xf numFmtId="3" fontId="3" fillId="7" borderId="4" xfId="0" applyNumberFormat="1" applyFont="1" applyFill="1" applyBorder="1" applyAlignment="1">
      <alignment horizontal="right" wrapText="1"/>
    </xf>
    <xf numFmtId="3" fontId="4" fillId="6" borderId="3" xfId="0" applyNumberFormat="1" applyFont="1" applyFill="1" applyBorder="1" applyAlignment="1">
      <alignment horizontal="center" vertical="center" wrapText="1"/>
    </xf>
    <xf numFmtId="3" fontId="3" fillId="7" borderId="1" xfId="0" applyNumberFormat="1" applyFont="1" applyFill="1" applyBorder="1" applyAlignment="1">
      <alignment horizontal="right" wrapText="1"/>
    </xf>
    <xf numFmtId="2" fontId="4" fillId="6" borderId="4" xfId="0" applyNumberFormat="1" applyFont="1" applyFill="1" applyBorder="1" applyAlignment="1">
      <alignment horizontal="center" vertical="center" wrapText="1"/>
    </xf>
    <xf numFmtId="2" fontId="4" fillId="6" borderId="4" xfId="0" applyNumberFormat="1" applyFont="1" applyFill="1" applyBorder="1" applyAlignment="1">
      <alignment horizontal="center" textRotation="90" wrapText="1"/>
    </xf>
    <xf numFmtId="3" fontId="4" fillId="5" borderId="1" xfId="0" applyNumberFormat="1" applyFont="1" applyFill="1" applyBorder="1" applyAlignment="1">
      <alignment horizontal="right" wrapText="1"/>
    </xf>
    <xf numFmtId="3" fontId="4" fillId="6" borderId="1" xfId="0" applyNumberFormat="1" applyFont="1" applyFill="1" applyBorder="1" applyAlignment="1">
      <alignment horizontal="right" wrapText="1"/>
    </xf>
    <xf numFmtId="3" fontId="4" fillId="8" borderId="1" xfId="0" applyNumberFormat="1" applyFont="1" applyFill="1" applyBorder="1" applyAlignment="1">
      <alignment horizontal="right" wrapText="1"/>
    </xf>
    <xf numFmtId="3" fontId="4" fillId="8" borderId="2" xfId="0" applyNumberFormat="1" applyFont="1" applyFill="1" applyBorder="1" applyAlignment="1">
      <alignment horizontal="right" wrapText="1"/>
    </xf>
    <xf numFmtId="2" fontId="4" fillId="6" borderId="1" xfId="0" applyNumberFormat="1" applyFont="1" applyFill="1" applyBorder="1" applyAlignment="1">
      <alignment horizontal="right" wrapText="1"/>
    </xf>
    <xf numFmtId="2" fontId="3" fillId="3" borderId="4" xfId="0" applyNumberFormat="1" applyFont="1" applyFill="1" applyBorder="1" applyAlignment="1">
      <alignment horizontal="right" wrapText="1"/>
    </xf>
    <xf numFmtId="2" fontId="4" fillId="8" borderId="4" xfId="0" applyNumberFormat="1" applyFont="1" applyFill="1" applyBorder="1" applyAlignment="1">
      <alignment horizontal="right" wrapText="1"/>
    </xf>
    <xf numFmtId="2" fontId="4" fillId="8" borderId="1" xfId="0" applyNumberFormat="1" applyFont="1" applyFill="1" applyBorder="1" applyAlignment="1">
      <alignment horizontal="right" wrapText="1"/>
    </xf>
    <xf numFmtId="2" fontId="4" fillId="8" borderId="3" xfId="0" applyNumberFormat="1" applyFont="1" applyFill="1" applyBorder="1" applyAlignment="1">
      <alignment horizontal="right" wrapText="1"/>
    </xf>
    <xf numFmtId="2" fontId="4" fillId="8" borderId="2" xfId="0" applyNumberFormat="1" applyFont="1" applyFill="1" applyBorder="1" applyAlignment="1">
      <alignment horizontal="right" wrapText="1"/>
    </xf>
    <xf numFmtId="2" fontId="4" fillId="6" borderId="4" xfId="0" applyNumberFormat="1" applyFont="1" applyFill="1" applyBorder="1" applyAlignment="1">
      <alignment horizontal="right" wrapText="1"/>
    </xf>
    <xf numFmtId="2" fontId="3" fillId="3" borderId="1" xfId="0" applyNumberFormat="1" applyFont="1" applyFill="1" applyBorder="1" applyAlignment="1">
      <alignment horizontal="right" wrapText="1"/>
    </xf>
    <xf numFmtId="2" fontId="2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3" fontId="4" fillId="4" borderId="3" xfId="0" applyNumberFormat="1" applyFont="1" applyFill="1" applyBorder="1" applyAlignment="1">
      <alignment horizontal="center" vertical="center" wrapText="1"/>
    </xf>
    <xf numFmtId="3" fontId="4" fillId="4" borderId="2" xfId="0" applyNumberFormat="1" applyFont="1" applyFill="1" applyBorder="1" applyAlignment="1">
      <alignment horizontal="center" vertical="center" wrapText="1"/>
    </xf>
    <xf numFmtId="3" fontId="4" fillId="6" borderId="3" xfId="0" applyNumberFormat="1" applyFont="1" applyFill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4" fillId="6" borderId="2" xfId="0" applyNumberFormat="1" applyFont="1" applyFill="1" applyBorder="1" applyAlignment="1">
      <alignment horizontal="center" textRotation="90" wrapText="1"/>
    </xf>
    <xf numFmtId="3" fontId="4" fillId="3" borderId="2" xfId="0" applyNumberFormat="1" applyFont="1" applyFill="1" applyBorder="1" applyAlignment="1">
      <alignment horizontal="right" textRotation="90" wrapText="1"/>
    </xf>
    <xf numFmtId="3" fontId="4" fillId="5" borderId="2" xfId="0" applyNumberFormat="1" applyFont="1" applyFill="1" applyBorder="1" applyAlignment="1">
      <alignment horizontal="center" textRotation="90" wrapText="1"/>
    </xf>
    <xf numFmtId="3" fontId="4" fillId="6" borderId="2" xfId="0" applyNumberFormat="1" applyFont="1" applyFill="1" applyBorder="1" applyAlignment="1">
      <alignment horizontal="right" wrapText="1"/>
    </xf>
    <xf numFmtId="3" fontId="4" fillId="6" borderId="3" xfId="0" applyNumberFormat="1" applyFont="1" applyFill="1" applyBorder="1" applyAlignment="1">
      <alignment horizontal="center" textRotation="90" wrapText="1"/>
    </xf>
    <xf numFmtId="3" fontId="3" fillId="3" borderId="3" xfId="0" applyNumberFormat="1" applyFont="1" applyFill="1" applyBorder="1" applyAlignment="1">
      <alignment horizontal="right" wrapText="1"/>
    </xf>
    <xf numFmtId="3" fontId="3" fillId="3" borderId="2" xfId="0" applyNumberFormat="1" applyFont="1" applyFill="1" applyBorder="1" applyAlignment="1">
      <alignment horizontal="right" wrapText="1"/>
    </xf>
    <xf numFmtId="3" fontId="2" fillId="0" borderId="2" xfId="0" applyNumberFormat="1" applyFont="1" applyBorder="1" applyAlignment="1">
      <alignment horizontal="right" wrapText="1"/>
    </xf>
    <xf numFmtId="3" fontId="4" fillId="4" borderId="2" xfId="0" applyNumberFormat="1" applyFont="1" applyFill="1" applyBorder="1" applyAlignment="1">
      <alignment horizontal="center" textRotation="90" wrapText="1"/>
    </xf>
    <xf numFmtId="3" fontId="4" fillId="4" borderId="3" xfId="0" applyNumberFormat="1" applyFont="1" applyFill="1" applyBorder="1" applyAlignment="1">
      <alignment horizontal="center" textRotation="90" wrapText="1"/>
    </xf>
    <xf numFmtId="3" fontId="4" fillId="6" borderId="3" xfId="0" applyNumberFormat="1" applyFont="1" applyFill="1" applyBorder="1" applyAlignment="1">
      <alignment horizontal="right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2" fontId="4" fillId="6" borderId="4" xfId="0" applyNumberFormat="1" applyFont="1" applyFill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4" fillId="6" borderId="4" xfId="0" applyNumberFormat="1" applyFont="1" applyFill="1" applyBorder="1" applyAlignment="1">
      <alignment horizontal="center" textRotation="90" wrapText="1"/>
    </xf>
    <xf numFmtId="2" fontId="4" fillId="5" borderId="1" xfId="0" applyNumberFormat="1" applyFont="1" applyFill="1" applyBorder="1" applyAlignment="1">
      <alignment horizontal="center" textRotation="90" wrapText="1"/>
    </xf>
    <xf numFmtId="2" fontId="2" fillId="0" borderId="1" xfId="0" applyNumberFormat="1" applyFont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textRotation="90" wrapText="1"/>
    </xf>
    <xf numFmtId="2" fontId="4" fillId="4" borderId="1" xfId="0" applyNumberFormat="1" applyFont="1" applyFill="1" applyBorder="1" applyAlignment="1">
      <alignment horizontal="center" textRotation="90" wrapText="1"/>
    </xf>
    <xf numFmtId="2" fontId="4" fillId="4" borderId="4" xfId="0" applyNumberFormat="1" applyFont="1" applyFill="1" applyBorder="1" applyAlignment="1">
      <alignment horizontal="center" textRotation="90" wrapText="1"/>
    </xf>
    <xf numFmtId="0" fontId="0" fillId="0" borderId="0" xfId="0"/>
    <xf numFmtId="3" fontId="4" fillId="5" borderId="2" xfId="0" applyNumberFormat="1" applyFont="1" applyFill="1" applyBorder="1" applyAlignment="1">
      <alignment horizontal="center" wrapText="1"/>
    </xf>
    <xf numFmtId="3" fontId="4" fillId="8" borderId="3" xfId="0" applyNumberFormat="1" applyFont="1" applyFill="1" applyBorder="1" applyAlignment="1">
      <alignment horizontal="right" wrapText="1"/>
    </xf>
    <xf numFmtId="3" fontId="4" fillId="8" borderId="2" xfId="0" applyNumberFormat="1" applyFont="1" applyFill="1" applyBorder="1" applyAlignment="1">
      <alignment horizontal="right" wrapText="1"/>
    </xf>
    <xf numFmtId="3" fontId="4" fillId="5" borderId="1" xfId="0" applyNumberFormat="1" applyFont="1" applyFill="1" applyBorder="1" applyAlignment="1">
      <alignment horizontal="center" wrapText="1"/>
    </xf>
    <xf numFmtId="3" fontId="4" fillId="8" borderId="4" xfId="0" applyNumberFormat="1" applyFont="1" applyFill="1" applyBorder="1" applyAlignment="1">
      <alignment horizontal="right" wrapText="1"/>
    </xf>
    <xf numFmtId="3" fontId="4" fillId="8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16952" cy="100584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72800" cy="9144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282782" cy="10424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600" cy="10424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12780" cy="10424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754112" cy="10424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2"/>
    </sheetView>
  </sheetViews>
  <sheetFormatPr baseColWidth="10" defaultRowHeight="15" x14ac:dyDescent="0.25"/>
  <sheetData>
    <row r="1" spans="1:10" ht="65.099999999999994" customHeight="1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</row>
    <row r="2" spans="1:10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</row>
    <row r="3" spans="1:10" x14ac:dyDescent="0.25">
      <c r="A3" s="30" t="s">
        <v>126</v>
      </c>
      <c r="B3" s="30"/>
      <c r="C3" s="30"/>
      <c r="D3" s="30"/>
      <c r="E3" s="30"/>
      <c r="F3" s="30"/>
      <c r="G3" s="30"/>
      <c r="H3" s="30"/>
      <c r="I3" s="30"/>
      <c r="J3" s="30"/>
    </row>
    <row r="4" spans="1:10" x14ac:dyDescent="0.2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30" t="s">
        <v>128</v>
      </c>
      <c r="B6" s="30"/>
      <c r="C6" s="30"/>
      <c r="D6" s="30"/>
      <c r="E6" s="30"/>
      <c r="F6" s="30"/>
      <c r="G6" s="30"/>
      <c r="H6" s="30"/>
      <c r="I6" s="30"/>
      <c r="J6" s="30"/>
    </row>
    <row r="7" spans="1:10" x14ac:dyDescent="0.25">
      <c r="A7" s="31" t="str">
        <f>HYPERLINK("#'Evol Hist Aseg Tipo'!A1", "Tabla de la Evolución Histórica de Asegurados por Tipo")</f>
        <v>Tabla de la Evolución Histórica de Asegurados por Tipo</v>
      </c>
      <c r="B7" s="30"/>
      <c r="C7" s="30"/>
      <c r="D7" s="30"/>
      <c r="E7" s="30"/>
      <c r="F7" s="30"/>
      <c r="G7" s="30"/>
      <c r="H7" s="30"/>
      <c r="I7" s="30"/>
      <c r="J7" s="30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30" t="s">
        <v>129</v>
      </c>
      <c r="B9" s="30"/>
      <c r="C9" s="30"/>
      <c r="D9" s="30"/>
      <c r="E9" s="30"/>
      <c r="F9" s="30"/>
      <c r="G9" s="30"/>
      <c r="H9" s="30"/>
      <c r="I9" s="30"/>
      <c r="J9" s="30"/>
    </row>
    <row r="10" spans="1:10" x14ac:dyDescent="0.25">
      <c r="A10" s="31" t="str">
        <f>HYPERLINK("#'Aseg Tipo y Dom'!A1", "Tabla de Asegurados por Tipo y Domicilio Registrado")</f>
        <v>Tabla de Asegurados por Tipo y Domicilio Registrado</v>
      </c>
      <c r="B10" s="30"/>
      <c r="C10" s="30"/>
      <c r="D10" s="30"/>
      <c r="E10" s="30"/>
      <c r="F10" s="30"/>
      <c r="G10" s="30"/>
      <c r="H10" s="30"/>
      <c r="I10" s="30"/>
      <c r="J10" s="30"/>
    </row>
    <row r="11" spans="1:10" x14ac:dyDescent="0.25">
      <c r="A11" s="31" t="str">
        <f>HYPERLINK("#'B apor pen prome Tipo y Dom'!A1", "Tabla de Bases de Aportación y Pensiones Promedio por Tipo de Afiliado o Pensionistas según el Domicilio Registrado")</f>
        <v>Tabla de Bases de Aportación y Pensiones Promedio por Tipo de Afiliado o Pensionistas según el Domicilio Registrado</v>
      </c>
      <c r="B11" s="30"/>
      <c r="C11" s="30"/>
      <c r="D11" s="30"/>
      <c r="E11" s="30"/>
      <c r="F11" s="30"/>
      <c r="G11" s="30"/>
      <c r="H11" s="30"/>
      <c r="I11" s="30"/>
      <c r="J11" s="30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30" t="s">
        <v>130</v>
      </c>
      <c r="B13" s="30"/>
      <c r="C13" s="30"/>
      <c r="D13" s="30"/>
      <c r="E13" s="30"/>
      <c r="F13" s="30"/>
      <c r="G13" s="30"/>
      <c r="H13" s="30"/>
      <c r="I13" s="30"/>
      <c r="J13" s="30"/>
    </row>
    <row r="14" spans="1:10" x14ac:dyDescent="0.25">
      <c r="A14" s="31" t="str">
        <f>HYPERLINK("#'Aseg Tipo Sexo y Edad'!A1", "Tabla de Asegurados por Tipo, Sexo y Edad")</f>
        <v>Tabla de Asegurados por Tipo, Sexo y Edad</v>
      </c>
      <c r="B14" s="30"/>
      <c r="C14" s="30"/>
      <c r="D14" s="30"/>
      <c r="E14" s="30"/>
      <c r="F14" s="30"/>
      <c r="G14" s="30"/>
      <c r="H14" s="30"/>
      <c r="I14" s="30"/>
      <c r="J14" s="30"/>
    </row>
    <row r="15" spans="1:10" x14ac:dyDescent="0.25">
      <c r="A15" s="31" t="str">
        <f>HYPERLINK("#'B Apor PenProm Tipo Sexo Edad'!A1", "Tabla de Asegurados por Tipo, Sexo y Edad")</f>
        <v>Tabla de Asegurados por Tipo, Sexo y Edad</v>
      </c>
      <c r="B15" s="30"/>
      <c r="C15" s="30"/>
      <c r="D15" s="30"/>
      <c r="E15" s="30"/>
      <c r="F15" s="30"/>
      <c r="G15" s="30"/>
      <c r="H15" s="30"/>
      <c r="I15" s="30"/>
      <c r="J15" s="30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</sheetData>
  <mergeCells count="11">
    <mergeCell ref="A14:J14"/>
    <mergeCell ref="A15:J15"/>
    <mergeCell ref="A1:J2"/>
    <mergeCell ref="A3:J3"/>
    <mergeCell ref="A4:J4"/>
    <mergeCell ref="A6:J6"/>
    <mergeCell ref="A9:J9"/>
    <mergeCell ref="A13:J13"/>
    <mergeCell ref="A7:J7"/>
    <mergeCell ref="A10:J10"/>
    <mergeCell ref="A11:J11"/>
  </mergeCells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sqref="A1:N3"/>
    </sheetView>
  </sheetViews>
  <sheetFormatPr baseColWidth="10" defaultRowHeight="15" x14ac:dyDescent="0.25"/>
  <cols>
    <col min="6" max="6" width="12.7109375" customWidth="1"/>
    <col min="10" max="11" width="12.7109375" customWidth="1"/>
    <col min="14" max="14" width="12.7109375" customWidth="1"/>
  </cols>
  <sheetData>
    <row r="1" spans="1:14" ht="39.950000000000003" customHeight="1" x14ac:dyDescent="0.25">
      <c r="A1" s="47"/>
      <c r="B1" s="48"/>
      <c r="C1" s="48"/>
      <c r="D1" s="48"/>
      <c r="E1" s="47"/>
      <c r="F1" s="47"/>
      <c r="G1" s="48"/>
      <c r="H1" s="48"/>
      <c r="I1" s="47"/>
      <c r="J1" s="47"/>
      <c r="K1" s="47"/>
      <c r="L1" s="48"/>
      <c r="M1" s="47"/>
      <c r="N1" s="48"/>
    </row>
    <row r="2" spans="1:14" x14ac:dyDescent="0.25">
      <c r="A2" s="47"/>
      <c r="B2" s="48"/>
      <c r="C2" s="48"/>
      <c r="D2" s="48"/>
      <c r="E2" s="47"/>
      <c r="F2" s="47"/>
      <c r="G2" s="48"/>
      <c r="H2" s="48"/>
      <c r="I2" s="47"/>
      <c r="J2" s="47"/>
      <c r="K2" s="47"/>
      <c r="L2" s="48"/>
      <c r="M2" s="47"/>
      <c r="N2" s="48"/>
    </row>
    <row r="3" spans="1:14" x14ac:dyDescent="0.25">
      <c r="A3" s="47"/>
      <c r="B3" s="48"/>
      <c r="C3" s="48"/>
      <c r="D3" s="48"/>
      <c r="E3" s="47"/>
      <c r="F3" s="47"/>
      <c r="G3" s="48"/>
      <c r="H3" s="48"/>
      <c r="I3" s="47"/>
      <c r="J3" s="47"/>
      <c r="K3" s="47"/>
      <c r="L3" s="48"/>
      <c r="M3" s="47"/>
      <c r="N3" s="48"/>
    </row>
    <row r="4" spans="1:14" x14ac:dyDescent="0.25">
      <c r="A4" s="33" t="s">
        <v>0</v>
      </c>
      <c r="B4" s="32" t="s">
        <v>1</v>
      </c>
      <c r="C4" s="32"/>
      <c r="D4" s="32"/>
      <c r="E4" s="33"/>
      <c r="F4" s="33"/>
      <c r="G4" s="32" t="s">
        <v>2</v>
      </c>
      <c r="H4" s="32"/>
      <c r="I4" s="33"/>
      <c r="J4" s="33"/>
      <c r="K4" s="44" t="s">
        <v>3</v>
      </c>
      <c r="L4" s="32" t="s">
        <v>4</v>
      </c>
      <c r="M4" s="33"/>
      <c r="N4" s="45" t="s">
        <v>5</v>
      </c>
    </row>
    <row r="5" spans="1:14" ht="28.5" x14ac:dyDescent="0.25">
      <c r="A5" s="43"/>
      <c r="B5" s="14" t="s">
        <v>6</v>
      </c>
      <c r="C5" s="34" t="s">
        <v>7</v>
      </c>
      <c r="D5" s="35"/>
      <c r="E5" s="36" t="s">
        <v>8</v>
      </c>
      <c r="F5" s="38" t="s">
        <v>9</v>
      </c>
      <c r="G5" s="40" t="s">
        <v>10</v>
      </c>
      <c r="H5" s="40" t="s">
        <v>11</v>
      </c>
      <c r="I5" s="36" t="s">
        <v>12</v>
      </c>
      <c r="J5" s="38" t="s">
        <v>13</v>
      </c>
      <c r="K5" s="43"/>
      <c r="L5" s="40" t="s">
        <v>14</v>
      </c>
      <c r="M5" s="36" t="s">
        <v>15</v>
      </c>
      <c r="N5" s="35"/>
    </row>
    <row r="6" spans="1:14" ht="78" customHeight="1" x14ac:dyDescent="0.25">
      <c r="A6" s="39"/>
      <c r="B6" s="12" t="s">
        <v>16</v>
      </c>
      <c r="C6" s="12" t="s">
        <v>17</v>
      </c>
      <c r="D6" s="12" t="s">
        <v>18</v>
      </c>
      <c r="E6" s="37"/>
      <c r="F6" s="39"/>
      <c r="G6" s="41"/>
      <c r="H6" s="41"/>
      <c r="I6" s="42"/>
      <c r="J6" s="39"/>
      <c r="K6" s="39"/>
      <c r="L6" s="41"/>
      <c r="M6" s="42"/>
      <c r="N6" s="46"/>
    </row>
    <row r="7" spans="1:14" x14ac:dyDescent="0.25">
      <c r="A7" s="4" t="s">
        <v>19</v>
      </c>
      <c r="B7" s="6">
        <v>363466</v>
      </c>
      <c r="C7" s="6">
        <v>304494</v>
      </c>
      <c r="D7" s="6">
        <v>2880804</v>
      </c>
      <c r="E7" s="8">
        <v>210402</v>
      </c>
      <c r="F7" s="5">
        <v>3759076</v>
      </c>
      <c r="G7" s="6">
        <v>112494</v>
      </c>
      <c r="H7" s="6">
        <v>617419</v>
      </c>
      <c r="I7" s="8">
        <v>13308</v>
      </c>
      <c r="J7" s="5">
        <v>741242</v>
      </c>
      <c r="K7" s="5">
        <v>4453855</v>
      </c>
      <c r="L7" s="6">
        <v>553266</v>
      </c>
      <c r="M7" s="8">
        <v>2150523</v>
      </c>
      <c r="N7" s="7">
        <v>7015019</v>
      </c>
    </row>
    <row r="8" spans="1:14" x14ac:dyDescent="0.25">
      <c r="A8" s="3" t="s">
        <v>20</v>
      </c>
      <c r="B8" s="9">
        <v>372669</v>
      </c>
      <c r="C8" s="9">
        <v>329831</v>
      </c>
      <c r="D8" s="9">
        <v>2770016</v>
      </c>
      <c r="E8" s="2">
        <v>192555</v>
      </c>
      <c r="F8" s="3">
        <v>3664982</v>
      </c>
      <c r="G8" s="9">
        <v>101239</v>
      </c>
      <c r="H8" s="9">
        <v>583813</v>
      </c>
      <c r="I8" s="2">
        <v>13336</v>
      </c>
      <c r="J8" s="3">
        <v>696496</v>
      </c>
      <c r="K8" s="3">
        <v>4312661</v>
      </c>
      <c r="L8" s="9">
        <v>601340</v>
      </c>
      <c r="M8" s="2">
        <v>2068609</v>
      </c>
      <c r="N8" s="11">
        <v>6835112</v>
      </c>
    </row>
    <row r="9" spans="1:14" x14ac:dyDescent="0.25">
      <c r="A9" s="4" t="s">
        <v>21</v>
      </c>
      <c r="B9" s="13">
        <v>377546</v>
      </c>
      <c r="C9" s="13">
        <v>308567</v>
      </c>
      <c r="D9" s="13">
        <v>2672400</v>
      </c>
      <c r="E9" s="15">
        <v>178855</v>
      </c>
      <c r="F9" s="4">
        <v>3528967</v>
      </c>
      <c r="G9" s="13">
        <v>94021</v>
      </c>
      <c r="H9" s="13">
        <v>548070</v>
      </c>
      <c r="I9" s="15">
        <v>13586</v>
      </c>
      <c r="J9" s="4">
        <v>653844</v>
      </c>
      <c r="K9" s="4">
        <v>4133815</v>
      </c>
      <c r="L9" s="13">
        <v>644093</v>
      </c>
      <c r="M9" s="15">
        <v>1979557</v>
      </c>
      <c r="N9" s="10">
        <v>6624267</v>
      </c>
    </row>
    <row r="10" spans="1:14" x14ac:dyDescent="0.25">
      <c r="A10" s="3" t="s">
        <v>22</v>
      </c>
      <c r="B10" s="9">
        <v>386324</v>
      </c>
      <c r="C10" s="9">
        <v>235730</v>
      </c>
      <c r="D10" s="9">
        <v>2943270</v>
      </c>
      <c r="E10" s="2">
        <v>170251</v>
      </c>
      <c r="F10" s="3">
        <v>3735076</v>
      </c>
      <c r="G10" s="9">
        <v>90350</v>
      </c>
      <c r="H10" s="9">
        <v>520186</v>
      </c>
      <c r="I10" s="2">
        <v>13960</v>
      </c>
      <c r="J10" s="3">
        <v>622704</v>
      </c>
      <c r="K10" s="3">
        <v>4303691</v>
      </c>
      <c r="L10" s="9">
        <v>679291</v>
      </c>
      <c r="M10" s="2">
        <v>2024916</v>
      </c>
      <c r="N10" s="11">
        <v>6966269</v>
      </c>
    </row>
    <row r="11" spans="1:14" x14ac:dyDescent="0.25">
      <c r="A11" s="4" t="s">
        <v>23</v>
      </c>
      <c r="B11" s="13">
        <v>387683</v>
      </c>
      <c r="C11" s="13">
        <v>194635</v>
      </c>
      <c r="D11" s="13">
        <v>2963118</v>
      </c>
      <c r="E11" s="15">
        <v>161910</v>
      </c>
      <c r="F11" s="4">
        <v>3706702</v>
      </c>
      <c r="G11" s="13">
        <v>82531</v>
      </c>
      <c r="H11" s="13">
        <v>484864</v>
      </c>
      <c r="I11" s="15">
        <v>14193</v>
      </c>
      <c r="J11" s="4">
        <v>579917</v>
      </c>
      <c r="K11" s="4">
        <v>4229603</v>
      </c>
      <c r="L11" s="13">
        <v>713494</v>
      </c>
      <c r="M11" s="15">
        <v>2044707</v>
      </c>
      <c r="N11" s="10">
        <v>6950520</v>
      </c>
    </row>
    <row r="12" spans="1:14" x14ac:dyDescent="0.25">
      <c r="A12" s="3" t="s">
        <v>24</v>
      </c>
      <c r="B12" s="9">
        <v>389699</v>
      </c>
      <c r="C12" s="9">
        <v>212033</v>
      </c>
      <c r="D12" s="9">
        <v>2889524</v>
      </c>
      <c r="E12" s="2">
        <v>149201</v>
      </c>
      <c r="F12" s="3">
        <v>3638720</v>
      </c>
      <c r="G12" s="9">
        <v>73727</v>
      </c>
      <c r="H12" s="9">
        <v>455964</v>
      </c>
      <c r="I12" s="2">
        <v>14352</v>
      </c>
      <c r="J12" s="3">
        <v>542439</v>
      </c>
      <c r="K12" s="3">
        <v>4121501</v>
      </c>
      <c r="L12" s="9">
        <v>750785</v>
      </c>
      <c r="M12" s="2">
        <v>1032370</v>
      </c>
      <c r="N12" s="11">
        <v>5812181</v>
      </c>
    </row>
    <row r="13" spans="1:14" x14ac:dyDescent="0.25">
      <c r="A13" s="4" t="s">
        <v>25</v>
      </c>
      <c r="B13" s="13">
        <v>392776</v>
      </c>
      <c r="C13" s="13">
        <v>197065</v>
      </c>
      <c r="D13" s="13">
        <v>2846365</v>
      </c>
      <c r="E13" s="15">
        <v>138215</v>
      </c>
      <c r="F13" s="4">
        <v>3569001</v>
      </c>
      <c r="G13" s="13">
        <v>67255</v>
      </c>
      <c r="H13" s="13">
        <v>430638</v>
      </c>
      <c r="I13" s="15">
        <v>14359</v>
      </c>
      <c r="J13" s="4">
        <v>510721</v>
      </c>
      <c r="K13" s="4">
        <v>4020592</v>
      </c>
      <c r="L13" s="13">
        <v>798800</v>
      </c>
      <c r="M13" s="15">
        <v>827986</v>
      </c>
      <c r="N13" s="10">
        <v>5593700</v>
      </c>
    </row>
    <row r="14" spans="1:14" x14ac:dyDescent="0.25">
      <c r="A14" s="3" t="s">
        <v>26</v>
      </c>
      <c r="B14" s="9">
        <v>388836</v>
      </c>
      <c r="C14" s="9">
        <v>54921</v>
      </c>
      <c r="D14" s="9">
        <v>2957661</v>
      </c>
      <c r="E14" s="2">
        <v>116246</v>
      </c>
      <c r="F14" s="3">
        <v>3513568</v>
      </c>
      <c r="G14" s="9">
        <v>61761</v>
      </c>
      <c r="H14" s="9">
        <v>389551</v>
      </c>
      <c r="I14" s="2">
        <v>14110</v>
      </c>
      <c r="J14" s="3">
        <v>464030</v>
      </c>
      <c r="K14" s="3">
        <v>3919455</v>
      </c>
      <c r="L14" s="9">
        <v>820008</v>
      </c>
      <c r="M14" s="2">
        <v>863092</v>
      </c>
      <c r="N14" s="11">
        <v>5566526</v>
      </c>
    </row>
    <row r="15" spans="1:14" x14ac:dyDescent="0.25">
      <c r="A15" s="4" t="s">
        <v>27</v>
      </c>
      <c r="B15" s="13">
        <v>365835</v>
      </c>
      <c r="C15" s="13"/>
      <c r="D15" s="13">
        <v>3015312</v>
      </c>
      <c r="E15" s="15">
        <v>97851</v>
      </c>
      <c r="F15" s="4">
        <v>3478998</v>
      </c>
      <c r="G15" s="13">
        <v>57091</v>
      </c>
      <c r="H15" s="13">
        <v>363209</v>
      </c>
      <c r="I15" s="15">
        <v>13621</v>
      </c>
      <c r="J15" s="4">
        <v>433921</v>
      </c>
      <c r="K15" s="4">
        <v>3851559</v>
      </c>
      <c r="L15" s="13">
        <v>798417</v>
      </c>
      <c r="M15" s="15"/>
      <c r="N15" s="10"/>
    </row>
    <row r="16" spans="1:14" x14ac:dyDescent="0.25">
      <c r="A16" s="3" t="s">
        <v>28</v>
      </c>
      <c r="B16" s="9">
        <v>343959</v>
      </c>
      <c r="C16" s="9"/>
      <c r="D16" s="9">
        <v>2856127</v>
      </c>
      <c r="E16" s="2">
        <v>88123</v>
      </c>
      <c r="F16" s="3">
        <v>3288209</v>
      </c>
      <c r="G16" s="9">
        <v>53148</v>
      </c>
      <c r="H16" s="9">
        <v>335069</v>
      </c>
      <c r="I16" s="2">
        <v>13218</v>
      </c>
      <c r="J16" s="3">
        <v>401435</v>
      </c>
      <c r="K16" s="3">
        <v>3631131</v>
      </c>
      <c r="L16" s="9">
        <v>782298</v>
      </c>
      <c r="M16" s="2"/>
      <c r="N16" s="11"/>
    </row>
    <row r="17" spans="1:14" x14ac:dyDescent="0.25">
      <c r="A17" s="4" t="s">
        <v>29</v>
      </c>
      <c r="B17" s="13">
        <v>322049</v>
      </c>
      <c r="C17" s="13"/>
      <c r="D17" s="13">
        <v>2687377</v>
      </c>
      <c r="E17" s="15">
        <v>75417</v>
      </c>
      <c r="F17" s="4">
        <v>3084843</v>
      </c>
      <c r="G17" s="13">
        <v>49480</v>
      </c>
      <c r="H17" s="13">
        <v>309630</v>
      </c>
      <c r="I17" s="15">
        <v>12707</v>
      </c>
      <c r="J17" s="4">
        <v>371817</v>
      </c>
      <c r="K17" s="4">
        <v>3392805</v>
      </c>
      <c r="L17" s="13">
        <v>784034</v>
      </c>
      <c r="M17" s="15"/>
      <c r="N17" s="10"/>
    </row>
    <row r="18" spans="1:14" x14ac:dyDescent="0.25">
      <c r="A18" s="3" t="s">
        <v>30</v>
      </c>
      <c r="B18" s="9">
        <v>280443</v>
      </c>
      <c r="C18" s="9"/>
      <c r="D18" s="9">
        <v>2448988</v>
      </c>
      <c r="E18" s="2">
        <v>61030</v>
      </c>
      <c r="F18" s="3">
        <v>2790461</v>
      </c>
      <c r="G18" s="9">
        <v>45200</v>
      </c>
      <c r="H18" s="9">
        <v>289788</v>
      </c>
      <c r="I18" s="2">
        <v>11664</v>
      </c>
      <c r="J18" s="3">
        <v>346652</v>
      </c>
      <c r="K18" s="3">
        <v>3059189</v>
      </c>
      <c r="L18" s="9">
        <v>748191</v>
      </c>
      <c r="M18" s="2"/>
      <c r="N18" s="11"/>
    </row>
    <row r="19" spans="1:14" x14ac:dyDescent="0.25">
      <c r="A19" s="4" t="s">
        <v>31</v>
      </c>
      <c r="B19" s="13">
        <v>246570</v>
      </c>
      <c r="C19" s="13"/>
      <c r="D19" s="13">
        <v>2137451</v>
      </c>
      <c r="E19" s="15"/>
      <c r="F19" s="4">
        <v>2384021</v>
      </c>
      <c r="G19" s="13">
        <v>40956</v>
      </c>
      <c r="H19" s="13">
        <v>297533</v>
      </c>
      <c r="I19" s="15"/>
      <c r="J19" s="4">
        <v>338489</v>
      </c>
      <c r="K19" s="4">
        <v>2722510</v>
      </c>
      <c r="L19" s="13">
        <v>692072</v>
      </c>
      <c r="M19" s="15"/>
      <c r="N19" s="10"/>
    </row>
    <row r="20" spans="1:14" x14ac:dyDescent="0.25">
      <c r="A20" s="3" t="s">
        <v>32</v>
      </c>
      <c r="B20" s="9">
        <v>223947</v>
      </c>
      <c r="C20" s="9"/>
      <c r="D20" s="9">
        <v>1884337</v>
      </c>
      <c r="E20" s="2"/>
      <c r="F20" s="3">
        <v>2108284</v>
      </c>
      <c r="G20" s="9">
        <v>34729</v>
      </c>
      <c r="H20" s="9">
        <v>277971</v>
      </c>
      <c r="I20" s="2"/>
      <c r="J20" s="3">
        <v>312700</v>
      </c>
      <c r="K20" s="3">
        <v>2420984</v>
      </c>
      <c r="L20" s="9">
        <v>640270</v>
      </c>
      <c r="M20" s="2"/>
      <c r="N20" s="11"/>
    </row>
    <row r="21" spans="1:14" x14ac:dyDescent="0.25">
      <c r="A21" s="4" t="s">
        <v>33</v>
      </c>
      <c r="B21" s="13">
        <v>201753</v>
      </c>
      <c r="C21" s="13"/>
      <c r="D21" s="13">
        <v>1734498</v>
      </c>
      <c r="E21" s="15"/>
      <c r="F21" s="4">
        <v>1936251</v>
      </c>
      <c r="G21" s="13">
        <v>29969</v>
      </c>
      <c r="H21" s="13">
        <v>261512</v>
      </c>
      <c r="I21" s="15"/>
      <c r="J21" s="4">
        <v>291481</v>
      </c>
      <c r="K21" s="4">
        <v>2227732</v>
      </c>
      <c r="L21" s="13">
        <v>585008</v>
      </c>
      <c r="M21" s="15"/>
      <c r="N21" s="10"/>
    </row>
    <row r="22" spans="1:14" x14ac:dyDescent="0.25">
      <c r="A22" s="3" t="s">
        <v>34</v>
      </c>
      <c r="B22" s="9">
        <v>183963</v>
      </c>
      <c r="C22" s="9"/>
      <c r="D22" s="9">
        <v>1518164</v>
      </c>
      <c r="E22" s="2"/>
      <c r="F22" s="3">
        <v>1702127</v>
      </c>
      <c r="G22" s="9">
        <v>26364</v>
      </c>
      <c r="H22" s="9">
        <v>258992</v>
      </c>
      <c r="I22" s="2"/>
      <c r="J22" s="3">
        <v>285356</v>
      </c>
      <c r="K22" s="3">
        <v>1987483</v>
      </c>
      <c r="L22" s="9">
        <v>533694</v>
      </c>
      <c r="M22" s="2"/>
      <c r="N22" s="11"/>
    </row>
    <row r="23" spans="1:14" x14ac:dyDescent="0.25">
      <c r="A23" s="4" t="s">
        <v>35</v>
      </c>
      <c r="B23" s="13">
        <v>197864</v>
      </c>
      <c r="C23" s="13"/>
      <c r="D23" s="13">
        <v>1402367</v>
      </c>
      <c r="E23" s="15"/>
      <c r="F23" s="4">
        <v>1600231</v>
      </c>
      <c r="G23" s="13">
        <v>24880</v>
      </c>
      <c r="H23" s="13">
        <v>253714</v>
      </c>
      <c r="I23" s="15"/>
      <c r="J23" s="4">
        <v>278594</v>
      </c>
      <c r="K23" s="4">
        <v>1878825</v>
      </c>
      <c r="L23" s="13">
        <v>642944</v>
      </c>
      <c r="M23" s="15"/>
      <c r="N23" s="10"/>
    </row>
    <row r="24" spans="1:14" x14ac:dyDescent="0.25">
      <c r="A24" s="3" t="s">
        <v>36</v>
      </c>
      <c r="B24" s="9">
        <v>192481</v>
      </c>
      <c r="C24" s="9"/>
      <c r="D24" s="9">
        <v>1303511</v>
      </c>
      <c r="E24" s="2"/>
      <c r="F24" s="3">
        <v>1495992</v>
      </c>
      <c r="G24" s="9">
        <v>23498</v>
      </c>
      <c r="H24" s="9">
        <v>248744</v>
      </c>
      <c r="I24" s="2"/>
      <c r="J24" s="3">
        <v>272242</v>
      </c>
      <c r="K24" s="3">
        <v>1768234</v>
      </c>
      <c r="L24" s="9">
        <v>632413</v>
      </c>
      <c r="M24" s="2"/>
      <c r="N24" s="11"/>
    </row>
    <row r="25" spans="1:14" x14ac:dyDescent="0.25">
      <c r="A25" s="4" t="s">
        <v>37</v>
      </c>
      <c r="B25" s="13">
        <v>191587</v>
      </c>
      <c r="C25" s="13"/>
      <c r="D25" s="13">
        <v>1218821</v>
      </c>
      <c r="E25" s="15"/>
      <c r="F25" s="4">
        <v>1410408</v>
      </c>
      <c r="G25" s="13">
        <v>21966</v>
      </c>
      <c r="H25" s="13">
        <v>242422</v>
      </c>
      <c r="I25" s="15"/>
      <c r="J25" s="4">
        <v>264388</v>
      </c>
      <c r="K25" s="4">
        <v>1674796</v>
      </c>
      <c r="L25" s="13">
        <v>627818</v>
      </c>
      <c r="M25" s="15"/>
      <c r="N25" s="10"/>
    </row>
    <row r="26" spans="1:14" x14ac:dyDescent="0.25">
      <c r="A26" s="3" t="s">
        <v>38</v>
      </c>
      <c r="B26" s="9">
        <v>190864</v>
      </c>
      <c r="C26" s="9"/>
      <c r="D26" s="9">
        <v>1148577</v>
      </c>
      <c r="E26" s="2"/>
      <c r="F26" s="3">
        <v>1339441</v>
      </c>
      <c r="G26" s="9">
        <v>21027</v>
      </c>
      <c r="H26" s="9">
        <v>241018</v>
      </c>
      <c r="I26" s="2"/>
      <c r="J26" s="3">
        <v>262045</v>
      </c>
      <c r="K26" s="3">
        <v>1601486</v>
      </c>
      <c r="L26" s="9">
        <v>659907</v>
      </c>
      <c r="M26" s="2"/>
      <c r="N26" s="11"/>
    </row>
    <row r="27" spans="1:14" x14ac:dyDescent="0.25">
      <c r="A27" s="4" t="s">
        <v>39</v>
      </c>
      <c r="B27" s="13">
        <v>193290</v>
      </c>
      <c r="C27" s="13"/>
      <c r="D27" s="13">
        <v>1145614</v>
      </c>
      <c r="E27" s="15"/>
      <c r="F27" s="4">
        <v>1338904</v>
      </c>
      <c r="G27" s="13">
        <v>18984</v>
      </c>
      <c r="H27" s="13">
        <v>240882</v>
      </c>
      <c r="I27" s="15"/>
      <c r="J27" s="4">
        <v>259866</v>
      </c>
      <c r="K27" s="4">
        <v>1598770</v>
      </c>
      <c r="L27" s="13">
        <v>679039</v>
      </c>
      <c r="M27" s="15"/>
      <c r="N27" s="10"/>
    </row>
    <row r="28" spans="1:14" x14ac:dyDescent="0.25">
      <c r="A28" s="3" t="s">
        <v>40</v>
      </c>
      <c r="B28" s="9">
        <v>203967</v>
      </c>
      <c r="C28" s="9"/>
      <c r="D28" s="9">
        <v>1127394</v>
      </c>
      <c r="E28" s="2"/>
      <c r="F28" s="3">
        <v>1331361</v>
      </c>
      <c r="G28" s="9">
        <v>17256</v>
      </c>
      <c r="H28" s="9">
        <v>231802</v>
      </c>
      <c r="I28" s="2"/>
      <c r="J28" s="3">
        <v>249058</v>
      </c>
      <c r="K28" s="3">
        <v>1580419</v>
      </c>
      <c r="L28" s="9">
        <v>731957</v>
      </c>
      <c r="M28" s="2"/>
      <c r="N28" s="11"/>
    </row>
    <row r="29" spans="1:14" x14ac:dyDescent="0.25">
      <c r="A29" s="4" t="s">
        <v>41</v>
      </c>
      <c r="B29" s="13">
        <v>207568</v>
      </c>
      <c r="C29" s="13"/>
      <c r="D29" s="13">
        <v>1085144</v>
      </c>
      <c r="E29" s="15"/>
      <c r="F29" s="4">
        <v>1292712</v>
      </c>
      <c r="G29" s="13">
        <v>15720</v>
      </c>
      <c r="H29" s="13">
        <v>220785</v>
      </c>
      <c r="I29" s="15"/>
      <c r="J29" s="4">
        <v>236505</v>
      </c>
      <c r="K29" s="4">
        <v>1529217</v>
      </c>
      <c r="L29" s="13">
        <v>754687</v>
      </c>
      <c r="M29" s="15"/>
      <c r="N29" s="10"/>
    </row>
    <row r="30" spans="1:14" x14ac:dyDescent="0.25">
      <c r="A30" s="3" t="s">
        <v>42</v>
      </c>
      <c r="B30" s="9">
        <v>199834</v>
      </c>
      <c r="C30" s="9"/>
      <c r="D30" s="9">
        <v>1054689</v>
      </c>
      <c r="E30" s="2"/>
      <c r="F30" s="3">
        <v>1254523</v>
      </c>
      <c r="G30" s="9">
        <v>13245</v>
      </c>
      <c r="H30" s="9">
        <v>210652</v>
      </c>
      <c r="I30" s="2"/>
      <c r="J30" s="3">
        <v>223897</v>
      </c>
      <c r="K30" s="3">
        <v>1478420</v>
      </c>
      <c r="L30" s="9">
        <v>737292</v>
      </c>
      <c r="M30" s="2"/>
      <c r="N30" s="11"/>
    </row>
    <row r="31" spans="1:14" x14ac:dyDescent="0.25">
      <c r="A31" s="4" t="s">
        <v>43</v>
      </c>
      <c r="B31" s="13">
        <v>196224</v>
      </c>
      <c r="C31" s="13"/>
      <c r="D31" s="13">
        <v>1097716</v>
      </c>
      <c r="E31" s="15"/>
      <c r="F31" s="4">
        <v>1293940</v>
      </c>
      <c r="G31" s="13">
        <v>11469</v>
      </c>
      <c r="H31" s="13">
        <v>204187</v>
      </c>
      <c r="I31" s="15"/>
      <c r="J31" s="4">
        <v>215656</v>
      </c>
      <c r="K31" s="4">
        <v>1509596</v>
      </c>
      <c r="L31" s="13">
        <v>781970</v>
      </c>
      <c r="M31" s="15"/>
      <c r="N31" s="10"/>
    </row>
    <row r="32" spans="1:14" x14ac:dyDescent="0.25">
      <c r="A32" s="3" t="s">
        <v>44</v>
      </c>
      <c r="B32" s="9">
        <v>185436</v>
      </c>
      <c r="C32" s="9"/>
      <c r="D32" s="9">
        <v>1067038</v>
      </c>
      <c r="E32" s="2"/>
      <c r="F32" s="3">
        <v>1252474</v>
      </c>
      <c r="G32" s="9">
        <v>9383</v>
      </c>
      <c r="H32" s="9">
        <v>193100</v>
      </c>
      <c r="I32" s="2"/>
      <c r="J32" s="3">
        <v>202483</v>
      </c>
      <c r="K32" s="3">
        <v>1454957</v>
      </c>
      <c r="L32" s="9">
        <v>755842</v>
      </c>
      <c r="M32" s="2"/>
      <c r="N32" s="11"/>
    </row>
    <row r="33" spans="1:14" x14ac:dyDescent="0.25">
      <c r="A33" s="4" t="s">
        <v>45</v>
      </c>
      <c r="B33" s="13">
        <v>167331</v>
      </c>
      <c r="C33" s="13"/>
      <c r="D33" s="13">
        <v>1057774</v>
      </c>
      <c r="E33" s="15"/>
      <c r="F33" s="4">
        <v>1225105</v>
      </c>
      <c r="G33" s="13">
        <v>6737</v>
      </c>
      <c r="H33" s="13">
        <v>184340</v>
      </c>
      <c r="I33" s="15"/>
      <c r="J33" s="4">
        <v>191077</v>
      </c>
      <c r="K33" s="4">
        <v>1416182</v>
      </c>
      <c r="L33" s="13">
        <v>704588</v>
      </c>
      <c r="M33" s="15"/>
      <c r="N33" s="10"/>
    </row>
    <row r="34" spans="1:14" x14ac:dyDescent="0.25">
      <c r="A34" s="3" t="s">
        <v>46</v>
      </c>
      <c r="B34" s="9">
        <v>167455</v>
      </c>
      <c r="C34" s="9"/>
      <c r="D34" s="9">
        <v>1050502</v>
      </c>
      <c r="E34" s="2"/>
      <c r="F34" s="3">
        <v>1217957</v>
      </c>
      <c r="G34" s="9">
        <v>5072</v>
      </c>
      <c r="H34" s="9">
        <v>169892</v>
      </c>
      <c r="I34" s="2"/>
      <c r="J34" s="3">
        <v>174964</v>
      </c>
      <c r="K34" s="3">
        <v>1392921</v>
      </c>
      <c r="L34" s="9">
        <v>705927</v>
      </c>
      <c r="M34" s="2"/>
      <c r="N34" s="11"/>
    </row>
    <row r="35" spans="1:14" x14ac:dyDescent="0.25">
      <c r="A35" s="4" t="s">
        <v>47</v>
      </c>
      <c r="B35" s="13">
        <v>163335</v>
      </c>
      <c r="C35" s="13"/>
      <c r="D35" s="13">
        <v>919948</v>
      </c>
      <c r="E35" s="15"/>
      <c r="F35" s="4">
        <v>1083283</v>
      </c>
      <c r="G35" s="13">
        <v>4237</v>
      </c>
      <c r="H35" s="13">
        <v>158867</v>
      </c>
      <c r="I35" s="15"/>
      <c r="J35" s="4">
        <v>163104</v>
      </c>
      <c r="K35" s="4">
        <v>1246387</v>
      </c>
      <c r="L35" s="13">
        <v>702807</v>
      </c>
      <c r="M35" s="15"/>
      <c r="N35" s="10"/>
    </row>
    <row r="36" spans="1:14" x14ac:dyDescent="0.25">
      <c r="A36" s="3" t="s">
        <v>48</v>
      </c>
      <c r="B36" s="9">
        <v>152065</v>
      </c>
      <c r="C36" s="9"/>
      <c r="D36" s="9">
        <v>886634</v>
      </c>
      <c r="E36" s="2"/>
      <c r="F36" s="3">
        <v>1038699</v>
      </c>
      <c r="G36" s="9">
        <v>3529</v>
      </c>
      <c r="H36" s="9">
        <v>150609</v>
      </c>
      <c r="I36" s="2"/>
      <c r="J36" s="3">
        <v>154138</v>
      </c>
      <c r="K36" s="3">
        <v>1192837</v>
      </c>
      <c r="L36" s="9">
        <v>668101</v>
      </c>
      <c r="M36" s="2"/>
      <c r="N36" s="11"/>
    </row>
    <row r="37" spans="1:14" x14ac:dyDescent="0.25">
      <c r="A37" s="4" t="s">
        <v>49</v>
      </c>
      <c r="B37" s="13">
        <v>145739</v>
      </c>
      <c r="C37" s="13"/>
      <c r="D37" s="13">
        <v>856456</v>
      </c>
      <c r="E37" s="15"/>
      <c r="F37" s="4">
        <v>1002195</v>
      </c>
      <c r="G37" s="13">
        <v>2755</v>
      </c>
      <c r="H37" s="13">
        <v>142210</v>
      </c>
      <c r="I37" s="15"/>
      <c r="J37" s="4">
        <v>144965</v>
      </c>
      <c r="K37" s="4">
        <v>1147160</v>
      </c>
      <c r="L37" s="13">
        <v>640671</v>
      </c>
      <c r="M37" s="15"/>
      <c r="N37" s="10"/>
    </row>
    <row r="38" spans="1:14" x14ac:dyDescent="0.25">
      <c r="A38" s="3" t="s">
        <v>50</v>
      </c>
      <c r="B38" s="9">
        <v>131414</v>
      </c>
      <c r="C38" s="9"/>
      <c r="D38" s="9">
        <v>826373</v>
      </c>
      <c r="E38" s="2"/>
      <c r="F38" s="3">
        <v>957787</v>
      </c>
      <c r="G38" s="9">
        <v>2426</v>
      </c>
      <c r="H38" s="9">
        <v>134630</v>
      </c>
      <c r="I38" s="2"/>
      <c r="J38" s="3">
        <v>137056</v>
      </c>
      <c r="K38" s="3">
        <v>1094843</v>
      </c>
      <c r="L38" s="9">
        <v>580952</v>
      </c>
      <c r="M38" s="2"/>
      <c r="N38" s="11"/>
    </row>
    <row r="39" spans="1:14" x14ac:dyDescent="0.25">
      <c r="A39" s="4" t="s">
        <v>51</v>
      </c>
      <c r="B39" s="13">
        <v>113391</v>
      </c>
      <c r="C39" s="13"/>
      <c r="D39" s="13">
        <v>815736</v>
      </c>
      <c r="E39" s="15"/>
      <c r="F39" s="4">
        <v>929127</v>
      </c>
      <c r="G39" s="13">
        <v>2242</v>
      </c>
      <c r="H39" s="13">
        <v>127369</v>
      </c>
      <c r="I39" s="15"/>
      <c r="J39" s="4">
        <v>129611</v>
      </c>
      <c r="K39" s="4">
        <v>1058738</v>
      </c>
      <c r="L39" s="13">
        <v>501530</v>
      </c>
      <c r="M39" s="15"/>
      <c r="N39" s="10"/>
    </row>
    <row r="40" spans="1:14" x14ac:dyDescent="0.25">
      <c r="A40" s="3" t="s">
        <v>52</v>
      </c>
      <c r="B40" s="9">
        <v>101569</v>
      </c>
      <c r="C40" s="9"/>
      <c r="D40" s="9">
        <v>780393</v>
      </c>
      <c r="E40" s="2"/>
      <c r="F40" s="3">
        <v>881962</v>
      </c>
      <c r="G40" s="9">
        <v>2202</v>
      </c>
      <c r="H40" s="9">
        <v>121723</v>
      </c>
      <c r="I40" s="2"/>
      <c r="J40" s="3">
        <v>123925</v>
      </c>
      <c r="K40" s="3">
        <v>1005887</v>
      </c>
      <c r="L40" s="9">
        <v>447282</v>
      </c>
      <c r="M40" s="2"/>
      <c r="N40" s="11"/>
    </row>
    <row r="41" spans="1:14" x14ac:dyDescent="0.25">
      <c r="A41" s="4" t="s">
        <v>53</v>
      </c>
      <c r="B41" s="13">
        <v>96319</v>
      </c>
      <c r="C41" s="13"/>
      <c r="D41" s="13">
        <v>746076</v>
      </c>
      <c r="E41" s="15"/>
      <c r="F41" s="4">
        <v>842395</v>
      </c>
      <c r="G41" s="13">
        <v>2187</v>
      </c>
      <c r="H41" s="13">
        <v>115872</v>
      </c>
      <c r="I41" s="15"/>
      <c r="J41" s="4">
        <v>118059</v>
      </c>
      <c r="K41" s="4">
        <v>960454</v>
      </c>
      <c r="L41" s="13">
        <v>421144</v>
      </c>
      <c r="M41" s="15"/>
      <c r="N41" s="10"/>
    </row>
    <row r="42" spans="1:14" x14ac:dyDescent="0.25">
      <c r="A42" s="3" t="s">
        <v>54</v>
      </c>
      <c r="B42" s="9">
        <v>89057</v>
      </c>
      <c r="C42" s="9"/>
      <c r="D42" s="9">
        <v>712640</v>
      </c>
      <c r="E42" s="2"/>
      <c r="F42" s="3">
        <v>801697</v>
      </c>
      <c r="G42" s="9">
        <v>2218</v>
      </c>
      <c r="H42" s="9">
        <v>111869</v>
      </c>
      <c r="I42" s="2"/>
      <c r="J42" s="3">
        <v>114087</v>
      </c>
      <c r="K42" s="3">
        <v>915784</v>
      </c>
      <c r="L42" s="9">
        <v>383248</v>
      </c>
      <c r="M42" s="2"/>
      <c r="N42" s="11"/>
    </row>
    <row r="43" spans="1:14" x14ac:dyDescent="0.25">
      <c r="A43" s="4" t="s">
        <v>55</v>
      </c>
      <c r="B43" s="13">
        <v>83199</v>
      </c>
      <c r="C43" s="13"/>
      <c r="D43" s="13">
        <v>680092</v>
      </c>
      <c r="E43" s="15"/>
      <c r="F43" s="4">
        <v>763291</v>
      </c>
      <c r="G43" s="13">
        <v>1905</v>
      </c>
      <c r="H43" s="13">
        <v>109827</v>
      </c>
      <c r="I43" s="15"/>
      <c r="J43" s="4">
        <v>111732</v>
      </c>
      <c r="K43" s="4">
        <v>875023</v>
      </c>
      <c r="L43" s="13">
        <v>348712</v>
      </c>
      <c r="M43" s="15"/>
      <c r="N43" s="10"/>
    </row>
    <row r="44" spans="1:14" x14ac:dyDescent="0.25">
      <c r="A44" s="3" t="s">
        <v>56</v>
      </c>
      <c r="B44" s="9">
        <v>75707</v>
      </c>
      <c r="C44" s="9"/>
      <c r="D44" s="9">
        <v>648460</v>
      </c>
      <c r="E44" s="2"/>
      <c r="F44" s="3">
        <v>724167</v>
      </c>
      <c r="G44" s="9">
        <v>1638</v>
      </c>
      <c r="H44" s="9">
        <v>106452</v>
      </c>
      <c r="I44" s="2"/>
      <c r="J44" s="3">
        <v>108090</v>
      </c>
      <c r="K44" s="3">
        <v>832257</v>
      </c>
      <c r="L44" s="9">
        <v>314099</v>
      </c>
      <c r="M44" s="2"/>
      <c r="N44" s="11"/>
    </row>
    <row r="45" spans="1:14" x14ac:dyDescent="0.25">
      <c r="A45" s="4" t="s">
        <v>57</v>
      </c>
      <c r="B45" s="13">
        <v>59210</v>
      </c>
      <c r="C45" s="13"/>
      <c r="D45" s="13">
        <v>617642</v>
      </c>
      <c r="E45" s="15"/>
      <c r="F45" s="4">
        <v>676852</v>
      </c>
      <c r="G45" s="13">
        <v>1362</v>
      </c>
      <c r="H45" s="13">
        <v>102883</v>
      </c>
      <c r="I45" s="15"/>
      <c r="J45" s="4">
        <v>104245</v>
      </c>
      <c r="K45" s="4">
        <v>781097</v>
      </c>
      <c r="L45" s="13">
        <v>246612</v>
      </c>
      <c r="M45" s="15"/>
      <c r="N45" s="10"/>
    </row>
    <row r="46" spans="1:14" x14ac:dyDescent="0.25">
      <c r="A46" s="3" t="s">
        <v>58</v>
      </c>
      <c r="B46" s="9">
        <v>36493</v>
      </c>
      <c r="C46" s="9"/>
      <c r="D46" s="9">
        <v>587740</v>
      </c>
      <c r="E46" s="2"/>
      <c r="F46" s="3">
        <v>624233</v>
      </c>
      <c r="G46" s="9">
        <v>1176</v>
      </c>
      <c r="H46" s="9">
        <v>97980</v>
      </c>
      <c r="I46" s="2"/>
      <c r="J46" s="3">
        <v>99156</v>
      </c>
      <c r="K46" s="3">
        <v>723389</v>
      </c>
      <c r="L46" s="9">
        <v>152546</v>
      </c>
      <c r="M46" s="2"/>
      <c r="N46" s="11"/>
    </row>
    <row r="47" spans="1:14" x14ac:dyDescent="0.25">
      <c r="A47" s="4" t="s">
        <v>59</v>
      </c>
      <c r="B47" s="13">
        <v>22843</v>
      </c>
      <c r="C47" s="13"/>
      <c r="D47" s="13">
        <v>598986</v>
      </c>
      <c r="E47" s="15"/>
      <c r="F47" s="4">
        <v>621829</v>
      </c>
      <c r="G47" s="13">
        <v>253</v>
      </c>
      <c r="H47" s="13">
        <v>93209</v>
      </c>
      <c r="I47" s="15"/>
      <c r="J47" s="4">
        <v>93462</v>
      </c>
      <c r="K47" s="4">
        <v>715291</v>
      </c>
      <c r="L47" s="13">
        <v>97673</v>
      </c>
      <c r="M47" s="15"/>
      <c r="N47" s="10"/>
    </row>
    <row r="48" spans="1:14" x14ac:dyDescent="0.25">
      <c r="A48" s="3" t="s">
        <v>60</v>
      </c>
      <c r="B48" s="9">
        <v>20840</v>
      </c>
      <c r="C48" s="9"/>
      <c r="D48" s="9">
        <v>585397</v>
      </c>
      <c r="E48" s="2"/>
      <c r="F48" s="3">
        <v>606237</v>
      </c>
      <c r="G48" s="9"/>
      <c r="H48" s="9">
        <v>89527</v>
      </c>
      <c r="I48" s="2"/>
      <c r="J48" s="3">
        <v>89527</v>
      </c>
      <c r="K48" s="3">
        <v>695764</v>
      </c>
      <c r="L48" s="9">
        <v>90682</v>
      </c>
      <c r="M48" s="2"/>
      <c r="N48" s="11"/>
    </row>
    <row r="49" spans="1:14" x14ac:dyDescent="0.25">
      <c r="A49" s="4" t="s">
        <v>61</v>
      </c>
      <c r="B49" s="13">
        <v>20782</v>
      </c>
      <c r="C49" s="13"/>
      <c r="D49" s="13">
        <v>555335</v>
      </c>
      <c r="E49" s="15"/>
      <c r="F49" s="4">
        <v>576117</v>
      </c>
      <c r="G49" s="13"/>
      <c r="H49" s="13">
        <v>83834</v>
      </c>
      <c r="I49" s="15"/>
      <c r="J49" s="4">
        <v>83834</v>
      </c>
      <c r="K49" s="4">
        <v>659951</v>
      </c>
      <c r="L49" s="13">
        <v>87118</v>
      </c>
      <c r="M49" s="15"/>
      <c r="N49" s="10"/>
    </row>
    <row r="50" spans="1:14" x14ac:dyDescent="0.25">
      <c r="A50" s="3" t="s">
        <v>62</v>
      </c>
      <c r="B50" s="9">
        <v>14947</v>
      </c>
      <c r="C50" s="9"/>
      <c r="D50" s="9">
        <v>526248</v>
      </c>
      <c r="E50" s="2"/>
      <c r="F50" s="3">
        <v>541195</v>
      </c>
      <c r="G50" s="9"/>
      <c r="H50" s="9">
        <v>77260</v>
      </c>
      <c r="I50" s="2"/>
      <c r="J50" s="3">
        <v>77260</v>
      </c>
      <c r="K50" s="3">
        <v>618455</v>
      </c>
      <c r="L50" s="9">
        <v>63747</v>
      </c>
      <c r="M50" s="2"/>
      <c r="N50" s="11"/>
    </row>
    <row r="51" spans="1:14" x14ac:dyDescent="0.25">
      <c r="A51" s="4" t="s">
        <v>63</v>
      </c>
      <c r="B51" s="13">
        <v>13686</v>
      </c>
      <c r="C51" s="13"/>
      <c r="D51" s="13">
        <v>498137</v>
      </c>
      <c r="E51" s="15"/>
      <c r="F51" s="4">
        <v>511823</v>
      </c>
      <c r="G51" s="13"/>
      <c r="H51" s="13">
        <v>69210</v>
      </c>
      <c r="I51" s="15"/>
      <c r="J51" s="4">
        <v>69210</v>
      </c>
      <c r="K51" s="4">
        <v>581033</v>
      </c>
      <c r="L51" s="13">
        <v>59277</v>
      </c>
      <c r="M51" s="15"/>
      <c r="N51" s="10"/>
    </row>
  </sheetData>
  <mergeCells count="16">
    <mergeCell ref="N4:N6"/>
    <mergeCell ref="A1:N3"/>
    <mergeCell ref="L5:L6"/>
    <mergeCell ref="M5:M6"/>
    <mergeCell ref="L4:M4"/>
    <mergeCell ref="A4:A6"/>
    <mergeCell ref="K4:K6"/>
    <mergeCell ref="B4:F4"/>
    <mergeCell ref="C5:D5"/>
    <mergeCell ref="G4:J4"/>
    <mergeCell ref="E5:E6"/>
    <mergeCell ref="F5:F6"/>
    <mergeCell ref="G5:G6"/>
    <mergeCell ref="H5:H6"/>
    <mergeCell ref="I5:I6"/>
    <mergeCell ref="J5:J6"/>
  </mergeCells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F5" sqref="F5:F6"/>
    </sheetView>
  </sheetViews>
  <sheetFormatPr baseColWidth="10" defaultRowHeight="15" x14ac:dyDescent="0.25"/>
  <cols>
    <col min="1" max="1" width="20.7109375" customWidth="1"/>
    <col min="4" max="4" width="13.140625" customWidth="1"/>
    <col min="6" max="6" width="13.42578125" customWidth="1"/>
    <col min="11" max="11" width="13.28515625" customWidth="1"/>
    <col min="13" max="13" width="12.85546875" customWidth="1"/>
    <col min="14" max="14" width="13.140625" customWidth="1"/>
  </cols>
  <sheetData>
    <row r="1" spans="1:14" ht="51.95" customHeight="1" x14ac:dyDescent="0.25">
      <c r="A1" s="55"/>
      <c r="B1" s="52"/>
      <c r="C1" s="52"/>
      <c r="D1" s="52"/>
      <c r="E1" s="52"/>
      <c r="F1" s="55"/>
      <c r="G1" s="52"/>
      <c r="H1" s="52"/>
      <c r="I1" s="52"/>
      <c r="J1" s="55"/>
      <c r="K1" s="55"/>
      <c r="L1" s="52"/>
      <c r="M1" s="55"/>
      <c r="N1" s="52"/>
    </row>
    <row r="2" spans="1:14" x14ac:dyDescent="0.25">
      <c r="A2" s="55"/>
      <c r="B2" s="52"/>
      <c r="C2" s="52"/>
      <c r="D2" s="52"/>
      <c r="E2" s="52"/>
      <c r="F2" s="55"/>
      <c r="G2" s="52"/>
      <c r="H2" s="52"/>
      <c r="I2" s="52"/>
      <c r="J2" s="55"/>
      <c r="K2" s="55"/>
      <c r="L2" s="52"/>
      <c r="M2" s="55"/>
      <c r="N2" s="52"/>
    </row>
    <row r="3" spans="1:14" x14ac:dyDescent="0.25">
      <c r="A3" s="55"/>
      <c r="B3" s="52"/>
      <c r="C3" s="52"/>
      <c r="D3" s="52"/>
      <c r="E3" s="52"/>
      <c r="F3" s="55"/>
      <c r="G3" s="52"/>
      <c r="H3" s="52"/>
      <c r="I3" s="52"/>
      <c r="J3" s="55"/>
      <c r="K3" s="55"/>
      <c r="L3" s="52"/>
      <c r="M3" s="55"/>
      <c r="N3" s="52"/>
    </row>
    <row r="4" spans="1:14" x14ac:dyDescent="0.25">
      <c r="A4" s="50" t="s">
        <v>94</v>
      </c>
      <c r="B4" s="49" t="s">
        <v>1</v>
      </c>
      <c r="C4" s="49"/>
      <c r="D4" s="49"/>
      <c r="E4" s="49"/>
      <c r="F4" s="50"/>
      <c r="G4" s="49" t="s">
        <v>2</v>
      </c>
      <c r="H4" s="49"/>
      <c r="I4" s="49"/>
      <c r="J4" s="50"/>
      <c r="K4" s="57" t="s">
        <v>3</v>
      </c>
      <c r="L4" s="49" t="s">
        <v>4</v>
      </c>
      <c r="M4" s="50"/>
      <c r="N4" s="58" t="s">
        <v>5</v>
      </c>
    </row>
    <row r="5" spans="1:14" ht="28.5" x14ac:dyDescent="0.25">
      <c r="A5" s="55"/>
      <c r="B5" s="16" t="s">
        <v>6</v>
      </c>
      <c r="C5" s="51" t="s">
        <v>7</v>
      </c>
      <c r="D5" s="52"/>
      <c r="E5" s="53" t="s">
        <v>8</v>
      </c>
      <c r="F5" s="54" t="s">
        <v>9</v>
      </c>
      <c r="G5" s="53" t="s">
        <v>10</v>
      </c>
      <c r="H5" s="53" t="s">
        <v>11</v>
      </c>
      <c r="I5" s="53" t="s">
        <v>12</v>
      </c>
      <c r="J5" s="54" t="s">
        <v>13</v>
      </c>
      <c r="K5" s="55"/>
      <c r="L5" s="53" t="s">
        <v>14</v>
      </c>
      <c r="M5" s="56" t="s">
        <v>15</v>
      </c>
      <c r="N5" s="52"/>
    </row>
    <row r="6" spans="1:14" ht="78" customHeight="1" x14ac:dyDescent="0.25">
      <c r="A6" s="55"/>
      <c r="B6" s="17" t="s">
        <v>16</v>
      </c>
      <c r="C6" s="17" t="s">
        <v>17</v>
      </c>
      <c r="D6" s="17" t="s">
        <v>18</v>
      </c>
      <c r="E6" s="53"/>
      <c r="F6" s="55"/>
      <c r="G6" s="52"/>
      <c r="H6" s="52"/>
      <c r="I6" s="52"/>
      <c r="J6" s="55"/>
      <c r="K6" s="55"/>
      <c r="L6" s="52"/>
      <c r="M6" s="55"/>
      <c r="N6" s="52"/>
    </row>
    <row r="7" spans="1:14" x14ac:dyDescent="0.25">
      <c r="A7" s="21" t="s">
        <v>64</v>
      </c>
      <c r="B7" s="26">
        <v>363466</v>
      </c>
      <c r="C7" s="26">
        <v>304494</v>
      </c>
      <c r="D7" s="26">
        <v>2880804</v>
      </c>
      <c r="E7" s="26">
        <v>210402</v>
      </c>
      <c r="F7" s="27">
        <v>3759076</v>
      </c>
      <c r="G7" s="26">
        <v>112494</v>
      </c>
      <c r="H7" s="26">
        <v>617419</v>
      </c>
      <c r="I7" s="26">
        <v>13308</v>
      </c>
      <c r="J7" s="27">
        <v>741242</v>
      </c>
      <c r="K7" s="27">
        <v>4453855</v>
      </c>
      <c r="L7" s="26">
        <v>553266</v>
      </c>
      <c r="M7" s="27">
        <v>2150523</v>
      </c>
      <c r="N7" s="26">
        <v>7015019</v>
      </c>
    </row>
    <row r="8" spans="1:14" x14ac:dyDescent="0.25">
      <c r="A8" s="19" t="s">
        <v>65</v>
      </c>
      <c r="B8" s="23">
        <v>19605</v>
      </c>
      <c r="C8" s="23">
        <v>5703</v>
      </c>
      <c r="D8" s="23">
        <v>166996</v>
      </c>
      <c r="E8" s="23">
        <v>16309</v>
      </c>
      <c r="F8" s="22">
        <v>208612</v>
      </c>
      <c r="G8" s="23">
        <v>8245</v>
      </c>
      <c r="H8" s="23">
        <v>36474</v>
      </c>
      <c r="I8" s="23">
        <v>927</v>
      </c>
      <c r="J8" s="22">
        <v>45497</v>
      </c>
      <c r="K8" s="22">
        <v>251111</v>
      </c>
      <c r="L8" s="23">
        <v>22906</v>
      </c>
      <c r="M8" s="29">
        <v>115943</v>
      </c>
      <c r="N8" s="28">
        <v>384232</v>
      </c>
    </row>
    <row r="9" spans="1:14" x14ac:dyDescent="0.25">
      <c r="A9" s="18" t="s">
        <v>66</v>
      </c>
      <c r="B9" s="6">
        <v>9663</v>
      </c>
      <c r="C9" s="6">
        <v>3949</v>
      </c>
      <c r="D9" s="6">
        <v>15082</v>
      </c>
      <c r="E9" s="6">
        <v>1487</v>
      </c>
      <c r="F9" s="5">
        <v>30180</v>
      </c>
      <c r="G9" s="6">
        <v>4157</v>
      </c>
      <c r="H9" s="6">
        <v>5257</v>
      </c>
      <c r="I9" s="6">
        <v>99</v>
      </c>
      <c r="J9" s="5">
        <v>9502</v>
      </c>
      <c r="K9" s="5">
        <v>38602</v>
      </c>
      <c r="L9" s="6">
        <v>14441</v>
      </c>
      <c r="M9" s="8">
        <v>11412</v>
      </c>
      <c r="N9" s="7">
        <v>63039</v>
      </c>
    </row>
    <row r="10" spans="1:14" x14ac:dyDescent="0.25">
      <c r="A10" s="19" t="s">
        <v>67</v>
      </c>
      <c r="B10" s="23">
        <v>6883</v>
      </c>
      <c r="C10" s="23">
        <v>2502</v>
      </c>
      <c r="D10" s="23">
        <v>29398</v>
      </c>
      <c r="E10" s="23">
        <v>3974</v>
      </c>
      <c r="F10" s="22">
        <v>42757</v>
      </c>
      <c r="G10" s="23">
        <v>3528</v>
      </c>
      <c r="H10" s="23">
        <v>8554</v>
      </c>
      <c r="I10" s="23">
        <v>123</v>
      </c>
      <c r="J10" s="22">
        <v>12191</v>
      </c>
      <c r="K10" s="22">
        <v>54341</v>
      </c>
      <c r="L10" s="23">
        <v>6507</v>
      </c>
      <c r="M10" s="29">
        <v>23010</v>
      </c>
      <c r="N10" s="28">
        <v>82205</v>
      </c>
    </row>
    <row r="11" spans="1:14" x14ac:dyDescent="0.25">
      <c r="A11" s="18" t="s">
        <v>68</v>
      </c>
      <c r="B11" s="6">
        <v>5201</v>
      </c>
      <c r="C11" s="6">
        <v>2103</v>
      </c>
      <c r="D11" s="6">
        <v>17170</v>
      </c>
      <c r="E11" s="6">
        <v>1278</v>
      </c>
      <c r="F11" s="5">
        <v>25752</v>
      </c>
      <c r="G11" s="6">
        <v>2176</v>
      </c>
      <c r="H11" s="6">
        <v>5186</v>
      </c>
      <c r="I11" s="6">
        <v>72</v>
      </c>
      <c r="J11" s="5">
        <v>7424</v>
      </c>
      <c r="K11" s="5">
        <v>32660</v>
      </c>
      <c r="L11" s="6">
        <v>7688</v>
      </c>
      <c r="M11" s="8">
        <v>12407</v>
      </c>
      <c r="N11" s="7">
        <v>51405</v>
      </c>
    </row>
    <row r="12" spans="1:14" x14ac:dyDescent="0.25">
      <c r="A12" s="19" t="s">
        <v>69</v>
      </c>
      <c r="B12" s="23">
        <v>17822</v>
      </c>
      <c r="C12" s="23">
        <v>3631</v>
      </c>
      <c r="D12" s="23">
        <v>50805</v>
      </c>
      <c r="E12" s="23">
        <v>5966</v>
      </c>
      <c r="F12" s="22">
        <v>78221</v>
      </c>
      <c r="G12" s="23">
        <v>6893</v>
      </c>
      <c r="H12" s="23">
        <v>17525</v>
      </c>
      <c r="I12" s="23">
        <v>398</v>
      </c>
      <c r="J12" s="22">
        <v>24743</v>
      </c>
      <c r="K12" s="22">
        <v>99880</v>
      </c>
      <c r="L12" s="23">
        <v>24880</v>
      </c>
      <c r="M12" s="29">
        <v>35593</v>
      </c>
      <c r="N12" s="28">
        <v>156770</v>
      </c>
    </row>
    <row r="13" spans="1:14" x14ac:dyDescent="0.25">
      <c r="A13" s="18" t="s">
        <v>70</v>
      </c>
      <c r="B13" s="6">
        <v>10601</v>
      </c>
      <c r="C13" s="6">
        <v>4741</v>
      </c>
      <c r="D13" s="6">
        <v>57928</v>
      </c>
      <c r="E13" s="6">
        <v>2476</v>
      </c>
      <c r="F13" s="5">
        <v>75742</v>
      </c>
      <c r="G13" s="6">
        <v>4983</v>
      </c>
      <c r="H13" s="6">
        <v>10402</v>
      </c>
      <c r="I13" s="6">
        <v>351</v>
      </c>
      <c r="J13" s="5">
        <v>15704</v>
      </c>
      <c r="K13" s="5">
        <v>89937</v>
      </c>
      <c r="L13" s="6">
        <v>11913</v>
      </c>
      <c r="M13" s="8">
        <v>46833</v>
      </c>
      <c r="N13" s="7">
        <v>146124</v>
      </c>
    </row>
    <row r="14" spans="1:14" x14ac:dyDescent="0.25">
      <c r="A14" s="19" t="s">
        <v>71</v>
      </c>
      <c r="B14" s="23">
        <v>8002</v>
      </c>
      <c r="C14" s="23">
        <v>4031</v>
      </c>
      <c r="D14" s="23">
        <v>115097</v>
      </c>
      <c r="E14" s="23">
        <v>8225</v>
      </c>
      <c r="F14" s="22">
        <v>135352</v>
      </c>
      <c r="G14" s="23">
        <v>3266</v>
      </c>
      <c r="H14" s="23">
        <v>19873</v>
      </c>
      <c r="I14" s="23">
        <v>450</v>
      </c>
      <c r="J14" s="22">
        <v>23538</v>
      </c>
      <c r="K14" s="22">
        <v>157260</v>
      </c>
      <c r="L14" s="23">
        <v>9064</v>
      </c>
      <c r="M14" s="29">
        <v>91499</v>
      </c>
      <c r="N14" s="28">
        <v>254166</v>
      </c>
    </row>
    <row r="15" spans="1:14" x14ac:dyDescent="0.25">
      <c r="A15" s="18" t="s">
        <v>72</v>
      </c>
      <c r="B15" s="6">
        <v>13388</v>
      </c>
      <c r="C15" s="6">
        <v>17971</v>
      </c>
      <c r="D15" s="6">
        <v>42956</v>
      </c>
      <c r="E15" s="6">
        <v>1677</v>
      </c>
      <c r="F15" s="5">
        <v>75992</v>
      </c>
      <c r="G15" s="6">
        <v>3477</v>
      </c>
      <c r="H15" s="6">
        <v>12514</v>
      </c>
      <c r="I15" s="6">
        <v>250</v>
      </c>
      <c r="J15" s="5">
        <v>16201</v>
      </c>
      <c r="K15" s="5">
        <v>91493</v>
      </c>
      <c r="L15" s="6">
        <v>22846</v>
      </c>
      <c r="M15" s="8">
        <v>38891</v>
      </c>
      <c r="N15" s="7">
        <v>149051</v>
      </c>
    </row>
    <row r="16" spans="1:14" x14ac:dyDescent="0.25">
      <c r="A16" s="19" t="s">
        <v>73</v>
      </c>
      <c r="B16" s="23">
        <v>149</v>
      </c>
      <c r="C16" s="23">
        <v>32</v>
      </c>
      <c r="D16" s="23">
        <v>8231</v>
      </c>
      <c r="E16" s="23">
        <v>389</v>
      </c>
      <c r="F16" s="22">
        <v>8801</v>
      </c>
      <c r="G16" s="23">
        <v>75</v>
      </c>
      <c r="H16" s="23">
        <v>842</v>
      </c>
      <c r="I16" s="23">
        <v>3</v>
      </c>
      <c r="J16" s="22">
        <v>920</v>
      </c>
      <c r="K16" s="22">
        <v>9691</v>
      </c>
      <c r="L16" s="23">
        <v>95</v>
      </c>
      <c r="M16" s="29">
        <v>5421</v>
      </c>
      <c r="N16" s="28">
        <v>15131</v>
      </c>
    </row>
    <row r="17" spans="1:14" x14ac:dyDescent="0.25">
      <c r="A17" s="18" t="s">
        <v>74</v>
      </c>
      <c r="B17" s="6">
        <v>43678</v>
      </c>
      <c r="C17" s="6">
        <v>42459</v>
      </c>
      <c r="D17" s="6">
        <v>819479</v>
      </c>
      <c r="E17" s="6">
        <v>42821</v>
      </c>
      <c r="F17" s="5">
        <v>948418</v>
      </c>
      <c r="G17" s="6">
        <v>8452</v>
      </c>
      <c r="H17" s="6">
        <v>156701</v>
      </c>
      <c r="I17" s="6">
        <v>3904</v>
      </c>
      <c r="J17" s="5">
        <v>168438</v>
      </c>
      <c r="K17" s="5">
        <v>1110693</v>
      </c>
      <c r="L17" s="6">
        <v>67482</v>
      </c>
      <c r="M17" s="8">
        <v>635320</v>
      </c>
      <c r="N17" s="7">
        <v>1781890</v>
      </c>
    </row>
    <row r="18" spans="1:14" x14ac:dyDescent="0.25">
      <c r="A18" s="19" t="s">
        <v>75</v>
      </c>
      <c r="B18" s="23">
        <v>9244</v>
      </c>
      <c r="C18" s="23">
        <v>14513</v>
      </c>
      <c r="D18" s="23">
        <v>61078</v>
      </c>
      <c r="E18" s="23">
        <v>4830</v>
      </c>
      <c r="F18" s="22">
        <v>89661</v>
      </c>
      <c r="G18" s="23">
        <v>4123</v>
      </c>
      <c r="H18" s="23">
        <v>18964</v>
      </c>
      <c r="I18" s="23">
        <v>393</v>
      </c>
      <c r="J18" s="22">
        <v>23420</v>
      </c>
      <c r="K18" s="22">
        <v>111792</v>
      </c>
      <c r="L18" s="23">
        <v>13353</v>
      </c>
      <c r="M18" s="29">
        <v>42661</v>
      </c>
      <c r="N18" s="28">
        <v>163310</v>
      </c>
    </row>
    <row r="19" spans="1:14" x14ac:dyDescent="0.25">
      <c r="A19" s="18" t="s">
        <v>76</v>
      </c>
      <c r="B19" s="6">
        <v>24843</v>
      </c>
      <c r="C19" s="6">
        <v>19267</v>
      </c>
      <c r="D19" s="6">
        <v>58205</v>
      </c>
      <c r="E19" s="6">
        <v>6832</v>
      </c>
      <c r="F19" s="5">
        <v>109143</v>
      </c>
      <c r="G19" s="6">
        <v>12890</v>
      </c>
      <c r="H19" s="6">
        <v>18197</v>
      </c>
      <c r="I19" s="6">
        <v>323</v>
      </c>
      <c r="J19" s="5">
        <v>31373</v>
      </c>
      <c r="K19" s="5">
        <v>138281</v>
      </c>
      <c r="L19" s="6">
        <v>36632</v>
      </c>
      <c r="M19" s="8">
        <v>44271</v>
      </c>
      <c r="N19" s="7">
        <v>211495</v>
      </c>
    </row>
    <row r="20" spans="1:14" x14ac:dyDescent="0.25">
      <c r="A20" s="19" t="s">
        <v>77</v>
      </c>
      <c r="B20" s="23">
        <v>34278</v>
      </c>
      <c r="C20" s="23">
        <v>41683</v>
      </c>
      <c r="D20" s="23">
        <v>75444</v>
      </c>
      <c r="E20" s="23">
        <v>2612</v>
      </c>
      <c r="F20" s="22">
        <v>154008</v>
      </c>
      <c r="G20" s="23">
        <v>5237</v>
      </c>
      <c r="H20" s="23">
        <v>12710</v>
      </c>
      <c r="I20" s="23">
        <v>206</v>
      </c>
      <c r="J20" s="22">
        <v>18132</v>
      </c>
      <c r="K20" s="22">
        <v>170287</v>
      </c>
      <c r="L20" s="23">
        <v>55882</v>
      </c>
      <c r="M20" s="29">
        <v>66922</v>
      </c>
      <c r="N20" s="28">
        <v>284408</v>
      </c>
    </row>
    <row r="21" spans="1:14" x14ac:dyDescent="0.25">
      <c r="A21" s="18" t="s">
        <v>78</v>
      </c>
      <c r="B21" s="6">
        <v>101922</v>
      </c>
      <c r="C21" s="6">
        <v>69087</v>
      </c>
      <c r="D21" s="6">
        <v>165853</v>
      </c>
      <c r="E21" s="6">
        <v>11735</v>
      </c>
      <c r="F21" s="5">
        <v>348580</v>
      </c>
      <c r="G21" s="6">
        <v>26600</v>
      </c>
      <c r="H21" s="6">
        <v>37818</v>
      </c>
      <c r="I21" s="6">
        <v>525</v>
      </c>
      <c r="J21" s="5">
        <v>64904</v>
      </c>
      <c r="K21" s="5">
        <v>402214</v>
      </c>
      <c r="L21" s="6">
        <v>175257</v>
      </c>
      <c r="M21" s="8">
        <v>132198</v>
      </c>
      <c r="N21" s="7">
        <v>680733</v>
      </c>
    </row>
    <row r="22" spans="1:14" x14ac:dyDescent="0.25">
      <c r="A22" s="19" t="s">
        <v>79</v>
      </c>
      <c r="B22" s="23">
        <v>2917</v>
      </c>
      <c r="C22" s="23">
        <v>9300</v>
      </c>
      <c r="D22" s="23">
        <v>17177</v>
      </c>
      <c r="E22" s="23">
        <v>1001</v>
      </c>
      <c r="F22" s="22">
        <v>30395</v>
      </c>
      <c r="G22" s="23">
        <v>1515</v>
      </c>
      <c r="H22" s="23">
        <v>2485</v>
      </c>
      <c r="I22" s="23">
        <v>53</v>
      </c>
      <c r="J22" s="22">
        <v>4048</v>
      </c>
      <c r="K22" s="22">
        <v>34171</v>
      </c>
      <c r="L22" s="23">
        <v>3252</v>
      </c>
      <c r="M22" s="29">
        <v>17671</v>
      </c>
      <c r="N22" s="28">
        <v>54551</v>
      </c>
    </row>
    <row r="23" spans="1:14" x14ac:dyDescent="0.25">
      <c r="A23" s="18" t="s">
        <v>80</v>
      </c>
      <c r="B23" s="6">
        <v>3063</v>
      </c>
      <c r="C23" s="6">
        <v>5185</v>
      </c>
      <c r="D23" s="6">
        <v>13777</v>
      </c>
      <c r="E23" s="6">
        <v>546</v>
      </c>
      <c r="F23" s="5">
        <v>22571</v>
      </c>
      <c r="G23" s="6">
        <v>814</v>
      </c>
      <c r="H23" s="6">
        <v>2261</v>
      </c>
      <c r="I23" s="6">
        <v>50</v>
      </c>
      <c r="J23" s="5">
        <v>3113</v>
      </c>
      <c r="K23" s="5">
        <v>25432</v>
      </c>
      <c r="L23" s="6">
        <v>6191</v>
      </c>
      <c r="M23" s="8">
        <v>11780</v>
      </c>
      <c r="N23" s="7">
        <v>42313</v>
      </c>
    </row>
    <row r="24" spans="1:14" x14ac:dyDescent="0.25">
      <c r="A24" s="19" t="s">
        <v>81</v>
      </c>
      <c r="B24" s="23">
        <v>2820</v>
      </c>
      <c r="C24" s="23">
        <v>6511</v>
      </c>
      <c r="D24" s="23">
        <v>19803</v>
      </c>
      <c r="E24" s="23">
        <v>404</v>
      </c>
      <c r="F24" s="22">
        <v>29538</v>
      </c>
      <c r="G24" s="23">
        <v>896</v>
      </c>
      <c r="H24" s="23">
        <v>1392</v>
      </c>
      <c r="I24" s="23">
        <v>50</v>
      </c>
      <c r="J24" s="22">
        <v>2335</v>
      </c>
      <c r="K24" s="22">
        <v>31684</v>
      </c>
      <c r="L24" s="23">
        <v>4518</v>
      </c>
      <c r="M24" s="29">
        <v>18682</v>
      </c>
      <c r="N24" s="28">
        <v>53881</v>
      </c>
    </row>
    <row r="25" spans="1:14" x14ac:dyDescent="0.25">
      <c r="A25" s="18" t="s">
        <v>82</v>
      </c>
      <c r="B25" s="6">
        <v>1192</v>
      </c>
      <c r="C25" s="6">
        <v>2460</v>
      </c>
      <c r="D25" s="6">
        <v>12098</v>
      </c>
      <c r="E25" s="6">
        <v>743</v>
      </c>
      <c r="F25" s="5">
        <v>16493</v>
      </c>
      <c r="G25" s="6">
        <v>639</v>
      </c>
      <c r="H25" s="6">
        <v>2492</v>
      </c>
      <c r="I25" s="6">
        <v>56</v>
      </c>
      <c r="J25" s="5">
        <v>3178</v>
      </c>
      <c r="K25" s="5">
        <v>19506</v>
      </c>
      <c r="L25" s="6">
        <v>1474</v>
      </c>
      <c r="M25" s="8">
        <v>9969</v>
      </c>
      <c r="N25" s="7">
        <v>30586</v>
      </c>
    </row>
    <row r="26" spans="1:14" x14ac:dyDescent="0.25">
      <c r="A26" s="19" t="s">
        <v>83</v>
      </c>
      <c r="B26" s="23">
        <v>14163</v>
      </c>
      <c r="C26" s="23">
        <v>11202</v>
      </c>
      <c r="D26" s="23">
        <v>929457</v>
      </c>
      <c r="E26" s="23">
        <v>65906</v>
      </c>
      <c r="F26" s="22">
        <v>1020712</v>
      </c>
      <c r="G26" s="23">
        <v>3882</v>
      </c>
      <c r="H26" s="23">
        <v>205371</v>
      </c>
      <c r="I26" s="23">
        <v>4021</v>
      </c>
      <c r="J26" s="22">
        <v>212551</v>
      </c>
      <c r="K26" s="22">
        <v>1225692</v>
      </c>
      <c r="L26" s="23">
        <v>19982</v>
      </c>
      <c r="M26" s="29">
        <v>625464</v>
      </c>
      <c r="N26" s="28">
        <v>1848531</v>
      </c>
    </row>
    <row r="27" spans="1:14" x14ac:dyDescent="0.25">
      <c r="A27" s="18" t="s">
        <v>84</v>
      </c>
      <c r="B27" s="6">
        <v>8348</v>
      </c>
      <c r="C27" s="6">
        <v>8833</v>
      </c>
      <c r="D27" s="6">
        <v>29996</v>
      </c>
      <c r="E27" s="6">
        <v>1779</v>
      </c>
      <c r="F27" s="5">
        <v>48953</v>
      </c>
      <c r="G27" s="6">
        <v>1945</v>
      </c>
      <c r="H27" s="6">
        <v>5598</v>
      </c>
      <c r="I27" s="6">
        <v>55</v>
      </c>
      <c r="J27" s="5">
        <v>7598</v>
      </c>
      <c r="K27" s="5">
        <v>56131</v>
      </c>
      <c r="L27" s="6">
        <v>13991</v>
      </c>
      <c r="M27" s="8">
        <v>26156</v>
      </c>
      <c r="N27" s="7">
        <v>93822</v>
      </c>
    </row>
    <row r="28" spans="1:14" x14ac:dyDescent="0.25">
      <c r="A28" s="19" t="s">
        <v>85</v>
      </c>
      <c r="B28" s="23">
        <v>10739</v>
      </c>
      <c r="C28" s="23">
        <v>12771</v>
      </c>
      <c r="D28" s="23">
        <v>51139</v>
      </c>
      <c r="E28" s="23">
        <v>2886</v>
      </c>
      <c r="F28" s="22">
        <v>77533</v>
      </c>
      <c r="G28" s="23">
        <v>2887</v>
      </c>
      <c r="H28" s="23">
        <v>7666</v>
      </c>
      <c r="I28" s="23">
        <v>339</v>
      </c>
      <c r="J28" s="22">
        <v>10874</v>
      </c>
      <c r="K28" s="22">
        <v>87925</v>
      </c>
      <c r="L28" s="23">
        <v>16835</v>
      </c>
      <c r="M28" s="29">
        <v>41288</v>
      </c>
      <c r="N28" s="28">
        <v>143139</v>
      </c>
    </row>
    <row r="29" spans="1:14" x14ac:dyDescent="0.25">
      <c r="A29" s="18" t="s">
        <v>86</v>
      </c>
      <c r="B29" s="6">
        <v>4664</v>
      </c>
      <c r="C29" s="6">
        <v>5992</v>
      </c>
      <c r="D29" s="6">
        <v>22602</v>
      </c>
      <c r="E29" s="6">
        <v>628</v>
      </c>
      <c r="F29" s="5">
        <v>33883</v>
      </c>
      <c r="G29" s="6">
        <v>1576</v>
      </c>
      <c r="H29" s="6">
        <v>2327</v>
      </c>
      <c r="I29" s="6">
        <v>161</v>
      </c>
      <c r="J29" s="5">
        <v>4058</v>
      </c>
      <c r="K29" s="5">
        <v>37690</v>
      </c>
      <c r="L29" s="6">
        <v>5530</v>
      </c>
      <c r="M29" s="8">
        <v>18956</v>
      </c>
      <c r="N29" s="7">
        <v>60783</v>
      </c>
    </row>
    <row r="30" spans="1:14" x14ac:dyDescent="0.25">
      <c r="A30" s="19" t="s">
        <v>87</v>
      </c>
      <c r="B30" s="23">
        <v>6704</v>
      </c>
      <c r="C30" s="23">
        <v>7293</v>
      </c>
      <c r="D30" s="23">
        <v>83610</v>
      </c>
      <c r="E30" s="23">
        <v>6810</v>
      </c>
      <c r="F30" s="22">
        <v>104416</v>
      </c>
      <c r="G30" s="23">
        <v>2794</v>
      </c>
      <c r="H30" s="23">
        <v>21844</v>
      </c>
      <c r="I30" s="23">
        <v>454</v>
      </c>
      <c r="J30" s="22">
        <v>25047</v>
      </c>
      <c r="K30" s="22">
        <v>127895</v>
      </c>
      <c r="L30" s="23">
        <v>6806</v>
      </c>
      <c r="M30" s="29">
        <v>59645</v>
      </c>
      <c r="N30" s="28">
        <v>190733</v>
      </c>
    </row>
    <row r="31" spans="1:14" x14ac:dyDescent="0.25">
      <c r="A31" s="18" t="s">
        <v>88</v>
      </c>
      <c r="B31" s="6">
        <v>3577</v>
      </c>
      <c r="C31" s="6">
        <v>3275</v>
      </c>
      <c r="D31" s="6">
        <v>17385</v>
      </c>
      <c r="E31" s="6">
        <v>644</v>
      </c>
      <c r="F31" s="5">
        <v>24881</v>
      </c>
      <c r="G31" s="6">
        <v>1444</v>
      </c>
      <c r="H31" s="6">
        <v>1906</v>
      </c>
      <c r="I31" s="6">
        <v>45</v>
      </c>
      <c r="J31" s="5">
        <v>3393</v>
      </c>
      <c r="K31" s="5">
        <v>28048</v>
      </c>
      <c r="L31" s="6">
        <v>5741</v>
      </c>
      <c r="M31" s="8">
        <v>15133</v>
      </c>
      <c r="N31" s="7">
        <v>47969</v>
      </c>
    </row>
    <row r="32" spans="1:14" x14ac:dyDescent="0.25">
      <c r="A32" s="19" t="s">
        <v>89</v>
      </c>
      <c r="B32" s="23"/>
      <c r="C32" s="23"/>
      <c r="D32" s="23"/>
      <c r="E32" s="23">
        <v>8220</v>
      </c>
      <c r="F32" s="22">
        <v>8220</v>
      </c>
      <c r="G32" s="23"/>
      <c r="H32" s="23"/>
      <c r="I32" s="23"/>
      <c r="J32" s="22"/>
      <c r="K32" s="22">
        <v>8220</v>
      </c>
      <c r="L32" s="23"/>
      <c r="M32" s="29">
        <v>1493</v>
      </c>
      <c r="N32" s="28">
        <v>9713</v>
      </c>
    </row>
    <row r="33" spans="1:14" x14ac:dyDescent="0.25">
      <c r="A33" s="18" t="s">
        <v>90</v>
      </c>
      <c r="B33" s="6"/>
      <c r="C33" s="6"/>
      <c r="D33" s="6">
        <v>36</v>
      </c>
      <c r="E33" s="6">
        <v>3676</v>
      </c>
      <c r="F33" s="5">
        <v>3712</v>
      </c>
      <c r="G33" s="6"/>
      <c r="H33" s="6">
        <v>2971</v>
      </c>
      <c r="I33" s="6"/>
      <c r="J33" s="5">
        <v>2971</v>
      </c>
      <c r="K33" s="5">
        <v>6583</v>
      </c>
      <c r="L33" s="6"/>
      <c r="M33" s="8">
        <v>575</v>
      </c>
      <c r="N33" s="7">
        <v>7077</v>
      </c>
    </row>
    <row r="34" spans="1:14" x14ac:dyDescent="0.25">
      <c r="A34" s="19" t="s">
        <v>91</v>
      </c>
      <c r="B34" s="23"/>
      <c r="C34" s="23"/>
      <c r="D34" s="23"/>
      <c r="E34" s="23">
        <v>1900</v>
      </c>
      <c r="F34" s="22">
        <v>1900</v>
      </c>
      <c r="G34" s="23"/>
      <c r="H34" s="23"/>
      <c r="I34" s="23"/>
      <c r="J34" s="22"/>
      <c r="K34" s="22">
        <v>1900</v>
      </c>
      <c r="L34" s="23"/>
      <c r="M34" s="29">
        <v>333</v>
      </c>
      <c r="N34" s="28">
        <v>2233</v>
      </c>
    </row>
    <row r="35" spans="1:14" x14ac:dyDescent="0.25">
      <c r="A35" s="18" t="s">
        <v>92</v>
      </c>
      <c r="B35" s="6"/>
      <c r="C35" s="6"/>
      <c r="D35" s="6">
        <v>2</v>
      </c>
      <c r="E35" s="6">
        <v>4648</v>
      </c>
      <c r="F35" s="5">
        <v>4650</v>
      </c>
      <c r="G35" s="6"/>
      <c r="H35" s="6">
        <v>88</v>
      </c>
      <c r="I35" s="6"/>
      <c r="J35" s="5">
        <v>88</v>
      </c>
      <c r="K35" s="5">
        <v>4735</v>
      </c>
      <c r="L35" s="6"/>
      <c r="M35" s="8">
        <v>997</v>
      </c>
      <c r="N35" s="7">
        <v>5728</v>
      </c>
    </row>
    <row r="36" spans="1:14" x14ac:dyDescent="0.25">
      <c r="A36" s="20" t="s">
        <v>93</v>
      </c>
      <c r="B36" s="24"/>
      <c r="C36" s="24"/>
      <c r="D36" s="24"/>
      <c r="E36" s="24"/>
      <c r="F36" s="25"/>
      <c r="G36" s="24"/>
      <c r="H36" s="24">
        <v>1</v>
      </c>
      <c r="I36" s="24"/>
      <c r="J36" s="25">
        <v>1</v>
      </c>
      <c r="K36" s="25">
        <v>1</v>
      </c>
      <c r="L36" s="24"/>
      <c r="M36" s="25"/>
      <c r="N36" s="24">
        <v>1</v>
      </c>
    </row>
  </sheetData>
  <mergeCells count="16">
    <mergeCell ref="N4:N6"/>
    <mergeCell ref="A1:N3"/>
    <mergeCell ref="L5:L6"/>
    <mergeCell ref="M5:M6"/>
    <mergeCell ref="L4:M4"/>
    <mergeCell ref="A4:A6"/>
    <mergeCell ref="K4:K6"/>
    <mergeCell ref="B4:F4"/>
    <mergeCell ref="C5:D5"/>
    <mergeCell ref="G4:J4"/>
    <mergeCell ref="E5:E6"/>
    <mergeCell ref="F5:F6"/>
    <mergeCell ref="G5:G6"/>
    <mergeCell ref="H5:H6"/>
    <mergeCell ref="I5:I6"/>
    <mergeCell ref="J5:J6"/>
  </mergeCells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4" workbookViewId="0">
      <selection sqref="A1:J3"/>
    </sheetView>
  </sheetViews>
  <sheetFormatPr baseColWidth="10" defaultRowHeight="15" x14ac:dyDescent="0.25"/>
  <cols>
    <col min="1" max="1" width="20.7109375" customWidth="1"/>
  </cols>
  <sheetData>
    <row r="1" spans="1:13" ht="51.95" customHeight="1" x14ac:dyDescent="0.25">
      <c r="A1" s="55"/>
      <c r="B1" s="52"/>
      <c r="C1" s="52"/>
      <c r="D1" s="52"/>
      <c r="E1" s="52"/>
      <c r="F1" s="55"/>
      <c r="G1" s="52"/>
      <c r="H1" s="52"/>
      <c r="I1" s="52"/>
      <c r="J1" s="55"/>
    </row>
    <row r="2" spans="1:13" x14ac:dyDescent="0.25">
      <c r="A2" s="55"/>
      <c r="B2" s="52"/>
      <c r="C2" s="52"/>
      <c r="D2" s="52"/>
      <c r="E2" s="52"/>
      <c r="F2" s="55"/>
      <c r="G2" s="52"/>
      <c r="H2" s="52"/>
      <c r="I2" s="52"/>
      <c r="J2" s="55"/>
    </row>
    <row r="3" spans="1:13" x14ac:dyDescent="0.25">
      <c r="A3" s="55"/>
      <c r="B3" s="52"/>
      <c r="C3" s="52"/>
      <c r="D3" s="52"/>
      <c r="E3" s="52"/>
      <c r="F3" s="55"/>
      <c r="G3" s="52"/>
      <c r="H3" s="52"/>
      <c r="I3" s="52"/>
      <c r="J3" s="55"/>
    </row>
    <row r="4" spans="1:13" x14ac:dyDescent="0.25">
      <c r="A4" s="50" t="s">
        <v>94</v>
      </c>
      <c r="B4" s="49" t="s">
        <v>1</v>
      </c>
      <c r="C4" s="49"/>
      <c r="D4" s="49"/>
      <c r="E4" s="49"/>
      <c r="F4" s="50"/>
      <c r="G4" s="49" t="s">
        <v>2</v>
      </c>
      <c r="H4" s="49"/>
      <c r="I4" s="49"/>
      <c r="J4" s="50"/>
      <c r="L4" s="59"/>
      <c r="M4" s="59"/>
    </row>
    <row r="5" spans="1:13" ht="35.1" customHeight="1" x14ac:dyDescent="0.25">
      <c r="A5" s="55"/>
      <c r="B5" s="53" t="s">
        <v>95</v>
      </c>
      <c r="C5" s="51" t="s">
        <v>7</v>
      </c>
      <c r="D5" s="52"/>
      <c r="E5" s="53" t="s">
        <v>8</v>
      </c>
      <c r="F5" s="54" t="s">
        <v>96</v>
      </c>
      <c r="G5" s="53" t="s">
        <v>10</v>
      </c>
      <c r="H5" s="53" t="s">
        <v>11</v>
      </c>
      <c r="I5" s="53" t="s">
        <v>12</v>
      </c>
      <c r="J5" s="54" t="s">
        <v>97</v>
      </c>
    </row>
    <row r="6" spans="1:13" ht="78" customHeight="1" x14ac:dyDescent="0.25">
      <c r="A6" s="55"/>
      <c r="B6" s="53"/>
      <c r="C6" s="17" t="s">
        <v>17</v>
      </c>
      <c r="D6" s="17" t="s">
        <v>18</v>
      </c>
      <c r="E6" s="53"/>
      <c r="F6" s="55"/>
      <c r="G6" s="52"/>
      <c r="H6" s="52"/>
      <c r="I6" s="52"/>
      <c r="J6" s="55"/>
    </row>
    <row r="7" spans="1:13" x14ac:dyDescent="0.25">
      <c r="A7" s="21" t="s">
        <v>64</v>
      </c>
      <c r="B7" s="26">
        <v>95.632073866606504</v>
      </c>
      <c r="C7" s="26">
        <v>106.410006699639</v>
      </c>
      <c r="D7" s="26">
        <v>826.85018425739599</v>
      </c>
      <c r="E7" s="26">
        <v>450.91694019332601</v>
      </c>
      <c r="F7" s="27">
        <v>676.76933379372997</v>
      </c>
      <c r="G7" s="26">
        <v>110.1</v>
      </c>
      <c r="H7" s="26">
        <v>595.27820509249</v>
      </c>
      <c r="I7" s="26">
        <v>273.733473098888</v>
      </c>
      <c r="J7" s="27">
        <v>517.46192008817604</v>
      </c>
    </row>
    <row r="8" spans="1:13" x14ac:dyDescent="0.25">
      <c r="A8" s="19" t="s">
        <v>65</v>
      </c>
      <c r="B8" s="23">
        <v>95.634877837286396</v>
      </c>
      <c r="C8" s="23">
        <v>106.688053716764</v>
      </c>
      <c r="D8" s="23">
        <v>815.01773228575803</v>
      </c>
      <c r="E8" s="23">
        <v>442.147085066827</v>
      </c>
      <c r="F8" s="22">
        <v>698.90055117392103</v>
      </c>
      <c r="G8" s="23">
        <v>110.1</v>
      </c>
      <c r="H8" s="23">
        <v>602.68584635630896</v>
      </c>
      <c r="I8" s="23">
        <v>284.14336569579302</v>
      </c>
      <c r="J8" s="22">
        <v>508.902542145636</v>
      </c>
    </row>
    <row r="9" spans="1:13" x14ac:dyDescent="0.25">
      <c r="A9" s="18" t="s">
        <v>66</v>
      </c>
      <c r="B9" s="6">
        <v>95.63</v>
      </c>
      <c r="C9" s="6">
        <v>106.301805072324</v>
      </c>
      <c r="D9" s="6">
        <v>816.70870596547502</v>
      </c>
      <c r="E9" s="6">
        <v>442.39846135379503</v>
      </c>
      <c r="F9" s="5">
        <v>474.46341065722299</v>
      </c>
      <c r="G9" s="6">
        <v>110.1</v>
      </c>
      <c r="H9" s="6">
        <v>658.94507704013699</v>
      </c>
      <c r="I9" s="6">
        <v>261.71909090909099</v>
      </c>
      <c r="J9" s="5">
        <v>415.45676278678201</v>
      </c>
    </row>
    <row r="10" spans="1:13" x14ac:dyDescent="0.25">
      <c r="A10" s="19" t="s">
        <v>67</v>
      </c>
      <c r="B10" s="23">
        <v>95.6438936510243</v>
      </c>
      <c r="C10" s="23">
        <v>106.303387751483</v>
      </c>
      <c r="D10" s="23">
        <v>768.60621930392404</v>
      </c>
      <c r="E10" s="23">
        <v>439.685901926665</v>
      </c>
      <c r="F10" s="22">
        <v>590.94617034655198</v>
      </c>
      <c r="G10" s="23">
        <v>110.1</v>
      </c>
      <c r="H10" s="23">
        <v>546.80536006546595</v>
      </c>
      <c r="I10" s="23">
        <v>273.02528455284602</v>
      </c>
      <c r="J10" s="22">
        <v>418.29119514395899</v>
      </c>
    </row>
    <row r="11" spans="1:13" x14ac:dyDescent="0.25">
      <c r="A11" s="18" t="s">
        <v>68</v>
      </c>
      <c r="B11" s="6">
        <v>95.63</v>
      </c>
      <c r="C11" s="6">
        <v>106.529255559376</v>
      </c>
      <c r="D11" s="6">
        <v>759.90510924687305</v>
      </c>
      <c r="E11" s="6">
        <v>447.19590746737401</v>
      </c>
      <c r="F11" s="5">
        <v>556.86897134022502</v>
      </c>
      <c r="G11" s="6">
        <v>110.1</v>
      </c>
      <c r="H11" s="6">
        <v>616.41521018125695</v>
      </c>
      <c r="I11" s="6">
        <v>287.90402777777803</v>
      </c>
      <c r="J11" s="5">
        <v>465.65678475215498</v>
      </c>
    </row>
    <row r="12" spans="1:13" x14ac:dyDescent="0.25">
      <c r="A12" s="19" t="s">
        <v>69</v>
      </c>
      <c r="B12" s="23">
        <v>95.63</v>
      </c>
      <c r="C12" s="23">
        <v>106.430763130166</v>
      </c>
      <c r="D12" s="23">
        <v>814.83351325503804</v>
      </c>
      <c r="E12" s="23">
        <v>440.65577315383803</v>
      </c>
      <c r="F12" s="22">
        <v>589.57744013095703</v>
      </c>
      <c r="G12" s="23">
        <v>110.1</v>
      </c>
      <c r="H12" s="23">
        <v>598.72693523537805</v>
      </c>
      <c r="I12" s="23">
        <v>270.28396984924598</v>
      </c>
      <c r="J12" s="22">
        <v>459.08668552722003</v>
      </c>
    </row>
    <row r="13" spans="1:13" x14ac:dyDescent="0.25">
      <c r="A13" s="18" t="s">
        <v>70</v>
      </c>
      <c r="B13" s="6">
        <v>95.63</v>
      </c>
      <c r="C13" s="6">
        <v>106.344254657199</v>
      </c>
      <c r="D13" s="6">
        <v>706.066438389523</v>
      </c>
      <c r="E13" s="6">
        <v>444.38743112737399</v>
      </c>
      <c r="F13" s="5">
        <v>574.57251807226396</v>
      </c>
      <c r="G13" s="6">
        <v>110.1</v>
      </c>
      <c r="H13" s="6">
        <v>567.18227071717001</v>
      </c>
      <c r="I13" s="6">
        <v>265.18367521367497</v>
      </c>
      <c r="J13" s="5">
        <v>416.55232743250099</v>
      </c>
    </row>
    <row r="14" spans="1:13" x14ac:dyDescent="0.25">
      <c r="A14" s="19" t="s">
        <v>71</v>
      </c>
      <c r="B14" s="23">
        <v>95.63</v>
      </c>
      <c r="C14" s="23">
        <v>106.316721911741</v>
      </c>
      <c r="D14" s="23">
        <v>674.29613679037698</v>
      </c>
      <c r="E14" s="23">
        <v>433.59946234843301</v>
      </c>
      <c r="F14" s="22">
        <v>608.55851409660795</v>
      </c>
      <c r="G14" s="23">
        <v>110.1</v>
      </c>
      <c r="H14" s="23">
        <v>611.57610375886895</v>
      </c>
      <c r="I14" s="23">
        <v>264.25760000000002</v>
      </c>
      <c r="J14" s="22">
        <v>536.67917537598805</v>
      </c>
    </row>
    <row r="15" spans="1:13" x14ac:dyDescent="0.25">
      <c r="A15" s="18" t="s">
        <v>72</v>
      </c>
      <c r="B15" s="6">
        <v>95.629158948311897</v>
      </c>
      <c r="C15" s="6">
        <v>106.303190767453</v>
      </c>
      <c r="D15" s="6">
        <v>792.84619278279899</v>
      </c>
      <c r="E15" s="6">
        <v>440.42136527684301</v>
      </c>
      <c r="F15" s="5">
        <v>499.87821754959799</v>
      </c>
      <c r="G15" s="6">
        <v>110.1</v>
      </c>
      <c r="H15" s="6">
        <v>687.78863432955097</v>
      </c>
      <c r="I15" s="6">
        <v>268.48892000000001</v>
      </c>
      <c r="J15" s="5">
        <v>559.03505339176604</v>
      </c>
    </row>
    <row r="16" spans="1:13" x14ac:dyDescent="0.25">
      <c r="A16" s="19" t="s">
        <v>73</v>
      </c>
      <c r="B16" s="23">
        <v>95.63</v>
      </c>
      <c r="C16" s="23">
        <v>106.303387751483</v>
      </c>
      <c r="D16" s="23">
        <v>1297.9980317479101</v>
      </c>
      <c r="E16" s="23">
        <v>463.166111372898</v>
      </c>
      <c r="F16" s="22">
        <v>1236.40995285185</v>
      </c>
      <c r="G16" s="23">
        <v>110.1</v>
      </c>
      <c r="H16" s="23">
        <v>905.36140142517797</v>
      </c>
      <c r="I16" s="23">
        <v>521.80333333333294</v>
      </c>
      <c r="J16" s="22">
        <v>839.27957608695601</v>
      </c>
    </row>
    <row r="17" spans="1:10" x14ac:dyDescent="0.25">
      <c r="A17" s="18" t="s">
        <v>74</v>
      </c>
      <c r="B17" s="6">
        <v>95.63</v>
      </c>
      <c r="C17" s="6">
        <v>106.413460292051</v>
      </c>
      <c r="D17" s="6">
        <v>805.19343835017298</v>
      </c>
      <c r="E17" s="6">
        <v>446.927376366788</v>
      </c>
      <c r="F17" s="5">
        <v>725.07283402434803</v>
      </c>
      <c r="G17" s="6">
        <v>110.1</v>
      </c>
      <c r="H17" s="6">
        <v>557.27013254542101</v>
      </c>
      <c r="I17" s="6">
        <v>258.521462602459</v>
      </c>
      <c r="J17" s="5">
        <v>529.95535467056095</v>
      </c>
    </row>
    <row r="18" spans="1:10" x14ac:dyDescent="0.25">
      <c r="A18" s="19" t="s">
        <v>75</v>
      </c>
      <c r="B18" s="23">
        <v>95.63</v>
      </c>
      <c r="C18" s="23">
        <v>106.355926854356</v>
      </c>
      <c r="D18" s="23">
        <v>722.04049479563798</v>
      </c>
      <c r="E18" s="23">
        <v>444.84594170176598</v>
      </c>
      <c r="F18" s="22">
        <v>542.89983968486604</v>
      </c>
      <c r="G18" s="23">
        <v>110.1</v>
      </c>
      <c r="H18" s="23">
        <v>540.62581575617003</v>
      </c>
      <c r="I18" s="23">
        <v>262.71608142493602</v>
      </c>
      <c r="J18" s="22">
        <v>461.55498249359499</v>
      </c>
    </row>
    <row r="19" spans="1:10" x14ac:dyDescent="0.25">
      <c r="A19" s="18" t="s">
        <v>76</v>
      </c>
      <c r="B19" s="6">
        <v>95.63</v>
      </c>
      <c r="C19" s="6">
        <v>106.351927223118</v>
      </c>
      <c r="D19" s="6">
        <v>813.98094686592196</v>
      </c>
      <c r="E19" s="6">
        <v>435.52561026063597</v>
      </c>
      <c r="F19" s="5">
        <v>501.89284382360302</v>
      </c>
      <c r="G19" s="6">
        <v>110.1</v>
      </c>
      <c r="H19" s="6">
        <v>720.62369896136704</v>
      </c>
      <c r="I19" s="6">
        <v>251.77572755418001</v>
      </c>
      <c r="J19" s="5">
        <v>465.80505562107498</v>
      </c>
    </row>
    <row r="20" spans="1:10" x14ac:dyDescent="0.25">
      <c r="A20" s="19" t="s">
        <v>77</v>
      </c>
      <c r="B20" s="23">
        <v>95.63</v>
      </c>
      <c r="C20" s="23">
        <v>106.310734871412</v>
      </c>
      <c r="D20" s="23">
        <v>683.95769703837198</v>
      </c>
      <c r="E20" s="23">
        <v>434.02490562682601</v>
      </c>
      <c r="F20" s="22">
        <v>392.47008629749899</v>
      </c>
      <c r="G20" s="23">
        <v>110.1</v>
      </c>
      <c r="H20" s="23">
        <v>540.64072147914999</v>
      </c>
      <c r="I20" s="23">
        <v>249.603009708738</v>
      </c>
      <c r="J20" s="22">
        <v>413.60884017207098</v>
      </c>
    </row>
    <row r="21" spans="1:10" x14ac:dyDescent="0.25">
      <c r="A21" s="18" t="s">
        <v>78</v>
      </c>
      <c r="B21" s="6">
        <v>95.633753066070099</v>
      </c>
      <c r="C21" s="6">
        <v>106.323383698622</v>
      </c>
      <c r="D21" s="6">
        <v>759.22252569941395</v>
      </c>
      <c r="E21" s="6">
        <v>437.95345172425198</v>
      </c>
      <c r="F21" s="5">
        <v>425.01424149519698</v>
      </c>
      <c r="G21" s="6">
        <v>110.1</v>
      </c>
      <c r="H21" s="6">
        <v>556.56936300174505</v>
      </c>
      <c r="I21" s="6">
        <v>259.435085714286</v>
      </c>
      <c r="J21" s="5">
        <v>371.52107096635001</v>
      </c>
    </row>
    <row r="22" spans="1:10" x14ac:dyDescent="0.25">
      <c r="A22" s="19" t="s">
        <v>79</v>
      </c>
      <c r="B22" s="23">
        <v>95.63</v>
      </c>
      <c r="C22" s="23">
        <v>106.303387751483</v>
      </c>
      <c r="D22" s="23">
        <v>795.56360700472396</v>
      </c>
      <c r="E22" s="23">
        <v>456.91633410646301</v>
      </c>
      <c r="F22" s="22">
        <v>506.34458114984398</v>
      </c>
      <c r="G22" s="23">
        <v>110.1</v>
      </c>
      <c r="H22" s="23">
        <v>650.307392354125</v>
      </c>
      <c r="I22" s="23">
        <v>276.00509433962299</v>
      </c>
      <c r="J22" s="22">
        <v>444.03251976284599</v>
      </c>
    </row>
    <row r="23" spans="1:10" x14ac:dyDescent="0.25">
      <c r="A23" s="18" t="s">
        <v>80</v>
      </c>
      <c r="B23" s="6">
        <v>95.63</v>
      </c>
      <c r="C23" s="6">
        <v>106.30218235129</v>
      </c>
      <c r="D23" s="6">
        <v>814.85557210371303</v>
      </c>
      <c r="E23" s="6">
        <v>460.396697076826</v>
      </c>
      <c r="F23" s="5">
        <v>545.90994280130406</v>
      </c>
      <c r="G23" s="6">
        <v>110.1</v>
      </c>
      <c r="H23" s="6">
        <v>712.999495798319</v>
      </c>
      <c r="I23" s="6">
        <v>244.04660000000001</v>
      </c>
      <c r="J23" s="5">
        <v>550.56716672020605</v>
      </c>
    </row>
    <row r="24" spans="1:10" x14ac:dyDescent="0.25">
      <c r="A24" s="19" t="s">
        <v>81</v>
      </c>
      <c r="B24" s="23">
        <v>95.63</v>
      </c>
      <c r="C24" s="23">
        <v>106.303387751483</v>
      </c>
      <c r="D24" s="23">
        <v>784.42844945311697</v>
      </c>
      <c r="E24" s="23">
        <v>435.86334424978497</v>
      </c>
      <c r="F24" s="22">
        <v>564.42356737920295</v>
      </c>
      <c r="G24" s="23">
        <v>110.1</v>
      </c>
      <c r="H24" s="23">
        <v>540.81631465517205</v>
      </c>
      <c r="I24" s="23">
        <v>232.06639999999999</v>
      </c>
      <c r="J24" s="22">
        <v>369.62279657387597</v>
      </c>
    </row>
    <row r="25" spans="1:10" x14ac:dyDescent="0.25">
      <c r="A25" s="18" t="s">
        <v>82</v>
      </c>
      <c r="B25" s="6">
        <v>95.63</v>
      </c>
      <c r="C25" s="6">
        <v>106.460908076686</v>
      </c>
      <c r="D25" s="6">
        <v>822.63610239735499</v>
      </c>
      <c r="E25" s="6">
        <v>442.88789487409298</v>
      </c>
      <c r="F25" s="5">
        <v>646.16516501323599</v>
      </c>
      <c r="G25" s="6">
        <v>110.1</v>
      </c>
      <c r="H25" s="6">
        <v>674.00160112359504</v>
      </c>
      <c r="I25" s="6">
        <v>268.89535714285699</v>
      </c>
      <c r="J25" s="5">
        <v>555.38830396475805</v>
      </c>
    </row>
    <row r="26" spans="1:10" x14ac:dyDescent="0.25">
      <c r="A26" s="19" t="s">
        <v>83</v>
      </c>
      <c r="B26" s="23">
        <v>95.636752100543703</v>
      </c>
      <c r="C26" s="23">
        <v>107.976136367801</v>
      </c>
      <c r="D26" s="23">
        <v>921.65622713175401</v>
      </c>
      <c r="E26" s="23">
        <v>449.52865534317198</v>
      </c>
      <c r="F26" s="22">
        <v>870.79462126421402</v>
      </c>
      <c r="G26" s="23">
        <v>110.1</v>
      </c>
      <c r="H26" s="23">
        <v>633.22250122948196</v>
      </c>
      <c r="I26" s="23">
        <v>297.45451131559298</v>
      </c>
      <c r="J26" s="22">
        <v>619.47020286895804</v>
      </c>
    </row>
    <row r="27" spans="1:10" x14ac:dyDescent="0.25">
      <c r="A27" s="18" t="s">
        <v>84</v>
      </c>
      <c r="B27" s="6">
        <v>95.63</v>
      </c>
      <c r="C27" s="6">
        <v>106.353483981529</v>
      </c>
      <c r="D27" s="6">
        <v>724.15746181859595</v>
      </c>
      <c r="E27" s="6">
        <v>438.21403321455</v>
      </c>
      <c r="F27" s="5">
        <v>495.15146270521001</v>
      </c>
      <c r="G27" s="6">
        <v>110.1</v>
      </c>
      <c r="H27" s="6">
        <v>517.77623079671298</v>
      </c>
      <c r="I27" s="6">
        <v>180.71799999999999</v>
      </c>
      <c r="J27" s="5">
        <v>410.975958146881</v>
      </c>
    </row>
    <row r="28" spans="1:10" x14ac:dyDescent="0.25">
      <c r="A28" s="19" t="s">
        <v>85</v>
      </c>
      <c r="B28" s="23">
        <v>95.638904925970806</v>
      </c>
      <c r="C28" s="23">
        <v>106.314643722041</v>
      </c>
      <c r="D28" s="23">
        <v>701.71844335019796</v>
      </c>
      <c r="E28" s="23">
        <v>443.00066252579097</v>
      </c>
      <c r="F28" s="22">
        <v>510.08589763725598</v>
      </c>
      <c r="G28" s="23">
        <v>110.1</v>
      </c>
      <c r="H28" s="23">
        <v>525.61254109053004</v>
      </c>
      <c r="I28" s="23">
        <v>268.442743362832</v>
      </c>
      <c r="J28" s="22">
        <v>408.14847618171802</v>
      </c>
    </row>
    <row r="29" spans="1:10" x14ac:dyDescent="0.25">
      <c r="A29" s="18" t="s">
        <v>86</v>
      </c>
      <c r="B29" s="6">
        <v>95.63</v>
      </c>
      <c r="C29" s="6">
        <v>106.32111972745101</v>
      </c>
      <c r="D29" s="6">
        <v>762.26781368033505</v>
      </c>
      <c r="E29" s="6">
        <v>437.81292534961398</v>
      </c>
      <c r="F29" s="5">
        <v>548.55880858629303</v>
      </c>
      <c r="G29" s="6">
        <v>110.1</v>
      </c>
      <c r="H29" s="6">
        <v>528.488306832832</v>
      </c>
      <c r="I29" s="6">
        <v>259.22273291925501</v>
      </c>
      <c r="J29" s="5">
        <v>356.09776983735799</v>
      </c>
    </row>
    <row r="30" spans="1:10" x14ac:dyDescent="0.25">
      <c r="A30" s="19" t="s">
        <v>87</v>
      </c>
      <c r="B30" s="23">
        <v>95.63</v>
      </c>
      <c r="C30" s="23">
        <v>106.473071009401</v>
      </c>
      <c r="D30" s="23">
        <v>792.98277405116096</v>
      </c>
      <c r="E30" s="23">
        <v>441.15957471313902</v>
      </c>
      <c r="F30" s="22">
        <v>677.32146480506401</v>
      </c>
      <c r="G30" s="23">
        <v>110.1</v>
      </c>
      <c r="H30" s="23">
        <v>544.29246154550401</v>
      </c>
      <c r="I30" s="23">
        <v>278.017973568282</v>
      </c>
      <c r="J30" s="22">
        <v>492.00958557911099</v>
      </c>
    </row>
    <row r="31" spans="1:10" x14ac:dyDescent="0.25">
      <c r="A31" s="18" t="s">
        <v>88</v>
      </c>
      <c r="B31" s="6">
        <v>95.63</v>
      </c>
      <c r="C31" s="6">
        <v>106.29957095759001</v>
      </c>
      <c r="D31" s="6">
        <v>935.41582511128797</v>
      </c>
      <c r="E31" s="6">
        <v>439.56661665000598</v>
      </c>
      <c r="F31" s="5">
        <v>692.71671659372396</v>
      </c>
      <c r="G31" s="6">
        <v>110.1</v>
      </c>
      <c r="H31" s="6">
        <v>718.41796432318995</v>
      </c>
      <c r="I31" s="6">
        <v>245.62355555555601</v>
      </c>
      <c r="J31" s="5">
        <v>453.681727085175</v>
      </c>
    </row>
    <row r="32" spans="1:10" x14ac:dyDescent="0.25">
      <c r="A32" s="19" t="s">
        <v>89</v>
      </c>
      <c r="B32" s="23"/>
      <c r="C32" s="23"/>
      <c r="D32" s="23"/>
      <c r="E32" s="23">
        <v>525.70709082298197</v>
      </c>
      <c r="F32" s="22">
        <v>525.70709082298197</v>
      </c>
      <c r="G32" s="23"/>
      <c r="H32" s="23"/>
      <c r="I32" s="23"/>
      <c r="J32" s="22"/>
    </row>
    <row r="33" spans="1:10" x14ac:dyDescent="0.25">
      <c r="A33" s="18" t="s">
        <v>90</v>
      </c>
      <c r="B33" s="6"/>
      <c r="C33" s="6"/>
      <c r="D33" s="6">
        <v>545.85302796815699</v>
      </c>
      <c r="E33" s="6">
        <v>485.00976868874699</v>
      </c>
      <c r="F33" s="5">
        <v>485.59984340158599</v>
      </c>
      <c r="G33" s="6"/>
      <c r="H33" s="6">
        <v>183.34988219454701</v>
      </c>
      <c r="I33" s="6"/>
      <c r="J33" s="5">
        <v>183.34988219454701</v>
      </c>
    </row>
    <row r="34" spans="1:10" x14ac:dyDescent="0.25">
      <c r="A34" s="19" t="s">
        <v>91</v>
      </c>
      <c r="B34" s="23"/>
      <c r="C34" s="23"/>
      <c r="D34" s="23"/>
      <c r="E34" s="23">
        <v>482.91976071669501</v>
      </c>
      <c r="F34" s="22">
        <v>482.91976071669501</v>
      </c>
      <c r="G34" s="23"/>
      <c r="H34" s="23"/>
      <c r="I34" s="23"/>
      <c r="J34" s="22"/>
    </row>
    <row r="35" spans="1:10" x14ac:dyDescent="0.25">
      <c r="A35" s="18" t="s">
        <v>92</v>
      </c>
      <c r="B35" s="6"/>
      <c r="C35" s="6"/>
      <c r="D35" s="6">
        <v>2164.7602501903798</v>
      </c>
      <c r="E35" s="6">
        <v>476.50129064658699</v>
      </c>
      <c r="F35" s="5">
        <v>1056.42129064659</v>
      </c>
      <c r="G35" s="6"/>
      <c r="H35" s="6">
        <v>234.202745098039</v>
      </c>
      <c r="I35" s="6"/>
      <c r="J35" s="5">
        <v>234.202745098039</v>
      </c>
    </row>
    <row r="36" spans="1:10" x14ac:dyDescent="0.25">
      <c r="A36" s="20" t="s">
        <v>93</v>
      </c>
      <c r="B36" s="24"/>
      <c r="C36" s="24"/>
      <c r="D36" s="24"/>
      <c r="E36" s="24"/>
      <c r="F36" s="25"/>
      <c r="G36" s="24"/>
      <c r="H36" s="24">
        <v>571.92999999999995</v>
      </c>
      <c r="I36" s="24"/>
      <c r="J36" s="25">
        <v>571.92999999999995</v>
      </c>
    </row>
  </sheetData>
  <mergeCells count="13">
    <mergeCell ref="A1:J3"/>
    <mergeCell ref="A4:A6"/>
    <mergeCell ref="E5:E6"/>
    <mergeCell ref="F5:F6"/>
    <mergeCell ref="G5:G6"/>
    <mergeCell ref="H5:H6"/>
    <mergeCell ref="B4:F4"/>
    <mergeCell ref="B5:B6"/>
    <mergeCell ref="C5:D5"/>
    <mergeCell ref="G4:J4"/>
    <mergeCell ref="L4:M4"/>
    <mergeCell ref="I5:I6"/>
    <mergeCell ref="J5:J6"/>
  </mergeCells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sqref="A1:N3"/>
    </sheetView>
  </sheetViews>
  <sheetFormatPr baseColWidth="10" defaultRowHeight="15" x14ac:dyDescent="0.25"/>
  <cols>
    <col min="1" max="1" width="13.7109375" customWidth="1"/>
  </cols>
  <sheetData>
    <row r="1" spans="1:14" ht="51.95" customHeight="1" x14ac:dyDescent="0.25">
      <c r="A1" s="55"/>
      <c r="B1" s="52"/>
      <c r="C1" s="52"/>
      <c r="D1" s="52"/>
      <c r="E1" s="52"/>
      <c r="F1" s="55"/>
      <c r="G1" s="52"/>
      <c r="H1" s="52"/>
      <c r="I1" s="52"/>
      <c r="J1" s="55"/>
      <c r="K1" s="55"/>
      <c r="L1" s="52"/>
      <c r="M1" s="55"/>
      <c r="N1" s="52"/>
    </row>
    <row r="2" spans="1:14" x14ac:dyDescent="0.25">
      <c r="A2" s="55"/>
      <c r="B2" s="52"/>
      <c r="C2" s="52"/>
      <c r="D2" s="52"/>
      <c r="E2" s="52"/>
      <c r="F2" s="55"/>
      <c r="G2" s="52"/>
      <c r="H2" s="52"/>
      <c r="I2" s="52"/>
      <c r="J2" s="55"/>
      <c r="K2" s="55"/>
      <c r="L2" s="52"/>
      <c r="M2" s="55"/>
      <c r="N2" s="52"/>
    </row>
    <row r="3" spans="1:14" x14ac:dyDescent="0.25">
      <c r="A3" s="55"/>
      <c r="B3" s="52"/>
      <c r="C3" s="52"/>
      <c r="D3" s="52"/>
      <c r="E3" s="52"/>
      <c r="F3" s="55"/>
      <c r="G3" s="52"/>
      <c r="H3" s="52"/>
      <c r="I3" s="52"/>
      <c r="J3" s="55"/>
      <c r="K3" s="55"/>
      <c r="L3" s="52"/>
      <c r="M3" s="55"/>
      <c r="N3" s="52"/>
    </row>
    <row r="4" spans="1:14" x14ac:dyDescent="0.25">
      <c r="A4" s="50" t="s">
        <v>98</v>
      </c>
      <c r="B4" s="49" t="s">
        <v>1</v>
      </c>
      <c r="C4" s="49"/>
      <c r="D4" s="49"/>
      <c r="E4" s="49"/>
      <c r="F4" s="50"/>
      <c r="G4" s="49" t="s">
        <v>2</v>
      </c>
      <c r="H4" s="49"/>
      <c r="I4" s="49"/>
      <c r="J4" s="50"/>
      <c r="K4" s="57" t="s">
        <v>3</v>
      </c>
      <c r="L4" s="49" t="s">
        <v>4</v>
      </c>
      <c r="M4" s="50"/>
      <c r="N4" s="58" t="s">
        <v>5</v>
      </c>
    </row>
    <row r="5" spans="1:14" ht="28.5" x14ac:dyDescent="0.25">
      <c r="A5" s="55"/>
      <c r="B5" s="16" t="s">
        <v>6</v>
      </c>
      <c r="C5" s="51" t="s">
        <v>7</v>
      </c>
      <c r="D5" s="52"/>
      <c r="E5" s="53" t="s">
        <v>8</v>
      </c>
      <c r="F5" s="54" t="s">
        <v>9</v>
      </c>
      <c r="G5" s="53" t="s">
        <v>10</v>
      </c>
      <c r="H5" s="53" t="s">
        <v>11</v>
      </c>
      <c r="I5" s="53" t="s">
        <v>12</v>
      </c>
      <c r="J5" s="54" t="s">
        <v>13</v>
      </c>
      <c r="K5" s="55"/>
      <c r="L5" s="53" t="s">
        <v>14</v>
      </c>
      <c r="M5" s="56" t="s">
        <v>15</v>
      </c>
      <c r="N5" s="52"/>
    </row>
    <row r="6" spans="1:14" ht="78" customHeight="1" x14ac:dyDescent="0.25">
      <c r="A6" s="55"/>
      <c r="B6" s="17" t="s">
        <v>16</v>
      </c>
      <c r="C6" s="17" t="s">
        <v>17</v>
      </c>
      <c r="D6" s="17" t="s">
        <v>18</v>
      </c>
      <c r="E6" s="53"/>
      <c r="F6" s="55"/>
      <c r="G6" s="52"/>
      <c r="H6" s="52"/>
      <c r="I6" s="52"/>
      <c r="J6" s="55"/>
      <c r="K6" s="55"/>
      <c r="L6" s="52"/>
      <c r="M6" s="55"/>
      <c r="N6" s="52"/>
    </row>
    <row r="7" spans="1:14" x14ac:dyDescent="0.25">
      <c r="A7" s="21" t="s">
        <v>64</v>
      </c>
      <c r="B7" s="26">
        <v>363466</v>
      </c>
      <c r="C7" s="26">
        <v>304494</v>
      </c>
      <c r="D7" s="26">
        <v>2880804</v>
      </c>
      <c r="E7" s="26">
        <v>210402</v>
      </c>
      <c r="F7" s="27">
        <v>3759076</v>
      </c>
      <c r="G7" s="26">
        <v>112494</v>
      </c>
      <c r="H7" s="26">
        <v>617419</v>
      </c>
      <c r="I7" s="26">
        <v>13308</v>
      </c>
      <c r="J7" s="27">
        <v>741242</v>
      </c>
      <c r="K7" s="27">
        <v>4453855</v>
      </c>
      <c r="L7" s="26">
        <v>553266</v>
      </c>
      <c r="M7" s="27">
        <v>2150523</v>
      </c>
      <c r="N7" s="26">
        <v>7015019</v>
      </c>
    </row>
    <row r="8" spans="1:14" x14ac:dyDescent="0.25">
      <c r="A8" s="60" t="s">
        <v>99</v>
      </c>
      <c r="B8" s="61"/>
      <c r="C8" s="61"/>
      <c r="D8" s="61"/>
      <c r="E8" s="61"/>
      <c r="F8" s="62"/>
      <c r="G8" s="61"/>
      <c r="H8" s="61"/>
      <c r="I8" s="61"/>
      <c r="J8" s="62"/>
      <c r="K8" s="62"/>
      <c r="L8" s="61"/>
      <c r="M8" s="62"/>
      <c r="N8" s="61"/>
    </row>
    <row r="9" spans="1:14" x14ac:dyDescent="0.25">
      <c r="A9" s="21" t="s">
        <v>100</v>
      </c>
      <c r="B9" s="26">
        <v>154043</v>
      </c>
      <c r="C9" s="26">
        <v>302893</v>
      </c>
      <c r="D9" s="26">
        <v>1202466</v>
      </c>
      <c r="E9" s="26">
        <v>127459</v>
      </c>
      <c r="F9" s="27">
        <v>1786833</v>
      </c>
      <c r="G9" s="26">
        <v>33466</v>
      </c>
      <c r="H9" s="26">
        <v>317850</v>
      </c>
      <c r="I9" s="26">
        <v>6792</v>
      </c>
      <c r="J9" s="27">
        <v>357421</v>
      </c>
      <c r="K9" s="27">
        <v>2126499</v>
      </c>
      <c r="L9" s="26">
        <v>352581</v>
      </c>
      <c r="M9" s="27">
        <v>1126976</v>
      </c>
      <c r="N9" s="26">
        <v>3483025</v>
      </c>
    </row>
    <row r="10" spans="1:14" x14ac:dyDescent="0.25">
      <c r="A10" s="19" t="s">
        <v>101</v>
      </c>
      <c r="B10" s="23">
        <v>1560</v>
      </c>
      <c r="C10" s="23">
        <v>20</v>
      </c>
      <c r="D10" s="23">
        <v>726</v>
      </c>
      <c r="E10" s="23">
        <v>1243</v>
      </c>
      <c r="F10" s="22">
        <v>3549</v>
      </c>
      <c r="G10" s="23">
        <v>6630</v>
      </c>
      <c r="H10" s="23">
        <v>29201</v>
      </c>
      <c r="I10" s="23">
        <v>295</v>
      </c>
      <c r="J10" s="22">
        <v>36067</v>
      </c>
      <c r="K10" s="22">
        <v>39215</v>
      </c>
      <c r="L10" s="23">
        <v>6957</v>
      </c>
      <c r="M10" s="29">
        <v>11603</v>
      </c>
      <c r="N10" s="28">
        <v>47138</v>
      </c>
    </row>
    <row r="11" spans="1:14" x14ac:dyDescent="0.25">
      <c r="A11" s="18" t="s">
        <v>102</v>
      </c>
      <c r="B11" s="6">
        <v>3087</v>
      </c>
      <c r="C11" s="6">
        <v>25</v>
      </c>
      <c r="D11" s="6">
        <v>1146</v>
      </c>
      <c r="E11" s="6">
        <v>1330</v>
      </c>
      <c r="F11" s="5">
        <v>5588</v>
      </c>
      <c r="G11" s="6">
        <v>6412</v>
      </c>
      <c r="H11" s="6">
        <v>26915</v>
      </c>
      <c r="I11" s="6">
        <v>296</v>
      </c>
      <c r="J11" s="5">
        <v>33558</v>
      </c>
      <c r="K11" s="5">
        <v>38625</v>
      </c>
      <c r="L11" s="6">
        <v>5825</v>
      </c>
      <c r="M11" s="8">
        <v>9255</v>
      </c>
      <c r="N11" s="7">
        <v>46165</v>
      </c>
    </row>
    <row r="12" spans="1:14" x14ac:dyDescent="0.25">
      <c r="A12" s="19" t="s">
        <v>103</v>
      </c>
      <c r="B12" s="23">
        <v>6218</v>
      </c>
      <c r="C12" s="23">
        <v>33</v>
      </c>
      <c r="D12" s="23">
        <v>2466</v>
      </c>
      <c r="E12" s="23">
        <v>2588</v>
      </c>
      <c r="F12" s="22">
        <v>11305</v>
      </c>
      <c r="G12" s="23">
        <v>8217</v>
      </c>
      <c r="H12" s="23">
        <v>42125</v>
      </c>
      <c r="I12" s="23">
        <v>382</v>
      </c>
      <c r="J12" s="22">
        <v>50603</v>
      </c>
      <c r="K12" s="22">
        <v>61018</v>
      </c>
      <c r="L12" s="23">
        <v>7896</v>
      </c>
      <c r="M12" s="29">
        <v>12241</v>
      </c>
      <c r="N12" s="28">
        <v>72390</v>
      </c>
    </row>
    <row r="13" spans="1:14" x14ac:dyDescent="0.25">
      <c r="A13" s="18" t="s">
        <v>104</v>
      </c>
      <c r="B13" s="6">
        <v>11557</v>
      </c>
      <c r="C13" s="6">
        <v>2489</v>
      </c>
      <c r="D13" s="6">
        <v>5593</v>
      </c>
      <c r="E13" s="6">
        <v>4568</v>
      </c>
      <c r="F13" s="5">
        <v>24207</v>
      </c>
      <c r="G13" s="6">
        <v>6896</v>
      </c>
      <c r="H13" s="6">
        <v>61383</v>
      </c>
      <c r="I13" s="6">
        <v>496</v>
      </c>
      <c r="J13" s="5">
        <v>68630</v>
      </c>
      <c r="K13" s="5">
        <v>91662</v>
      </c>
      <c r="L13" s="6">
        <v>9426</v>
      </c>
      <c r="M13" s="8">
        <v>13675</v>
      </c>
      <c r="N13" s="7">
        <v>105622</v>
      </c>
    </row>
    <row r="14" spans="1:14" x14ac:dyDescent="0.25">
      <c r="A14" s="19" t="s">
        <v>105</v>
      </c>
      <c r="B14" s="23">
        <v>15703</v>
      </c>
      <c r="C14" s="23">
        <v>10180</v>
      </c>
      <c r="D14" s="23">
        <v>20529</v>
      </c>
      <c r="E14" s="23">
        <v>11574</v>
      </c>
      <c r="F14" s="22">
        <v>57985</v>
      </c>
      <c r="G14" s="23">
        <v>5301</v>
      </c>
      <c r="H14" s="23">
        <v>69388</v>
      </c>
      <c r="I14" s="23">
        <v>686</v>
      </c>
      <c r="J14" s="22">
        <v>75192</v>
      </c>
      <c r="K14" s="22">
        <v>130841</v>
      </c>
      <c r="L14" s="23">
        <v>11742</v>
      </c>
      <c r="M14" s="29">
        <v>15078</v>
      </c>
      <c r="N14" s="28">
        <v>147099</v>
      </c>
    </row>
    <row r="15" spans="1:14" x14ac:dyDescent="0.25">
      <c r="A15" s="18" t="s">
        <v>106</v>
      </c>
      <c r="B15" s="6">
        <v>19680</v>
      </c>
      <c r="C15" s="6">
        <v>14712</v>
      </c>
      <c r="D15" s="6">
        <v>52205</v>
      </c>
      <c r="E15" s="6">
        <v>21645</v>
      </c>
      <c r="F15" s="5">
        <v>108241</v>
      </c>
      <c r="G15" s="6">
        <v>4</v>
      </c>
      <c r="H15" s="6">
        <v>45103</v>
      </c>
      <c r="I15" s="6">
        <v>680</v>
      </c>
      <c r="J15" s="5">
        <v>45697</v>
      </c>
      <c r="K15" s="5">
        <v>151029</v>
      </c>
      <c r="L15" s="6">
        <v>14976</v>
      </c>
      <c r="M15" s="8">
        <v>15260</v>
      </c>
      <c r="N15" s="7">
        <v>170813</v>
      </c>
    </row>
    <row r="16" spans="1:14" x14ac:dyDescent="0.25">
      <c r="A16" s="19" t="s">
        <v>107</v>
      </c>
      <c r="B16" s="23">
        <v>17613</v>
      </c>
      <c r="C16" s="23">
        <v>18126</v>
      </c>
      <c r="D16" s="23">
        <v>91841</v>
      </c>
      <c r="E16" s="23">
        <v>23514</v>
      </c>
      <c r="F16" s="22">
        <v>151092</v>
      </c>
      <c r="G16" s="23">
        <v>3</v>
      </c>
      <c r="H16" s="23">
        <v>13190</v>
      </c>
      <c r="I16" s="23">
        <v>682</v>
      </c>
      <c r="J16" s="22">
        <v>13861</v>
      </c>
      <c r="K16" s="22">
        <v>161641</v>
      </c>
      <c r="L16" s="23">
        <v>18264</v>
      </c>
      <c r="M16" s="29">
        <v>14503</v>
      </c>
      <c r="N16" s="28">
        <v>184908</v>
      </c>
    </row>
    <row r="17" spans="1:14" x14ac:dyDescent="0.25">
      <c r="A17" s="18" t="s">
        <v>108</v>
      </c>
      <c r="B17" s="6">
        <v>16154</v>
      </c>
      <c r="C17" s="6">
        <v>23556</v>
      </c>
      <c r="D17" s="6">
        <v>107190</v>
      </c>
      <c r="E17" s="6">
        <v>16432</v>
      </c>
      <c r="F17" s="5">
        <v>163332</v>
      </c>
      <c r="G17" s="6">
        <v>3</v>
      </c>
      <c r="H17" s="6">
        <v>8198</v>
      </c>
      <c r="I17" s="6">
        <v>643</v>
      </c>
      <c r="J17" s="5">
        <v>8839</v>
      </c>
      <c r="K17" s="5">
        <v>169943</v>
      </c>
      <c r="L17" s="6">
        <v>19725</v>
      </c>
      <c r="M17" s="8">
        <v>12917</v>
      </c>
      <c r="N17" s="7">
        <v>194068</v>
      </c>
    </row>
    <row r="18" spans="1:14" x14ac:dyDescent="0.25">
      <c r="A18" s="19" t="s">
        <v>109</v>
      </c>
      <c r="B18" s="23">
        <v>15345</v>
      </c>
      <c r="C18" s="23">
        <v>31618</v>
      </c>
      <c r="D18" s="23">
        <v>126072</v>
      </c>
      <c r="E18" s="23">
        <v>11131</v>
      </c>
      <c r="F18" s="22">
        <v>184165</v>
      </c>
      <c r="G18" s="23"/>
      <c r="H18" s="23">
        <v>5178</v>
      </c>
      <c r="I18" s="23">
        <v>597</v>
      </c>
      <c r="J18" s="22">
        <v>5772</v>
      </c>
      <c r="K18" s="22">
        <v>188298</v>
      </c>
      <c r="L18" s="23">
        <v>18646</v>
      </c>
      <c r="M18" s="29">
        <v>12141</v>
      </c>
      <c r="N18" s="28">
        <v>211173</v>
      </c>
    </row>
    <row r="19" spans="1:14" x14ac:dyDescent="0.25">
      <c r="A19" s="18" t="s">
        <v>110</v>
      </c>
      <c r="B19" s="6">
        <v>14419</v>
      </c>
      <c r="C19" s="6">
        <v>42633</v>
      </c>
      <c r="D19" s="6">
        <v>158055</v>
      </c>
      <c r="E19" s="6">
        <v>8805</v>
      </c>
      <c r="F19" s="5">
        <v>223907</v>
      </c>
      <c r="G19" s="6"/>
      <c r="H19" s="6">
        <v>3391</v>
      </c>
      <c r="I19" s="6">
        <v>511</v>
      </c>
      <c r="J19" s="5">
        <v>3901</v>
      </c>
      <c r="K19" s="5">
        <v>226645</v>
      </c>
      <c r="L19" s="6">
        <v>17472</v>
      </c>
      <c r="M19" s="8">
        <v>11963</v>
      </c>
      <c r="N19" s="7">
        <v>248331</v>
      </c>
    </row>
    <row r="20" spans="1:14" x14ac:dyDescent="0.25">
      <c r="A20" s="19" t="s">
        <v>111</v>
      </c>
      <c r="B20" s="23">
        <v>12055</v>
      </c>
      <c r="C20" s="23">
        <v>50832</v>
      </c>
      <c r="D20" s="23">
        <v>180634</v>
      </c>
      <c r="E20" s="23">
        <v>7072</v>
      </c>
      <c r="F20" s="22">
        <v>250589</v>
      </c>
      <c r="G20" s="23"/>
      <c r="H20" s="23">
        <v>1925</v>
      </c>
      <c r="I20" s="23">
        <v>292</v>
      </c>
      <c r="J20" s="22">
        <v>2216</v>
      </c>
      <c r="K20" s="22">
        <v>252112</v>
      </c>
      <c r="L20" s="23">
        <v>15465</v>
      </c>
      <c r="M20" s="29">
        <v>10539</v>
      </c>
      <c r="N20" s="28">
        <v>271255</v>
      </c>
    </row>
    <row r="21" spans="1:14" x14ac:dyDescent="0.25">
      <c r="A21" s="18" t="s">
        <v>112</v>
      </c>
      <c r="B21" s="6">
        <v>9565</v>
      </c>
      <c r="C21" s="6">
        <v>50524</v>
      </c>
      <c r="D21" s="6">
        <v>195206</v>
      </c>
      <c r="E21" s="6">
        <v>6446</v>
      </c>
      <c r="F21" s="5">
        <v>261737</v>
      </c>
      <c r="G21" s="6"/>
      <c r="H21" s="6">
        <v>1061</v>
      </c>
      <c r="I21" s="6">
        <v>200</v>
      </c>
      <c r="J21" s="5">
        <v>1261</v>
      </c>
      <c r="K21" s="5">
        <v>262632</v>
      </c>
      <c r="L21" s="6">
        <v>14325</v>
      </c>
      <c r="M21" s="8">
        <v>9437</v>
      </c>
      <c r="N21" s="7">
        <v>281278</v>
      </c>
    </row>
    <row r="22" spans="1:14" x14ac:dyDescent="0.25">
      <c r="A22" s="19" t="s">
        <v>113</v>
      </c>
      <c r="B22" s="23">
        <v>7035</v>
      </c>
      <c r="C22" s="23">
        <v>39281</v>
      </c>
      <c r="D22" s="23">
        <v>169321</v>
      </c>
      <c r="E22" s="23">
        <v>5808</v>
      </c>
      <c r="F22" s="22">
        <v>221444</v>
      </c>
      <c r="G22" s="23"/>
      <c r="H22" s="23">
        <v>340</v>
      </c>
      <c r="I22" s="23">
        <v>93</v>
      </c>
      <c r="J22" s="22">
        <v>433</v>
      </c>
      <c r="K22" s="22">
        <v>221767</v>
      </c>
      <c r="L22" s="23">
        <v>18136</v>
      </c>
      <c r="M22" s="29">
        <v>6489</v>
      </c>
      <c r="N22" s="28">
        <v>243145</v>
      </c>
    </row>
    <row r="23" spans="1:14" x14ac:dyDescent="0.25">
      <c r="A23" s="18" t="s">
        <v>114</v>
      </c>
      <c r="B23" s="6">
        <v>3287</v>
      </c>
      <c r="C23" s="6">
        <v>17064</v>
      </c>
      <c r="D23" s="6">
        <v>74482</v>
      </c>
      <c r="E23" s="6">
        <v>3504</v>
      </c>
      <c r="F23" s="5">
        <v>98329</v>
      </c>
      <c r="G23" s="6"/>
      <c r="H23" s="6">
        <v>62</v>
      </c>
      <c r="I23" s="6">
        <v>15</v>
      </c>
      <c r="J23" s="5">
        <v>77</v>
      </c>
      <c r="K23" s="5">
        <v>98396</v>
      </c>
      <c r="L23" s="6">
        <v>28526</v>
      </c>
      <c r="M23" s="8">
        <v>1726</v>
      </c>
      <c r="N23" s="7">
        <v>126965</v>
      </c>
    </row>
    <row r="24" spans="1:14" x14ac:dyDescent="0.25">
      <c r="A24" s="19" t="s">
        <v>115</v>
      </c>
      <c r="B24" s="23">
        <v>751</v>
      </c>
      <c r="C24" s="23">
        <v>1800</v>
      </c>
      <c r="D24" s="23">
        <v>16929</v>
      </c>
      <c r="E24" s="23">
        <v>1799</v>
      </c>
      <c r="F24" s="22">
        <v>21278</v>
      </c>
      <c r="G24" s="23"/>
      <c r="H24" s="23">
        <v>121</v>
      </c>
      <c r="I24" s="23">
        <v>10</v>
      </c>
      <c r="J24" s="22">
        <v>131</v>
      </c>
      <c r="K24" s="22">
        <v>21408</v>
      </c>
      <c r="L24" s="23">
        <v>30179</v>
      </c>
      <c r="M24" s="29">
        <v>120</v>
      </c>
      <c r="N24" s="28">
        <v>51484</v>
      </c>
    </row>
    <row r="25" spans="1:14" x14ac:dyDescent="0.25">
      <c r="A25" s="18" t="s">
        <v>116</v>
      </c>
      <c r="B25" s="6">
        <v>14</v>
      </c>
      <c r="C25" s="6"/>
      <c r="D25" s="6">
        <v>71</v>
      </c>
      <c r="E25" s="6"/>
      <c r="F25" s="5">
        <v>85</v>
      </c>
      <c r="G25" s="6"/>
      <c r="H25" s="6">
        <v>3531</v>
      </c>
      <c r="I25" s="6">
        <v>311</v>
      </c>
      <c r="J25" s="5">
        <v>3842</v>
      </c>
      <c r="K25" s="5">
        <v>3926</v>
      </c>
      <c r="L25" s="6">
        <v>31797</v>
      </c>
      <c r="M25" s="8">
        <v>136726</v>
      </c>
      <c r="N25" s="7">
        <v>168830</v>
      </c>
    </row>
    <row r="26" spans="1:14" x14ac:dyDescent="0.25">
      <c r="A26" s="19" t="s">
        <v>117</v>
      </c>
      <c r="B26" s="23"/>
      <c r="C26" s="23"/>
      <c r="D26" s="23"/>
      <c r="E26" s="23"/>
      <c r="F26" s="22"/>
      <c r="G26" s="23"/>
      <c r="H26" s="23">
        <v>2838</v>
      </c>
      <c r="I26" s="23">
        <v>306</v>
      </c>
      <c r="J26" s="22">
        <v>3144</v>
      </c>
      <c r="K26" s="22">
        <v>3144</v>
      </c>
      <c r="L26" s="23">
        <v>28421</v>
      </c>
      <c r="M26" s="29">
        <v>162274</v>
      </c>
      <c r="N26" s="28">
        <v>190301</v>
      </c>
    </row>
    <row r="27" spans="1:14" x14ac:dyDescent="0.25">
      <c r="A27" s="18" t="s">
        <v>118</v>
      </c>
      <c r="B27" s="6"/>
      <c r="C27" s="6"/>
      <c r="D27" s="6"/>
      <c r="E27" s="6"/>
      <c r="F27" s="5"/>
      <c r="G27" s="6"/>
      <c r="H27" s="6">
        <v>1949</v>
      </c>
      <c r="I27" s="6">
        <v>174</v>
      </c>
      <c r="J27" s="5">
        <v>2123</v>
      </c>
      <c r="K27" s="5">
        <v>2123</v>
      </c>
      <c r="L27" s="6">
        <v>22620</v>
      </c>
      <c r="M27" s="8">
        <v>181291</v>
      </c>
      <c r="N27" s="7">
        <v>202590</v>
      </c>
    </row>
    <row r="28" spans="1:14" x14ac:dyDescent="0.25">
      <c r="A28" s="19" t="s">
        <v>119</v>
      </c>
      <c r="B28" s="23"/>
      <c r="C28" s="23"/>
      <c r="D28" s="23"/>
      <c r="E28" s="23"/>
      <c r="F28" s="22"/>
      <c r="G28" s="23"/>
      <c r="H28" s="23">
        <v>1179</v>
      </c>
      <c r="I28" s="23">
        <v>84</v>
      </c>
      <c r="J28" s="22">
        <v>1263</v>
      </c>
      <c r="K28" s="22">
        <v>1263</v>
      </c>
      <c r="L28" s="23">
        <v>15353</v>
      </c>
      <c r="M28" s="29">
        <v>175202</v>
      </c>
      <c r="N28" s="28">
        <v>189418</v>
      </c>
    </row>
    <row r="29" spans="1:14" x14ac:dyDescent="0.25">
      <c r="A29" s="18" t="s">
        <v>120</v>
      </c>
      <c r="B29" s="6"/>
      <c r="C29" s="6"/>
      <c r="D29" s="6"/>
      <c r="E29" s="6"/>
      <c r="F29" s="5"/>
      <c r="G29" s="6"/>
      <c r="H29" s="6">
        <v>624</v>
      </c>
      <c r="I29" s="6">
        <v>37</v>
      </c>
      <c r="J29" s="5">
        <v>661</v>
      </c>
      <c r="K29" s="5">
        <v>661</v>
      </c>
      <c r="L29" s="6">
        <v>11669</v>
      </c>
      <c r="M29" s="8">
        <v>172763</v>
      </c>
      <c r="N29" s="7">
        <v>183551</v>
      </c>
    </row>
    <row r="30" spans="1:14" x14ac:dyDescent="0.25">
      <c r="A30" s="19" t="s">
        <v>121</v>
      </c>
      <c r="B30" s="23"/>
      <c r="C30" s="23"/>
      <c r="D30" s="23"/>
      <c r="E30" s="23"/>
      <c r="F30" s="22"/>
      <c r="G30" s="23"/>
      <c r="H30" s="23">
        <v>148</v>
      </c>
      <c r="I30" s="23">
        <v>2</v>
      </c>
      <c r="J30" s="22">
        <v>150</v>
      </c>
      <c r="K30" s="22">
        <v>150</v>
      </c>
      <c r="L30" s="23">
        <v>5072</v>
      </c>
      <c r="M30" s="29">
        <v>141773</v>
      </c>
      <c r="N30" s="28">
        <v>146412</v>
      </c>
    </row>
    <row r="31" spans="1:14" x14ac:dyDescent="0.25">
      <c r="A31" s="21" t="s">
        <v>122</v>
      </c>
      <c r="B31" s="26"/>
      <c r="C31" s="26"/>
      <c r="D31" s="26"/>
      <c r="E31" s="26"/>
      <c r="F31" s="27"/>
      <c r="G31" s="26"/>
      <c r="H31" s="26"/>
      <c r="I31" s="26"/>
      <c r="J31" s="27"/>
      <c r="K31" s="27"/>
      <c r="L31" s="26">
        <v>89</v>
      </c>
      <c r="M31" s="27"/>
      <c r="N31" s="26">
        <v>89</v>
      </c>
    </row>
    <row r="32" spans="1:14" x14ac:dyDescent="0.25">
      <c r="A32" s="60" t="s">
        <v>123</v>
      </c>
      <c r="B32" s="61"/>
      <c r="C32" s="61"/>
      <c r="D32" s="61"/>
      <c r="E32" s="61"/>
      <c r="F32" s="62"/>
      <c r="G32" s="61"/>
      <c r="H32" s="61"/>
      <c r="I32" s="61"/>
      <c r="J32" s="62"/>
      <c r="K32" s="62"/>
      <c r="L32" s="61"/>
      <c r="M32" s="62"/>
      <c r="N32" s="61"/>
    </row>
    <row r="33" spans="1:14" x14ac:dyDescent="0.25">
      <c r="A33" s="21" t="s">
        <v>124</v>
      </c>
      <c r="B33" s="26">
        <v>209423</v>
      </c>
      <c r="C33" s="26">
        <v>1601</v>
      </c>
      <c r="D33" s="26">
        <v>1678338</v>
      </c>
      <c r="E33" s="26">
        <v>82943</v>
      </c>
      <c r="F33" s="27">
        <v>1972243</v>
      </c>
      <c r="G33" s="26">
        <v>79028</v>
      </c>
      <c r="H33" s="26">
        <v>299569</v>
      </c>
      <c r="I33" s="26">
        <v>6516</v>
      </c>
      <c r="J33" s="27">
        <v>383821</v>
      </c>
      <c r="K33" s="27">
        <v>2327356</v>
      </c>
      <c r="L33" s="26">
        <v>200685</v>
      </c>
      <c r="M33" s="27">
        <v>1023547</v>
      </c>
      <c r="N33" s="26">
        <v>3531994</v>
      </c>
    </row>
    <row r="34" spans="1:14" x14ac:dyDescent="0.25">
      <c r="A34" s="19" t="s">
        <v>101</v>
      </c>
      <c r="B34" s="23">
        <v>3735</v>
      </c>
      <c r="C34" s="23">
        <v>4</v>
      </c>
      <c r="D34" s="23">
        <v>493</v>
      </c>
      <c r="E34" s="23">
        <v>510</v>
      </c>
      <c r="F34" s="22">
        <v>4742</v>
      </c>
      <c r="G34" s="23">
        <v>12345</v>
      </c>
      <c r="H34" s="23">
        <v>21482</v>
      </c>
      <c r="I34" s="23">
        <v>183</v>
      </c>
      <c r="J34" s="22">
        <v>33898</v>
      </c>
      <c r="K34" s="22">
        <v>35302</v>
      </c>
      <c r="L34" s="23">
        <v>1983</v>
      </c>
      <c r="M34" s="29">
        <v>491</v>
      </c>
      <c r="N34" s="28">
        <v>37487</v>
      </c>
    </row>
    <row r="35" spans="1:14" x14ac:dyDescent="0.25">
      <c r="A35" s="18" t="s">
        <v>102</v>
      </c>
      <c r="B35" s="6">
        <v>4887</v>
      </c>
      <c r="C35" s="6"/>
      <c r="D35" s="6">
        <v>1021</v>
      </c>
      <c r="E35" s="6">
        <v>746</v>
      </c>
      <c r="F35" s="5">
        <v>6654</v>
      </c>
      <c r="G35" s="6">
        <v>13950</v>
      </c>
      <c r="H35" s="6">
        <v>26743</v>
      </c>
      <c r="I35" s="6">
        <v>220</v>
      </c>
      <c r="J35" s="5">
        <v>40772</v>
      </c>
      <c r="K35" s="5">
        <v>43265</v>
      </c>
      <c r="L35" s="6">
        <v>1134</v>
      </c>
      <c r="M35" s="8">
        <v>543</v>
      </c>
      <c r="N35" s="7">
        <v>44691</v>
      </c>
    </row>
    <row r="36" spans="1:14" x14ac:dyDescent="0.25">
      <c r="A36" s="19" t="s">
        <v>103</v>
      </c>
      <c r="B36" s="23">
        <v>7872</v>
      </c>
      <c r="C36" s="23">
        <v>1</v>
      </c>
      <c r="D36" s="23">
        <v>2522</v>
      </c>
      <c r="E36" s="23">
        <v>1452</v>
      </c>
      <c r="F36" s="22">
        <v>11847</v>
      </c>
      <c r="G36" s="23">
        <v>18702</v>
      </c>
      <c r="H36" s="23">
        <v>46378</v>
      </c>
      <c r="I36" s="23">
        <v>343</v>
      </c>
      <c r="J36" s="22">
        <v>65209</v>
      </c>
      <c r="K36" s="22">
        <v>71206</v>
      </c>
      <c r="L36" s="23">
        <v>1065</v>
      </c>
      <c r="M36" s="29">
        <v>830</v>
      </c>
      <c r="N36" s="28">
        <v>72813</v>
      </c>
    </row>
    <row r="37" spans="1:14" x14ac:dyDescent="0.25">
      <c r="A37" s="18" t="s">
        <v>104</v>
      </c>
      <c r="B37" s="6">
        <v>12271</v>
      </c>
      <c r="C37" s="6">
        <v>23</v>
      </c>
      <c r="D37" s="6">
        <v>6897</v>
      </c>
      <c r="E37" s="6">
        <v>2747</v>
      </c>
      <c r="F37" s="5">
        <v>21938</v>
      </c>
      <c r="G37" s="6">
        <v>18525</v>
      </c>
      <c r="H37" s="6">
        <v>68795</v>
      </c>
      <c r="I37" s="6">
        <v>531</v>
      </c>
      <c r="J37" s="5">
        <v>87570</v>
      </c>
      <c r="K37" s="5">
        <v>103440</v>
      </c>
      <c r="L37" s="6">
        <v>919</v>
      </c>
      <c r="M37" s="8">
        <v>1078</v>
      </c>
      <c r="N37" s="7">
        <v>105068</v>
      </c>
    </row>
    <row r="38" spans="1:14" x14ac:dyDescent="0.25">
      <c r="A38" s="19" t="s">
        <v>105</v>
      </c>
      <c r="B38" s="23">
        <v>17008</v>
      </c>
      <c r="C38" s="23">
        <v>214</v>
      </c>
      <c r="D38" s="23">
        <v>25769</v>
      </c>
      <c r="E38" s="23">
        <v>7274</v>
      </c>
      <c r="F38" s="22">
        <v>50265</v>
      </c>
      <c r="G38" s="23">
        <v>15388</v>
      </c>
      <c r="H38" s="23">
        <v>73633</v>
      </c>
      <c r="I38" s="23">
        <v>690</v>
      </c>
      <c r="J38" s="22">
        <v>89415</v>
      </c>
      <c r="K38" s="22">
        <v>134216</v>
      </c>
      <c r="L38" s="23">
        <v>831</v>
      </c>
      <c r="M38" s="29">
        <v>1326</v>
      </c>
      <c r="N38" s="28">
        <v>135950</v>
      </c>
    </row>
    <row r="39" spans="1:14" x14ac:dyDescent="0.25">
      <c r="A39" s="18" t="s">
        <v>106</v>
      </c>
      <c r="B39" s="6">
        <v>28289</v>
      </c>
      <c r="C39" s="6">
        <v>257</v>
      </c>
      <c r="D39" s="6">
        <v>69049</v>
      </c>
      <c r="E39" s="6">
        <v>13580</v>
      </c>
      <c r="F39" s="5">
        <v>111173</v>
      </c>
      <c r="G39" s="6">
        <v>54</v>
      </c>
      <c r="H39" s="6">
        <v>38372</v>
      </c>
      <c r="I39" s="6">
        <v>737</v>
      </c>
      <c r="J39" s="5">
        <v>38993</v>
      </c>
      <c r="K39" s="5">
        <v>149227</v>
      </c>
      <c r="L39" s="6">
        <v>903</v>
      </c>
      <c r="M39" s="8">
        <v>1558</v>
      </c>
      <c r="N39" s="7">
        <v>151253</v>
      </c>
    </row>
    <row r="40" spans="1:14" x14ac:dyDescent="0.25">
      <c r="A40" s="19" t="s">
        <v>107</v>
      </c>
      <c r="B40" s="23">
        <v>27955</v>
      </c>
      <c r="C40" s="23">
        <v>183</v>
      </c>
      <c r="D40" s="23">
        <v>115419</v>
      </c>
      <c r="E40" s="23">
        <v>12834</v>
      </c>
      <c r="F40" s="22">
        <v>156388</v>
      </c>
      <c r="G40" s="23">
        <v>35</v>
      </c>
      <c r="H40" s="23">
        <v>6163</v>
      </c>
      <c r="I40" s="23">
        <v>634</v>
      </c>
      <c r="J40" s="22">
        <v>6791</v>
      </c>
      <c r="K40" s="22">
        <v>162371</v>
      </c>
      <c r="L40" s="23">
        <v>1084</v>
      </c>
      <c r="M40" s="29">
        <v>1588</v>
      </c>
      <c r="N40" s="28">
        <v>164659</v>
      </c>
    </row>
    <row r="41" spans="1:14" x14ac:dyDescent="0.25">
      <c r="A41" s="18" t="s">
        <v>108</v>
      </c>
      <c r="B41" s="6">
        <v>26208</v>
      </c>
      <c r="C41" s="6">
        <v>176</v>
      </c>
      <c r="D41" s="6">
        <v>139595</v>
      </c>
      <c r="E41" s="6">
        <v>8864</v>
      </c>
      <c r="F41" s="5">
        <v>174838</v>
      </c>
      <c r="G41" s="6">
        <v>21</v>
      </c>
      <c r="H41" s="6">
        <v>3454</v>
      </c>
      <c r="I41" s="6">
        <v>661</v>
      </c>
      <c r="J41" s="5">
        <v>4109</v>
      </c>
      <c r="K41" s="5">
        <v>178277</v>
      </c>
      <c r="L41" s="6">
        <v>1326</v>
      </c>
      <c r="M41" s="8">
        <v>1305</v>
      </c>
      <c r="N41" s="7">
        <v>180670</v>
      </c>
    </row>
    <row r="42" spans="1:14" x14ac:dyDescent="0.25">
      <c r="A42" s="19" t="s">
        <v>109</v>
      </c>
      <c r="B42" s="23">
        <v>23300</v>
      </c>
      <c r="C42" s="23">
        <v>130</v>
      </c>
      <c r="D42" s="23">
        <v>170583</v>
      </c>
      <c r="E42" s="23">
        <v>6758</v>
      </c>
      <c r="F42" s="22">
        <v>200765</v>
      </c>
      <c r="G42" s="23">
        <v>6</v>
      </c>
      <c r="H42" s="23">
        <v>1745</v>
      </c>
      <c r="I42" s="23">
        <v>581</v>
      </c>
      <c r="J42" s="22">
        <v>2324</v>
      </c>
      <c r="K42" s="22">
        <v>202514</v>
      </c>
      <c r="L42" s="23">
        <v>1463</v>
      </c>
      <c r="M42" s="29">
        <v>1216</v>
      </c>
      <c r="N42" s="28">
        <v>205012</v>
      </c>
    </row>
    <row r="43" spans="1:14" x14ac:dyDescent="0.25">
      <c r="A43" s="18" t="s">
        <v>110</v>
      </c>
      <c r="B43" s="6">
        <v>20206</v>
      </c>
      <c r="C43" s="6">
        <v>141</v>
      </c>
      <c r="D43" s="6">
        <v>213686</v>
      </c>
      <c r="E43" s="6">
        <v>6172</v>
      </c>
      <c r="F43" s="5">
        <v>240197</v>
      </c>
      <c r="G43" s="6">
        <v>1</v>
      </c>
      <c r="H43" s="6">
        <v>981</v>
      </c>
      <c r="I43" s="6">
        <v>449</v>
      </c>
      <c r="J43" s="5">
        <v>1430</v>
      </c>
      <c r="K43" s="5">
        <v>241229</v>
      </c>
      <c r="L43" s="6">
        <v>1881</v>
      </c>
      <c r="M43" s="8">
        <v>1117</v>
      </c>
      <c r="N43" s="7">
        <v>244099</v>
      </c>
    </row>
    <row r="44" spans="1:14" x14ac:dyDescent="0.25">
      <c r="A44" s="19" t="s">
        <v>111</v>
      </c>
      <c r="B44" s="23">
        <v>15482</v>
      </c>
      <c r="C44" s="23">
        <v>114</v>
      </c>
      <c r="D44" s="23">
        <v>242275</v>
      </c>
      <c r="E44" s="23">
        <v>5508</v>
      </c>
      <c r="F44" s="22">
        <v>263368</v>
      </c>
      <c r="G44" s="23">
        <v>1</v>
      </c>
      <c r="H44" s="23">
        <v>574</v>
      </c>
      <c r="I44" s="23">
        <v>334</v>
      </c>
      <c r="J44" s="22">
        <v>909</v>
      </c>
      <c r="K44" s="22">
        <v>263992</v>
      </c>
      <c r="L44" s="23">
        <v>2272</v>
      </c>
      <c r="M44" s="29">
        <v>879</v>
      </c>
      <c r="N44" s="28">
        <v>267058</v>
      </c>
    </row>
    <row r="45" spans="1:14" x14ac:dyDescent="0.25">
      <c r="A45" s="18" t="s">
        <v>112</v>
      </c>
      <c r="B45" s="6">
        <v>10980</v>
      </c>
      <c r="C45" s="6">
        <v>105</v>
      </c>
      <c r="D45" s="6">
        <v>263644</v>
      </c>
      <c r="E45" s="6">
        <v>5511</v>
      </c>
      <c r="F45" s="5">
        <v>280232</v>
      </c>
      <c r="G45" s="6"/>
      <c r="H45" s="6">
        <v>319</v>
      </c>
      <c r="I45" s="6">
        <v>157</v>
      </c>
      <c r="J45" s="5">
        <v>476</v>
      </c>
      <c r="K45" s="5">
        <v>280592</v>
      </c>
      <c r="L45" s="6">
        <v>3403</v>
      </c>
      <c r="M45" s="8">
        <v>566</v>
      </c>
      <c r="N45" s="7">
        <v>284524</v>
      </c>
    </row>
    <row r="46" spans="1:14" x14ac:dyDescent="0.25">
      <c r="A46" s="19" t="s">
        <v>113</v>
      </c>
      <c r="B46" s="23">
        <v>7146</v>
      </c>
      <c r="C46" s="23">
        <v>99</v>
      </c>
      <c r="D46" s="23">
        <v>248923</v>
      </c>
      <c r="E46" s="23">
        <v>5406</v>
      </c>
      <c r="F46" s="22">
        <v>261563</v>
      </c>
      <c r="G46" s="23"/>
      <c r="H46" s="23">
        <v>156</v>
      </c>
      <c r="I46" s="23">
        <v>34</v>
      </c>
      <c r="J46" s="22">
        <v>190</v>
      </c>
      <c r="K46" s="22">
        <v>261729</v>
      </c>
      <c r="L46" s="23">
        <v>9201</v>
      </c>
      <c r="M46" s="29">
        <v>222</v>
      </c>
      <c r="N46" s="28">
        <v>271107</v>
      </c>
    </row>
    <row r="47" spans="1:14" x14ac:dyDescent="0.25">
      <c r="A47" s="18" t="s">
        <v>114</v>
      </c>
      <c r="B47" s="6">
        <v>3245</v>
      </c>
      <c r="C47" s="6">
        <v>124</v>
      </c>
      <c r="D47" s="6">
        <v>138234</v>
      </c>
      <c r="E47" s="6">
        <v>3681</v>
      </c>
      <c r="F47" s="5">
        <v>145277</v>
      </c>
      <c r="G47" s="6"/>
      <c r="H47" s="6">
        <v>59</v>
      </c>
      <c r="I47" s="6">
        <v>4</v>
      </c>
      <c r="J47" s="5">
        <v>63</v>
      </c>
      <c r="K47" s="5">
        <v>145334</v>
      </c>
      <c r="L47" s="6">
        <v>22125</v>
      </c>
      <c r="M47" s="8">
        <v>18</v>
      </c>
      <c r="N47" s="7">
        <v>167386</v>
      </c>
    </row>
    <row r="48" spans="1:14" x14ac:dyDescent="0.25">
      <c r="A48" s="19" t="s">
        <v>115</v>
      </c>
      <c r="B48" s="23">
        <v>838</v>
      </c>
      <c r="C48" s="23">
        <v>30</v>
      </c>
      <c r="D48" s="23">
        <v>40027</v>
      </c>
      <c r="E48" s="23">
        <v>1900</v>
      </c>
      <c r="F48" s="22">
        <v>42794</v>
      </c>
      <c r="G48" s="23"/>
      <c r="H48" s="23">
        <v>136</v>
      </c>
      <c r="I48" s="23">
        <v>14</v>
      </c>
      <c r="J48" s="22">
        <v>150</v>
      </c>
      <c r="K48" s="22">
        <v>42942</v>
      </c>
      <c r="L48" s="23">
        <v>29241</v>
      </c>
      <c r="M48" s="29">
        <v>3</v>
      </c>
      <c r="N48" s="28">
        <v>72106</v>
      </c>
    </row>
    <row r="49" spans="1:14" x14ac:dyDescent="0.25">
      <c r="A49" s="18" t="s">
        <v>116</v>
      </c>
      <c r="B49" s="6">
        <v>1</v>
      </c>
      <c r="C49" s="6"/>
      <c r="D49" s="6">
        <v>201</v>
      </c>
      <c r="E49" s="6"/>
      <c r="F49" s="5">
        <v>202</v>
      </c>
      <c r="G49" s="6"/>
      <c r="H49" s="6">
        <v>3759</v>
      </c>
      <c r="I49" s="6">
        <v>323</v>
      </c>
      <c r="J49" s="5">
        <v>4081</v>
      </c>
      <c r="K49" s="5">
        <v>4279</v>
      </c>
      <c r="L49" s="6">
        <v>33784</v>
      </c>
      <c r="M49" s="8">
        <v>142892</v>
      </c>
      <c r="N49" s="7">
        <v>176977</v>
      </c>
    </row>
    <row r="50" spans="1:14" x14ac:dyDescent="0.25">
      <c r="A50" s="19" t="s">
        <v>117</v>
      </c>
      <c r="B50" s="23"/>
      <c r="C50" s="23"/>
      <c r="D50" s="23"/>
      <c r="E50" s="23"/>
      <c r="F50" s="22"/>
      <c r="G50" s="23"/>
      <c r="H50" s="23">
        <v>2833</v>
      </c>
      <c r="I50" s="23">
        <v>275</v>
      </c>
      <c r="J50" s="22">
        <v>3108</v>
      </c>
      <c r="K50" s="22">
        <v>3108</v>
      </c>
      <c r="L50" s="23">
        <v>29892</v>
      </c>
      <c r="M50" s="29">
        <v>169684</v>
      </c>
      <c r="N50" s="28">
        <v>198950</v>
      </c>
    </row>
    <row r="51" spans="1:14" x14ac:dyDescent="0.25">
      <c r="A51" s="18" t="s">
        <v>118</v>
      </c>
      <c r="B51" s="6"/>
      <c r="C51" s="6"/>
      <c r="D51" s="6"/>
      <c r="E51" s="6"/>
      <c r="F51" s="5"/>
      <c r="G51" s="6"/>
      <c r="H51" s="6">
        <v>2007</v>
      </c>
      <c r="I51" s="6">
        <v>210</v>
      </c>
      <c r="J51" s="5">
        <v>2217</v>
      </c>
      <c r="K51" s="5">
        <v>2217</v>
      </c>
      <c r="L51" s="6">
        <v>23745</v>
      </c>
      <c r="M51" s="8">
        <v>188335</v>
      </c>
      <c r="N51" s="7">
        <v>210682</v>
      </c>
    </row>
    <row r="52" spans="1:14" x14ac:dyDescent="0.25">
      <c r="A52" s="19" t="s">
        <v>119</v>
      </c>
      <c r="B52" s="23"/>
      <c r="C52" s="23"/>
      <c r="D52" s="23"/>
      <c r="E52" s="23"/>
      <c r="F52" s="22"/>
      <c r="G52" s="23"/>
      <c r="H52" s="23">
        <v>1187</v>
      </c>
      <c r="I52" s="23">
        <v>102</v>
      </c>
      <c r="J52" s="22">
        <v>1289</v>
      </c>
      <c r="K52" s="22">
        <v>1289</v>
      </c>
      <c r="L52" s="23">
        <v>16266</v>
      </c>
      <c r="M52" s="29">
        <v>182625</v>
      </c>
      <c r="N52" s="28">
        <v>197655</v>
      </c>
    </row>
    <row r="53" spans="1:14" x14ac:dyDescent="0.25">
      <c r="A53" s="18" t="s">
        <v>120</v>
      </c>
      <c r="B53" s="6"/>
      <c r="C53" s="6"/>
      <c r="D53" s="6"/>
      <c r="E53" s="6"/>
      <c r="F53" s="5"/>
      <c r="G53" s="6"/>
      <c r="H53" s="6">
        <v>640</v>
      </c>
      <c r="I53" s="6">
        <v>32</v>
      </c>
      <c r="J53" s="5">
        <v>672</v>
      </c>
      <c r="K53" s="5">
        <v>672</v>
      </c>
      <c r="L53" s="6">
        <v>12641</v>
      </c>
      <c r="M53" s="8">
        <v>179820</v>
      </c>
      <c r="N53" s="7">
        <v>191327</v>
      </c>
    </row>
    <row r="54" spans="1:14" x14ac:dyDescent="0.25">
      <c r="A54" s="19" t="s">
        <v>121</v>
      </c>
      <c r="B54" s="23"/>
      <c r="C54" s="23"/>
      <c r="D54" s="23"/>
      <c r="E54" s="23"/>
      <c r="F54" s="22"/>
      <c r="G54" s="23"/>
      <c r="H54" s="23">
        <v>153</v>
      </c>
      <c r="I54" s="23">
        <v>2</v>
      </c>
      <c r="J54" s="22">
        <v>155</v>
      </c>
      <c r="K54" s="22">
        <v>155</v>
      </c>
      <c r="L54" s="23">
        <v>5453</v>
      </c>
      <c r="M54" s="29">
        <v>147451</v>
      </c>
      <c r="N54" s="28">
        <v>152447</v>
      </c>
    </row>
    <row r="55" spans="1:14" x14ac:dyDescent="0.25">
      <c r="A55" s="21" t="s">
        <v>122</v>
      </c>
      <c r="B55" s="26"/>
      <c r="C55" s="26"/>
      <c r="D55" s="26"/>
      <c r="E55" s="26"/>
      <c r="F55" s="27"/>
      <c r="G55" s="26"/>
      <c r="H55" s="26"/>
      <c r="I55" s="26"/>
      <c r="J55" s="27"/>
      <c r="K55" s="27"/>
      <c r="L55" s="26">
        <v>73</v>
      </c>
      <c r="M55" s="27"/>
      <c r="N55" s="26">
        <v>73</v>
      </c>
    </row>
    <row r="56" spans="1:14" x14ac:dyDescent="0.25">
      <c r="A56" s="60" t="s">
        <v>93</v>
      </c>
      <c r="B56" s="61"/>
      <c r="C56" s="61"/>
      <c r="D56" s="61"/>
      <c r="E56" s="61"/>
      <c r="F56" s="62"/>
      <c r="G56" s="61"/>
      <c r="H56" s="61"/>
      <c r="I56" s="61"/>
      <c r="J56" s="62"/>
      <c r="K56" s="62"/>
      <c r="L56" s="61"/>
      <c r="M56" s="62"/>
      <c r="N56" s="61"/>
    </row>
    <row r="57" spans="1:14" x14ac:dyDescent="0.25">
      <c r="A57" s="21" t="s">
        <v>125</v>
      </c>
      <c r="B57" s="26"/>
      <c r="C57" s="26"/>
      <c r="D57" s="26"/>
      <c r="E57" s="26"/>
      <c r="F57" s="27"/>
      <c r="G57" s="26"/>
      <c r="H57" s="26"/>
      <c r="I57" s="26"/>
      <c r="J57" s="27"/>
      <c r="K57" s="27"/>
      <c r="L57" s="26">
        <v>162</v>
      </c>
      <c r="M57" s="27"/>
      <c r="N57" s="26">
        <v>162</v>
      </c>
    </row>
  </sheetData>
  <mergeCells count="19">
    <mergeCell ref="A1:N3"/>
    <mergeCell ref="A56:N56"/>
    <mergeCell ref="E5:E6"/>
    <mergeCell ref="F5:F6"/>
    <mergeCell ref="G5:G6"/>
    <mergeCell ref="H5:H6"/>
    <mergeCell ref="I5:I6"/>
    <mergeCell ref="J5:J6"/>
    <mergeCell ref="L5:L6"/>
    <mergeCell ref="M5:M6"/>
    <mergeCell ref="A4:A6"/>
    <mergeCell ref="K4:K6"/>
    <mergeCell ref="N4:N6"/>
    <mergeCell ref="B4:F4"/>
    <mergeCell ref="C5:D5"/>
    <mergeCell ref="G4:J4"/>
    <mergeCell ref="A8:N8"/>
    <mergeCell ref="A32:N32"/>
    <mergeCell ref="L4:M4"/>
  </mergeCells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sqref="A1:J3"/>
    </sheetView>
  </sheetViews>
  <sheetFormatPr baseColWidth="10" defaultRowHeight="15" x14ac:dyDescent="0.25"/>
  <cols>
    <col min="1" max="1" width="13.7109375" customWidth="1"/>
  </cols>
  <sheetData>
    <row r="1" spans="1:13" ht="51.95" customHeight="1" x14ac:dyDescent="0.25">
      <c r="A1" s="55"/>
      <c r="B1" s="52"/>
      <c r="C1" s="52"/>
      <c r="D1" s="52"/>
      <c r="E1" s="52"/>
      <c r="F1" s="55"/>
      <c r="G1" s="52"/>
      <c r="H1" s="52"/>
      <c r="I1" s="52"/>
      <c r="J1" s="55"/>
    </row>
    <row r="2" spans="1:13" x14ac:dyDescent="0.25">
      <c r="A2" s="55"/>
      <c r="B2" s="52"/>
      <c r="C2" s="52"/>
      <c r="D2" s="52"/>
      <c r="E2" s="52"/>
      <c r="F2" s="55"/>
      <c r="G2" s="52"/>
      <c r="H2" s="52"/>
      <c r="I2" s="52"/>
      <c r="J2" s="55"/>
    </row>
    <row r="3" spans="1:13" x14ac:dyDescent="0.25">
      <c r="A3" s="55"/>
      <c r="B3" s="52"/>
      <c r="C3" s="52"/>
      <c r="D3" s="52"/>
      <c r="E3" s="52"/>
      <c r="F3" s="55"/>
      <c r="G3" s="52"/>
      <c r="H3" s="52"/>
      <c r="I3" s="52"/>
      <c r="J3" s="55"/>
    </row>
    <row r="4" spans="1:13" x14ac:dyDescent="0.25">
      <c r="A4" s="50" t="s">
        <v>94</v>
      </c>
      <c r="B4" s="49" t="s">
        <v>1</v>
      </c>
      <c r="C4" s="49"/>
      <c r="D4" s="49"/>
      <c r="E4" s="49"/>
      <c r="F4" s="50"/>
      <c r="G4" s="49" t="s">
        <v>2</v>
      </c>
      <c r="H4" s="49"/>
      <c r="I4" s="49"/>
      <c r="J4" s="50"/>
      <c r="L4" s="59"/>
      <c r="M4" s="59"/>
    </row>
    <row r="5" spans="1:13" x14ac:dyDescent="0.25">
      <c r="A5" s="55"/>
      <c r="B5" s="53" t="s">
        <v>95</v>
      </c>
      <c r="C5" s="51" t="s">
        <v>7</v>
      </c>
      <c r="D5" s="52"/>
      <c r="E5" s="53" t="s">
        <v>8</v>
      </c>
      <c r="F5" s="54" t="s">
        <v>96</v>
      </c>
      <c r="G5" s="53" t="s">
        <v>10</v>
      </c>
      <c r="H5" s="53" t="s">
        <v>11</v>
      </c>
      <c r="I5" s="53" t="s">
        <v>12</v>
      </c>
      <c r="J5" s="54" t="s">
        <v>97</v>
      </c>
    </row>
    <row r="6" spans="1:13" ht="78" customHeight="1" x14ac:dyDescent="0.25">
      <c r="A6" s="55"/>
      <c r="B6" s="53"/>
      <c r="C6" s="17" t="s">
        <v>17</v>
      </c>
      <c r="D6" s="17" t="s">
        <v>18</v>
      </c>
      <c r="E6" s="53"/>
      <c r="F6" s="55"/>
      <c r="G6" s="52"/>
      <c r="H6" s="52"/>
      <c r="I6" s="52"/>
      <c r="J6" s="55"/>
    </row>
    <row r="7" spans="1:13" x14ac:dyDescent="0.25">
      <c r="A7" s="21" t="s">
        <v>64</v>
      </c>
      <c r="B7" s="26">
        <v>95.632073866606504</v>
      </c>
      <c r="C7" s="26">
        <v>106.410006699639</v>
      </c>
      <c r="D7" s="26">
        <v>826.85018425739599</v>
      </c>
      <c r="E7" s="26">
        <v>450.91694019332601</v>
      </c>
      <c r="F7" s="27">
        <v>676.76933379372997</v>
      </c>
      <c r="G7" s="26">
        <v>110.1</v>
      </c>
      <c r="H7" s="26">
        <v>595.27820509249</v>
      </c>
      <c r="I7" s="26">
        <v>273.733473098888</v>
      </c>
      <c r="J7" s="27">
        <v>517.46192008817604</v>
      </c>
    </row>
    <row r="8" spans="1:13" x14ac:dyDescent="0.25">
      <c r="A8" s="63" t="s">
        <v>99</v>
      </c>
      <c r="B8" s="64"/>
      <c r="C8" s="64"/>
      <c r="D8" s="64"/>
      <c r="E8" s="64"/>
      <c r="F8" s="65"/>
      <c r="G8" s="64"/>
      <c r="H8" s="64"/>
      <c r="I8" s="64"/>
      <c r="J8" s="65"/>
    </row>
    <row r="9" spans="1:13" x14ac:dyDescent="0.25">
      <c r="A9" s="20" t="s">
        <v>100</v>
      </c>
      <c r="B9" s="24">
        <v>95.632410106269006</v>
      </c>
      <c r="C9" s="24">
        <v>106.409476634356</v>
      </c>
      <c r="D9" s="24">
        <v>823.71008382392802</v>
      </c>
      <c r="E9" s="24">
        <v>449.45056511517799</v>
      </c>
      <c r="F9" s="25">
        <v>612.66614070293599</v>
      </c>
      <c r="G9" s="24">
        <v>110.1</v>
      </c>
      <c r="H9" s="24">
        <v>548.00367383986202</v>
      </c>
      <c r="I9" s="24">
        <v>267.25768845700799</v>
      </c>
      <c r="J9" s="25">
        <v>502.720289378632</v>
      </c>
    </row>
    <row r="10" spans="1:13" x14ac:dyDescent="0.25">
      <c r="A10" s="19" t="s">
        <v>101</v>
      </c>
      <c r="B10" s="23">
        <v>95.63</v>
      </c>
      <c r="C10" s="23">
        <v>105.990887751483</v>
      </c>
      <c r="D10" s="23">
        <v>474.222564239966</v>
      </c>
      <c r="E10" s="23">
        <v>425.56742637702399</v>
      </c>
      <c r="F10" s="22">
        <v>288.69216973228703</v>
      </c>
      <c r="G10" s="23">
        <v>110.1</v>
      </c>
      <c r="H10" s="23">
        <v>543.58799767131302</v>
      </c>
      <c r="I10" s="23">
        <v>356.86959322033903</v>
      </c>
      <c r="J10" s="22">
        <v>463.26427620816798</v>
      </c>
    </row>
    <row r="11" spans="1:13" x14ac:dyDescent="0.25">
      <c r="A11" s="18" t="s">
        <v>102</v>
      </c>
      <c r="B11" s="6">
        <v>95.63</v>
      </c>
      <c r="C11" s="6">
        <v>106.303387751483</v>
      </c>
      <c r="D11" s="6">
        <v>477.23790289544002</v>
      </c>
      <c r="E11" s="6">
        <v>424.53458101744599</v>
      </c>
      <c r="F11" s="5">
        <v>252.221371539936</v>
      </c>
      <c r="G11" s="6">
        <v>110.1</v>
      </c>
      <c r="H11" s="6">
        <v>506.673956529816</v>
      </c>
      <c r="I11" s="6">
        <v>338.83898648648602</v>
      </c>
      <c r="J11" s="5">
        <v>430.40071160379</v>
      </c>
    </row>
    <row r="12" spans="1:13" x14ac:dyDescent="0.25">
      <c r="A12" s="19" t="s">
        <v>103</v>
      </c>
      <c r="B12" s="23">
        <v>95.63</v>
      </c>
      <c r="C12" s="23">
        <v>100.981569569665</v>
      </c>
      <c r="D12" s="23">
        <v>477.753818722414</v>
      </c>
      <c r="E12" s="23">
        <v>428.55624709918902</v>
      </c>
      <c r="F12" s="22">
        <v>255.214879810524</v>
      </c>
      <c r="G12" s="23">
        <v>110.1</v>
      </c>
      <c r="H12" s="23">
        <v>501.793483916914</v>
      </c>
      <c r="I12" s="23">
        <v>333.01939790575898</v>
      </c>
      <c r="J12" s="22">
        <v>438.11544019129298</v>
      </c>
    </row>
    <row r="13" spans="1:13" x14ac:dyDescent="0.25">
      <c r="A13" s="18" t="s">
        <v>104</v>
      </c>
      <c r="B13" s="6">
        <v>95.63</v>
      </c>
      <c r="C13" s="6">
        <v>106.703480158072</v>
      </c>
      <c r="D13" s="6">
        <v>567.43487203911798</v>
      </c>
      <c r="E13" s="6">
        <v>435.11621122365398</v>
      </c>
      <c r="F13" s="5">
        <v>269.841573276237</v>
      </c>
      <c r="G13" s="6">
        <v>110.1</v>
      </c>
      <c r="H13" s="6">
        <v>546.58830197285897</v>
      </c>
      <c r="I13" s="6">
        <v>313.40169354838702</v>
      </c>
      <c r="J13" s="5">
        <v>502.19913419787298</v>
      </c>
    </row>
    <row r="14" spans="1:13" x14ac:dyDescent="0.25">
      <c r="A14" s="19" t="s">
        <v>105</v>
      </c>
      <c r="B14" s="23">
        <v>95.629641469782797</v>
      </c>
      <c r="C14" s="23">
        <v>106.73049187722</v>
      </c>
      <c r="D14" s="23">
        <v>619.94020683707402</v>
      </c>
      <c r="E14" s="23">
        <v>456.39299945597401</v>
      </c>
      <c r="F14" s="22">
        <v>355.21658617179997</v>
      </c>
      <c r="G14" s="23">
        <v>110.1</v>
      </c>
      <c r="H14" s="23">
        <v>641.65245287369601</v>
      </c>
      <c r="I14" s="23">
        <v>308.005204081633</v>
      </c>
      <c r="J14" s="22">
        <v>602.69592602936495</v>
      </c>
    </row>
    <row r="15" spans="1:13" x14ac:dyDescent="0.25">
      <c r="A15" s="18" t="s">
        <v>106</v>
      </c>
      <c r="B15" s="6">
        <v>95.634859247967498</v>
      </c>
      <c r="C15" s="6">
        <v>106.685885032614</v>
      </c>
      <c r="D15" s="6">
        <v>758.74235535271998</v>
      </c>
      <c r="E15" s="6">
        <v>477.87081937494798</v>
      </c>
      <c r="F15" s="5">
        <v>493.39266375180603</v>
      </c>
      <c r="G15" s="6">
        <v>110.1</v>
      </c>
      <c r="H15" s="6">
        <v>724.29725672350003</v>
      </c>
      <c r="I15" s="6">
        <v>304.96125000000001</v>
      </c>
      <c r="J15" s="5">
        <v>719.43001116047003</v>
      </c>
    </row>
    <row r="16" spans="1:13" x14ac:dyDescent="0.25">
      <c r="A16" s="19" t="s">
        <v>107</v>
      </c>
      <c r="B16" s="23">
        <v>95.63</v>
      </c>
      <c r="C16" s="23">
        <v>106.608152729967</v>
      </c>
      <c r="D16" s="23">
        <v>868.14911202768496</v>
      </c>
      <c r="E16" s="23">
        <v>459.67910236355198</v>
      </c>
      <c r="F16" s="22">
        <v>623.17851095421702</v>
      </c>
      <c r="G16" s="23">
        <v>110.1</v>
      </c>
      <c r="H16" s="23">
        <v>416.08205003790698</v>
      </c>
      <c r="I16" s="23">
        <v>277.26222873900298</v>
      </c>
      <c r="J16" s="22">
        <v>409.60575571748097</v>
      </c>
    </row>
    <row r="17" spans="1:10" x14ac:dyDescent="0.25">
      <c r="A17" s="18" t="s">
        <v>108</v>
      </c>
      <c r="B17" s="6">
        <v>95.63</v>
      </c>
      <c r="C17" s="6">
        <v>106.50249668339001</v>
      </c>
      <c r="D17" s="6">
        <v>882.881771880835</v>
      </c>
      <c r="E17" s="6">
        <v>440.247266986873</v>
      </c>
      <c r="F17" s="5">
        <v>648.51847801354904</v>
      </c>
      <c r="G17" s="6">
        <v>110.1</v>
      </c>
      <c r="H17" s="6">
        <v>353.512355452549</v>
      </c>
      <c r="I17" s="6">
        <v>271.200902021773</v>
      </c>
      <c r="J17" s="5">
        <v>347.64190179884599</v>
      </c>
    </row>
    <row r="18" spans="1:10" x14ac:dyDescent="0.25">
      <c r="A18" s="19" t="s">
        <v>109</v>
      </c>
      <c r="B18" s="23">
        <v>95.629633105246</v>
      </c>
      <c r="C18" s="23">
        <v>106.39788171062</v>
      </c>
      <c r="D18" s="23">
        <v>916.25403913637797</v>
      </c>
      <c r="E18" s="23">
        <v>437.59814885177502</v>
      </c>
      <c r="F18" s="22">
        <v>679.914257110726</v>
      </c>
      <c r="G18" s="23"/>
      <c r="H18" s="23">
        <v>300.60658362302001</v>
      </c>
      <c r="I18" s="23">
        <v>261.52405360133997</v>
      </c>
      <c r="J18" s="22">
        <v>296.72050415800402</v>
      </c>
    </row>
    <row r="19" spans="1:10" x14ac:dyDescent="0.25">
      <c r="A19" s="18" t="s">
        <v>110</v>
      </c>
      <c r="B19" s="6">
        <v>95.63</v>
      </c>
      <c r="C19" s="6">
        <v>106.34940069919899</v>
      </c>
      <c r="D19" s="6">
        <v>927.158258731709</v>
      </c>
      <c r="E19" s="6">
        <v>440.20439442660802</v>
      </c>
      <c r="F19" s="5">
        <v>698.19559570167803</v>
      </c>
      <c r="G19" s="6"/>
      <c r="H19" s="6">
        <v>256.12862872309103</v>
      </c>
      <c r="I19" s="6">
        <v>256.31001956947199</v>
      </c>
      <c r="J19" s="5">
        <v>256.21804665470398</v>
      </c>
    </row>
    <row r="20" spans="1:10" x14ac:dyDescent="0.25">
      <c r="A20" s="19" t="s">
        <v>111</v>
      </c>
      <c r="B20" s="23">
        <v>95.63</v>
      </c>
      <c r="C20" s="23">
        <v>106.357266410595</v>
      </c>
      <c r="D20" s="23">
        <v>931.56190702131903</v>
      </c>
      <c r="E20" s="23">
        <v>435.85672360666803</v>
      </c>
      <c r="F20" s="22">
        <v>709.98050384661201</v>
      </c>
      <c r="G20" s="23"/>
      <c r="H20" s="23">
        <v>228.53890389610399</v>
      </c>
      <c r="I20" s="23">
        <v>237.08304794520501</v>
      </c>
      <c r="J20" s="22">
        <v>229.76788808664301</v>
      </c>
    </row>
    <row r="21" spans="1:10" x14ac:dyDescent="0.25">
      <c r="A21" s="18" t="s">
        <v>112</v>
      </c>
      <c r="B21" s="6">
        <v>95.649995818086794</v>
      </c>
      <c r="C21" s="6">
        <v>106.333064340826</v>
      </c>
      <c r="D21" s="6">
        <v>848.53130364160495</v>
      </c>
      <c r="E21" s="6">
        <v>439.21952105603202</v>
      </c>
      <c r="F21" s="5">
        <v>667.68120152728204</v>
      </c>
      <c r="G21" s="6"/>
      <c r="H21" s="6">
        <v>201.56366635249799</v>
      </c>
      <c r="I21" s="6">
        <v>234.59164999999999</v>
      </c>
      <c r="J21" s="5">
        <v>206.802045995242</v>
      </c>
    </row>
    <row r="22" spans="1:10" x14ac:dyDescent="0.25">
      <c r="A22" s="19" t="s">
        <v>113</v>
      </c>
      <c r="B22" s="23">
        <v>95.63</v>
      </c>
      <c r="C22" s="23">
        <v>106.33156091408</v>
      </c>
      <c r="D22" s="23">
        <v>686.82558597270895</v>
      </c>
      <c r="E22" s="23">
        <v>430.99321506641201</v>
      </c>
      <c r="F22" s="22">
        <v>558.36586554549604</v>
      </c>
      <c r="G22" s="23"/>
      <c r="H22" s="23">
        <v>177.92967647058799</v>
      </c>
      <c r="I22" s="23">
        <v>251.61795698924701</v>
      </c>
      <c r="J22" s="22">
        <v>193.75648960738999</v>
      </c>
    </row>
    <row r="23" spans="1:10" x14ac:dyDescent="0.25">
      <c r="A23" s="18" t="s">
        <v>114</v>
      </c>
      <c r="B23" s="6">
        <v>95.659093398235498</v>
      </c>
      <c r="C23" s="6">
        <v>106.339916701319</v>
      </c>
      <c r="D23" s="6">
        <v>522.23276368357199</v>
      </c>
      <c r="E23" s="6">
        <v>428.16769596663403</v>
      </c>
      <c r="F23" s="5">
        <v>432.489459772175</v>
      </c>
      <c r="G23" s="6"/>
      <c r="H23" s="6">
        <v>193.60483870967701</v>
      </c>
      <c r="I23" s="6">
        <v>173.506666666667</v>
      </c>
      <c r="J23" s="5">
        <v>189.68961038961001</v>
      </c>
    </row>
    <row r="24" spans="1:10" x14ac:dyDescent="0.25">
      <c r="A24" s="19" t="s">
        <v>115</v>
      </c>
      <c r="B24" s="23">
        <v>95.63</v>
      </c>
      <c r="C24" s="23">
        <v>106.421443307038</v>
      </c>
      <c r="D24" s="23">
        <v>433.63013677552902</v>
      </c>
      <c r="E24" s="23">
        <v>424.31863262506499</v>
      </c>
      <c r="F24" s="22">
        <v>393.25362033640801</v>
      </c>
      <c r="G24" s="23"/>
      <c r="H24" s="23">
        <v>144.48115702479299</v>
      </c>
      <c r="I24" s="23">
        <v>125.741</v>
      </c>
      <c r="J24" s="22">
        <v>143.05061068702301</v>
      </c>
    </row>
    <row r="25" spans="1:10" x14ac:dyDescent="0.25">
      <c r="A25" s="18" t="s">
        <v>116</v>
      </c>
      <c r="B25" s="6">
        <v>95.63</v>
      </c>
      <c r="C25" s="6"/>
      <c r="D25" s="6">
        <v>530.91658821854799</v>
      </c>
      <c r="E25" s="6"/>
      <c r="F25" s="5">
        <v>459.22232662961102</v>
      </c>
      <c r="G25" s="6"/>
      <c r="H25" s="6">
        <v>126.6632115548</v>
      </c>
      <c r="I25" s="6">
        <v>121.775723472669</v>
      </c>
      <c r="J25" s="5">
        <v>126.267581988548</v>
      </c>
    </row>
    <row r="26" spans="1:10" x14ac:dyDescent="0.25">
      <c r="A26" s="19" t="s">
        <v>117</v>
      </c>
      <c r="B26" s="23"/>
      <c r="C26" s="23"/>
      <c r="D26" s="23"/>
      <c r="E26" s="23"/>
      <c r="F26" s="22"/>
      <c r="G26" s="23"/>
      <c r="H26" s="23">
        <v>118.531994362227</v>
      </c>
      <c r="I26" s="23">
        <v>128.06614379084999</v>
      </c>
      <c r="J26" s="22">
        <v>119.45993638676801</v>
      </c>
    </row>
    <row r="27" spans="1:10" x14ac:dyDescent="0.25">
      <c r="A27" s="18" t="s">
        <v>118</v>
      </c>
      <c r="B27" s="6"/>
      <c r="C27" s="6"/>
      <c r="D27" s="6"/>
      <c r="E27" s="6"/>
      <c r="F27" s="5"/>
      <c r="G27" s="6"/>
      <c r="H27" s="6">
        <v>116.823360697794</v>
      </c>
      <c r="I27" s="6">
        <v>118.119942528736</v>
      </c>
      <c r="J27" s="5">
        <v>116.929627885068</v>
      </c>
    </row>
    <row r="28" spans="1:10" x14ac:dyDescent="0.25">
      <c r="A28" s="19" t="s">
        <v>119</v>
      </c>
      <c r="B28" s="23"/>
      <c r="C28" s="23"/>
      <c r="D28" s="23"/>
      <c r="E28" s="23"/>
      <c r="F28" s="22"/>
      <c r="G28" s="23"/>
      <c r="H28" s="23">
        <v>110.59122985581</v>
      </c>
      <c r="I28" s="23">
        <v>135.16702380952401</v>
      </c>
      <c r="J28" s="22">
        <v>112.225724465558</v>
      </c>
    </row>
    <row r="29" spans="1:10" x14ac:dyDescent="0.25">
      <c r="A29" s="18" t="s">
        <v>120</v>
      </c>
      <c r="B29" s="6"/>
      <c r="C29" s="6"/>
      <c r="D29" s="6"/>
      <c r="E29" s="6"/>
      <c r="F29" s="5"/>
      <c r="G29" s="6"/>
      <c r="H29" s="6">
        <v>120.964631410256</v>
      </c>
      <c r="I29" s="6">
        <v>136.461351351351</v>
      </c>
      <c r="J29" s="5">
        <v>121.83207261724699</v>
      </c>
    </row>
    <row r="30" spans="1:10" x14ac:dyDescent="0.25">
      <c r="A30" s="19" t="s">
        <v>121</v>
      </c>
      <c r="B30" s="23"/>
      <c r="C30" s="23"/>
      <c r="D30" s="23"/>
      <c r="E30" s="23"/>
      <c r="F30" s="22"/>
      <c r="G30" s="23"/>
      <c r="H30" s="23">
        <v>135.25729729729699</v>
      </c>
      <c r="I30" s="23">
        <v>156.33000000000001</v>
      </c>
      <c r="J30" s="22">
        <v>135.538266666667</v>
      </c>
    </row>
    <row r="31" spans="1:10" x14ac:dyDescent="0.25">
      <c r="A31" s="20" t="s">
        <v>122</v>
      </c>
      <c r="B31" s="24"/>
      <c r="C31" s="24"/>
      <c r="D31" s="24"/>
      <c r="E31" s="24"/>
      <c r="F31" s="25"/>
      <c r="G31" s="24"/>
      <c r="H31" s="24"/>
      <c r="I31" s="24"/>
      <c r="J31" s="25"/>
    </row>
    <row r="32" spans="1:10" x14ac:dyDescent="0.25">
      <c r="A32" s="63" t="s">
        <v>123</v>
      </c>
      <c r="B32" s="64"/>
      <c r="C32" s="64"/>
      <c r="D32" s="64"/>
      <c r="E32" s="64"/>
      <c r="F32" s="65"/>
      <c r="G32" s="64"/>
      <c r="H32" s="64"/>
      <c r="I32" s="64"/>
      <c r="J32" s="65"/>
    </row>
    <row r="33" spans="1:10" x14ac:dyDescent="0.25">
      <c r="A33" s="20" t="s">
        <v>124</v>
      </c>
      <c r="B33" s="24">
        <v>95.631826542452401</v>
      </c>
      <c r="C33" s="24">
        <v>106.510289687773</v>
      </c>
      <c r="D33" s="24">
        <v>829.099948016442</v>
      </c>
      <c r="E33" s="24">
        <v>453.170327472368</v>
      </c>
      <c r="F33" s="25">
        <v>734.84620404754901</v>
      </c>
      <c r="G33" s="24">
        <v>110.1</v>
      </c>
      <c r="H33" s="24">
        <v>645.43763333322204</v>
      </c>
      <c r="I33" s="24">
        <v>280.48355432780801</v>
      </c>
      <c r="J33" s="25">
        <v>531.18959103331997</v>
      </c>
    </row>
    <row r="34" spans="1:10" x14ac:dyDescent="0.25">
      <c r="A34" s="19" t="s">
        <v>101</v>
      </c>
      <c r="B34" s="23">
        <v>95.655603748326598</v>
      </c>
      <c r="C34" s="23">
        <v>104.740887751483</v>
      </c>
      <c r="D34" s="23">
        <v>504.62440840538898</v>
      </c>
      <c r="E34" s="23">
        <v>424.17085803351603</v>
      </c>
      <c r="F34" s="22">
        <v>173.513204237021</v>
      </c>
      <c r="G34" s="23">
        <v>110.1</v>
      </c>
      <c r="H34" s="23">
        <v>624.18620472954103</v>
      </c>
      <c r="I34" s="23">
        <v>363.58060109289602</v>
      </c>
      <c r="J34" s="22">
        <v>437.62132869195801</v>
      </c>
    </row>
    <row r="35" spans="1:10" x14ac:dyDescent="0.25">
      <c r="A35" s="18" t="s">
        <v>102</v>
      </c>
      <c r="B35" s="6">
        <v>95.63</v>
      </c>
      <c r="C35" s="6"/>
      <c r="D35" s="6">
        <v>832.45637163993797</v>
      </c>
      <c r="E35" s="6">
        <v>426.17183195981602</v>
      </c>
      <c r="F35" s="5">
        <v>245.74781365891201</v>
      </c>
      <c r="G35" s="6">
        <v>110.1</v>
      </c>
      <c r="H35" s="6">
        <v>588.10047750813305</v>
      </c>
      <c r="I35" s="6">
        <v>340.08072727272702</v>
      </c>
      <c r="J35" s="5">
        <v>425.24977509074898</v>
      </c>
    </row>
    <row r="36" spans="1:10" x14ac:dyDescent="0.25">
      <c r="A36" s="19" t="s">
        <v>103</v>
      </c>
      <c r="B36" s="23">
        <v>95.63</v>
      </c>
      <c r="C36" s="23">
        <v>200.053387751483</v>
      </c>
      <c r="D36" s="23">
        <v>1061.65178865192</v>
      </c>
      <c r="E36" s="23">
        <v>436.24073228404302</v>
      </c>
      <c r="F36" s="22">
        <v>343.03256247525297</v>
      </c>
      <c r="G36" s="23">
        <v>110.1</v>
      </c>
      <c r="H36" s="23">
        <v>592.49720772780199</v>
      </c>
      <c r="I36" s="23">
        <v>304.49134110787202</v>
      </c>
      <c r="J36" s="22">
        <v>454.57477081384502</v>
      </c>
    </row>
    <row r="37" spans="1:10" x14ac:dyDescent="0.25">
      <c r="A37" s="18" t="s">
        <v>104</v>
      </c>
      <c r="B37" s="6">
        <v>95.637793170890703</v>
      </c>
      <c r="C37" s="6">
        <v>105.759909490613</v>
      </c>
      <c r="D37" s="6">
        <v>1211.6155031989299</v>
      </c>
      <c r="E37" s="6">
        <v>439.21683191589801</v>
      </c>
      <c r="F37" s="5">
        <v>489.51794150580298</v>
      </c>
      <c r="G37" s="6">
        <v>110.1</v>
      </c>
      <c r="H37" s="6">
        <v>628.15921476851497</v>
      </c>
      <c r="I37" s="6">
        <v>304.02917137476499</v>
      </c>
      <c r="J37" s="5">
        <v>518.61659438163804</v>
      </c>
    </row>
    <row r="38" spans="1:10" x14ac:dyDescent="0.25">
      <c r="A38" s="19" t="s">
        <v>105</v>
      </c>
      <c r="B38" s="23">
        <v>95.63</v>
      </c>
      <c r="C38" s="23">
        <v>106.21577092905299</v>
      </c>
      <c r="D38" s="23">
        <v>825.39614448196903</v>
      </c>
      <c r="E38" s="23">
        <v>474.15188615408499</v>
      </c>
      <c r="F38" s="22">
        <v>524.576132140048</v>
      </c>
      <c r="G38" s="23">
        <v>110.1</v>
      </c>
      <c r="H38" s="23">
        <v>707.18147338829101</v>
      </c>
      <c r="I38" s="23">
        <v>310.20611594202899</v>
      </c>
      <c r="J38" s="22">
        <v>603.70356707487599</v>
      </c>
    </row>
    <row r="39" spans="1:10" x14ac:dyDescent="0.25">
      <c r="A39" s="18" t="s">
        <v>106</v>
      </c>
      <c r="B39" s="6">
        <v>95.633380465905503</v>
      </c>
      <c r="C39" s="6">
        <v>107.51934105887599</v>
      </c>
      <c r="D39" s="6">
        <v>901.60372569328297</v>
      </c>
      <c r="E39" s="6">
        <v>484.729611751498</v>
      </c>
      <c r="F39" s="5">
        <v>643.77563755257995</v>
      </c>
      <c r="G39" s="6">
        <v>110.1</v>
      </c>
      <c r="H39" s="6">
        <v>868.17256436985303</v>
      </c>
      <c r="I39" s="6">
        <v>302.72891451831703</v>
      </c>
      <c r="J39" s="5">
        <v>860.22040494447697</v>
      </c>
    </row>
    <row r="40" spans="1:10" x14ac:dyDescent="0.25">
      <c r="A40" s="19" t="s">
        <v>107</v>
      </c>
      <c r="B40" s="23">
        <v>95.63</v>
      </c>
      <c r="C40" s="23">
        <v>106.23508174055399</v>
      </c>
      <c r="D40" s="23">
        <v>968.29481157108705</v>
      </c>
      <c r="E40" s="23">
        <v>463.54035537971998</v>
      </c>
      <c r="F40" s="22">
        <v>769.88946369047005</v>
      </c>
      <c r="G40" s="23">
        <v>110.1</v>
      </c>
      <c r="H40" s="23">
        <v>619.29021904916397</v>
      </c>
      <c r="I40" s="23">
        <v>313.84626182965297</v>
      </c>
      <c r="J40" s="22">
        <v>591.88891915770898</v>
      </c>
    </row>
    <row r="41" spans="1:10" x14ac:dyDescent="0.25">
      <c r="A41" s="18" t="s">
        <v>108</v>
      </c>
      <c r="B41" s="6">
        <v>95.633648885836394</v>
      </c>
      <c r="C41" s="6">
        <v>106.267876387846</v>
      </c>
      <c r="D41" s="6">
        <v>966.97718152746097</v>
      </c>
      <c r="E41" s="6">
        <v>445.74763060554102</v>
      </c>
      <c r="F41" s="5">
        <v>809.09960345724403</v>
      </c>
      <c r="G41" s="6">
        <v>110.1</v>
      </c>
      <c r="H41" s="6">
        <v>526.90978286045197</v>
      </c>
      <c r="I41" s="6">
        <v>316.85199697428101</v>
      </c>
      <c r="J41" s="5">
        <v>494.450635191044</v>
      </c>
    </row>
    <row r="42" spans="1:10" x14ac:dyDescent="0.25">
      <c r="A42" s="19" t="s">
        <v>109</v>
      </c>
      <c r="B42" s="23">
        <v>95.63</v>
      </c>
      <c r="C42" s="23">
        <v>106.255310828406</v>
      </c>
      <c r="D42" s="23">
        <v>971.24128698771494</v>
      </c>
      <c r="E42" s="23">
        <v>443.75724634308699</v>
      </c>
      <c r="F42" s="22">
        <v>851.334426416057</v>
      </c>
      <c r="G42" s="23">
        <v>110.1</v>
      </c>
      <c r="H42" s="23">
        <v>398.197386819484</v>
      </c>
      <c r="I42" s="23">
        <v>300.06934595525001</v>
      </c>
      <c r="J42" s="22">
        <v>374.29231067125602</v>
      </c>
    </row>
    <row r="43" spans="1:10" x14ac:dyDescent="0.25">
      <c r="A43" s="18" t="s">
        <v>110</v>
      </c>
      <c r="B43" s="6">
        <v>95.63</v>
      </c>
      <c r="C43" s="6">
        <v>106.303387751483</v>
      </c>
      <c r="D43" s="6">
        <v>950.59626345282902</v>
      </c>
      <c r="E43" s="6">
        <v>446.78765135693698</v>
      </c>
      <c r="F43" s="5">
        <v>865.26465815155598</v>
      </c>
      <c r="G43" s="6">
        <v>110.1</v>
      </c>
      <c r="H43" s="6">
        <v>272.30895005096801</v>
      </c>
      <c r="I43" s="6">
        <v>285.25991091314</v>
      </c>
      <c r="J43" s="5">
        <v>276.452363636364</v>
      </c>
    </row>
    <row r="44" spans="1:10" x14ac:dyDescent="0.25">
      <c r="A44" s="19" t="s">
        <v>111</v>
      </c>
      <c r="B44" s="23">
        <v>95.63</v>
      </c>
      <c r="C44" s="23">
        <v>106.303387751483</v>
      </c>
      <c r="D44" s="23">
        <v>908.63018930914905</v>
      </c>
      <c r="E44" s="23">
        <v>439.29180610904302</v>
      </c>
      <c r="F44" s="22">
        <v>850.71330089124797</v>
      </c>
      <c r="G44" s="23">
        <v>110.1</v>
      </c>
      <c r="H44" s="23">
        <v>245.02423344947701</v>
      </c>
      <c r="I44" s="23">
        <v>282.80164670658701</v>
      </c>
      <c r="J44" s="22">
        <v>258.756611661166</v>
      </c>
    </row>
    <row r="45" spans="1:10" x14ac:dyDescent="0.25">
      <c r="A45" s="18" t="s">
        <v>112</v>
      </c>
      <c r="B45" s="6">
        <v>95.63</v>
      </c>
      <c r="C45" s="6">
        <v>106.24386394195901</v>
      </c>
      <c r="D45" s="6">
        <v>794.10186767456196</v>
      </c>
      <c r="E45" s="6">
        <v>436.961567555648</v>
      </c>
      <c r="F45" s="5">
        <v>759.47593781475803</v>
      </c>
      <c r="G45" s="6"/>
      <c r="H45" s="6">
        <v>218.263573667712</v>
      </c>
      <c r="I45" s="6">
        <v>283.33382165605099</v>
      </c>
      <c r="J45" s="5">
        <v>239.72581932773099</v>
      </c>
    </row>
    <row r="46" spans="1:10" x14ac:dyDescent="0.25">
      <c r="A46" s="19" t="s">
        <v>113</v>
      </c>
      <c r="B46" s="23">
        <v>95.63</v>
      </c>
      <c r="C46" s="23">
        <v>106.240256438351</v>
      </c>
      <c r="D46" s="23">
        <v>646.88877475419997</v>
      </c>
      <c r="E46" s="23">
        <v>430.54673927657899</v>
      </c>
      <c r="F46" s="22">
        <v>627.17937902553604</v>
      </c>
      <c r="G46" s="23"/>
      <c r="H46" s="23">
        <v>178.23737179487199</v>
      </c>
      <c r="I46" s="23">
        <v>282.76823529411803</v>
      </c>
      <c r="J46" s="22">
        <v>196.94289473684199</v>
      </c>
    </row>
    <row r="47" spans="1:10" x14ac:dyDescent="0.25">
      <c r="A47" s="18" t="s">
        <v>114</v>
      </c>
      <c r="B47" s="6">
        <v>95.63</v>
      </c>
      <c r="C47" s="6">
        <v>106.303387751483</v>
      </c>
      <c r="D47" s="6">
        <v>516.59175741725505</v>
      </c>
      <c r="E47" s="6">
        <v>425.345735112954</v>
      </c>
      <c r="F47" s="5">
        <v>504.55160566262202</v>
      </c>
      <c r="G47" s="6"/>
      <c r="H47" s="6">
        <v>145.66118644067799</v>
      </c>
      <c r="I47" s="6">
        <v>233.5275</v>
      </c>
      <c r="J47" s="5">
        <v>151.24</v>
      </c>
    </row>
    <row r="48" spans="1:10" x14ac:dyDescent="0.25">
      <c r="A48" s="19" t="s">
        <v>115</v>
      </c>
      <c r="B48" s="23">
        <v>95.63</v>
      </c>
      <c r="C48" s="23">
        <v>106.303387751483</v>
      </c>
      <c r="D48" s="23">
        <v>456.82827502361602</v>
      </c>
      <c r="E48" s="23">
        <v>423.09445019037901</v>
      </c>
      <c r="F48" s="22">
        <v>448.02242981176198</v>
      </c>
      <c r="G48" s="23"/>
      <c r="H48" s="23">
        <v>163.13536764705901</v>
      </c>
      <c r="I48" s="23">
        <v>129.766428571429</v>
      </c>
      <c r="J48" s="22">
        <v>160.02093333333301</v>
      </c>
    </row>
    <row r="49" spans="1:10" x14ac:dyDescent="0.25">
      <c r="A49" s="18" t="s">
        <v>116</v>
      </c>
      <c r="B49" s="6">
        <v>95.63</v>
      </c>
      <c r="C49" s="6"/>
      <c r="D49" s="6">
        <v>405.587314866996</v>
      </c>
      <c r="E49" s="6"/>
      <c r="F49" s="5">
        <v>404.05287271418899</v>
      </c>
      <c r="G49" s="6"/>
      <c r="H49" s="6">
        <v>127.12588720404401</v>
      </c>
      <c r="I49" s="6">
        <v>130.657894736842</v>
      </c>
      <c r="J49" s="5">
        <v>127.43658662092599</v>
      </c>
    </row>
    <row r="50" spans="1:10" x14ac:dyDescent="0.25">
      <c r="A50" s="19" t="s">
        <v>117</v>
      </c>
      <c r="B50" s="23"/>
      <c r="C50" s="23"/>
      <c r="D50" s="23"/>
      <c r="E50" s="23"/>
      <c r="F50" s="22"/>
      <c r="G50" s="23"/>
      <c r="H50" s="23">
        <v>120.85638545711301</v>
      </c>
      <c r="I50" s="23">
        <v>116.366836363636</v>
      </c>
      <c r="J50" s="22">
        <v>120.45914414414401</v>
      </c>
    </row>
    <row r="51" spans="1:10" x14ac:dyDescent="0.25">
      <c r="A51" s="18" t="s">
        <v>118</v>
      </c>
      <c r="B51" s="6"/>
      <c r="C51" s="6"/>
      <c r="D51" s="6"/>
      <c r="E51" s="6"/>
      <c r="F51" s="5"/>
      <c r="G51" s="6"/>
      <c r="H51" s="6">
        <v>113.391838565022</v>
      </c>
      <c r="I51" s="6">
        <v>122.21533333333301</v>
      </c>
      <c r="J51" s="5">
        <v>114.22762291384799</v>
      </c>
    </row>
    <row r="52" spans="1:10" x14ac:dyDescent="0.25">
      <c r="A52" s="19" t="s">
        <v>119</v>
      </c>
      <c r="B52" s="23"/>
      <c r="C52" s="23"/>
      <c r="D52" s="23"/>
      <c r="E52" s="23"/>
      <c r="F52" s="22"/>
      <c r="G52" s="23"/>
      <c r="H52" s="23">
        <v>112.46811288963799</v>
      </c>
      <c r="I52" s="23">
        <v>138.30764705882399</v>
      </c>
      <c r="J52" s="22">
        <v>114.512823894492</v>
      </c>
    </row>
    <row r="53" spans="1:10" x14ac:dyDescent="0.25">
      <c r="A53" s="18" t="s">
        <v>120</v>
      </c>
      <c r="B53" s="6"/>
      <c r="C53" s="6"/>
      <c r="D53" s="6"/>
      <c r="E53" s="6"/>
      <c r="F53" s="5"/>
      <c r="G53" s="6"/>
      <c r="H53" s="6">
        <v>115.619859375</v>
      </c>
      <c r="I53" s="6">
        <v>203.04718750000001</v>
      </c>
      <c r="J53" s="5">
        <v>119.78306547619</v>
      </c>
    </row>
    <row r="54" spans="1:10" x14ac:dyDescent="0.25">
      <c r="A54" s="19" t="s">
        <v>121</v>
      </c>
      <c r="B54" s="23"/>
      <c r="C54" s="23"/>
      <c r="D54" s="23"/>
      <c r="E54" s="23"/>
      <c r="F54" s="22"/>
      <c r="G54" s="23"/>
      <c r="H54" s="23">
        <v>101.336013071895</v>
      </c>
      <c r="I54" s="23">
        <v>313.54000000000002</v>
      </c>
      <c r="J54" s="22">
        <v>104.074129032258</v>
      </c>
    </row>
    <row r="55" spans="1:10" x14ac:dyDescent="0.25">
      <c r="A55" s="20" t="s">
        <v>122</v>
      </c>
      <c r="B55" s="24"/>
      <c r="C55" s="24"/>
      <c r="D55" s="24"/>
      <c r="E55" s="24"/>
      <c r="F55" s="25"/>
      <c r="G55" s="24"/>
      <c r="H55" s="24"/>
      <c r="I55" s="24"/>
      <c r="J55" s="25"/>
    </row>
    <row r="56" spans="1:10" x14ac:dyDescent="0.25">
      <c r="A56" s="63" t="s">
        <v>93</v>
      </c>
      <c r="B56" s="64"/>
      <c r="C56" s="64"/>
      <c r="D56" s="64"/>
      <c r="E56" s="64"/>
      <c r="F56" s="65"/>
      <c r="G56" s="64"/>
      <c r="H56" s="64"/>
      <c r="I56" s="64"/>
      <c r="J56" s="65"/>
    </row>
    <row r="57" spans="1:10" x14ac:dyDescent="0.25">
      <c r="A57" s="20" t="s">
        <v>125</v>
      </c>
      <c r="B57" s="24"/>
      <c r="C57" s="24"/>
      <c r="D57" s="24"/>
      <c r="E57" s="24"/>
      <c r="F57" s="25"/>
      <c r="G57" s="24"/>
      <c r="H57" s="24"/>
      <c r="I57" s="24"/>
      <c r="J57" s="25"/>
    </row>
  </sheetData>
  <mergeCells count="16">
    <mergeCell ref="A1:J3"/>
    <mergeCell ref="L4:M4"/>
    <mergeCell ref="A4:A6"/>
    <mergeCell ref="E5:E6"/>
    <mergeCell ref="F5:F6"/>
    <mergeCell ref="G5:G6"/>
    <mergeCell ref="H5:H6"/>
    <mergeCell ref="I5:I6"/>
    <mergeCell ref="J5:J6"/>
    <mergeCell ref="B4:F4"/>
    <mergeCell ref="A8:J8"/>
    <mergeCell ref="A32:J32"/>
    <mergeCell ref="A56:J56"/>
    <mergeCell ref="B5:B6"/>
    <mergeCell ref="C5:D5"/>
    <mergeCell ref="G4:J4"/>
  </mergeCells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Contenidos</vt:lpstr>
      <vt:lpstr>Evol Hist Aseg Tipo</vt:lpstr>
      <vt:lpstr>Aseg Tipo y Dom</vt:lpstr>
      <vt:lpstr>B apor pen prome Tipo y Dom</vt:lpstr>
      <vt:lpstr>Aseg Tipo Sexo y Edad</vt:lpstr>
      <vt:lpstr>B Apor PenProm Tipo Sexo Edad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jimmy.montoya</dc:creator>
  <cp:lastModifiedBy>Usuario01</cp:lastModifiedBy>
  <dcterms:created xsi:type="dcterms:W3CDTF">2023-07-26T10:34:57Z</dcterms:created>
  <dcterms:modified xsi:type="dcterms:W3CDTF">2023-11-15T14:37:12Z</dcterms:modified>
</cp:coreProperties>
</file>