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7_ORQUESTANDO\"/>
    </mc:Choice>
  </mc:AlternateContent>
  <bookViews>
    <workbookView xWindow="0" yWindow="0" windowWidth="28800" windowHeight="12435"/>
  </bookViews>
  <sheets>
    <sheet name="Hoja1" sheetId="2" r:id="rId1"/>
    <sheet name="1.8 Orquestando" sheetId="1" r:id="rId2"/>
  </sheets>
  <definedNames>
    <definedName name="_xlnm._FilterDatabase" localSheetId="1" hidden="1">'1.8 Orquestando'!$B$3:$H$16</definedName>
  </definedName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18" i="2"/>
  <c r="G19" i="2"/>
  <c r="G20" i="2"/>
  <c r="G21" i="2"/>
  <c r="G22" i="2"/>
  <c r="G23" i="2"/>
  <c r="G24" i="2"/>
  <c r="G25" i="2"/>
  <c r="G26" i="2"/>
  <c r="G27" i="2"/>
  <c r="G14" i="2"/>
  <c r="H14" i="2"/>
  <c r="I14" i="2"/>
  <c r="J4" i="2"/>
  <c r="J5" i="2"/>
  <c r="J6" i="2"/>
  <c r="J7" i="2"/>
  <c r="J8" i="2"/>
  <c r="J9" i="2"/>
  <c r="J10" i="2"/>
  <c r="J11" i="2"/>
  <c r="J12" i="2"/>
  <c r="J13" i="2"/>
  <c r="D4" i="2" l="1"/>
  <c r="D5" i="2"/>
  <c r="D6" i="2"/>
  <c r="D7" i="2"/>
  <c r="D8" i="2"/>
  <c r="D9" i="2"/>
  <c r="D10" i="2"/>
  <c r="D11" i="2"/>
  <c r="D12" i="2"/>
  <c r="D13" i="2"/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<sst xmlns="http://schemas.openxmlformats.org/spreadsheetml/2006/main" count="280" uniqueCount="126">
  <si>
    <t>Anexo 1.8  Padrón de instituciones educativas públicas atendidas por la actividad educativa complementaria Orquestando en el marco de la Intervención Implementación de la gestión del Currículo</t>
  </si>
  <si>
    <t>Pliego</t>
  </si>
  <si>
    <t>Unidad Ejecutora</t>
  </si>
  <si>
    <t>DRE/UGEL</t>
  </si>
  <si>
    <t>Código Modular</t>
  </si>
  <si>
    <t>Anexo</t>
  </si>
  <si>
    <t>Código Local</t>
  </si>
  <si>
    <t>Nombre del centro educativo</t>
  </si>
  <si>
    <t>010. MINISTERIO DE EDUCACION</t>
  </si>
  <si>
    <t>001. USE 01 SAN JUAN DE MIRAFLORES</t>
  </si>
  <si>
    <t>UGEL 01 SAN JUAN DE MIRAFLORES</t>
  </si>
  <si>
    <t>0493841</t>
  </si>
  <si>
    <t>346558</t>
  </si>
  <si>
    <t>6020 MICAELA BASTIDAS</t>
  </si>
  <si>
    <t>003. USE 03 CERCADO</t>
  </si>
  <si>
    <t>UGEL 03 BREÑA</t>
  </si>
  <si>
    <t>0245662</t>
  </si>
  <si>
    <t>308943</t>
  </si>
  <si>
    <t>ISABEL LA CATOLICA</t>
  </si>
  <si>
    <t>0334649</t>
  </si>
  <si>
    <t>337455</t>
  </si>
  <si>
    <t>BARTOLOME HERRERA</t>
  </si>
  <si>
    <t>0336495</t>
  </si>
  <si>
    <t>288488</t>
  </si>
  <si>
    <t>NUESTRA SEÑORA DE GUADALUPE</t>
  </si>
  <si>
    <t>004. USE 04 COMAS</t>
  </si>
  <si>
    <t>UGEL 04 COMAS</t>
  </si>
  <si>
    <t>0566158</t>
  </si>
  <si>
    <t>301748</t>
  </si>
  <si>
    <t>3047 REPUBLICA DE CANADA</t>
  </si>
  <si>
    <t>005. USE 05 SAN JUAN DE LURIGANCHO</t>
  </si>
  <si>
    <t>UGEL 05 SAN JUAN DE LURIGANCHO</t>
  </si>
  <si>
    <t>0665265</t>
  </si>
  <si>
    <t>324537</t>
  </si>
  <si>
    <t>110 SAN MARCOS</t>
  </si>
  <si>
    <t>007. USE 07 SAN BORJA</t>
  </si>
  <si>
    <t>UGEL 07 SAN BORJA</t>
  </si>
  <si>
    <t>0325480</t>
  </si>
  <si>
    <t>295059</t>
  </si>
  <si>
    <t>6051 MERCEDES INDACOCHEA</t>
  </si>
  <si>
    <t>0649897</t>
  </si>
  <si>
    <t>332245</t>
  </si>
  <si>
    <t>LOS EDUCADORES</t>
  </si>
  <si>
    <t>443. GOBIERNO REGIONAL DEL DEPARTAMENTO DE AREQUIPA</t>
  </si>
  <si>
    <t>302. EDUCACION AREQUIPA NORTE</t>
  </si>
  <si>
    <t>UGEL AREQUIPA NORTE</t>
  </si>
  <si>
    <t>0637249</t>
  </si>
  <si>
    <t>064964</t>
  </si>
  <si>
    <t>40048 ANTONIO JOSE DE SUCRE</t>
  </si>
  <si>
    <t>303. EDUCACION AREQUIPA SUR</t>
  </si>
  <si>
    <t>UGEL AREQUIPA SUR</t>
  </si>
  <si>
    <t>0579698</t>
  </si>
  <si>
    <t>062502</t>
  </si>
  <si>
    <t>40163 BENIGNO BALLON FARFAN</t>
  </si>
  <si>
    <t>450. GOBIERNO REGIONAL DEL DEPARTAMENTO DE JUNIN</t>
  </si>
  <si>
    <t>303. EDUCACION CHANCHAMAYO</t>
  </si>
  <si>
    <t>UGEL CHANCHAMAYO</t>
  </si>
  <si>
    <t>0599175</t>
  </si>
  <si>
    <t>230058</t>
  </si>
  <si>
    <t>NUESTRA SEÑORA DE LAS MERCEDES</t>
  </si>
  <si>
    <t>305. EDUCACION CONCEPCION</t>
  </si>
  <si>
    <t>UGEL CONCEPCION</t>
  </si>
  <si>
    <t>1099852</t>
  </si>
  <si>
    <t>227555</t>
  </si>
  <si>
    <t>31511 LORENZO ALCALA POMALAZA</t>
  </si>
  <si>
    <t>464. GOBIERNO REGIONAL DE LA PROVINCIA CONSTITUCIONAL DEL CALLAO</t>
  </si>
  <si>
    <t>300. EDUCACION CALLAO</t>
  </si>
  <si>
    <t>DRE CALLAO</t>
  </si>
  <si>
    <t>0209304</t>
  </si>
  <si>
    <t>139785</t>
  </si>
  <si>
    <t>4001 DOS DE MAYO</t>
  </si>
  <si>
    <t>D_DPTO</t>
  </si>
  <si>
    <t>D_PROV</t>
  </si>
  <si>
    <t>D_DIST</t>
  </si>
  <si>
    <t>DAREACENSO</t>
  </si>
  <si>
    <t>D_NIV_MOD</t>
  </si>
  <si>
    <t>D_FORMA</t>
  </si>
  <si>
    <t>D_TIPSSEXO</t>
  </si>
  <si>
    <t>D_COD_TUR</t>
  </si>
  <si>
    <t>TALUM_HOM</t>
  </si>
  <si>
    <t>TALUM_MUJ</t>
  </si>
  <si>
    <t>TALUMNO</t>
  </si>
  <si>
    <t>TDOCENTE</t>
  </si>
  <si>
    <t>TSECCION</t>
  </si>
  <si>
    <t>D_REGION</t>
  </si>
  <si>
    <t>D_DREUGEL</t>
  </si>
  <si>
    <t>Fuentes:</t>
  </si>
  <si>
    <t>Padrón web ESCALE actualizado al 28ago2019</t>
  </si>
  <si>
    <t>Padrón RM 083-2019-MINEDU - Anexo 1.8</t>
  </si>
  <si>
    <t>Etiquetas de fila</t>
  </si>
  <si>
    <t>Cuenta de Código Modular</t>
  </si>
  <si>
    <t>Suma de TALUM_HOM</t>
  </si>
  <si>
    <t>Suma de TALUM_MUJ</t>
  </si>
  <si>
    <t>Suma de TALUMNO</t>
  </si>
  <si>
    <t>LIMA</t>
  </si>
  <si>
    <t>CALLAO</t>
  </si>
  <si>
    <t>Total general</t>
  </si>
  <si>
    <t>Etiquetas de columna</t>
  </si>
  <si>
    <t>Mixto</t>
  </si>
  <si>
    <t>Mujeres</t>
  </si>
  <si>
    <t>Varones</t>
  </si>
  <si>
    <t>NRO. DE II.EE. INICIATIVA PEDAGÓGICA "ORQUESTANDO" - PROVINCIAL, REGIONAL Y NACIONAL</t>
  </si>
  <si>
    <t>NRO. DE ESTUDIANTES INICIATIVA PEDAGÓGICA "ORQUESTANDO" POR SEXO - PROVINCIAL, REGIONAL Y NACIONAL</t>
  </si>
  <si>
    <t>NRO. DE II.EE. POR SEXO INICIATIVA PEDAGÓGICA "ORQUESTANDO" - PROVINCIAL, REGIONAL Y NACIONAL</t>
  </si>
  <si>
    <t>AREQUIPA</t>
  </si>
  <si>
    <t>JUNIN</t>
  </si>
  <si>
    <t>CHANCHAMAYO</t>
  </si>
  <si>
    <t>CONCEPCION</t>
  </si>
  <si>
    <t>VILLA MARIA DEL TRIUNFO</t>
  </si>
  <si>
    <t>Urbana</t>
  </si>
  <si>
    <t>Secundaria</t>
  </si>
  <si>
    <t>Escolarizada</t>
  </si>
  <si>
    <t>Mañana</t>
  </si>
  <si>
    <t>DRE LIMA METROPOLITANA</t>
  </si>
  <si>
    <t>LA VICTORIA</t>
  </si>
  <si>
    <t>SAN MIGUEL</t>
  </si>
  <si>
    <t>COMAS</t>
  </si>
  <si>
    <t>SAN JUAN DE LURIGANCHO</t>
  </si>
  <si>
    <t>Mañana-Tarde</t>
  </si>
  <si>
    <t>BARRANCO</t>
  </si>
  <si>
    <t>SAN LUIS</t>
  </si>
  <si>
    <t>YANAHUARA</t>
  </si>
  <si>
    <t>DRE AREQUIPA</t>
  </si>
  <si>
    <t>PAUCARPATA</t>
  </si>
  <si>
    <t>DRE JUNIN</t>
  </si>
  <si>
    <t>UGEL CONCEPCIÓN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</si>
</sst>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;\-#,#00;&quot;-&quot;;@"/>
  </numFmts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 Narrow"/>
      <family val="2"/>
    </font>
    <font>
      <b/>
      <u/>
      <sz val="8"/>
      <color rgb="FF000000"/>
      <name val="Arial Narrow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10"/>
      <color theme="1"/>
      <name val="Arial Narrow"/>
      <family val="2"/>
    </font>
    <font>
      <b/>
      <sz val="14"/>
      <color theme="4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Calibri"/>
    </font>
    <font>
      <b/>
      <sz val="10"/>
      <color theme="4"/>
      <name val="Arial Narrow"/>
      <family val="2"/>
    </font>
    <font>
      <b/>
      <sz val="11"/>
      <color theme="4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Font="1" applyAlignment="1"/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 wrapText="1"/>
    </xf>
    <xf numFmtId="0" fontId="8" fillId="4" borderId="2" xfId="1" applyFont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  <xf numFmtId="164" fontId="8" fillId="4" borderId="3" xfId="1" applyNumberFormat="1" applyFont="1" applyFill="1" applyBorder="1" applyAlignment="1">
      <alignment horizontal="center" vertical="center"/>
    </xf>
    <xf numFmtId="164" fontId="8" fillId="4" borderId="4" xfId="1" applyNumberFormat="1" applyFont="1" applyFill="1" applyBorder="1" applyAlignment="1">
      <alignment horizontal="center" vertical="center"/>
    </xf>
    <xf numFmtId="164" fontId="8" fillId="4" borderId="4" xfId="1" applyNumberFormat="1" applyFont="1" applyFill="1" applyBorder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4" borderId="5" xfId="1" applyFont="1" applyFill="1" applyBorder="1" applyAlignment="1">
      <alignment vertical="center"/>
    </xf>
    <xf numFmtId="0" fontId="8" fillId="4" borderId="6" xfId="1" applyFont="1" applyFill="1" applyBorder="1" applyAlignment="1">
      <alignment vertical="center"/>
    </xf>
    <xf numFmtId="164" fontId="8" fillId="4" borderId="6" xfId="1" applyNumberFormat="1" applyFont="1" applyFill="1" applyBorder="1" applyAlignment="1">
      <alignment horizontal="center" vertical="center"/>
    </xf>
    <xf numFmtId="164" fontId="8" fillId="4" borderId="7" xfId="1" applyNumberFormat="1" applyFont="1" applyFill="1" applyBorder="1" applyAlignment="1">
      <alignment horizontal="center" vertical="center"/>
    </xf>
    <xf numFmtId="164" fontId="8" fillId="4" borderId="7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7" fillId="0" borderId="0" xfId="1"/>
    <xf numFmtId="0" fontId="12" fillId="0" borderId="0" xfId="2" applyFont="1" applyAlignment="1">
      <alignment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10" fontId="12" fillId="0" borderId="0" xfId="3" applyNumberFormat="1" applyFont="1" applyAlignment="1">
      <alignment horizontal="center"/>
    </xf>
    <xf numFmtId="0" fontId="13" fillId="5" borderId="0" xfId="2" applyFont="1" applyFill="1" applyAlignment="1">
      <alignment vertical="center" textRotation="90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indent="1"/>
    </xf>
    <xf numFmtId="164" fontId="16" fillId="0" borderId="0" xfId="0" applyNumberFormat="1" applyFont="1" applyAlignment="1">
      <alignment horizontal="center" vertical="center"/>
    </xf>
    <xf numFmtId="0" fontId="8" fillId="0" borderId="0" xfId="0" pivotButton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indent="1"/>
    </xf>
    <xf numFmtId="164" fontId="16" fillId="0" borderId="11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0" fontId="16" fillId="0" borderId="0" xfId="5" applyNumberFormat="1" applyFont="1"/>
    <xf numFmtId="0" fontId="16" fillId="0" borderId="2" xfId="0" applyFont="1" applyBorder="1" applyAlignment="1">
      <alignment horizontal="left" vertical="center"/>
    </xf>
    <xf numFmtId="164" fontId="16" fillId="0" borderId="4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indent="1"/>
    </xf>
    <xf numFmtId="164" fontId="16" fillId="0" borderId="7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indent="1"/>
    </xf>
    <xf numFmtId="164" fontId="16" fillId="0" borderId="9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164" fontId="16" fillId="0" borderId="6" xfId="0" applyNumberFormat="1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10" fontId="12" fillId="0" borderId="0" xfId="5" applyNumberFormat="1" applyFont="1" applyAlignment="1">
      <alignment horizontal="center" vertical="center"/>
    </xf>
    <xf numFmtId="10" fontId="16" fillId="0" borderId="0" xfId="5" applyNumberFormat="1" applyFont="1" applyAlignment="1">
      <alignment horizontal="center" vertical="center"/>
    </xf>
    <xf numFmtId="0" fontId="19" fillId="5" borderId="0" xfId="2" applyFont="1" applyFill="1" applyAlignment="1">
      <alignment vertical="center" textRotation="90" wrapText="1"/>
    </xf>
    <xf numFmtId="0" fontId="18" fillId="5" borderId="0" xfId="2" applyFont="1" applyFill="1" applyAlignment="1">
      <alignment horizontal="center" vertical="center" textRotation="90" wrapText="1"/>
    </xf>
  </cellXfs>
  <cellStyles count="6">
    <cellStyle name="Normal" xfId="0" builtinId="0"/>
    <cellStyle name="Normal 2" xfId="1"/>
    <cellStyle name="Normal 3" xfId="2"/>
    <cellStyle name="Porcentaje" xfId="5" builtinId="5"/>
    <cellStyle name="Porcentaje 2" xfId="3"/>
    <cellStyle name="Porcentaje 2 2" xfId="4"/>
  </cellStyles>
  <dxfs count="189"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horizontal="left" readingOrder="0"/>
    </dxf>
    <dxf>
      <alignment wrapText="0" readingOrder="0"/>
    </dxf>
    <dxf>
      <alignment vertical="center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alignment wrapText="1" readingOrder="0"/>
    </dxf>
    <dxf>
      <alignment horizontal="center" readingOrder="0"/>
    </dxf>
    <dxf>
      <font>
        <sz val="8"/>
      </font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alignment wrapText="1" readingOrder="0"/>
    </dxf>
    <dxf>
      <alignment horizontal="center" readingOrder="0"/>
    </dxf>
    <dxf>
      <font>
        <sz val="8"/>
      </font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RIALES DES 1" refreshedDate="43717.433293287038" createdVersion="5" refreshedVersion="5" minRefreshableVersion="3" recordCount="13">
  <cacheSource type="worksheet">
    <worksheetSource ref="B3:W16" sheet="1.8 Orquestando"/>
  </cacheSource>
  <cacheFields count="22">
    <cacheField name="Pliego" numFmtId="0">
      <sharedItems/>
    </cacheField>
    <cacheField name="Unidad Ejecutora" numFmtId="0">
      <sharedItems/>
    </cacheField>
    <cacheField name="DRE/UGEL" numFmtId="0">
      <sharedItems/>
    </cacheField>
    <cacheField name="Código Modular" numFmtId="49">
      <sharedItems/>
    </cacheField>
    <cacheField name="Anexo" numFmtId="49">
      <sharedItems containsSemiMixedTypes="0" containsString="0" containsNumber="1" containsInteger="1" minValue="0" maxValue="0"/>
    </cacheField>
    <cacheField name="Código Local" numFmtId="49">
      <sharedItems/>
    </cacheField>
    <cacheField name="Nombre del centro educativo" numFmtId="0">
      <sharedItems/>
    </cacheField>
    <cacheField name="D_DPTO" numFmtId="0">
      <sharedItems count="4">
        <s v="LIMA"/>
        <s v="AREQUIPA"/>
        <s v="JUNIN"/>
        <s v="CALLAO"/>
      </sharedItems>
    </cacheField>
    <cacheField name="D_PROV" numFmtId="0">
      <sharedItems count="5">
        <s v="LIMA"/>
        <s v="AREQUIPA"/>
        <s v="CHANCHAMAYO"/>
        <s v="CONCEPCION"/>
        <s v="CALLAO"/>
      </sharedItems>
    </cacheField>
    <cacheField name="D_DIST" numFmtId="0">
      <sharedItems/>
    </cacheField>
    <cacheField name="DAREACENSO" numFmtId="0">
      <sharedItems count="1">
        <s v="Urbana"/>
      </sharedItems>
    </cacheField>
    <cacheField name="D_NIV_MOD" numFmtId="0">
      <sharedItems/>
    </cacheField>
    <cacheField name="D_FORMA" numFmtId="0">
      <sharedItems/>
    </cacheField>
    <cacheField name="D_TIPSSEXO" numFmtId="0">
      <sharedItems count="3">
        <s v="Mixto"/>
        <s v="Mujeres"/>
        <s v="Varones"/>
      </sharedItems>
    </cacheField>
    <cacheField name="D_COD_TUR" numFmtId="0">
      <sharedItems/>
    </cacheField>
    <cacheField name="TALUM_HOM" numFmtId="164">
      <sharedItems containsSemiMixedTypes="0" containsString="0" containsNumber="1" containsInteger="1" minValue="0" maxValue="1320"/>
    </cacheField>
    <cacheField name="TALUM_MUJ" numFmtId="164">
      <sharedItems containsSemiMixedTypes="0" containsString="0" containsNumber="1" containsInteger="1" minValue="0" maxValue="1025"/>
    </cacheField>
    <cacheField name="TALUMNO" numFmtId="164">
      <sharedItems containsSemiMixedTypes="0" containsString="0" containsNumber="1" containsInteger="1" minValue="210" maxValue="1320"/>
    </cacheField>
    <cacheField name="TDOCENTE" numFmtId="164">
      <sharedItems containsSemiMixedTypes="0" containsString="0" containsNumber="1" containsInteger="1" minValue="13" maxValue="104"/>
    </cacheField>
    <cacheField name="TSECCION" numFmtId="164">
      <sharedItems containsSemiMixedTypes="0" containsString="0" containsNumber="1" containsInteger="1" minValue="7" maxValue="51"/>
    </cacheField>
    <cacheField name="D_REGION" numFmtId="164">
      <sharedItems/>
    </cacheField>
    <cacheField name="D_DREUGEL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010. MINISTERIO DE EDUCACION"/>
    <s v="001. USE 01 SAN JUAN DE MIRAFLORES"/>
    <s v="UGEL 01 SAN JUAN DE MIRAFLORES"/>
    <s v="0493841"/>
    <n v="0"/>
    <s v="346558"/>
    <s v="6020 MICAELA BASTIDAS"/>
    <x v="0"/>
    <x v="0"/>
    <s v="VILLA MARIA DEL TRIUNFO"/>
    <x v="0"/>
    <s v="Secundaria"/>
    <s v="Escolarizada"/>
    <x v="0"/>
    <s v="Mañana"/>
    <n v="198"/>
    <n v="160"/>
    <n v="358"/>
    <n v="30"/>
    <n v="14"/>
    <s v="DRE LIMA METROPOLITANA"/>
    <s v="UGEL 01 SAN JUAN DE MIRAFLORES"/>
  </r>
  <r>
    <s v="010. MINISTERIO DE EDUCACION"/>
    <s v="003. USE 03 CERCADO"/>
    <s v="UGEL 03 BREÑA"/>
    <s v="0245662"/>
    <n v="0"/>
    <s v="308943"/>
    <s v="ISABEL LA CATOLICA"/>
    <x v="0"/>
    <x v="0"/>
    <s v="LA VICTORIA"/>
    <x v="0"/>
    <s v="Secundaria"/>
    <s v="Escolarizada"/>
    <x v="1"/>
    <s v="Mañana"/>
    <n v="0"/>
    <n v="679"/>
    <n v="679"/>
    <n v="55"/>
    <n v="25"/>
    <s v="DRE LIMA METROPOLITANA"/>
    <s v="UGEL 03 BREÑA"/>
  </r>
  <r>
    <s v="010. MINISTERIO DE EDUCACION"/>
    <s v="003. USE 03 CERCADO"/>
    <s v="UGEL 03 BREÑA"/>
    <s v="0334649"/>
    <n v="0"/>
    <s v="337455"/>
    <s v="BARTOLOME HERRERA"/>
    <x v="0"/>
    <x v="0"/>
    <s v="SAN MIGUEL"/>
    <x v="0"/>
    <s v="Secundaria"/>
    <s v="Escolarizada"/>
    <x v="2"/>
    <s v="Mañana"/>
    <n v="658"/>
    <n v="0"/>
    <n v="658"/>
    <n v="58"/>
    <n v="27"/>
    <s v="DRE LIMA METROPOLITANA"/>
    <s v="UGEL 03 BREÑA"/>
  </r>
  <r>
    <s v="010. MINISTERIO DE EDUCACION"/>
    <s v="003. USE 03 CERCADO"/>
    <s v="UGEL 03 BREÑA"/>
    <s v="0336495"/>
    <n v="0"/>
    <s v="288488"/>
    <s v="NUESTRA SEÑORA DE GUADALUPE"/>
    <x v="0"/>
    <x v="0"/>
    <s v="LIMA"/>
    <x v="0"/>
    <s v="Secundaria"/>
    <s v="Escolarizada"/>
    <x v="2"/>
    <s v="Mañana"/>
    <n v="1320"/>
    <n v="0"/>
    <n v="1320"/>
    <n v="104"/>
    <n v="51"/>
    <s v="DRE LIMA METROPOLITANA"/>
    <s v="UGEL 03 BREÑA"/>
  </r>
  <r>
    <s v="010. MINISTERIO DE EDUCACION"/>
    <s v="004. USE 04 COMAS"/>
    <s v="UGEL 04 COMAS"/>
    <s v="0566158"/>
    <n v="0"/>
    <s v="301748"/>
    <s v="3047 REPUBLICA DE CANADA"/>
    <x v="0"/>
    <x v="0"/>
    <s v="COMAS"/>
    <x v="0"/>
    <s v="Secundaria"/>
    <s v="Escolarizada"/>
    <x v="0"/>
    <s v="Mañana"/>
    <n v="318"/>
    <n v="230"/>
    <n v="548"/>
    <n v="44"/>
    <n v="20"/>
    <s v="DRE LIMA METROPOLITANA"/>
    <s v="UGEL 04 COMAS"/>
  </r>
  <r>
    <s v="010. MINISTERIO DE EDUCACION"/>
    <s v="005. USE 05 SAN JUAN DE LURIGANCHO"/>
    <s v="UGEL 05 SAN JUAN DE LURIGANCHO"/>
    <s v="0665265"/>
    <n v="0"/>
    <s v="324537"/>
    <s v="110 SAN MARCOS"/>
    <x v="0"/>
    <x v="0"/>
    <s v="SAN JUAN DE LURIGANCHO"/>
    <x v="0"/>
    <s v="Secundaria"/>
    <s v="Escolarizada"/>
    <x v="0"/>
    <s v="Mañana-Tarde"/>
    <n v="118"/>
    <n v="92"/>
    <n v="210"/>
    <n v="13"/>
    <n v="7"/>
    <s v="DRE LIMA METROPOLITANA"/>
    <s v="UGEL 05 SAN JUAN DE LURIGANCHO"/>
  </r>
  <r>
    <s v="010. MINISTERIO DE EDUCACION"/>
    <s v="007. USE 07 SAN BORJA"/>
    <s v="UGEL 07 SAN BORJA"/>
    <s v="0325480"/>
    <n v="0"/>
    <s v="295059"/>
    <s v="6051 MERCEDES INDACOCHEA"/>
    <x v="0"/>
    <x v="0"/>
    <s v="BARRANCO"/>
    <x v="0"/>
    <s v="Secundaria"/>
    <s v="Escolarizada"/>
    <x v="1"/>
    <s v="Mañana-Tarde"/>
    <n v="0"/>
    <n v="1025"/>
    <n v="1025"/>
    <n v="66"/>
    <n v="41"/>
    <s v="DRE LIMA METROPOLITANA"/>
    <s v="UGEL 07 SAN BORJA"/>
  </r>
  <r>
    <s v="010. MINISTERIO DE EDUCACION"/>
    <s v="007. USE 07 SAN BORJA"/>
    <s v="UGEL 07 SAN BORJA"/>
    <s v="0649897"/>
    <n v="0"/>
    <s v="332245"/>
    <s v="LOS EDUCADORES"/>
    <x v="0"/>
    <x v="0"/>
    <s v="SAN LUIS"/>
    <x v="0"/>
    <s v="Secundaria"/>
    <s v="Escolarizada"/>
    <x v="0"/>
    <s v="Mañana"/>
    <n v="261"/>
    <n v="293"/>
    <n v="554"/>
    <n v="38"/>
    <n v="17"/>
    <s v="DRE LIMA METROPOLITANA"/>
    <s v="UGEL 07 SAN BORJA"/>
  </r>
  <r>
    <s v="443. GOBIERNO REGIONAL DEL DEPARTAMENTO DE AREQUIPA"/>
    <s v="302. EDUCACION AREQUIPA NORTE"/>
    <s v="UGEL AREQUIPA NORTE"/>
    <s v="0637249"/>
    <n v="0"/>
    <s v="064964"/>
    <s v="40048 ANTONIO JOSE DE SUCRE"/>
    <x v="1"/>
    <x v="1"/>
    <s v="YANAHUARA"/>
    <x v="0"/>
    <s v="Secundaria"/>
    <s v="Escolarizada"/>
    <x v="0"/>
    <s v="Mañana"/>
    <n v="227"/>
    <n v="179"/>
    <n v="406"/>
    <n v="34"/>
    <n v="15"/>
    <s v="DRE AREQUIPA"/>
    <s v="UGEL AREQUIPA NORTE"/>
  </r>
  <r>
    <s v="443. GOBIERNO REGIONAL DEL DEPARTAMENTO DE AREQUIPA"/>
    <s v="303. EDUCACION AREQUIPA SUR"/>
    <s v="UGEL AREQUIPA SUR"/>
    <s v="0579698"/>
    <n v="0"/>
    <s v="062502"/>
    <s v="40163 BENIGNO BALLON FARFAN"/>
    <x v="1"/>
    <x v="1"/>
    <s v="PAUCARPATA"/>
    <x v="0"/>
    <s v="Secundaria"/>
    <s v="Escolarizada"/>
    <x v="0"/>
    <s v="Mañana"/>
    <n v="215"/>
    <n v="198"/>
    <n v="413"/>
    <n v="30"/>
    <n v="18"/>
    <s v="DRE AREQUIPA"/>
    <s v="UGEL AREQUIPA SUR"/>
  </r>
  <r>
    <s v="450. GOBIERNO REGIONAL DEL DEPARTAMENTO DE JUNIN"/>
    <s v="303. EDUCACION CHANCHAMAYO"/>
    <s v="UGEL CHANCHAMAYO"/>
    <s v="0599175"/>
    <n v="0"/>
    <s v="230058"/>
    <s v="NUESTRA SEÑORA DE LAS MERCEDES"/>
    <x v="2"/>
    <x v="2"/>
    <s v="CHANCHAMAYO"/>
    <x v="0"/>
    <s v="Secundaria"/>
    <s v="Escolarizada"/>
    <x v="0"/>
    <s v="Mañana"/>
    <n v="116"/>
    <n v="112"/>
    <n v="228"/>
    <n v="23"/>
    <n v="11"/>
    <s v="DRE JUNIN"/>
    <s v="UGEL CHANCHAMAYO"/>
  </r>
  <r>
    <s v="450. GOBIERNO REGIONAL DEL DEPARTAMENTO DE JUNIN"/>
    <s v="305. EDUCACION CONCEPCION"/>
    <s v="UGEL CONCEPCION"/>
    <s v="1099852"/>
    <n v="0"/>
    <s v="227555"/>
    <s v="31511 LORENZO ALCALA POMALAZA"/>
    <x v="2"/>
    <x v="3"/>
    <s v="CONCEPCION"/>
    <x v="0"/>
    <s v="Secundaria"/>
    <s v="Escolarizada"/>
    <x v="0"/>
    <s v="Mañana"/>
    <n v="136"/>
    <n v="202"/>
    <n v="338"/>
    <n v="26"/>
    <n v="13"/>
    <s v="DRE JUNIN"/>
    <s v="UGEL CONCEPCIÓN"/>
  </r>
  <r>
    <s v="464. GOBIERNO REGIONAL DE LA PROVINCIA CONSTITUCIONAL DEL CALLAO"/>
    <s v="300. EDUCACION CALLAO"/>
    <s v="DRE CALLAO"/>
    <s v="0209304"/>
    <n v="0"/>
    <s v="139785"/>
    <s v="4001 DOS DE MAYO"/>
    <x v="3"/>
    <x v="4"/>
    <s v="CALLAO"/>
    <x v="0"/>
    <s v="Secundaria"/>
    <s v="Escolarizada"/>
    <x v="0"/>
    <s v="Mañana"/>
    <n v="172"/>
    <n v="151"/>
    <n v="323"/>
    <n v="28"/>
    <n v="15"/>
    <s v="DRE CALLAO"/>
    <s v="DRE CALLA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16:F27" firstHeaderRow="1" firstDataRow="2" firstDataCol="1"/>
  <pivotFields count="22">
    <pivotField showAll="0" defaultSubtotal="0"/>
    <pivotField showAll="0" defaultSubtotal="0"/>
    <pivotField showAll="0" defaultSubtotal="0"/>
    <pivotField dataField="1" showAll="0" defaultSubtotal="0"/>
    <pivotField numFmtId="49" showAll="0"/>
    <pivotField showAll="0" defaultSubtotal="0"/>
    <pivotField showAll="0" defaultSubtota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10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r="1"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uenta de Código Modular" fld="3" subtotal="count" baseField="0" baseItem="0"/>
  </dataFields>
  <formats count="55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7" type="button" dataOnly="0" labelOnly="1" outline="0" axis="axisRow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Row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7" type="button" dataOnly="0" labelOnly="1" outline="0" axis="axisRow" fieldPosition="0"/>
    </format>
    <format dxfId="46">
      <pivotArea dataOnly="0" labelOnly="1" fieldPosition="0">
        <references count="1">
          <reference field="7" count="0"/>
        </references>
      </pivotArea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7" type="button" dataOnly="0" labelOnly="1" outline="0" axis="axisRow" fieldPosition="0"/>
    </format>
    <format dxfId="41">
      <pivotArea dataOnly="0" labelOnly="1" fieldPosition="0">
        <references count="1">
          <reference field="7" count="0"/>
        </references>
      </pivotArea>
    </format>
    <format dxfId="40">
      <pivotArea dataOnly="0" labelOnly="1" grandRow="1" outline="0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field="7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7" type="button" dataOnly="0" labelOnly="1" outline="0" axis="axisRow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7" type="button" dataOnly="0" labelOnly="1" outline="0" axis="axisRow" fieldPosition="0"/>
    </format>
    <format dxfId="30">
      <pivotArea dataOnly="0" labelOnly="1" outline="0" axis="axisValues" fieldPosition="0"/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7" count="0"/>
        </references>
      </pivotArea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7" count="0"/>
        </references>
      </pivotArea>
    </format>
    <format dxfId="22">
      <pivotArea field="7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field="10" type="button" dataOnly="0" labelOnly="1" outline="0"/>
    </format>
    <format dxfId="18">
      <pivotArea field="10" type="button" dataOnly="0" labelOnly="1" outline="0"/>
    </format>
    <format dxfId="17">
      <pivotArea field="10" type="button" dataOnly="0" labelOnly="1" outline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field="7" type="button" dataOnly="0" labelOnly="1" outline="0" axis="axisRow" fieldPosition="0"/>
    </format>
    <format dxfId="13">
      <pivotArea collapsedLevelsAreSubtotals="1" fieldPosition="0">
        <references count="1">
          <reference field="7" count="1">
            <x v="0"/>
          </reference>
        </references>
      </pivotArea>
    </format>
    <format dxfId="12">
      <pivotArea collapsedLevelsAreSubtotals="1" fieldPosition="0">
        <references count="2">
          <reference field="7" count="1" selected="0">
            <x v="0"/>
          </reference>
          <reference field="8" count="1">
            <x v="0"/>
          </reference>
        </references>
      </pivotArea>
    </format>
    <format dxfId="11">
      <pivotArea collapsedLevelsAreSubtotals="1" fieldPosition="0">
        <references count="1">
          <reference field="7" count="1">
            <x v="1"/>
          </reference>
        </references>
      </pivotArea>
    </format>
    <format dxfId="10">
      <pivotArea collapsedLevelsAreSubtotals="1" fieldPosition="0">
        <references count="2">
          <reference field="7" count="1" selected="0">
            <x v="1"/>
          </reference>
          <reference field="8" count="1">
            <x v="1"/>
          </reference>
        </references>
      </pivotArea>
    </format>
    <format dxfId="9">
      <pivotArea dataOnly="0" labelOnly="1" fieldPosition="0">
        <references count="1">
          <reference field="7" count="0"/>
        </references>
      </pivotArea>
    </format>
    <format dxfId="8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  <format dxfId="7">
      <pivotArea dataOnly="0" labelOnly="1" fieldPosition="0">
        <references count="1">
          <reference field="13" count="0"/>
        </references>
      </pivotArea>
    </format>
    <format dxfId="6">
      <pivotArea dataOnly="0" labelOnly="1" grandCol="1" outline="0" fieldPosition="0"/>
    </format>
    <format dxfId="5">
      <pivotArea dataOnly="0" labelOnly="1" fieldPosition="0">
        <references count="1">
          <reference field="13" count="0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1">
          <reference field="13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6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">
  <location ref="B3:C13" firstHeaderRow="1" firstDataRow="1" firstDataCol="1"/>
  <pivotFields count="22">
    <pivotField showAll="0" defaultSubtotal="0"/>
    <pivotField showAll="0" defaultSubtotal="0"/>
    <pivotField showAll="0" defaultSubtotal="0"/>
    <pivotField dataField="1" showAll="0" defaultSubtotal="0"/>
    <pivotField numFmtId="49" showAll="0"/>
    <pivotField showAll="0" defaultSubtotal="0"/>
    <pivotField showAll="0" defaultSubtota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10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r="1">
      <x v="4"/>
    </i>
    <i t="grand">
      <x/>
    </i>
  </rowItems>
  <colItems count="1">
    <i/>
  </colItems>
  <dataFields count="1">
    <dataField name="Cuenta de Código Modular" fld="3" subtotal="count" baseField="0" baseItem="0"/>
  </dataFields>
  <formats count="66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7" type="button" dataOnly="0" labelOnly="1" outline="0" axis="axisRow" fieldPosition="0"/>
    </format>
    <format dxfId="117">
      <pivotArea dataOnly="0" labelOnly="1" fieldPosition="0">
        <references count="1">
          <reference field="7" count="0"/>
        </references>
      </pivotArea>
    </format>
    <format dxfId="116">
      <pivotArea dataOnly="0" labelOnly="1" grandRow="1" outline="0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7" type="button" dataOnly="0" labelOnly="1" outline="0" axis="axisRow" fieldPosition="0"/>
    </format>
    <format dxfId="112">
      <pivotArea dataOnly="0" labelOnly="1" fieldPosition="0">
        <references count="1">
          <reference field="7" count="0"/>
        </references>
      </pivotArea>
    </format>
    <format dxfId="111">
      <pivotArea dataOnly="0" labelOnly="1" grandRow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7" type="button" dataOnly="0" labelOnly="1" outline="0" axis="axisRow" fieldPosition="0"/>
    </format>
    <format dxfId="107">
      <pivotArea dataOnly="0" labelOnly="1" fieldPosition="0">
        <references count="1">
          <reference field="7" count="0"/>
        </references>
      </pivotArea>
    </format>
    <format dxfId="106">
      <pivotArea dataOnly="0" labelOnly="1" grandRow="1" outline="0" fieldPosition="0"/>
    </format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field="7" type="button" dataOnly="0" labelOnly="1" outline="0" axis="axisRow" fieldPosition="0"/>
    </format>
    <format dxfId="102">
      <pivotArea dataOnly="0" labelOnly="1" outline="0" axis="axisValues" fieldPosition="0"/>
    </format>
    <format dxfId="101">
      <pivotArea field="7" type="button" dataOnly="0" labelOnly="1" outline="0" axis="axisRow" fieldPosition="0"/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7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fieldPosition="0">
        <references count="1">
          <reference field="7" count="0"/>
        </references>
      </pivotArea>
    </format>
    <format dxfId="94">
      <pivotArea dataOnly="0" labelOnly="1" grandRow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dataOnly="0" labelOnly="1" fieldPosition="0">
        <references count="1">
          <reference field="7" count="0"/>
        </references>
      </pivotArea>
    </format>
    <format dxfId="90">
      <pivotArea dataOnly="0" labelOnly="1" grandRow="1" outline="0" fieldPosition="0"/>
    </format>
    <format dxfId="89">
      <pivotArea collapsedLevelsAreSubtotals="1" fieldPosition="0">
        <references count="1">
          <reference field="7" count="0"/>
        </references>
      </pivotArea>
    </format>
    <format dxfId="88">
      <pivotArea field="7" type="button" dataOnly="0" labelOnly="1" outline="0" axis="axisRow" fieldPosition="0"/>
    </format>
    <format dxfId="87">
      <pivotArea dataOnly="0" labelOnly="1" outline="0" axis="axisValues" fieldPosition="0"/>
    </format>
    <format dxfId="86">
      <pivotArea field="7" type="button" dataOnly="0" labelOnly="1" outline="0" axis="axisRow" fieldPosition="0"/>
    </format>
    <format dxfId="85">
      <pivotArea field="7" type="button" dataOnly="0" labelOnly="1" outline="0" axis="axisRow" fieldPosition="0"/>
    </format>
    <format dxfId="84">
      <pivotArea field="7" type="button" dataOnly="0" labelOnly="1" outline="0" axis="axisRow" fieldPosition="0"/>
    </format>
    <format dxfId="83">
      <pivotArea field="7" type="button" dataOnly="0" labelOnly="1" outline="0" axis="axisRow" fieldPosition="0"/>
    </format>
    <format dxfId="82">
      <pivotArea field="7" type="button" dataOnly="0" labelOnly="1" outline="0" axis="axisRow" fieldPosition="0"/>
    </format>
    <format dxfId="81">
      <pivotArea field="7" type="button" dataOnly="0" labelOnly="1" outline="0" axis="axisRow" fieldPosition="0"/>
    </format>
    <format dxfId="80">
      <pivotArea dataOnly="0" labelOnly="1" outline="0" axis="axisValues" fieldPosition="0"/>
    </format>
    <format dxfId="79">
      <pivotArea field="7" type="button" dataOnly="0" labelOnly="1" outline="0" axis="axisRow" fieldPosition="0"/>
    </format>
    <format dxfId="78">
      <pivotArea dataOnly="0" labelOnly="1" outline="0" axis="axisValues" fieldPosition="0"/>
    </format>
    <format dxfId="77">
      <pivotArea field="7" type="button" dataOnly="0" labelOnly="1" outline="0" axis="axisRow" fieldPosition="0"/>
    </format>
    <format dxfId="76">
      <pivotArea dataOnly="0" labelOnly="1" outline="0" axis="axisValues" fieldPosition="0"/>
    </format>
    <format dxfId="75">
      <pivotArea field="7" type="button" dataOnly="0" labelOnly="1" outline="0" axis="axisRow" fieldPosition="0"/>
    </format>
    <format dxfId="74">
      <pivotArea dataOnly="0" labelOnly="1" outline="0" axis="axisValues" fieldPosition="0"/>
    </format>
    <format dxfId="73">
      <pivotArea field="7" type="button" dataOnly="0" labelOnly="1" outline="0" axis="axisRow" fieldPosition="0"/>
    </format>
    <format dxfId="72">
      <pivotArea dataOnly="0" labelOnly="1" outline="0" axis="axisValues" fieldPosition="0"/>
    </format>
    <format dxfId="71">
      <pivotArea field="7" type="button" dataOnly="0" labelOnly="1" outline="0" axis="axisRow" fieldPosition="0"/>
    </format>
    <format dxfId="70">
      <pivotArea dataOnly="0" labelOnly="1" outline="0" axis="axisValues" fieldPosition="0"/>
    </format>
    <format dxfId="69">
      <pivotArea collapsedLevelsAreSubtotals="1" fieldPosition="0">
        <references count="1">
          <reference field="7" count="1">
            <x v="0"/>
          </reference>
        </references>
      </pivotArea>
    </format>
    <format dxfId="68">
      <pivotArea collapsedLevelsAreSubtotals="1" fieldPosition="0">
        <references count="2">
          <reference field="7" count="1" selected="0">
            <x v="0"/>
          </reference>
          <reference field="8" count="1">
            <x v="0"/>
          </reference>
        </references>
      </pivotArea>
    </format>
    <format dxfId="67">
      <pivotArea collapsedLevelsAreSubtotals="1" fieldPosition="0">
        <references count="1">
          <reference field="7" count="1">
            <x v="1"/>
          </reference>
        </references>
      </pivotArea>
    </format>
    <format dxfId="66">
      <pivotArea collapsedLevelsAreSubtotals="1" fieldPosition="0">
        <references count="2">
          <reference field="7" count="1" selected="0">
            <x v="1"/>
          </reference>
          <reference field="8" count="1">
            <x v="1"/>
          </reference>
        </references>
      </pivotArea>
    </format>
    <format dxfId="65">
      <pivotArea collapsedLevelsAreSubtotals="1" fieldPosition="0">
        <references count="1">
          <reference field="7" count="1">
            <x v="2"/>
          </reference>
        </references>
      </pivotArea>
    </format>
    <format dxfId="64">
      <pivotArea collapsedLevelsAreSubtotals="1" fieldPosition="0">
        <references count="1">
          <reference field="7" count="1">
            <x v="0"/>
          </reference>
        </references>
      </pivotArea>
    </format>
    <format dxfId="63">
      <pivotArea collapsedLevelsAreSubtotals="1" fieldPosition="0">
        <references count="2">
          <reference field="7" count="1" selected="0">
            <x v="0"/>
          </reference>
          <reference field="8" count="1">
            <x v="0"/>
          </reference>
        </references>
      </pivotArea>
    </format>
    <format dxfId="62">
      <pivotArea collapsedLevelsAreSubtotals="1" fieldPosition="0">
        <references count="1">
          <reference field="7" count="1">
            <x v="1"/>
          </reference>
        </references>
      </pivotArea>
    </format>
    <format dxfId="61">
      <pivotArea collapsedLevelsAreSubtotals="1" fieldPosition="0">
        <references count="2">
          <reference field="7" count="1" selected="0">
            <x v="1"/>
          </reference>
          <reference field="8" count="1">
            <x v="1"/>
          </reference>
        </references>
      </pivotArea>
    </format>
    <format dxfId="60">
      <pivotArea collapsedLevelsAreSubtotals="1" fieldPosition="0">
        <references count="1">
          <reference field="7" count="1">
            <x v="2"/>
          </reference>
        </references>
      </pivotArea>
    </format>
    <format dxfId="59">
      <pivotArea collapsedLevelsAreSubtotals="1" fieldPosition="0">
        <references count="2">
          <reference field="7" count="1" selected="0">
            <x v="2"/>
          </reference>
          <reference field="8" count="1">
            <x v="2"/>
          </reference>
        </references>
      </pivotArea>
    </format>
    <format dxfId="58">
      <pivotArea collapsedLevelsAreSubtotals="1" fieldPosition="0">
        <references count="1">
          <reference field="7" count="1">
            <x v="3"/>
          </reference>
        </references>
      </pivotArea>
    </format>
    <format dxfId="57">
      <pivotArea collapsedLevelsAreSubtotals="1" fieldPosition="0">
        <references count="2">
          <reference field="7" count="1" selected="0">
            <x v="3"/>
          </reference>
          <reference field="8" count="2">
            <x v="3"/>
            <x v="4"/>
          </reference>
        </references>
      </pivotArea>
    </format>
    <format dxfId="56">
      <pivotArea dataOnly="0" labelOnly="1" fieldPosition="0">
        <references count="1">
          <reference field="7" count="0"/>
        </references>
      </pivotArea>
    </format>
    <format dxfId="55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</formats>
  <chartFormats count="3">
    <chartFormat chart="4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">
  <location ref="F3:I13" firstHeaderRow="0" firstDataRow="1" firstDataCol="1"/>
  <pivotFields count="22">
    <pivotField showAll="0" defaultSubtotal="0"/>
    <pivotField showAll="0" defaultSubtotal="0"/>
    <pivotField showAll="0" defaultSubtotal="0"/>
    <pivotField showAll="0" defaultSubtotal="0"/>
    <pivotField numFmtId="49" showAll="0"/>
    <pivotField showAll="0" defaultSubtotal="0"/>
    <pivotField showAll="0" defaultSubtotal="0"/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6"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10">
    <i>
      <x/>
    </i>
    <i r="1">
      <x/>
    </i>
    <i>
      <x v="2"/>
    </i>
    <i r="1">
      <x v="2"/>
    </i>
    <i>
      <x v="3"/>
    </i>
    <i r="1">
      <x v="4"/>
    </i>
    <i r="1">
      <x v="3"/>
    </i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HOM" fld="15" baseField="0" baseItem="0"/>
    <dataField name="Suma de TALUM_MUJ" fld="16" baseField="0" baseItem="0"/>
    <dataField name="Suma de TALUMNO" fld="17" baseField="0" baseItem="0"/>
  </dataFields>
  <formats count="68"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7" type="button" dataOnly="0" labelOnly="1" outline="0" axis="axisRow" fieldPosition="0"/>
    </format>
    <format dxfId="185">
      <pivotArea dataOnly="0" labelOnly="1" fieldPosition="0">
        <references count="1">
          <reference field="7" count="0"/>
        </references>
      </pivotArea>
    </format>
    <format dxfId="184">
      <pivotArea dataOnly="0" labelOnly="1" grandRow="1" outline="0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7" type="button" dataOnly="0" labelOnly="1" outline="0" axis="axisRow" fieldPosition="0"/>
    </format>
    <format dxfId="180">
      <pivotArea dataOnly="0" labelOnly="1" fieldPosition="0">
        <references count="1">
          <reference field="7" count="0"/>
        </references>
      </pivotArea>
    </format>
    <format dxfId="179">
      <pivotArea dataOnly="0" labelOnly="1" grandRow="1" outline="0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7" type="button" dataOnly="0" labelOnly="1" outline="0" axis="axisRow" fieldPosition="0"/>
    </format>
    <format dxfId="175">
      <pivotArea dataOnly="0" labelOnly="1" fieldPosition="0">
        <references count="1">
          <reference field="7" count="0"/>
        </references>
      </pivotArea>
    </format>
    <format dxfId="174">
      <pivotArea dataOnly="0" labelOnly="1" grandRow="1" outline="0" fieldPosition="0"/>
    </format>
    <format dxfId="173">
      <pivotArea outline="0" collapsedLevelsAreSubtotals="1" fieldPosition="0"/>
    </format>
    <format dxfId="172">
      <pivotArea outline="0" collapsedLevelsAreSubtotals="1" fieldPosition="0"/>
    </format>
    <format dxfId="171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69">
      <pivotArea field="7" type="button" dataOnly="0" labelOnly="1" outline="0" axis="axisRow" fieldPosition="0"/>
    </format>
    <format dxfId="168">
      <pivotArea dataOnly="0" labelOnly="1" outline="0" axis="axisValues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3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dataOnly="0" labelOnly="1" fieldPosition="0">
        <references count="1">
          <reference field="7" count="0"/>
        </references>
      </pivotArea>
    </format>
    <format dxfId="158">
      <pivotArea dataOnly="0" labelOnly="1" grandRow="1" outline="0" fieldPosition="0"/>
    </format>
    <format dxfId="157">
      <pivotArea collapsedLevelsAreSubtotals="1" fieldPosition="0">
        <references count="1">
          <reference field="7" count="0"/>
        </references>
      </pivotArea>
    </format>
    <format dxfId="156">
      <pivotArea field="7" type="button" dataOnly="0" labelOnly="1" outline="0" axis="axisRow" fieldPosition="0"/>
    </format>
    <format dxfId="155">
      <pivotArea dataOnly="0" labelOnly="1" outline="0" axis="axisValues" fieldPosition="0"/>
    </format>
    <format dxfId="154">
      <pivotArea dataOnly="0" labelOnly="1" outline="0" axis="axisValues" fieldPosition="0"/>
    </format>
    <format dxfId="153">
      <pivotArea field="7" type="button" dataOnly="0" labelOnly="1" outline="0" axis="axisRow" fieldPosition="0"/>
    </format>
    <format dxfId="152">
      <pivotArea field="7" type="button" dataOnly="0" labelOnly="1" outline="0" axis="axisRow" fieldPosition="0"/>
    </format>
    <format dxfId="151">
      <pivotArea field="7" type="button" dataOnly="0" labelOnly="1" outline="0" axis="axisRow" fieldPosition="0"/>
    </format>
    <format dxfId="150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48">
      <pivotArea field="7" type="button" dataOnly="0" labelOnly="1" outline="0" axis="axisRow" fieldPosition="0"/>
    </format>
    <format dxfId="1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6">
      <pivotArea field="7" type="button" dataOnly="0" labelOnly="1" outline="0" axis="axisRow" fieldPosition="0"/>
    </format>
    <format dxfId="1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4">
      <pivotArea field="7" type="button" dataOnly="0" labelOnly="1" outline="0" axis="axisRow" fieldPosition="0"/>
    </format>
    <format dxfId="1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2">
      <pivotArea field="7" type="button" dataOnly="0" labelOnly="1" outline="0" axis="axisRow" fieldPosition="0"/>
    </format>
    <format dxfId="1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0">
      <pivotArea field="7" type="button" dataOnly="0" labelOnly="1" outline="0" axis="axisRow" fieldPosition="0"/>
    </format>
    <format dxfId="1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8">
      <pivotArea field="7" type="button" dataOnly="0" labelOnly="1" outline="0" axis="axisRow" fieldPosition="0"/>
    </format>
    <format dxfId="1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6">
      <pivotArea collapsedLevelsAreSubtotals="1" fieldPosition="0">
        <references count="1">
          <reference field="7" count="1">
            <x v="0"/>
          </reference>
        </references>
      </pivotArea>
    </format>
    <format dxfId="135">
      <pivotArea collapsedLevelsAreSubtotals="1" fieldPosition="0">
        <references count="2">
          <reference field="7" count="1" selected="0">
            <x v="0"/>
          </reference>
          <reference field="8" count="1">
            <x v="0"/>
          </reference>
        </references>
      </pivotArea>
    </format>
    <format dxfId="134">
      <pivotArea collapsedLevelsAreSubtotals="1" fieldPosition="0">
        <references count="1">
          <reference field="7" count="1">
            <x v="1"/>
          </reference>
        </references>
      </pivotArea>
    </format>
    <format dxfId="133">
      <pivotArea collapsedLevelsAreSubtotals="1" fieldPosition="0">
        <references count="2">
          <reference field="7" count="1" selected="0">
            <x v="1"/>
          </reference>
          <reference field="8" count="1">
            <x v="1"/>
          </reference>
        </references>
      </pivotArea>
    </format>
    <format dxfId="132">
      <pivotArea dataOnly="0" labelOnly="1" fieldPosition="0">
        <references count="1">
          <reference field="7" count="0"/>
        </references>
      </pivotArea>
    </format>
    <format dxfId="131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  <format dxfId="130">
      <pivotArea collapsedLevelsAreSubtotals="1" fieldPosition="0">
        <references count="1">
          <reference field="7" count="1">
            <x v="0"/>
          </reference>
        </references>
      </pivotArea>
    </format>
    <format dxfId="129">
      <pivotArea collapsedLevelsAreSubtotals="1" fieldPosition="0">
        <references count="2">
          <reference field="7" count="1" selected="0">
            <x v="0"/>
          </reference>
          <reference field="8" count="1">
            <x v="0"/>
          </reference>
        </references>
      </pivotArea>
    </format>
    <format dxfId="128">
      <pivotArea collapsedLevelsAreSubtotals="1" fieldPosition="0">
        <references count="1">
          <reference field="7" count="1">
            <x v="2"/>
          </reference>
        </references>
      </pivotArea>
    </format>
    <format dxfId="127">
      <pivotArea collapsedLevelsAreSubtotals="1" fieldPosition="0">
        <references count="2">
          <reference field="7" count="1" selected="0">
            <x v="2"/>
          </reference>
          <reference field="8" count="1">
            <x v="2"/>
          </reference>
        </references>
      </pivotArea>
    </format>
    <format dxfId="126">
      <pivotArea collapsedLevelsAreSubtotals="1" fieldPosition="0">
        <references count="1">
          <reference field="7" count="1">
            <x v="3"/>
          </reference>
        </references>
      </pivotArea>
    </format>
    <format dxfId="125">
      <pivotArea collapsedLevelsAreSubtotals="1" fieldPosition="0">
        <references count="2">
          <reference field="7" count="1" selected="0">
            <x v="3"/>
          </reference>
          <reference field="8" count="2">
            <x v="3"/>
            <x v="4"/>
          </reference>
        </references>
      </pivotArea>
    </format>
    <format dxfId="124">
      <pivotArea collapsedLevelsAreSubtotals="1" fieldPosition="0">
        <references count="1">
          <reference field="7" count="1">
            <x v="1"/>
          </reference>
        </references>
      </pivotArea>
    </format>
    <format dxfId="123">
      <pivotArea collapsedLevelsAreSubtotals="1" fieldPosition="0">
        <references count="2">
          <reference field="7" count="1" selected="0">
            <x v="1"/>
          </reference>
          <reference field="8" count="1">
            <x v="1"/>
          </reference>
        </references>
      </pivotArea>
    </format>
    <format dxfId="122">
      <pivotArea dataOnly="0" labelOnly="1" fieldPosition="0">
        <references count="1">
          <reference field="7" count="0"/>
        </references>
      </pivotArea>
    </format>
    <format dxfId="121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tabSelected="1" zoomScaleNormal="100" workbookViewId="0">
      <selection activeCell="C26" sqref="C26"/>
    </sheetView>
  </sheetViews>
  <sheetFormatPr baseColWidth="10" defaultRowHeight="12.75" x14ac:dyDescent="0.25"/>
  <cols>
    <col min="1" max="1" width="8.7109375" style="31" customWidth="1"/>
    <col min="2" max="2" width="16.7109375" style="31" customWidth="1"/>
    <col min="3" max="4" width="7" style="31" customWidth="1"/>
    <col min="5" max="5" width="8.7109375" style="31" customWidth="1"/>
    <col min="6" max="6" width="16.85546875" style="31" bestFit="1" customWidth="1"/>
    <col min="7" max="7" width="7.28515625" style="31" bestFit="1" customWidth="1"/>
    <col min="8" max="8" width="6.7109375" style="31" customWidth="1"/>
    <col min="9" max="9" width="7.28515625" style="31" customWidth="1"/>
    <col min="10" max="10" width="7.7109375" style="31" customWidth="1"/>
    <col min="11" max="11" width="9.7109375" style="31" customWidth="1"/>
    <col min="12" max="12" width="20.42578125" style="31" bestFit="1" customWidth="1"/>
    <col min="13" max="14" width="6.7109375" style="31" customWidth="1"/>
    <col min="15" max="15" width="7.7109375" style="31" customWidth="1"/>
    <col min="16" max="16" width="9.7109375" style="31" customWidth="1"/>
    <col min="17" max="17" width="20.42578125" style="31" bestFit="1" customWidth="1"/>
    <col min="18" max="19" width="6.7109375" style="31" customWidth="1"/>
    <col min="20" max="20" width="7.7109375" style="31" customWidth="1"/>
    <col min="21" max="21" width="9.7109375" style="31" customWidth="1"/>
    <col min="22" max="22" width="20.42578125" style="31" bestFit="1" customWidth="1"/>
    <col min="23" max="24" width="6.7109375" style="31" customWidth="1"/>
    <col min="25" max="26" width="7.7109375" style="31" customWidth="1"/>
    <col min="27" max="16384" width="11.42578125" style="31"/>
  </cols>
  <sheetData>
    <row r="1" spans="1:10" ht="15" x14ac:dyDescent="0.25">
      <c r="F1" s="32"/>
      <c r="G1" s="32"/>
    </row>
    <row r="2" spans="1:10" s="33" customFormat="1" x14ac:dyDescent="0.25"/>
    <row r="3" spans="1:10" s="35" customFormat="1" ht="51" customHeight="1" x14ac:dyDescent="0.25">
      <c r="A3" s="64" t="s">
        <v>101</v>
      </c>
      <c r="B3" s="41" t="s">
        <v>89</v>
      </c>
      <c r="C3" s="42" t="s">
        <v>90</v>
      </c>
      <c r="D3" s="34"/>
      <c r="E3" s="64" t="s">
        <v>102</v>
      </c>
      <c r="F3" s="41" t="s">
        <v>89</v>
      </c>
      <c r="G3" s="42" t="s">
        <v>91</v>
      </c>
      <c r="H3" s="42" t="s">
        <v>92</v>
      </c>
      <c r="I3" s="42" t="s">
        <v>93</v>
      </c>
    </row>
    <row r="4" spans="1:10" x14ac:dyDescent="0.2">
      <c r="A4" s="64"/>
      <c r="B4" s="49" t="s">
        <v>94</v>
      </c>
      <c r="C4" s="50">
        <v>8</v>
      </c>
      <c r="D4" s="36">
        <f t="shared" ref="D4:D13" si="0">C4/$C$13</f>
        <v>0.61538461538461542</v>
      </c>
      <c r="E4" s="64"/>
      <c r="F4" s="49" t="s">
        <v>94</v>
      </c>
      <c r="G4" s="56">
        <v>2873</v>
      </c>
      <c r="H4" s="56">
        <v>2479</v>
      </c>
      <c r="I4" s="50">
        <v>5352</v>
      </c>
      <c r="J4" s="36">
        <f t="shared" ref="J4:J13" si="1">I4/$I$13</f>
        <v>0.75807365439093488</v>
      </c>
    </row>
    <row r="5" spans="1:10" x14ac:dyDescent="0.2">
      <c r="A5" s="64"/>
      <c r="B5" s="51" t="s">
        <v>94</v>
      </c>
      <c r="C5" s="52">
        <v>8</v>
      </c>
      <c r="D5" s="36">
        <f t="shared" si="0"/>
        <v>0.61538461538461542</v>
      </c>
      <c r="E5" s="64"/>
      <c r="F5" s="51" t="s">
        <v>94</v>
      </c>
      <c r="G5" s="57">
        <v>2873</v>
      </c>
      <c r="H5" s="57">
        <v>2479</v>
      </c>
      <c r="I5" s="52">
        <v>5352</v>
      </c>
      <c r="J5" s="36">
        <f t="shared" si="1"/>
        <v>0.75807365439093488</v>
      </c>
    </row>
    <row r="6" spans="1:10" x14ac:dyDescent="0.2">
      <c r="A6" s="64"/>
      <c r="B6" s="53" t="s">
        <v>95</v>
      </c>
      <c r="C6" s="52">
        <v>1</v>
      </c>
      <c r="D6" s="36">
        <f t="shared" si="0"/>
        <v>7.6923076923076927E-2</v>
      </c>
      <c r="E6" s="64"/>
      <c r="F6" s="53" t="s">
        <v>104</v>
      </c>
      <c r="G6" s="57">
        <v>442</v>
      </c>
      <c r="H6" s="57">
        <v>377</v>
      </c>
      <c r="I6" s="52">
        <v>819</v>
      </c>
      <c r="J6" s="36">
        <f t="shared" si="1"/>
        <v>0.11600566572237961</v>
      </c>
    </row>
    <row r="7" spans="1:10" x14ac:dyDescent="0.2">
      <c r="A7" s="64"/>
      <c r="B7" s="51" t="s">
        <v>95</v>
      </c>
      <c r="C7" s="52">
        <v>1</v>
      </c>
      <c r="D7" s="36">
        <f t="shared" si="0"/>
        <v>7.6923076923076927E-2</v>
      </c>
      <c r="E7" s="64"/>
      <c r="F7" s="51" t="s">
        <v>104</v>
      </c>
      <c r="G7" s="57">
        <v>442</v>
      </c>
      <c r="H7" s="57">
        <v>377</v>
      </c>
      <c r="I7" s="52">
        <v>819</v>
      </c>
      <c r="J7" s="36">
        <f t="shared" si="1"/>
        <v>0.11600566572237961</v>
      </c>
    </row>
    <row r="8" spans="1:10" x14ac:dyDescent="0.2">
      <c r="A8" s="64"/>
      <c r="B8" s="53" t="s">
        <v>104</v>
      </c>
      <c r="C8" s="52">
        <v>2</v>
      </c>
      <c r="D8" s="36">
        <f t="shared" si="0"/>
        <v>0.15384615384615385</v>
      </c>
      <c r="E8" s="64"/>
      <c r="F8" s="53" t="s">
        <v>105</v>
      </c>
      <c r="G8" s="57">
        <v>252</v>
      </c>
      <c r="H8" s="57">
        <v>314</v>
      </c>
      <c r="I8" s="52">
        <v>566</v>
      </c>
      <c r="J8" s="36">
        <f t="shared" si="1"/>
        <v>8.0169971671388104E-2</v>
      </c>
    </row>
    <row r="9" spans="1:10" x14ac:dyDescent="0.2">
      <c r="A9" s="64"/>
      <c r="B9" s="51" t="s">
        <v>104</v>
      </c>
      <c r="C9" s="52">
        <v>2</v>
      </c>
      <c r="D9" s="36">
        <f t="shared" si="0"/>
        <v>0.15384615384615385</v>
      </c>
      <c r="E9" s="64"/>
      <c r="F9" s="51" t="s">
        <v>107</v>
      </c>
      <c r="G9" s="57">
        <v>136</v>
      </c>
      <c r="H9" s="57">
        <v>202</v>
      </c>
      <c r="I9" s="52">
        <v>338</v>
      </c>
      <c r="J9" s="36">
        <f t="shared" si="1"/>
        <v>4.7875354107648725E-2</v>
      </c>
    </row>
    <row r="10" spans="1:10" x14ac:dyDescent="0.2">
      <c r="A10" s="64"/>
      <c r="B10" s="53" t="s">
        <v>105</v>
      </c>
      <c r="C10" s="52">
        <v>2</v>
      </c>
      <c r="D10" s="36">
        <f t="shared" si="0"/>
        <v>0.15384615384615385</v>
      </c>
      <c r="E10" s="64"/>
      <c r="F10" s="51" t="s">
        <v>106</v>
      </c>
      <c r="G10" s="57">
        <v>116</v>
      </c>
      <c r="H10" s="57">
        <v>112</v>
      </c>
      <c r="I10" s="52">
        <v>228</v>
      </c>
      <c r="J10" s="36">
        <f t="shared" si="1"/>
        <v>3.2294617563739379E-2</v>
      </c>
    </row>
    <row r="11" spans="1:10" x14ac:dyDescent="0.2">
      <c r="A11" s="64"/>
      <c r="B11" s="51" t="s">
        <v>106</v>
      </c>
      <c r="C11" s="52">
        <v>1</v>
      </c>
      <c r="D11" s="36">
        <f t="shared" si="0"/>
        <v>7.6923076923076927E-2</v>
      </c>
      <c r="E11" s="64"/>
      <c r="F11" s="53" t="s">
        <v>95</v>
      </c>
      <c r="G11" s="57">
        <v>172</v>
      </c>
      <c r="H11" s="57">
        <v>151</v>
      </c>
      <c r="I11" s="52">
        <v>323</v>
      </c>
      <c r="J11" s="36">
        <f t="shared" si="1"/>
        <v>4.5750708215297448E-2</v>
      </c>
    </row>
    <row r="12" spans="1:10" x14ac:dyDescent="0.2">
      <c r="A12" s="64"/>
      <c r="B12" s="54" t="s">
        <v>107</v>
      </c>
      <c r="C12" s="55">
        <v>1</v>
      </c>
      <c r="D12" s="36">
        <f t="shared" si="0"/>
        <v>7.6923076923076927E-2</v>
      </c>
      <c r="E12" s="64"/>
      <c r="F12" s="54" t="s">
        <v>95</v>
      </c>
      <c r="G12" s="58">
        <v>172</v>
      </c>
      <c r="H12" s="58">
        <v>151</v>
      </c>
      <c r="I12" s="55">
        <v>323</v>
      </c>
      <c r="J12" s="36">
        <f t="shared" si="1"/>
        <v>4.5750708215297448E-2</v>
      </c>
    </row>
    <row r="13" spans="1:10" x14ac:dyDescent="0.2">
      <c r="A13" s="37"/>
      <c r="B13" s="38" t="s">
        <v>96</v>
      </c>
      <c r="C13" s="40">
        <v>13</v>
      </c>
      <c r="D13" s="36">
        <f t="shared" si="0"/>
        <v>1</v>
      </c>
      <c r="E13" s="64"/>
      <c r="F13" s="38" t="s">
        <v>96</v>
      </c>
      <c r="G13" s="40">
        <v>3739</v>
      </c>
      <c r="H13" s="40">
        <v>3321</v>
      </c>
      <c r="I13" s="40">
        <v>7060</v>
      </c>
      <c r="J13" s="36">
        <f t="shared" si="1"/>
        <v>1</v>
      </c>
    </row>
    <row r="14" spans="1:10" ht="15" x14ac:dyDescent="0.25">
      <c r="A14" s="37"/>
      <c r="B14"/>
      <c r="C14"/>
      <c r="D14" s="36"/>
      <c r="E14" s="37"/>
      <c r="F14"/>
      <c r="G14" s="48">
        <f t="shared" ref="G14:I14" si="2">G13/$I$13</f>
        <v>0.52960339943342771</v>
      </c>
      <c r="H14" s="48">
        <f t="shared" si="2"/>
        <v>0.47039660056657223</v>
      </c>
      <c r="I14" s="48">
        <f t="shared" si="2"/>
        <v>1</v>
      </c>
      <c r="J14" s="36"/>
    </row>
    <row r="15" spans="1:10" ht="15" x14ac:dyDescent="0.25">
      <c r="B15"/>
      <c r="C15"/>
      <c r="D15" s="36"/>
      <c r="F15"/>
      <c r="G15"/>
      <c r="H15"/>
      <c r="I15"/>
      <c r="J15" s="36"/>
    </row>
    <row r="16" spans="1:10" s="35" customFormat="1" ht="38.25" customHeight="1" x14ac:dyDescent="0.25">
      <c r="A16" s="64" t="s">
        <v>103</v>
      </c>
      <c r="B16" s="41" t="s">
        <v>90</v>
      </c>
      <c r="C16" s="41" t="s">
        <v>97</v>
      </c>
      <c r="D16" s="42"/>
      <c r="E16" s="42"/>
      <c r="F16" s="42"/>
    </row>
    <row r="17" spans="1:7" s="35" customFormat="1" x14ac:dyDescent="0.25">
      <c r="A17" s="64"/>
      <c r="B17" s="41" t="s">
        <v>89</v>
      </c>
      <c r="C17" s="42" t="s">
        <v>98</v>
      </c>
      <c r="D17" s="42" t="s">
        <v>99</v>
      </c>
      <c r="E17" s="42" t="s">
        <v>100</v>
      </c>
      <c r="F17" s="42" t="s">
        <v>96</v>
      </c>
    </row>
    <row r="18" spans="1:7" x14ac:dyDescent="0.25">
      <c r="A18" s="64"/>
      <c r="B18" s="43" t="s">
        <v>94</v>
      </c>
      <c r="C18" s="45">
        <v>4</v>
      </c>
      <c r="D18" s="46">
        <v>2</v>
      </c>
      <c r="E18" s="46">
        <v>2</v>
      </c>
      <c r="F18" s="47">
        <v>8</v>
      </c>
      <c r="G18" s="61">
        <f t="shared" ref="G18:G27" si="3">F18/$F$27</f>
        <v>0.61538461538461542</v>
      </c>
    </row>
    <row r="19" spans="1:7" x14ac:dyDescent="0.25">
      <c r="A19" s="64"/>
      <c r="B19" s="44" t="s">
        <v>94</v>
      </c>
      <c r="C19" s="60">
        <v>4</v>
      </c>
      <c r="D19" s="58">
        <v>2</v>
      </c>
      <c r="E19" s="58">
        <v>2</v>
      </c>
      <c r="F19" s="55">
        <v>8</v>
      </c>
      <c r="G19" s="61">
        <f t="shared" si="3"/>
        <v>0.61538461538461542</v>
      </c>
    </row>
    <row r="20" spans="1:7" x14ac:dyDescent="0.25">
      <c r="A20" s="64"/>
      <c r="B20" s="43" t="s">
        <v>95</v>
      </c>
      <c r="C20" s="60">
        <v>1</v>
      </c>
      <c r="D20" s="58"/>
      <c r="E20" s="58"/>
      <c r="F20" s="55">
        <v>1</v>
      </c>
      <c r="G20" s="61">
        <f t="shared" si="3"/>
        <v>7.6923076923076927E-2</v>
      </c>
    </row>
    <row r="21" spans="1:7" x14ac:dyDescent="0.25">
      <c r="A21" s="64"/>
      <c r="B21" s="39" t="s">
        <v>95</v>
      </c>
      <c r="C21" s="60">
        <v>1</v>
      </c>
      <c r="D21" s="58"/>
      <c r="E21" s="58"/>
      <c r="F21" s="55">
        <v>1</v>
      </c>
      <c r="G21" s="61">
        <f t="shared" si="3"/>
        <v>7.6923076923076927E-2</v>
      </c>
    </row>
    <row r="22" spans="1:7" x14ac:dyDescent="0.25">
      <c r="A22" s="64"/>
      <c r="B22" s="43" t="s">
        <v>104</v>
      </c>
      <c r="C22" s="59">
        <v>2</v>
      </c>
      <c r="D22" s="57"/>
      <c r="E22" s="57"/>
      <c r="F22" s="52">
        <v>2</v>
      </c>
      <c r="G22" s="61">
        <f t="shared" si="3"/>
        <v>0.15384615384615385</v>
      </c>
    </row>
    <row r="23" spans="1:7" x14ac:dyDescent="0.25">
      <c r="A23" s="64"/>
      <c r="B23" s="39" t="s">
        <v>104</v>
      </c>
      <c r="C23" s="59">
        <v>2</v>
      </c>
      <c r="D23" s="57"/>
      <c r="E23" s="57"/>
      <c r="F23" s="52">
        <v>2</v>
      </c>
      <c r="G23" s="61">
        <f t="shared" si="3"/>
        <v>0.15384615384615385</v>
      </c>
    </row>
    <row r="24" spans="1:7" x14ac:dyDescent="0.25">
      <c r="A24" s="64"/>
      <c r="B24" s="43" t="s">
        <v>105</v>
      </c>
      <c r="C24" s="59">
        <v>2</v>
      </c>
      <c r="D24" s="57"/>
      <c r="E24" s="57"/>
      <c r="F24" s="52">
        <v>2</v>
      </c>
      <c r="G24" s="61">
        <f t="shared" si="3"/>
        <v>0.15384615384615385</v>
      </c>
    </row>
    <row r="25" spans="1:7" x14ac:dyDescent="0.25">
      <c r="A25" s="64"/>
      <c r="B25" s="39" t="s">
        <v>106</v>
      </c>
      <c r="C25" s="59">
        <v>1</v>
      </c>
      <c r="D25" s="57"/>
      <c r="E25" s="57"/>
      <c r="F25" s="52">
        <v>1</v>
      </c>
      <c r="G25" s="61">
        <f t="shared" si="3"/>
        <v>7.6923076923076927E-2</v>
      </c>
    </row>
    <row r="26" spans="1:7" x14ac:dyDescent="0.25">
      <c r="A26" s="64"/>
      <c r="B26" s="39" t="s">
        <v>107</v>
      </c>
      <c r="C26" s="59">
        <v>1</v>
      </c>
      <c r="D26" s="57"/>
      <c r="E26" s="57"/>
      <c r="F26" s="52">
        <v>1</v>
      </c>
      <c r="G26" s="61">
        <f t="shared" si="3"/>
        <v>7.6923076923076927E-2</v>
      </c>
    </row>
    <row r="27" spans="1:7" x14ac:dyDescent="0.25">
      <c r="A27" s="64"/>
      <c r="B27" s="43" t="s">
        <v>96</v>
      </c>
      <c r="C27" s="60">
        <v>9</v>
      </c>
      <c r="D27" s="58">
        <v>2</v>
      </c>
      <c r="E27" s="58">
        <v>2</v>
      </c>
      <c r="F27" s="55">
        <v>13</v>
      </c>
      <c r="G27" s="61">
        <f t="shared" si="3"/>
        <v>1</v>
      </c>
    </row>
    <row r="28" spans="1:7" ht="15" x14ac:dyDescent="0.25">
      <c r="A28" s="63"/>
      <c r="B28"/>
      <c r="C28" s="62">
        <f t="shared" ref="C28:F28" si="4">C27/$F$27</f>
        <v>0.69230769230769229</v>
      </c>
      <c r="D28" s="62">
        <f t="shared" si="4"/>
        <v>0.15384615384615385</v>
      </c>
      <c r="E28" s="62">
        <f t="shared" si="4"/>
        <v>0.15384615384615385</v>
      </c>
      <c r="F28" s="62">
        <f t="shared" si="4"/>
        <v>1</v>
      </c>
    </row>
  </sheetData>
  <mergeCells count="3">
    <mergeCell ref="A3:A12"/>
    <mergeCell ref="E3:E13"/>
    <mergeCell ref="A16:A27"/>
  </mergeCell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20"/>
  <sheetViews>
    <sheetView showGridLines="0" workbookViewId="0"/>
  </sheetViews>
  <sheetFormatPr baseColWidth="10" defaultColWidth="14.42578125" defaultRowHeight="15" customHeight="1" x14ac:dyDescent="0.25"/>
  <cols>
    <col min="1" max="1" width="12.140625" style="1" customWidth="1"/>
    <col min="2" max="7" width="22.7109375" style="1" customWidth="1"/>
    <col min="8" max="8" width="37.28515625" style="1" bestFit="1" customWidth="1"/>
    <col min="9" max="9" width="7.7109375" style="20" bestFit="1" customWidth="1"/>
    <col min="10" max="10" width="11.28515625" style="20" bestFit="1" customWidth="1"/>
    <col min="11" max="11" width="19.140625" style="20" bestFit="1" customWidth="1"/>
    <col min="12" max="12" width="5.85546875" style="20" bestFit="1" customWidth="1"/>
    <col min="13" max="13" width="8.85546875" style="20" bestFit="1" customWidth="1"/>
    <col min="14" max="14" width="8.5703125" style="20" bestFit="1" customWidth="1"/>
    <col min="15" max="15" width="6.42578125" style="20" bestFit="1" customWidth="1"/>
    <col min="16" max="16" width="9.5703125" style="20" bestFit="1" customWidth="1"/>
    <col min="17" max="19" width="4.5703125" style="20" bestFit="1" customWidth="1"/>
    <col min="20" max="20" width="4.7109375" style="20" customWidth="1"/>
    <col min="21" max="21" width="4.42578125" style="20" bestFit="1" customWidth="1"/>
    <col min="22" max="22" width="19" style="20" bestFit="1" customWidth="1"/>
    <col min="23" max="23" width="25.140625" style="20" bestFit="1" customWidth="1"/>
    <col min="24" max="16384" width="14.42578125" style="1"/>
  </cols>
  <sheetData>
    <row r="1" spans="1:23" ht="27.75" customHeight="1" x14ac:dyDescent="0.25">
      <c r="B1" s="30" t="s">
        <v>0</v>
      </c>
      <c r="I1" s="19"/>
      <c r="J1" s="19"/>
      <c r="K1" s="19"/>
    </row>
    <row r="2" spans="1:23" ht="12.75" customHeight="1" x14ac:dyDescent="0.25">
      <c r="B2" s="3"/>
      <c r="C2" s="3"/>
      <c r="D2" s="3"/>
      <c r="E2" s="3"/>
      <c r="F2" s="3"/>
      <c r="G2" s="3"/>
      <c r="H2" s="4"/>
      <c r="I2" s="10">
        <v>29</v>
      </c>
      <c r="J2" s="10">
        <v>30</v>
      </c>
      <c r="K2" s="10">
        <v>31</v>
      </c>
      <c r="L2" s="10">
        <v>27</v>
      </c>
      <c r="M2" s="10">
        <v>6</v>
      </c>
      <c r="N2" s="10">
        <v>7</v>
      </c>
      <c r="O2" s="10">
        <v>11</v>
      </c>
      <c r="P2" s="10">
        <v>40</v>
      </c>
      <c r="Q2" s="10">
        <v>44</v>
      </c>
      <c r="R2" s="10">
        <v>45</v>
      </c>
      <c r="S2" s="10">
        <v>46</v>
      </c>
      <c r="T2" s="10">
        <v>47</v>
      </c>
      <c r="U2" s="10">
        <v>48</v>
      </c>
      <c r="V2" s="10">
        <v>32</v>
      </c>
      <c r="W2" s="10">
        <v>34</v>
      </c>
    </row>
    <row r="3" spans="1:23" s="29" customFormat="1" ht="38.25" x14ac:dyDescent="0.25">
      <c r="B3" s="26" t="s">
        <v>1</v>
      </c>
      <c r="C3" s="26" t="s">
        <v>2</v>
      </c>
      <c r="D3" s="27" t="s">
        <v>3</v>
      </c>
      <c r="E3" s="28" t="s">
        <v>4</v>
      </c>
      <c r="F3" s="27" t="s">
        <v>5</v>
      </c>
      <c r="G3" s="28" t="s">
        <v>6</v>
      </c>
      <c r="H3" s="27" t="s">
        <v>7</v>
      </c>
      <c r="I3" s="11" t="s">
        <v>71</v>
      </c>
      <c r="J3" s="11" t="s">
        <v>72</v>
      </c>
      <c r="K3" s="11" t="s">
        <v>73</v>
      </c>
      <c r="L3" s="11" t="s">
        <v>74</v>
      </c>
      <c r="M3" s="11" t="s">
        <v>75</v>
      </c>
      <c r="N3" s="11" t="s">
        <v>76</v>
      </c>
      <c r="O3" s="11" t="s">
        <v>77</v>
      </c>
      <c r="P3" s="11" t="s">
        <v>78</v>
      </c>
      <c r="Q3" s="11" t="s">
        <v>79</v>
      </c>
      <c r="R3" s="11" t="s">
        <v>80</v>
      </c>
      <c r="S3" s="11" t="s">
        <v>81</v>
      </c>
      <c r="T3" s="11" t="s">
        <v>82</v>
      </c>
      <c r="U3" s="11" t="s">
        <v>83</v>
      </c>
      <c r="V3" s="11" t="s">
        <v>84</v>
      </c>
      <c r="W3" s="11" t="s">
        <v>85</v>
      </c>
    </row>
    <row r="4" spans="1:23" ht="12.75" customHeight="1" x14ac:dyDescent="0.25">
      <c r="A4" s="5" t="str">
        <f>E4&amp;F4</f>
        <v>04938410</v>
      </c>
      <c r="B4" s="6" t="s">
        <v>8</v>
      </c>
      <c r="C4" s="6" t="s">
        <v>9</v>
      </c>
      <c r="D4" s="6" t="s">
        <v>10</v>
      </c>
      <c r="E4" s="7" t="s">
        <v>11</v>
      </c>
      <c r="F4" s="7">
        <v>0</v>
      </c>
      <c r="G4" s="7" t="s">
        <v>12</v>
      </c>
      <c r="H4" s="6" t="s">
        <v>13</v>
      </c>
      <c r="I4" s="12" t="s">
        <v>94</v>
      </c>
      <c r="J4" s="13" t="s">
        <v>94</v>
      </c>
      <c r="K4" s="13" t="s">
        <v>108</v>
      </c>
      <c r="L4" s="13" t="s">
        <v>109</v>
      </c>
      <c r="M4" s="13" t="s">
        <v>110</v>
      </c>
      <c r="N4" s="13" t="s">
        <v>111</v>
      </c>
      <c r="O4" s="13" t="s">
        <v>98</v>
      </c>
      <c r="P4" s="13" t="s">
        <v>112</v>
      </c>
      <c r="Q4" s="14">
        <v>198</v>
      </c>
      <c r="R4" s="14">
        <v>160</v>
      </c>
      <c r="S4" s="14">
        <v>358</v>
      </c>
      <c r="T4" s="14">
        <v>30</v>
      </c>
      <c r="U4" s="15">
        <v>14</v>
      </c>
      <c r="V4" s="16" t="s">
        <v>113</v>
      </c>
      <c r="W4" s="16" t="s">
        <v>10</v>
      </c>
    </row>
    <row r="5" spans="1:23" ht="12.75" customHeight="1" x14ac:dyDescent="0.25">
      <c r="A5" s="5" t="str">
        <f t="shared" ref="A5:A16" si="0">E5&amp;F5</f>
        <v>02456620</v>
      </c>
      <c r="B5" s="6" t="s">
        <v>8</v>
      </c>
      <c r="C5" s="6" t="s">
        <v>14</v>
      </c>
      <c r="D5" s="6" t="s">
        <v>15</v>
      </c>
      <c r="E5" s="7" t="s">
        <v>16</v>
      </c>
      <c r="F5" s="7">
        <v>0</v>
      </c>
      <c r="G5" s="7" t="s">
        <v>17</v>
      </c>
      <c r="H5" s="6" t="s">
        <v>18</v>
      </c>
      <c r="I5" s="21" t="s">
        <v>94</v>
      </c>
      <c r="J5" s="22" t="s">
        <v>94</v>
      </c>
      <c r="K5" s="22" t="s">
        <v>114</v>
      </c>
      <c r="L5" s="22" t="s">
        <v>109</v>
      </c>
      <c r="M5" s="22" t="s">
        <v>110</v>
      </c>
      <c r="N5" s="22" t="s">
        <v>111</v>
      </c>
      <c r="O5" s="22" t="s">
        <v>99</v>
      </c>
      <c r="P5" s="22" t="s">
        <v>112</v>
      </c>
      <c r="Q5" s="23">
        <v>0</v>
      </c>
      <c r="R5" s="23">
        <v>679</v>
      </c>
      <c r="S5" s="23">
        <v>679</v>
      </c>
      <c r="T5" s="23">
        <v>55</v>
      </c>
      <c r="U5" s="24">
        <v>25</v>
      </c>
      <c r="V5" s="25" t="s">
        <v>113</v>
      </c>
      <c r="W5" s="25" t="s">
        <v>15</v>
      </c>
    </row>
    <row r="6" spans="1:23" ht="12.75" customHeight="1" x14ac:dyDescent="0.25">
      <c r="A6" s="5" t="str">
        <f t="shared" si="0"/>
        <v>03346490</v>
      </c>
      <c r="B6" s="6" t="s">
        <v>8</v>
      </c>
      <c r="C6" s="6" t="s">
        <v>14</v>
      </c>
      <c r="D6" s="6" t="s">
        <v>15</v>
      </c>
      <c r="E6" s="7" t="s">
        <v>19</v>
      </c>
      <c r="F6" s="7">
        <v>0</v>
      </c>
      <c r="G6" s="7" t="s">
        <v>20</v>
      </c>
      <c r="H6" s="6" t="s">
        <v>21</v>
      </c>
      <c r="I6" s="21" t="s">
        <v>94</v>
      </c>
      <c r="J6" s="22" t="s">
        <v>94</v>
      </c>
      <c r="K6" s="22" t="s">
        <v>115</v>
      </c>
      <c r="L6" s="22" t="s">
        <v>109</v>
      </c>
      <c r="M6" s="22" t="s">
        <v>110</v>
      </c>
      <c r="N6" s="22" t="s">
        <v>111</v>
      </c>
      <c r="O6" s="22" t="s">
        <v>100</v>
      </c>
      <c r="P6" s="22" t="s">
        <v>112</v>
      </c>
      <c r="Q6" s="23">
        <v>658</v>
      </c>
      <c r="R6" s="23">
        <v>0</v>
      </c>
      <c r="S6" s="23">
        <v>658</v>
      </c>
      <c r="T6" s="23">
        <v>58</v>
      </c>
      <c r="U6" s="24">
        <v>27</v>
      </c>
      <c r="V6" s="25" t="s">
        <v>113</v>
      </c>
      <c r="W6" s="25" t="s">
        <v>15</v>
      </c>
    </row>
    <row r="7" spans="1:23" ht="12.75" customHeight="1" x14ac:dyDescent="0.25">
      <c r="A7" s="5" t="str">
        <f t="shared" si="0"/>
        <v>03364950</v>
      </c>
      <c r="B7" s="6" t="s">
        <v>8</v>
      </c>
      <c r="C7" s="6" t="s">
        <v>14</v>
      </c>
      <c r="D7" s="6" t="s">
        <v>15</v>
      </c>
      <c r="E7" s="7" t="s">
        <v>22</v>
      </c>
      <c r="F7" s="7">
        <v>0</v>
      </c>
      <c r="G7" s="7" t="s">
        <v>23</v>
      </c>
      <c r="H7" s="6" t="s">
        <v>24</v>
      </c>
      <c r="I7" s="21" t="s">
        <v>94</v>
      </c>
      <c r="J7" s="22" t="s">
        <v>94</v>
      </c>
      <c r="K7" s="22" t="s">
        <v>94</v>
      </c>
      <c r="L7" s="22" t="s">
        <v>109</v>
      </c>
      <c r="M7" s="22" t="s">
        <v>110</v>
      </c>
      <c r="N7" s="22" t="s">
        <v>111</v>
      </c>
      <c r="O7" s="22" t="s">
        <v>100</v>
      </c>
      <c r="P7" s="22" t="s">
        <v>112</v>
      </c>
      <c r="Q7" s="23">
        <v>1320</v>
      </c>
      <c r="R7" s="23">
        <v>0</v>
      </c>
      <c r="S7" s="23">
        <v>1320</v>
      </c>
      <c r="T7" s="23">
        <v>104</v>
      </c>
      <c r="U7" s="24">
        <v>51</v>
      </c>
      <c r="V7" s="25" t="s">
        <v>113</v>
      </c>
      <c r="W7" s="25" t="s">
        <v>15</v>
      </c>
    </row>
    <row r="8" spans="1:23" ht="12.75" customHeight="1" x14ac:dyDescent="0.25">
      <c r="A8" s="5" t="str">
        <f t="shared" si="0"/>
        <v>05661580</v>
      </c>
      <c r="B8" s="6" t="s">
        <v>8</v>
      </c>
      <c r="C8" s="6" t="s">
        <v>25</v>
      </c>
      <c r="D8" s="6" t="s">
        <v>26</v>
      </c>
      <c r="E8" s="7" t="s">
        <v>27</v>
      </c>
      <c r="F8" s="7">
        <v>0</v>
      </c>
      <c r="G8" s="7" t="s">
        <v>28</v>
      </c>
      <c r="H8" s="6" t="s">
        <v>29</v>
      </c>
      <c r="I8" s="21" t="s">
        <v>94</v>
      </c>
      <c r="J8" s="22" t="s">
        <v>94</v>
      </c>
      <c r="K8" s="22" t="s">
        <v>116</v>
      </c>
      <c r="L8" s="22" t="s">
        <v>109</v>
      </c>
      <c r="M8" s="22" t="s">
        <v>110</v>
      </c>
      <c r="N8" s="22" t="s">
        <v>111</v>
      </c>
      <c r="O8" s="22" t="s">
        <v>98</v>
      </c>
      <c r="P8" s="22" t="s">
        <v>112</v>
      </c>
      <c r="Q8" s="23">
        <v>318</v>
      </c>
      <c r="R8" s="23">
        <v>230</v>
      </c>
      <c r="S8" s="23">
        <v>548</v>
      </c>
      <c r="T8" s="23">
        <v>44</v>
      </c>
      <c r="U8" s="24">
        <v>20</v>
      </c>
      <c r="V8" s="25" t="s">
        <v>113</v>
      </c>
      <c r="W8" s="25" t="s">
        <v>26</v>
      </c>
    </row>
    <row r="9" spans="1:23" ht="12.75" customHeight="1" x14ac:dyDescent="0.25">
      <c r="A9" s="5" t="str">
        <f t="shared" si="0"/>
        <v>06652650</v>
      </c>
      <c r="B9" s="6" t="s">
        <v>8</v>
      </c>
      <c r="C9" s="6" t="s">
        <v>30</v>
      </c>
      <c r="D9" s="6" t="s">
        <v>31</v>
      </c>
      <c r="E9" s="7" t="s">
        <v>32</v>
      </c>
      <c r="F9" s="7">
        <v>0</v>
      </c>
      <c r="G9" s="7" t="s">
        <v>33</v>
      </c>
      <c r="H9" s="6" t="s">
        <v>34</v>
      </c>
      <c r="I9" s="21" t="s">
        <v>94</v>
      </c>
      <c r="J9" s="22" t="s">
        <v>94</v>
      </c>
      <c r="K9" s="22" t="s">
        <v>117</v>
      </c>
      <c r="L9" s="22" t="s">
        <v>109</v>
      </c>
      <c r="M9" s="22" t="s">
        <v>110</v>
      </c>
      <c r="N9" s="22" t="s">
        <v>111</v>
      </c>
      <c r="O9" s="22" t="s">
        <v>98</v>
      </c>
      <c r="P9" s="22" t="s">
        <v>118</v>
      </c>
      <c r="Q9" s="23">
        <v>118</v>
      </c>
      <c r="R9" s="23">
        <v>92</v>
      </c>
      <c r="S9" s="23">
        <v>210</v>
      </c>
      <c r="T9" s="23">
        <v>13</v>
      </c>
      <c r="U9" s="24">
        <v>7</v>
      </c>
      <c r="V9" s="25" t="s">
        <v>113</v>
      </c>
      <c r="W9" s="25" t="s">
        <v>31</v>
      </c>
    </row>
    <row r="10" spans="1:23" ht="12.75" customHeight="1" x14ac:dyDescent="0.25">
      <c r="A10" s="5" t="str">
        <f t="shared" si="0"/>
        <v>03254800</v>
      </c>
      <c r="B10" s="6" t="s">
        <v>8</v>
      </c>
      <c r="C10" s="6" t="s">
        <v>35</v>
      </c>
      <c r="D10" s="6" t="s">
        <v>36</v>
      </c>
      <c r="E10" s="7" t="s">
        <v>37</v>
      </c>
      <c r="F10" s="7">
        <v>0</v>
      </c>
      <c r="G10" s="7" t="s">
        <v>38</v>
      </c>
      <c r="H10" s="6" t="s">
        <v>39</v>
      </c>
      <c r="I10" s="21" t="s">
        <v>94</v>
      </c>
      <c r="J10" s="22" t="s">
        <v>94</v>
      </c>
      <c r="K10" s="22" t="s">
        <v>119</v>
      </c>
      <c r="L10" s="22" t="s">
        <v>109</v>
      </c>
      <c r="M10" s="22" t="s">
        <v>110</v>
      </c>
      <c r="N10" s="22" t="s">
        <v>111</v>
      </c>
      <c r="O10" s="22" t="s">
        <v>99</v>
      </c>
      <c r="P10" s="22" t="s">
        <v>118</v>
      </c>
      <c r="Q10" s="23">
        <v>0</v>
      </c>
      <c r="R10" s="23">
        <v>1025</v>
      </c>
      <c r="S10" s="23">
        <v>1025</v>
      </c>
      <c r="T10" s="23">
        <v>66</v>
      </c>
      <c r="U10" s="24">
        <v>41</v>
      </c>
      <c r="V10" s="25" t="s">
        <v>113</v>
      </c>
      <c r="W10" s="25" t="s">
        <v>36</v>
      </c>
    </row>
    <row r="11" spans="1:23" ht="12.75" customHeight="1" x14ac:dyDescent="0.25">
      <c r="A11" s="5" t="str">
        <f t="shared" si="0"/>
        <v>06498970</v>
      </c>
      <c r="B11" s="6" t="s">
        <v>8</v>
      </c>
      <c r="C11" s="8" t="s">
        <v>35</v>
      </c>
      <c r="D11" s="8" t="s">
        <v>36</v>
      </c>
      <c r="E11" s="9" t="s">
        <v>40</v>
      </c>
      <c r="F11" s="9">
        <v>0</v>
      </c>
      <c r="G11" s="9" t="s">
        <v>41</v>
      </c>
      <c r="H11" s="8" t="s">
        <v>42</v>
      </c>
      <c r="I11" s="21" t="s">
        <v>94</v>
      </c>
      <c r="J11" s="22" t="s">
        <v>94</v>
      </c>
      <c r="K11" s="22" t="s">
        <v>120</v>
      </c>
      <c r="L11" s="22" t="s">
        <v>109</v>
      </c>
      <c r="M11" s="22" t="s">
        <v>110</v>
      </c>
      <c r="N11" s="22" t="s">
        <v>111</v>
      </c>
      <c r="O11" s="22" t="s">
        <v>98</v>
      </c>
      <c r="P11" s="22" t="s">
        <v>112</v>
      </c>
      <c r="Q11" s="23">
        <v>261</v>
      </c>
      <c r="R11" s="23">
        <v>293</v>
      </c>
      <c r="S11" s="23">
        <v>554</v>
      </c>
      <c r="T11" s="23">
        <v>38</v>
      </c>
      <c r="U11" s="24">
        <v>17</v>
      </c>
      <c r="V11" s="25" t="s">
        <v>113</v>
      </c>
      <c r="W11" s="25" t="s">
        <v>36</v>
      </c>
    </row>
    <row r="12" spans="1:23" ht="12.75" customHeight="1" x14ac:dyDescent="0.25">
      <c r="A12" s="5" t="str">
        <f t="shared" si="0"/>
        <v>06372490</v>
      </c>
      <c r="B12" s="6" t="s">
        <v>43</v>
      </c>
      <c r="C12" s="6" t="s">
        <v>44</v>
      </c>
      <c r="D12" s="6" t="s">
        <v>45</v>
      </c>
      <c r="E12" s="7" t="s">
        <v>46</v>
      </c>
      <c r="F12" s="7">
        <v>0</v>
      </c>
      <c r="G12" s="7" t="s">
        <v>47</v>
      </c>
      <c r="H12" s="6" t="s">
        <v>48</v>
      </c>
      <c r="I12" s="21" t="s">
        <v>104</v>
      </c>
      <c r="J12" s="22" t="s">
        <v>104</v>
      </c>
      <c r="K12" s="22" t="s">
        <v>121</v>
      </c>
      <c r="L12" s="22" t="s">
        <v>109</v>
      </c>
      <c r="M12" s="22" t="s">
        <v>110</v>
      </c>
      <c r="N12" s="22" t="s">
        <v>111</v>
      </c>
      <c r="O12" s="22" t="s">
        <v>98</v>
      </c>
      <c r="P12" s="22" t="s">
        <v>112</v>
      </c>
      <c r="Q12" s="23">
        <v>227</v>
      </c>
      <c r="R12" s="23">
        <v>179</v>
      </c>
      <c r="S12" s="23">
        <v>406</v>
      </c>
      <c r="T12" s="23">
        <v>34</v>
      </c>
      <c r="U12" s="24">
        <v>15</v>
      </c>
      <c r="V12" s="25" t="s">
        <v>122</v>
      </c>
      <c r="W12" s="25" t="s">
        <v>45</v>
      </c>
    </row>
    <row r="13" spans="1:23" ht="12.75" customHeight="1" x14ac:dyDescent="0.25">
      <c r="A13" s="5" t="str">
        <f t="shared" si="0"/>
        <v>05796980</v>
      </c>
      <c r="B13" s="6" t="s">
        <v>43</v>
      </c>
      <c r="C13" s="6" t="s">
        <v>49</v>
      </c>
      <c r="D13" s="6" t="s">
        <v>50</v>
      </c>
      <c r="E13" s="7" t="s">
        <v>51</v>
      </c>
      <c r="F13" s="7">
        <v>0</v>
      </c>
      <c r="G13" s="7" t="s">
        <v>52</v>
      </c>
      <c r="H13" s="6" t="s">
        <v>53</v>
      </c>
      <c r="I13" s="21" t="s">
        <v>104</v>
      </c>
      <c r="J13" s="22" t="s">
        <v>104</v>
      </c>
      <c r="K13" s="22" t="s">
        <v>123</v>
      </c>
      <c r="L13" s="22" t="s">
        <v>109</v>
      </c>
      <c r="M13" s="22" t="s">
        <v>110</v>
      </c>
      <c r="N13" s="22" t="s">
        <v>111</v>
      </c>
      <c r="O13" s="22" t="s">
        <v>98</v>
      </c>
      <c r="P13" s="22" t="s">
        <v>112</v>
      </c>
      <c r="Q13" s="23">
        <v>215</v>
      </c>
      <c r="R13" s="23">
        <v>198</v>
      </c>
      <c r="S13" s="23">
        <v>413</v>
      </c>
      <c r="T13" s="23">
        <v>30</v>
      </c>
      <c r="U13" s="24">
        <v>18</v>
      </c>
      <c r="V13" s="25" t="s">
        <v>122</v>
      </c>
      <c r="W13" s="25" t="s">
        <v>50</v>
      </c>
    </row>
    <row r="14" spans="1:23" ht="12.75" customHeight="1" x14ac:dyDescent="0.25">
      <c r="A14" s="5" t="str">
        <f t="shared" si="0"/>
        <v>05991750</v>
      </c>
      <c r="B14" s="6" t="s">
        <v>54</v>
      </c>
      <c r="C14" s="6" t="s">
        <v>55</v>
      </c>
      <c r="D14" s="6" t="s">
        <v>56</v>
      </c>
      <c r="E14" s="7" t="s">
        <v>57</v>
      </c>
      <c r="F14" s="7">
        <v>0</v>
      </c>
      <c r="G14" s="7" t="s">
        <v>58</v>
      </c>
      <c r="H14" s="6" t="s">
        <v>59</v>
      </c>
      <c r="I14" s="21" t="s">
        <v>105</v>
      </c>
      <c r="J14" s="22" t="s">
        <v>106</v>
      </c>
      <c r="K14" s="22" t="s">
        <v>106</v>
      </c>
      <c r="L14" s="22" t="s">
        <v>109</v>
      </c>
      <c r="M14" s="22" t="s">
        <v>110</v>
      </c>
      <c r="N14" s="22" t="s">
        <v>111</v>
      </c>
      <c r="O14" s="22" t="s">
        <v>98</v>
      </c>
      <c r="P14" s="22" t="s">
        <v>112</v>
      </c>
      <c r="Q14" s="23">
        <v>116</v>
      </c>
      <c r="R14" s="23">
        <v>112</v>
      </c>
      <c r="S14" s="23">
        <v>228</v>
      </c>
      <c r="T14" s="23">
        <v>23</v>
      </c>
      <c r="U14" s="24">
        <v>11</v>
      </c>
      <c r="V14" s="25" t="s">
        <v>124</v>
      </c>
      <c r="W14" s="25" t="s">
        <v>56</v>
      </c>
    </row>
    <row r="15" spans="1:23" ht="12.75" customHeight="1" x14ac:dyDescent="0.25">
      <c r="A15" s="5" t="str">
        <f t="shared" si="0"/>
        <v>10998520</v>
      </c>
      <c r="B15" s="6" t="s">
        <v>54</v>
      </c>
      <c r="C15" s="6" t="s">
        <v>60</v>
      </c>
      <c r="D15" s="6" t="s">
        <v>61</v>
      </c>
      <c r="E15" s="7" t="s">
        <v>62</v>
      </c>
      <c r="F15" s="7">
        <v>0</v>
      </c>
      <c r="G15" s="7" t="s">
        <v>63</v>
      </c>
      <c r="H15" s="6" t="s">
        <v>64</v>
      </c>
      <c r="I15" s="21" t="s">
        <v>105</v>
      </c>
      <c r="J15" s="22" t="s">
        <v>107</v>
      </c>
      <c r="K15" s="22" t="s">
        <v>107</v>
      </c>
      <c r="L15" s="22" t="s">
        <v>109</v>
      </c>
      <c r="M15" s="22" t="s">
        <v>110</v>
      </c>
      <c r="N15" s="22" t="s">
        <v>111</v>
      </c>
      <c r="O15" s="22" t="s">
        <v>98</v>
      </c>
      <c r="P15" s="22" t="s">
        <v>112</v>
      </c>
      <c r="Q15" s="23">
        <v>136</v>
      </c>
      <c r="R15" s="23">
        <v>202</v>
      </c>
      <c r="S15" s="23">
        <v>338</v>
      </c>
      <c r="T15" s="23">
        <v>26</v>
      </c>
      <c r="U15" s="24">
        <v>13</v>
      </c>
      <c r="V15" s="25" t="s">
        <v>124</v>
      </c>
      <c r="W15" s="25" t="s">
        <v>125</v>
      </c>
    </row>
    <row r="16" spans="1:23" ht="12.75" customHeight="1" x14ac:dyDescent="0.25">
      <c r="A16" s="5" t="str">
        <f t="shared" si="0"/>
        <v>02093040</v>
      </c>
      <c r="B16" s="6" t="s">
        <v>65</v>
      </c>
      <c r="C16" s="6" t="s">
        <v>66</v>
      </c>
      <c r="D16" s="6" t="s">
        <v>67</v>
      </c>
      <c r="E16" s="7" t="s">
        <v>68</v>
      </c>
      <c r="F16" s="7">
        <v>0</v>
      </c>
      <c r="G16" s="7" t="s">
        <v>69</v>
      </c>
      <c r="H16" s="6" t="s">
        <v>70</v>
      </c>
      <c r="I16" s="21" t="s">
        <v>95</v>
      </c>
      <c r="J16" s="22" t="s">
        <v>95</v>
      </c>
      <c r="K16" s="22" t="s">
        <v>95</v>
      </c>
      <c r="L16" s="22" t="s">
        <v>109</v>
      </c>
      <c r="M16" s="22" t="s">
        <v>110</v>
      </c>
      <c r="N16" s="22" t="s">
        <v>111</v>
      </c>
      <c r="O16" s="22" t="s">
        <v>98</v>
      </c>
      <c r="P16" s="22" t="s">
        <v>112</v>
      </c>
      <c r="Q16" s="23">
        <v>172</v>
      </c>
      <c r="R16" s="23">
        <v>151</v>
      </c>
      <c r="S16" s="23">
        <v>323</v>
      </c>
      <c r="T16" s="23">
        <v>28</v>
      </c>
      <c r="U16" s="24">
        <v>15</v>
      </c>
      <c r="V16" s="25" t="s">
        <v>67</v>
      </c>
      <c r="W16" s="25" t="s">
        <v>67</v>
      </c>
    </row>
    <row r="17" spans="1:8" ht="12.75" customHeight="1" x14ac:dyDescent="0.25">
      <c r="B17" s="2"/>
      <c r="C17" s="2"/>
      <c r="D17" s="2"/>
      <c r="E17" s="2"/>
      <c r="F17" s="2"/>
      <c r="G17" s="2"/>
      <c r="H17" s="2"/>
    </row>
    <row r="18" spans="1:8" ht="12.75" customHeight="1" x14ac:dyDescent="0.25">
      <c r="A18" s="17" t="s">
        <v>86</v>
      </c>
      <c r="B18" s="2"/>
      <c r="C18" s="2"/>
      <c r="D18" s="2"/>
      <c r="E18" s="2"/>
      <c r="F18" s="2"/>
      <c r="G18" s="2"/>
      <c r="H18" s="2"/>
    </row>
    <row r="19" spans="1:8" ht="12.75" customHeight="1" x14ac:dyDescent="0.25">
      <c r="A19" s="18" t="s">
        <v>88</v>
      </c>
      <c r="B19" s="2"/>
      <c r="C19" s="2"/>
      <c r="D19" s="2"/>
      <c r="E19" s="2"/>
      <c r="F19" s="2"/>
      <c r="G19" s="2"/>
      <c r="H19" s="2"/>
    </row>
    <row r="20" spans="1:8" ht="12.75" customHeight="1" x14ac:dyDescent="0.25">
      <c r="A20" s="18" t="s">
        <v>87</v>
      </c>
      <c r="B20" s="2"/>
      <c r="C20" s="2"/>
      <c r="D20" s="2"/>
      <c r="E20" s="2"/>
      <c r="F20" s="2"/>
      <c r="G20" s="2"/>
      <c r="H20" s="2"/>
    </row>
  </sheetData>
  <autoFilter ref="B3:H1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1.8 Orquestando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dcterms:created xsi:type="dcterms:W3CDTF">2019-09-05T17:47:37Z</dcterms:created>
  <dcterms:modified xsi:type="dcterms:W3CDTF">2019-09-10T18:54:36Z</dcterms:modified>
</cp:coreProperties>
</file>