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avey\PycharmProjects\sustain\"/>
    </mc:Choice>
  </mc:AlternateContent>
  <xr:revisionPtr revIDLastSave="0" documentId="13_ncr:1_{6A1F6762-384B-4ED6-9A0F-68C2141E7062}" xr6:coauthVersionLast="31" xr6:coauthVersionMax="31" xr10:uidLastSave="{00000000-0000-0000-0000-000000000000}"/>
  <bookViews>
    <workbookView xWindow="0" yWindow="0" windowWidth="28800" windowHeight="12810" xr2:uid="{90DCFE51-BA02-4186-9C0D-B2570E3226A6}"/>
  </bookViews>
  <sheets>
    <sheet name="tariffs" sheetId="1" r:id="rId1"/>
    <sheet name="energy_hour" sheetId="2" r:id="rId2"/>
    <sheet name="heat_month" sheetId="3" r:id="rId3"/>
    <sheet name="Sheet4" sheetId="4" r:id="rId4"/>
  </sheets>
  <definedNames>
    <definedName name="energy_hour">energy_hour!$A$1:$L$26</definedName>
    <definedName name="heat_month">heat_month!$A$1:$H$13</definedName>
    <definedName name="tariffs">tariffs!$A$1:$E$26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E6" i="4"/>
  <c r="F6" i="4"/>
  <c r="G6" i="4"/>
  <c r="H6" i="4"/>
  <c r="I6" i="4"/>
  <c r="J6" i="4"/>
  <c r="K6" i="4"/>
  <c r="L6" i="4"/>
  <c r="M6" i="4"/>
  <c r="N6" i="4"/>
  <c r="C6" i="4"/>
  <c r="N4" i="4"/>
  <c r="M4" i="4"/>
  <c r="L4" i="4"/>
  <c r="K4" i="4"/>
  <c r="J4" i="4"/>
  <c r="I4" i="4"/>
  <c r="G4" i="4"/>
  <c r="F4" i="4"/>
  <c r="E4" i="4"/>
  <c r="D4" i="4"/>
  <c r="C4" i="4"/>
  <c r="H4" i="4"/>
  <c r="O6" i="4" l="1"/>
</calcChain>
</file>

<file path=xl/sharedStrings.xml><?xml version="1.0" encoding="utf-8"?>
<sst xmlns="http://schemas.openxmlformats.org/spreadsheetml/2006/main" count="19" uniqueCount="16">
  <si>
    <t>Hour</t>
  </si>
  <si>
    <t>Std</t>
  </si>
  <si>
    <t>Eco7</t>
  </si>
  <si>
    <t>Eco10</t>
  </si>
  <si>
    <t>Gas</t>
  </si>
  <si>
    <t>weekday_heat</t>
  </si>
  <si>
    <t>weekend_heat</t>
  </si>
  <si>
    <t>weekday_elec</t>
  </si>
  <si>
    <t>weekend_elec</t>
  </si>
  <si>
    <t>kwh</t>
  </si>
  <si>
    <t>Month</t>
  </si>
  <si>
    <t>Heating</t>
  </si>
  <si>
    <t>StandingElec</t>
  </si>
  <si>
    <t>Tarrif</t>
  </si>
  <si>
    <t>DayElec</t>
  </si>
  <si>
    <t>NightElec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</si>
</sst>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%"/>
    <numFmt numFmtId="167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3" applyNumberFormat="1" applyFont="1"/>
    <xf numFmtId="43" fontId="0" fillId="0" borderId="0" xfId="1" applyFont="1"/>
    <xf numFmtId="4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7" fontId="0" fillId="0" borderId="0" xfId="1" applyNumberFormat="1" applyFont="1"/>
    <xf numFmtId="44" fontId="0" fillId="0" borderId="0" xfId="2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3F7B-7F59-4F62-9403-21C1582AA0CB}">
  <dimension ref="A1:J26"/>
  <sheetViews>
    <sheetView tabSelected="1" workbookViewId="0">
      <selection activeCell="P18" sqref="P18"/>
    </sheetView>
  </sheetViews>
  <sheetFormatPr defaultRowHeight="15" x14ac:dyDescent="0.25"/>
  <sheetData>
    <row r="1" spans="1:10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/>
      <c r="G1" s="5"/>
      <c r="H1" s="5"/>
      <c r="I1" s="5"/>
      <c r="J1" s="6"/>
    </row>
    <row r="2" spans="1:10" x14ac:dyDescent="0.25">
      <c r="A2" s="7">
        <v>0</v>
      </c>
      <c r="B2" s="8">
        <v>0.13586999999999999</v>
      </c>
      <c r="C2" s="8">
        <v>7.9591999999999996E-2</v>
      </c>
      <c r="D2" s="8"/>
      <c r="E2" s="8">
        <v>3.6020000000000003E-2</v>
      </c>
      <c r="F2" s="8"/>
      <c r="G2" s="8"/>
      <c r="H2" s="8"/>
      <c r="I2" s="8"/>
      <c r="J2" s="9"/>
    </row>
    <row r="3" spans="1:10" x14ac:dyDescent="0.25">
      <c r="A3" s="7">
        <v>1</v>
      </c>
      <c r="B3" s="8">
        <v>0.13586999999999999</v>
      </c>
      <c r="C3" s="8">
        <v>7.9591999999999996E-2</v>
      </c>
      <c r="D3" s="8"/>
      <c r="E3" s="8">
        <v>3.6020000000000003E-2</v>
      </c>
      <c r="F3" s="8"/>
      <c r="G3" s="8"/>
      <c r="H3" s="8"/>
      <c r="I3" s="8"/>
      <c r="J3" s="9"/>
    </row>
    <row r="4" spans="1:10" x14ac:dyDescent="0.25">
      <c r="A4" s="7">
        <v>2</v>
      </c>
      <c r="B4" s="8">
        <v>0.13586999999999999</v>
      </c>
      <c r="C4" s="8">
        <v>7.9591999999999996E-2</v>
      </c>
      <c r="D4" s="8"/>
      <c r="E4" s="8">
        <v>3.6020000000000003E-2</v>
      </c>
      <c r="F4" s="8"/>
      <c r="G4" s="8"/>
      <c r="H4" s="8"/>
      <c r="I4" s="8"/>
      <c r="J4" s="9"/>
    </row>
    <row r="5" spans="1:10" x14ac:dyDescent="0.25">
      <c r="A5" s="7">
        <v>3</v>
      </c>
      <c r="B5" s="8">
        <v>0.13586999999999999</v>
      </c>
      <c r="C5" s="8">
        <v>7.9591999999999996E-2</v>
      </c>
      <c r="D5" s="8"/>
      <c r="E5" s="8">
        <v>3.6020000000000003E-2</v>
      </c>
      <c r="F5" s="8"/>
      <c r="G5" s="8"/>
      <c r="H5" s="8"/>
      <c r="I5" s="8"/>
      <c r="J5" s="9"/>
    </row>
    <row r="6" spans="1:10" x14ac:dyDescent="0.25">
      <c r="A6" s="7">
        <v>4</v>
      </c>
      <c r="B6" s="8">
        <v>0.13586999999999999</v>
      </c>
      <c r="C6" s="8">
        <v>7.9591999999999996E-2</v>
      </c>
      <c r="D6" s="8"/>
      <c r="E6" s="8">
        <v>3.6020000000000003E-2</v>
      </c>
      <c r="F6" s="8"/>
      <c r="G6" s="8"/>
      <c r="H6" s="8"/>
      <c r="I6" s="8"/>
      <c r="J6" s="9"/>
    </row>
    <row r="7" spans="1:10" x14ac:dyDescent="0.25">
      <c r="A7" s="7">
        <v>5</v>
      </c>
      <c r="B7" s="8">
        <v>0.13586999999999999</v>
      </c>
      <c r="C7" s="8">
        <v>7.9591999999999996E-2</v>
      </c>
      <c r="D7" s="8"/>
      <c r="E7" s="8">
        <v>3.6020000000000003E-2</v>
      </c>
      <c r="F7" s="8"/>
      <c r="G7" s="8"/>
      <c r="H7" s="8"/>
      <c r="I7" s="8"/>
      <c r="J7" s="9"/>
    </row>
    <row r="8" spans="1:10" x14ac:dyDescent="0.25">
      <c r="A8" s="7">
        <v>6</v>
      </c>
      <c r="B8" s="8">
        <v>0.13586999999999999</v>
      </c>
      <c r="C8" s="8">
        <v>7.9591999999999996E-2</v>
      </c>
      <c r="D8" s="8"/>
      <c r="E8" s="8">
        <v>3.6020000000000003E-2</v>
      </c>
      <c r="F8" s="8"/>
      <c r="G8" s="8"/>
      <c r="H8" s="8"/>
      <c r="I8" s="8"/>
      <c r="J8" s="9"/>
    </row>
    <row r="9" spans="1:10" x14ac:dyDescent="0.25">
      <c r="A9" s="7">
        <v>7</v>
      </c>
      <c r="B9" s="8">
        <v>0.13586999999999999</v>
      </c>
      <c r="C9" s="8">
        <v>0.15939</v>
      </c>
      <c r="D9" s="8"/>
      <c r="E9" s="8">
        <v>3.6020000000000003E-2</v>
      </c>
      <c r="F9" s="8"/>
      <c r="G9" s="8"/>
      <c r="H9" s="8"/>
      <c r="I9" s="8"/>
      <c r="J9" s="9"/>
    </row>
    <row r="10" spans="1:10" x14ac:dyDescent="0.25">
      <c r="A10" s="7">
        <v>8</v>
      </c>
      <c r="B10" s="8">
        <v>0.13586999999999999</v>
      </c>
      <c r="C10" s="8">
        <v>0.15939</v>
      </c>
      <c r="D10" s="8"/>
      <c r="E10" s="8">
        <v>3.6020000000000003E-2</v>
      </c>
      <c r="F10" s="8"/>
      <c r="G10" s="8"/>
      <c r="H10" s="8"/>
      <c r="I10" s="8"/>
      <c r="J10" s="9"/>
    </row>
    <row r="11" spans="1:10" x14ac:dyDescent="0.25">
      <c r="A11" s="7">
        <v>9</v>
      </c>
      <c r="B11" s="8">
        <v>0.13586999999999999</v>
      </c>
      <c r="C11" s="8">
        <v>0.15939</v>
      </c>
      <c r="D11" s="8"/>
      <c r="E11" s="8">
        <v>3.6020000000000003E-2</v>
      </c>
      <c r="F11" s="8"/>
      <c r="G11" s="8"/>
      <c r="H11" s="8"/>
      <c r="I11" s="8"/>
      <c r="J11" s="9"/>
    </row>
    <row r="12" spans="1:10" x14ac:dyDescent="0.25">
      <c r="A12" s="7">
        <v>10</v>
      </c>
      <c r="B12" s="8">
        <v>0.13586999999999999</v>
      </c>
      <c r="C12" s="8">
        <v>0.15939</v>
      </c>
      <c r="D12" s="8"/>
      <c r="E12" s="8">
        <v>3.6020000000000003E-2</v>
      </c>
      <c r="F12" s="8"/>
      <c r="G12" s="8"/>
      <c r="H12" s="8"/>
      <c r="I12" s="8"/>
      <c r="J12" s="9"/>
    </row>
    <row r="13" spans="1:10" x14ac:dyDescent="0.25">
      <c r="A13" s="7">
        <v>11</v>
      </c>
      <c r="B13" s="8">
        <v>0.13586999999999999</v>
      </c>
      <c r="C13" s="8">
        <v>0.15939</v>
      </c>
      <c r="D13" s="8"/>
      <c r="E13" s="8">
        <v>3.6020000000000003E-2</v>
      </c>
      <c r="F13" s="8"/>
      <c r="G13" s="8"/>
      <c r="H13" s="8"/>
      <c r="I13" s="8"/>
      <c r="J13" s="9"/>
    </row>
    <row r="14" spans="1:10" x14ac:dyDescent="0.25">
      <c r="A14" s="7">
        <v>12</v>
      </c>
      <c r="B14" s="8">
        <v>0.13586999999999999</v>
      </c>
      <c r="C14" s="8">
        <v>0.15939</v>
      </c>
      <c r="D14" s="8"/>
      <c r="E14" s="8">
        <v>3.6020000000000003E-2</v>
      </c>
      <c r="F14" s="8"/>
      <c r="G14" s="8"/>
      <c r="H14" s="8"/>
      <c r="I14" s="8"/>
      <c r="J14" s="9"/>
    </row>
    <row r="15" spans="1:10" x14ac:dyDescent="0.25">
      <c r="A15" s="7">
        <v>13</v>
      </c>
      <c r="B15" s="8">
        <v>0.13586999999999999</v>
      </c>
      <c r="C15" s="8">
        <v>0.15939</v>
      </c>
      <c r="D15" s="8"/>
      <c r="E15" s="8">
        <v>3.6020000000000003E-2</v>
      </c>
      <c r="F15" s="8"/>
      <c r="G15" s="8"/>
      <c r="H15" s="8"/>
      <c r="I15" s="8"/>
      <c r="J15" s="9"/>
    </row>
    <row r="16" spans="1:10" x14ac:dyDescent="0.25">
      <c r="A16" s="7">
        <v>14</v>
      </c>
      <c r="B16" s="8">
        <v>0.13586999999999999</v>
      </c>
      <c r="C16" s="8">
        <v>0.15939</v>
      </c>
      <c r="D16" s="8"/>
      <c r="E16" s="8">
        <v>3.6020000000000003E-2</v>
      </c>
      <c r="F16" s="8"/>
      <c r="G16" s="8"/>
      <c r="H16" s="8"/>
      <c r="I16" s="8"/>
      <c r="J16" s="9"/>
    </row>
    <row r="17" spans="1:10" x14ac:dyDescent="0.25">
      <c r="A17" s="7">
        <v>15</v>
      </c>
      <c r="B17" s="8">
        <v>0.13586999999999999</v>
      </c>
      <c r="C17" s="8">
        <v>0.15939</v>
      </c>
      <c r="D17" s="8"/>
      <c r="E17" s="8">
        <v>3.6020000000000003E-2</v>
      </c>
      <c r="F17" s="8"/>
      <c r="G17" s="8"/>
      <c r="H17" s="8"/>
      <c r="I17" s="8"/>
      <c r="J17" s="9"/>
    </row>
    <row r="18" spans="1:10" x14ac:dyDescent="0.25">
      <c r="A18" s="7">
        <v>16</v>
      </c>
      <c r="B18" s="8">
        <v>0.13586999999999999</v>
      </c>
      <c r="C18" s="8">
        <v>0.15939</v>
      </c>
      <c r="D18" s="8"/>
      <c r="E18" s="8">
        <v>3.6020000000000003E-2</v>
      </c>
      <c r="F18" s="8"/>
      <c r="G18" s="8"/>
      <c r="H18" s="8"/>
      <c r="I18" s="8"/>
      <c r="J18" s="9"/>
    </row>
    <row r="19" spans="1:10" x14ac:dyDescent="0.25">
      <c r="A19" s="7">
        <v>17</v>
      </c>
      <c r="B19" s="8">
        <v>0.13586999999999999</v>
      </c>
      <c r="C19" s="8">
        <v>0.15939</v>
      </c>
      <c r="D19" s="8"/>
      <c r="E19" s="8">
        <v>3.6020000000000003E-2</v>
      </c>
      <c r="F19" s="8"/>
      <c r="G19" s="8"/>
      <c r="H19" s="8"/>
      <c r="I19" s="8"/>
      <c r="J19" s="9"/>
    </row>
    <row r="20" spans="1:10" x14ac:dyDescent="0.25">
      <c r="A20" s="7">
        <v>18</v>
      </c>
      <c r="B20" s="8">
        <v>0.13586999999999999</v>
      </c>
      <c r="C20" s="8">
        <v>0.15939</v>
      </c>
      <c r="D20" s="8"/>
      <c r="E20" s="8">
        <v>3.6020000000000003E-2</v>
      </c>
      <c r="F20" s="8"/>
      <c r="G20" s="8"/>
      <c r="H20" s="8"/>
      <c r="I20" s="8"/>
      <c r="J20" s="9"/>
    </row>
    <row r="21" spans="1:10" x14ac:dyDescent="0.25">
      <c r="A21" s="7">
        <v>19</v>
      </c>
      <c r="B21" s="8">
        <v>0.13586999999999999</v>
      </c>
      <c r="C21" s="8">
        <v>0.15939</v>
      </c>
      <c r="D21" s="8"/>
      <c r="E21" s="8">
        <v>3.6020000000000003E-2</v>
      </c>
      <c r="F21" s="8"/>
      <c r="G21" s="8"/>
      <c r="H21" s="8"/>
      <c r="I21" s="8"/>
      <c r="J21" s="9"/>
    </row>
    <row r="22" spans="1:10" x14ac:dyDescent="0.25">
      <c r="A22" s="7">
        <v>20</v>
      </c>
      <c r="B22" s="8">
        <v>0.13586999999999999</v>
      </c>
      <c r="C22" s="8">
        <v>0.15939</v>
      </c>
      <c r="D22" s="8"/>
      <c r="E22" s="8">
        <v>3.6020000000000003E-2</v>
      </c>
      <c r="F22" s="8"/>
      <c r="G22" s="8"/>
      <c r="H22" s="8"/>
      <c r="I22" s="8"/>
      <c r="J22" s="9"/>
    </row>
    <row r="23" spans="1:10" x14ac:dyDescent="0.25">
      <c r="A23" s="7">
        <v>21</v>
      </c>
      <c r="B23" s="8">
        <v>0.13586999999999999</v>
      </c>
      <c r="C23" s="8">
        <v>0.15939</v>
      </c>
      <c r="D23" s="8"/>
      <c r="E23" s="8">
        <v>3.6020000000000003E-2</v>
      </c>
      <c r="F23" s="8"/>
      <c r="G23" s="8"/>
      <c r="H23" s="8"/>
      <c r="I23" s="8"/>
      <c r="J23" s="9"/>
    </row>
    <row r="24" spans="1:10" x14ac:dyDescent="0.25">
      <c r="A24" s="7">
        <v>22</v>
      </c>
      <c r="B24" s="8">
        <v>0.13586999999999999</v>
      </c>
      <c r="C24" s="8">
        <v>0.15939</v>
      </c>
      <c r="D24" s="8"/>
      <c r="E24" s="8">
        <v>3.6020000000000003E-2</v>
      </c>
      <c r="F24" s="8"/>
      <c r="G24" s="8"/>
      <c r="H24" s="8"/>
      <c r="I24" s="8"/>
      <c r="J24" s="9"/>
    </row>
    <row r="25" spans="1:10" x14ac:dyDescent="0.25">
      <c r="A25" s="7">
        <v>23</v>
      </c>
      <c r="B25" s="8">
        <v>0.13586999999999999</v>
      </c>
      <c r="C25" s="8">
        <v>7.9591999999999996E-2</v>
      </c>
      <c r="D25" s="8"/>
      <c r="E25" s="8">
        <v>3.6020000000000003E-2</v>
      </c>
      <c r="F25" s="8"/>
      <c r="G25" s="8"/>
      <c r="H25" s="8"/>
      <c r="I25" s="8"/>
      <c r="J25" s="9"/>
    </row>
    <row r="26" spans="1:10" ht="15.75" thickBot="1" x14ac:dyDescent="0.3">
      <c r="A26" s="10">
        <v>25</v>
      </c>
      <c r="B26" s="11">
        <v>0.24560000000000001</v>
      </c>
      <c r="C26" s="11">
        <v>0.24560000000000001</v>
      </c>
      <c r="D26" s="11"/>
      <c r="E26" s="11">
        <v>0.24560000000000001</v>
      </c>
      <c r="F26" s="11"/>
      <c r="G26" s="11"/>
      <c r="H26" s="11"/>
      <c r="I26" s="11"/>
      <c r="J2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72E3-0BB4-4F52-ADF3-7EDB5448B153}">
  <dimension ref="A1:F28"/>
  <sheetViews>
    <sheetView workbookViewId="0">
      <selection activeCell="E27" sqref="E27"/>
    </sheetView>
  </sheetViews>
  <sheetFormatPr defaultRowHeight="15" x14ac:dyDescent="0.25"/>
  <cols>
    <col min="2" max="2" width="14.140625" bestFit="1" customWidth="1"/>
    <col min="3" max="3" width="14.42578125" bestFit="1" customWidth="1"/>
    <col min="4" max="4" width="13.85546875" bestFit="1" customWidth="1"/>
    <col min="5" max="5" width="14.140625" bestFit="1" customWidth="1"/>
  </cols>
  <sheetData>
    <row r="1" spans="1:5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v>0</v>
      </c>
      <c r="B2">
        <v>0</v>
      </c>
      <c r="C2">
        <v>0</v>
      </c>
      <c r="D2" s="1">
        <v>3.9660056657223795E-2</v>
      </c>
      <c r="E2" s="1">
        <v>3.4229828850855744E-2</v>
      </c>
    </row>
    <row r="3" spans="1:5" x14ac:dyDescent="0.25">
      <c r="A3">
        <v>1</v>
      </c>
      <c r="B3">
        <v>0</v>
      </c>
      <c r="C3">
        <v>0</v>
      </c>
      <c r="D3" s="1">
        <v>2.8328611898016998E-2</v>
      </c>
      <c r="E3" s="1">
        <v>2.4449877750611249E-2</v>
      </c>
    </row>
    <row r="4" spans="1:5" x14ac:dyDescent="0.25">
      <c r="A4">
        <v>2</v>
      </c>
      <c r="B4">
        <v>0</v>
      </c>
      <c r="C4">
        <v>0</v>
      </c>
      <c r="D4" s="1">
        <v>2.8328611898016998E-2</v>
      </c>
      <c r="E4" s="1">
        <v>2.4449877750611249E-2</v>
      </c>
    </row>
    <row r="5" spans="1:5" x14ac:dyDescent="0.25">
      <c r="A5">
        <v>3</v>
      </c>
      <c r="B5">
        <v>0</v>
      </c>
      <c r="C5">
        <v>0</v>
      </c>
      <c r="D5" s="1">
        <v>2.8328611898016998E-2</v>
      </c>
      <c r="E5" s="1">
        <v>2.4449877750611249E-2</v>
      </c>
    </row>
    <row r="6" spans="1:5" x14ac:dyDescent="0.25">
      <c r="A6">
        <v>4</v>
      </c>
      <c r="B6">
        <v>0</v>
      </c>
      <c r="C6">
        <v>0</v>
      </c>
      <c r="D6" s="1">
        <v>2.8328611898016998E-2</v>
      </c>
      <c r="E6" s="1">
        <v>2.4449877750611249E-2</v>
      </c>
    </row>
    <row r="7" spans="1:5" x14ac:dyDescent="0.25">
      <c r="A7">
        <v>5</v>
      </c>
      <c r="B7">
        <v>0</v>
      </c>
      <c r="C7">
        <v>0</v>
      </c>
      <c r="D7" s="1">
        <v>2.8328611898016998E-2</v>
      </c>
      <c r="E7" s="1">
        <v>2.4449877750611249E-2</v>
      </c>
    </row>
    <row r="8" spans="1:5" x14ac:dyDescent="0.25">
      <c r="A8">
        <v>6</v>
      </c>
      <c r="B8">
        <v>0</v>
      </c>
      <c r="C8">
        <v>0</v>
      </c>
      <c r="D8" s="1">
        <v>3.39943342776204E-2</v>
      </c>
      <c r="E8" s="1">
        <v>2.9339853300733496E-2</v>
      </c>
    </row>
    <row r="9" spans="1:5" x14ac:dyDescent="0.25">
      <c r="A9">
        <v>7</v>
      </c>
      <c r="B9">
        <v>0</v>
      </c>
      <c r="C9">
        <v>0</v>
      </c>
      <c r="D9" s="1">
        <v>3.39943342776204E-2</v>
      </c>
      <c r="E9" s="1">
        <v>3.4229828850855744E-2</v>
      </c>
    </row>
    <row r="10" spans="1:5" x14ac:dyDescent="0.25">
      <c r="A10">
        <v>8</v>
      </c>
      <c r="B10">
        <v>0</v>
      </c>
      <c r="C10">
        <v>1</v>
      </c>
      <c r="D10" s="1">
        <v>3.39943342776204E-2</v>
      </c>
      <c r="E10" s="1">
        <v>4.4009779951100246E-2</v>
      </c>
    </row>
    <row r="11" spans="1:5" x14ac:dyDescent="0.25">
      <c r="A11">
        <v>9</v>
      </c>
      <c r="B11">
        <v>0</v>
      </c>
      <c r="C11">
        <v>1</v>
      </c>
      <c r="D11" s="1">
        <v>3.39943342776204E-2</v>
      </c>
      <c r="E11" s="1">
        <v>4.4009779951100246E-2</v>
      </c>
    </row>
    <row r="12" spans="1:5" x14ac:dyDescent="0.25">
      <c r="A12">
        <v>10</v>
      </c>
      <c r="B12">
        <v>0</v>
      </c>
      <c r="C12">
        <v>1</v>
      </c>
      <c r="D12" s="1">
        <v>3.39943342776204E-2</v>
      </c>
      <c r="E12" s="1">
        <v>4.4009779951100246E-2</v>
      </c>
    </row>
    <row r="13" spans="1:5" x14ac:dyDescent="0.25">
      <c r="A13">
        <v>11</v>
      </c>
      <c r="B13">
        <v>0</v>
      </c>
      <c r="C13">
        <v>1</v>
      </c>
      <c r="D13" s="1">
        <v>3.39943342776204E-2</v>
      </c>
      <c r="E13" s="1">
        <v>4.4009779951100246E-2</v>
      </c>
    </row>
    <row r="14" spans="1:5" x14ac:dyDescent="0.25">
      <c r="A14">
        <v>12</v>
      </c>
      <c r="B14">
        <v>0</v>
      </c>
      <c r="C14">
        <v>0</v>
      </c>
      <c r="D14" s="1">
        <v>3.39943342776204E-2</v>
      </c>
      <c r="E14" s="1">
        <v>4.4009779951100246E-2</v>
      </c>
    </row>
    <row r="15" spans="1:5" x14ac:dyDescent="0.25">
      <c r="A15">
        <v>13</v>
      </c>
      <c r="B15">
        <v>0</v>
      </c>
      <c r="C15">
        <v>0</v>
      </c>
      <c r="D15" s="1">
        <v>3.39943342776204E-2</v>
      </c>
      <c r="E15" s="1">
        <v>4.4009779951100246E-2</v>
      </c>
    </row>
    <row r="16" spans="1:5" x14ac:dyDescent="0.25">
      <c r="A16">
        <v>14</v>
      </c>
      <c r="B16">
        <v>0</v>
      </c>
      <c r="C16">
        <v>0</v>
      </c>
      <c r="D16" s="1">
        <v>3.39943342776204E-2</v>
      </c>
      <c r="E16" s="1">
        <v>4.4009779951100246E-2</v>
      </c>
    </row>
    <row r="17" spans="1:6" x14ac:dyDescent="0.25">
      <c r="A17">
        <v>15</v>
      </c>
      <c r="B17">
        <v>0</v>
      </c>
      <c r="C17">
        <v>0</v>
      </c>
      <c r="D17" s="1">
        <v>3.39943342776204E-2</v>
      </c>
      <c r="E17" s="1">
        <v>4.4009779951100246E-2</v>
      </c>
    </row>
    <row r="18" spans="1:6" x14ac:dyDescent="0.25">
      <c r="A18">
        <v>16</v>
      </c>
      <c r="B18">
        <v>1</v>
      </c>
      <c r="C18">
        <v>0</v>
      </c>
      <c r="D18" s="1">
        <v>3.39943342776204E-2</v>
      </c>
      <c r="E18" s="1">
        <v>4.4009779951100246E-2</v>
      </c>
    </row>
    <row r="19" spans="1:6" x14ac:dyDescent="0.25">
      <c r="A19">
        <v>17</v>
      </c>
      <c r="B19">
        <v>1</v>
      </c>
      <c r="C19">
        <v>1</v>
      </c>
      <c r="D19" s="1">
        <v>6.2322946175637391E-2</v>
      </c>
      <c r="E19" s="1">
        <v>5.3789731051344741E-2</v>
      </c>
    </row>
    <row r="20" spans="1:6" x14ac:dyDescent="0.25">
      <c r="A20">
        <v>18</v>
      </c>
      <c r="B20">
        <v>1</v>
      </c>
      <c r="C20">
        <v>1</v>
      </c>
      <c r="D20" s="1">
        <v>7.0821529745042494E-2</v>
      </c>
      <c r="E20" s="1">
        <v>6.1124694376528114E-2</v>
      </c>
    </row>
    <row r="21" spans="1:6" x14ac:dyDescent="0.25">
      <c r="A21">
        <v>19</v>
      </c>
      <c r="B21">
        <v>1</v>
      </c>
      <c r="C21">
        <v>1</v>
      </c>
      <c r="D21" s="1">
        <v>7.3654390934844188E-2</v>
      </c>
      <c r="E21" s="1">
        <v>6.3569682151589244E-2</v>
      </c>
    </row>
    <row r="22" spans="1:6" x14ac:dyDescent="0.25">
      <c r="A22">
        <v>20</v>
      </c>
      <c r="B22">
        <v>1</v>
      </c>
      <c r="C22">
        <v>1</v>
      </c>
      <c r="D22" s="1">
        <v>7.3654390934844188E-2</v>
      </c>
      <c r="E22" s="1">
        <v>6.3569682151589244E-2</v>
      </c>
    </row>
    <row r="23" spans="1:6" x14ac:dyDescent="0.25">
      <c r="A23">
        <v>21</v>
      </c>
      <c r="B23">
        <v>1</v>
      </c>
      <c r="C23">
        <v>1</v>
      </c>
      <c r="D23" s="1">
        <v>6.79886685552408E-2</v>
      </c>
      <c r="E23" s="1">
        <v>5.8679706601466992E-2</v>
      </c>
    </row>
    <row r="24" spans="1:6" x14ac:dyDescent="0.25">
      <c r="A24">
        <v>22</v>
      </c>
      <c r="B24">
        <v>1</v>
      </c>
      <c r="C24">
        <v>1</v>
      </c>
      <c r="D24" s="1">
        <v>5.6657223796033995E-2</v>
      </c>
      <c r="E24" s="1">
        <v>4.8899755501222497E-2</v>
      </c>
    </row>
    <row r="25" spans="1:6" x14ac:dyDescent="0.25">
      <c r="A25">
        <v>23</v>
      </c>
      <c r="B25">
        <v>0</v>
      </c>
      <c r="C25">
        <v>0</v>
      </c>
      <c r="D25" s="1">
        <v>3.9660056657223795E-2</v>
      </c>
      <c r="E25" s="1">
        <v>3.4229828850855744E-2</v>
      </c>
    </row>
    <row r="26" spans="1:6" x14ac:dyDescent="0.25">
      <c r="A26" t="s">
        <v>9</v>
      </c>
      <c r="C26" s="2"/>
      <c r="D26" s="2">
        <v>0.4</v>
      </c>
      <c r="E26" s="2">
        <v>0.6</v>
      </c>
      <c r="F26" s="3"/>
    </row>
    <row r="27" spans="1:6" x14ac:dyDescent="0.25">
      <c r="C27" s="3"/>
    </row>
    <row r="28" spans="1:6" x14ac:dyDescent="0.25">
      <c r="C2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7EBF1-19C8-4C05-9154-9AA49A8555D0}">
  <dimension ref="A1:B13"/>
  <sheetViews>
    <sheetView workbookViewId="0">
      <selection sqref="A1:H13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0.5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0.5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3A0B5-BFA6-42FC-9DF5-3DF25AF7C808}">
  <dimension ref="A1:O8"/>
  <sheetViews>
    <sheetView workbookViewId="0">
      <selection activeCell="G26" sqref="G26"/>
    </sheetView>
  </sheetViews>
  <sheetFormatPr defaultRowHeight="15" x14ac:dyDescent="0.25"/>
  <cols>
    <col min="1" max="1" width="12.28515625" bestFit="1" customWidth="1"/>
    <col min="7" max="7" width="10.7109375" bestFit="1" customWidth="1"/>
  </cols>
  <sheetData>
    <row r="1" spans="1:15" x14ac:dyDescent="0.25">
      <c r="A1" t="s">
        <v>13</v>
      </c>
      <c r="B1" t="s">
        <v>1</v>
      </c>
    </row>
    <row r="4" spans="1:15" x14ac:dyDescent="0.25">
      <c r="C4" s="13">
        <f t="shared" ref="C4:G4" si="0">ABS(_xlfn.DAYS(DATE(2018,C5,1),EOMONTH(DATE(2018,C5,1),0)))+1</f>
        <v>31</v>
      </c>
      <c r="D4" s="13">
        <f t="shared" si="0"/>
        <v>28</v>
      </c>
      <c r="E4" s="13">
        <f t="shared" si="0"/>
        <v>31</v>
      </c>
      <c r="F4" s="13">
        <f t="shared" si="0"/>
        <v>30</v>
      </c>
      <c r="G4" s="13">
        <f t="shared" si="0"/>
        <v>31</v>
      </c>
      <c r="H4" s="13">
        <f>ABS(_xlfn.DAYS(DATE(2018,H5,1),EOMONTH(DATE(2018,H5,1),0)))+1</f>
        <v>30</v>
      </c>
      <c r="I4" s="13">
        <f t="shared" ref="I4:N4" si="1">ABS(_xlfn.DAYS(DATE(2018,I5,1),EOMONTH(DATE(2018,I5,1),0)))+1</f>
        <v>31</v>
      </c>
      <c r="J4" s="13">
        <f t="shared" si="1"/>
        <v>31</v>
      </c>
      <c r="K4" s="13">
        <f t="shared" si="1"/>
        <v>30</v>
      </c>
      <c r="L4" s="13">
        <f t="shared" si="1"/>
        <v>31</v>
      </c>
      <c r="M4" s="13">
        <f t="shared" si="1"/>
        <v>30</v>
      </c>
      <c r="N4" s="13">
        <f t="shared" si="1"/>
        <v>31</v>
      </c>
    </row>
    <row r="5" spans="1:15" x14ac:dyDescent="0.25">
      <c r="A5" t="s">
        <v>10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5" x14ac:dyDescent="0.25">
      <c r="A6" t="s">
        <v>12</v>
      </c>
      <c r="B6">
        <v>1</v>
      </c>
      <c r="C6" s="14">
        <f>HLOOKUP($B$1,tariffs,26,FALSE)*C$4*$B6</f>
        <v>7.6136000000000008</v>
      </c>
      <c r="D6" s="14">
        <f>HLOOKUP($B$1,tariffs,26,FALSE)*D$4*$B6</f>
        <v>6.8768000000000002</v>
      </c>
      <c r="E6" s="14">
        <f>HLOOKUP($B$1,tariffs,26,FALSE)*E$4*$B6</f>
        <v>7.6136000000000008</v>
      </c>
      <c r="F6" s="14">
        <f>HLOOKUP($B$1,tariffs,26,FALSE)*F$4*$B6</f>
        <v>7.3680000000000003</v>
      </c>
      <c r="G6" s="14">
        <f>HLOOKUP($B$1,tariffs,26,FALSE)*G$4*$B6</f>
        <v>7.6136000000000008</v>
      </c>
      <c r="H6" s="14">
        <f>HLOOKUP($B$1,tariffs,26,FALSE)*H$4*$B6</f>
        <v>7.3680000000000003</v>
      </c>
      <c r="I6" s="14">
        <f>HLOOKUP($B$1,tariffs,26,FALSE)*I$4*$B6</f>
        <v>7.6136000000000008</v>
      </c>
      <c r="J6" s="14">
        <f>HLOOKUP($B$1,tariffs,26,FALSE)*J$4*$B6</f>
        <v>7.6136000000000008</v>
      </c>
      <c r="K6" s="14">
        <f>HLOOKUP($B$1,tariffs,26,FALSE)*K$4*$B6</f>
        <v>7.3680000000000003</v>
      </c>
      <c r="L6" s="14">
        <f>HLOOKUP($B$1,tariffs,26,FALSE)*L$4*$B6</f>
        <v>7.6136000000000008</v>
      </c>
      <c r="M6" s="14">
        <f>HLOOKUP($B$1,tariffs,26,FALSE)*M$4*$B6</f>
        <v>7.3680000000000003</v>
      </c>
      <c r="N6" s="14">
        <f>HLOOKUP($B$1,tariffs,26,FALSE)*N$4*$B6</f>
        <v>7.6136000000000008</v>
      </c>
      <c r="O6" s="14">
        <f>SUM(C6:N6)</f>
        <v>89.644000000000005</v>
      </c>
    </row>
    <row r="7" spans="1:15" x14ac:dyDescent="0.25">
      <c r="A7" t="s">
        <v>14</v>
      </c>
      <c r="B7">
        <v>1</v>
      </c>
    </row>
    <row r="8" spans="1:15" x14ac:dyDescent="0.25">
      <c r="A8" t="s">
        <v>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7930BE-4F03-4785-AA57-A592BBEB6E58}">
          <x14:formula1>
            <xm:f>tariffs!$B$1:$E$1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tariffs</vt:lpstr>
      <vt:lpstr>energy_hour</vt:lpstr>
      <vt:lpstr>heat_month</vt:lpstr>
      <vt:lpstr>Sheet4</vt:lpstr>
      <vt:lpstr>energy_hour</vt:lpstr>
      <vt:lpstr>heat_month</vt:lpstr>
      <vt:lpstr>tariffs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Davey</dc:creator>
  <cp:lastModifiedBy>Matthew Davey</cp:lastModifiedBy>
  <dcterms:created xsi:type="dcterms:W3CDTF">2018-10-12T08:06:48Z</dcterms:created>
  <dcterms:modified xsi:type="dcterms:W3CDTF">2018-10-12T12:36:50Z</dcterms:modified>
</cp:coreProperties>
</file>