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ddonckt\Documents\Revues\TOSEM\Diadem\Results\"/>
    </mc:Choice>
  </mc:AlternateContent>
  <xr:revisionPtr revIDLastSave="0" documentId="13_ncr:1_{12D0327F-E175-42BC-9D77-03EE3450C1A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Raw data" sheetId="8" r:id="rId1"/>
    <sheet name="Correlation Mean Analysis" sheetId="4" r:id="rId2"/>
    <sheet name="Polychoric Correlation" sheetId="7" r:id="rId3"/>
    <sheet name="Performance-Preference Analysis" sheetId="5" r:id="rId4"/>
  </sheets>
  <definedNames>
    <definedName name="solver_adj" localSheetId="2" hidden="1">'Polychoric Correlation'!#REF!</definedName>
    <definedName name="solver_eng" localSheetId="2" hidden="1">1</definedName>
    <definedName name="solver_lhs1" localSheetId="2" hidden="1">'Polychoric Correlation'!#REF!</definedName>
    <definedName name="solver_lhs2" localSheetId="2" hidden="1">'Polychoric Correlation'!#REF!</definedName>
    <definedName name="solver_neg" localSheetId="2" hidden="1">2</definedName>
    <definedName name="solver_num" localSheetId="2" hidden="1">2</definedName>
    <definedName name="solver_opt" localSheetId="2" hidden="1">'Polychoric Correlation'!#REF!</definedName>
    <definedName name="solver_rel1" localSheetId="2" hidden="1">1</definedName>
    <definedName name="solver_rel2" localSheetId="2" hidden="1">3</definedName>
    <definedName name="solver_rhs1" localSheetId="2" hidden="1">1</definedName>
    <definedName name="solver_rhs2" localSheetId="2" hidden="1">-1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62" i="8" l="1"/>
  <c r="T762" i="8"/>
  <c r="S762" i="8"/>
  <c r="R762" i="8"/>
  <c r="Q762" i="8"/>
  <c r="P762" i="8"/>
  <c r="O762" i="8"/>
  <c r="N762" i="8"/>
  <c r="M762" i="8"/>
  <c r="U722" i="8"/>
  <c r="T722" i="8"/>
  <c r="S722" i="8"/>
  <c r="R722" i="8"/>
  <c r="Q722" i="8"/>
  <c r="P722" i="8"/>
  <c r="O722" i="8"/>
  <c r="N722" i="8"/>
  <c r="M722" i="8"/>
  <c r="U682" i="8"/>
  <c r="T682" i="8"/>
  <c r="S682" i="8"/>
  <c r="R682" i="8"/>
  <c r="Q682" i="8"/>
  <c r="P682" i="8"/>
  <c r="O682" i="8"/>
  <c r="N682" i="8"/>
  <c r="M682" i="8"/>
  <c r="U642" i="8"/>
  <c r="T642" i="8"/>
  <c r="S642" i="8"/>
  <c r="R642" i="8"/>
  <c r="Q642" i="8"/>
  <c r="P642" i="8"/>
  <c r="O642" i="8"/>
  <c r="N642" i="8"/>
  <c r="M642" i="8"/>
  <c r="U602" i="8"/>
  <c r="T602" i="8"/>
  <c r="S602" i="8"/>
  <c r="R602" i="8"/>
  <c r="Q602" i="8"/>
  <c r="P602" i="8"/>
  <c r="O602" i="8"/>
  <c r="N602" i="8"/>
  <c r="M602" i="8"/>
  <c r="U562" i="8"/>
  <c r="T562" i="8"/>
  <c r="S562" i="8"/>
  <c r="R562" i="8"/>
  <c r="Q562" i="8"/>
  <c r="P562" i="8"/>
  <c r="O562" i="8"/>
  <c r="N562" i="8"/>
  <c r="M562" i="8"/>
  <c r="U522" i="8"/>
  <c r="T522" i="8"/>
  <c r="S522" i="8"/>
  <c r="R522" i="8"/>
  <c r="Q522" i="8"/>
  <c r="P522" i="8"/>
  <c r="O522" i="8"/>
  <c r="N522" i="8"/>
  <c r="M522" i="8"/>
  <c r="U482" i="8"/>
  <c r="T482" i="8"/>
  <c r="S482" i="8"/>
  <c r="R482" i="8"/>
  <c r="Q482" i="8"/>
  <c r="P482" i="8"/>
  <c r="O482" i="8"/>
  <c r="N482" i="8"/>
  <c r="M482" i="8"/>
  <c r="U442" i="8"/>
  <c r="T442" i="8"/>
  <c r="S442" i="8"/>
  <c r="R442" i="8"/>
  <c r="Q442" i="8"/>
  <c r="P442" i="8"/>
  <c r="O442" i="8"/>
  <c r="N442" i="8"/>
  <c r="M442" i="8"/>
  <c r="U402" i="8"/>
  <c r="T402" i="8"/>
  <c r="S402" i="8"/>
  <c r="R402" i="8"/>
  <c r="Q402" i="8"/>
  <c r="P402" i="8"/>
  <c r="O402" i="8"/>
  <c r="N402" i="8"/>
  <c r="M402" i="8"/>
  <c r="U362" i="8"/>
  <c r="T362" i="8"/>
  <c r="S362" i="8"/>
  <c r="R362" i="8"/>
  <c r="Q362" i="8"/>
  <c r="P362" i="8"/>
  <c r="O362" i="8"/>
  <c r="N362" i="8"/>
  <c r="M362" i="8"/>
  <c r="U322" i="8"/>
  <c r="T322" i="8"/>
  <c r="S322" i="8"/>
  <c r="R322" i="8"/>
  <c r="Q322" i="8"/>
  <c r="P322" i="8"/>
  <c r="O322" i="8"/>
  <c r="N322" i="8"/>
  <c r="M322" i="8"/>
  <c r="U282" i="8"/>
  <c r="T282" i="8"/>
  <c r="S282" i="8"/>
  <c r="R282" i="8"/>
  <c r="Q282" i="8"/>
  <c r="P282" i="8"/>
  <c r="O282" i="8"/>
  <c r="N282" i="8"/>
  <c r="M282" i="8"/>
  <c r="U242" i="8"/>
  <c r="T242" i="8"/>
  <c r="S242" i="8"/>
  <c r="R242" i="8"/>
  <c r="Q242" i="8"/>
  <c r="P242" i="8"/>
  <c r="O242" i="8"/>
  <c r="N242" i="8"/>
  <c r="M242" i="8"/>
  <c r="U202" i="8"/>
  <c r="T202" i="8"/>
  <c r="S202" i="8"/>
  <c r="R202" i="8"/>
  <c r="Q202" i="8"/>
  <c r="P202" i="8"/>
  <c r="O202" i="8"/>
  <c r="N202" i="8"/>
  <c r="M202" i="8"/>
  <c r="U162" i="8"/>
  <c r="T162" i="8"/>
  <c r="S162" i="8"/>
  <c r="R162" i="8"/>
  <c r="Q162" i="8"/>
  <c r="P162" i="8"/>
  <c r="O162" i="8"/>
  <c r="N162" i="8"/>
  <c r="M162" i="8"/>
  <c r="U122" i="8"/>
  <c r="T122" i="8"/>
  <c r="S122" i="8"/>
  <c r="R122" i="8"/>
  <c r="Q122" i="8"/>
  <c r="P122" i="8"/>
  <c r="O122" i="8"/>
  <c r="N122" i="8"/>
  <c r="M122" i="8"/>
  <c r="U82" i="8"/>
  <c r="T82" i="8"/>
  <c r="S82" i="8"/>
  <c r="R82" i="8"/>
  <c r="Q82" i="8"/>
  <c r="P82" i="8"/>
  <c r="O82" i="8"/>
  <c r="N82" i="8"/>
  <c r="M82" i="8"/>
  <c r="U42" i="8"/>
  <c r="T42" i="8"/>
  <c r="S42" i="8"/>
  <c r="R42" i="8"/>
  <c r="Q42" i="8"/>
  <c r="P42" i="8"/>
  <c r="O42" i="8"/>
  <c r="N42" i="8"/>
  <c r="M42" i="8"/>
  <c r="U2" i="8"/>
  <c r="T2" i="8"/>
  <c r="S2" i="8"/>
  <c r="R2" i="8"/>
  <c r="Q2" i="8"/>
  <c r="P2" i="8"/>
  <c r="O2" i="8"/>
  <c r="N2" i="8"/>
  <c r="M2" i="8"/>
  <c r="S27" i="4"/>
  <c r="T27" i="4"/>
  <c r="U27" i="4"/>
  <c r="R27" i="4"/>
  <c r="O27" i="4"/>
  <c r="P27" i="4"/>
  <c r="Q27" i="4"/>
  <c r="N27" i="4"/>
  <c r="C60" i="4"/>
  <c r="D60" i="4"/>
  <c r="E60" i="4"/>
  <c r="B60" i="4"/>
  <c r="C27" i="4"/>
  <c r="D27" i="4"/>
  <c r="E27" i="4"/>
  <c r="F27" i="4"/>
  <c r="G27" i="4"/>
  <c r="H27" i="4"/>
  <c r="I27" i="4"/>
  <c r="J27" i="4"/>
  <c r="B27" i="4"/>
  <c r="K22" i="4" l="1"/>
  <c r="C22" i="4"/>
  <c r="D22" i="4"/>
  <c r="E22" i="4"/>
  <c r="F22" i="4"/>
  <c r="G22" i="4"/>
  <c r="H22" i="4"/>
  <c r="I22" i="4"/>
  <c r="J22" i="4"/>
  <c r="B22" i="4"/>
</calcChain>
</file>

<file path=xl/sharedStrings.xml><?xml version="1.0" encoding="utf-8"?>
<sst xmlns="http://schemas.openxmlformats.org/spreadsheetml/2006/main" count="960" uniqueCount="89">
  <si>
    <t>Pearson</t>
  </si>
  <si>
    <t>Spearman</t>
  </si>
  <si>
    <t>Kendall</t>
  </si>
  <si>
    <t>Alpha</t>
  </si>
  <si>
    <t>Tails</t>
  </si>
  <si>
    <t>Pearson's coeff (t test)</t>
  </si>
  <si>
    <t>corr</t>
  </si>
  <si>
    <t>std err</t>
  </si>
  <si>
    <t>Pearson's coeff (Fisher)</t>
  </si>
  <si>
    <t>Hyp rho</t>
  </si>
  <si>
    <t>Average</t>
  </si>
  <si>
    <t>Adaptive menu</t>
  </si>
  <si>
    <t>Active area</t>
  </si>
  <si>
    <t>t</t>
  </si>
  <si>
    <t>p-value</t>
  </si>
  <si>
    <t>lower</t>
  </si>
  <si>
    <t>upper</t>
  </si>
  <si>
    <t>z</t>
  </si>
  <si>
    <t>Rank</t>
  </si>
  <si>
    <t>Greyscale</t>
  </si>
  <si>
    <t>Highlighting</t>
  </si>
  <si>
    <t>Underlying</t>
  </si>
  <si>
    <t>Boxing</t>
  </si>
  <si>
    <t>Bolding</t>
  </si>
  <si>
    <t>Morphing</t>
  </si>
  <si>
    <t>Static</t>
  </si>
  <si>
    <t>Split without replication</t>
  </si>
  <si>
    <t>Ephemeral</t>
  </si>
  <si>
    <t>Glowing</t>
  </si>
  <si>
    <t>Blinking</t>
  </si>
  <si>
    <t>Pulsing</t>
  </si>
  <si>
    <t>Italicising</t>
  </si>
  <si>
    <t>Temporal</t>
  </si>
  <si>
    <t>Twisting</t>
  </si>
  <si>
    <t>Colored</t>
  </si>
  <si>
    <t>Out-of-context disappearing</t>
  </si>
  <si>
    <t>Leaf</t>
  </si>
  <si>
    <t>Rotating</t>
  </si>
  <si>
    <t>Engagement mean</t>
  </si>
  <si>
    <t>Memorization mean</t>
  </si>
  <si>
    <t>Attraction mean</t>
  </si>
  <si>
    <t>Workload mean</t>
  </si>
  <si>
    <t>Duration mean</t>
  </si>
  <si>
    <t>Engagement distance</t>
  </si>
  <si>
    <t>Memorization distance</t>
  </si>
  <si>
    <t>Attraction distance</t>
  </si>
  <si>
    <t>Workload distance</t>
  </si>
  <si>
    <t>Preference percentage</t>
  </si>
  <si>
    <t>Correlation Coefficients with respect to Preference percentage</t>
  </si>
  <si>
    <t>Correlation Coefficients of each variable with respect to its distance</t>
  </si>
  <si>
    <t>Correlation Coefficients with respect to duration mean</t>
  </si>
  <si>
    <t>Polychoric Correlation</t>
  </si>
  <si>
    <t>y cutoffs</t>
  </si>
  <si>
    <t>x cutoffs</t>
  </si>
  <si>
    <t>rho</t>
  </si>
  <si>
    <t>LL</t>
  </si>
  <si>
    <t>converge</t>
  </si>
  <si>
    <t>yes</t>
  </si>
  <si>
    <t>Cognitive load mean</t>
  </si>
  <si>
    <t>Cognitive load distance</t>
  </si>
  <si>
    <t>Subject</t>
  </si>
  <si>
    <t>Menu</t>
  </si>
  <si>
    <t>aarea</t>
  </si>
  <si>
    <t>blinking</t>
  </si>
  <si>
    <t>bolding</t>
  </si>
  <si>
    <t>boxing</t>
  </si>
  <si>
    <t>colored</t>
  </si>
  <si>
    <t>ephemeral</t>
  </si>
  <si>
    <t>glowing</t>
  </si>
  <si>
    <t>greyscale</t>
  </si>
  <si>
    <t>highlight</t>
  </si>
  <si>
    <t>italicising</t>
  </si>
  <si>
    <t>leaf</t>
  </si>
  <si>
    <t>morphing</t>
  </si>
  <si>
    <t>out-context disappearing</t>
  </si>
  <si>
    <t>pulsing</t>
  </si>
  <si>
    <t>rotating</t>
  </si>
  <si>
    <t>split without replication</t>
  </si>
  <si>
    <t>static</t>
  </si>
  <si>
    <t>temporal</t>
  </si>
  <si>
    <t>twisting</t>
  </si>
  <si>
    <t>underlying</t>
  </si>
  <si>
    <t>Italicizing</t>
  </si>
  <si>
    <t>Grayscaling</t>
  </si>
  <si>
    <t>Underlining</t>
  </si>
  <si>
    <t>Split without repl.</t>
  </si>
  <si>
    <t>Out-of-context</t>
  </si>
  <si>
    <t>Completion mean time</t>
  </si>
  <si>
    <t>Activation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</si>
</sst>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0" xfId="0" applyNumberFormat="1"/>
    <xf numFmtId="9" fontId="0" fillId="0" borderId="0" xfId="42" applyFont="1" applyBorder="1"/>
    <xf numFmtId="164" fontId="7" fillId="3" borderId="11" xfId="7" applyNumberFormat="1" applyBorder="1"/>
    <xf numFmtId="164" fontId="0" fillId="33" borderId="13" xfId="0" applyNumberFormat="1" applyFill="1" applyBorder="1"/>
    <xf numFmtId="164" fontId="0" fillId="33" borderId="14" xfId="0" applyNumberFormat="1" applyFill="1" applyBorder="1"/>
    <xf numFmtId="164" fontId="0" fillId="33" borderId="15" xfId="0" applyNumberFormat="1" applyFill="1" applyBorder="1"/>
    <xf numFmtId="164" fontId="0" fillId="33" borderId="16" xfId="0" applyNumberFormat="1" applyFill="1" applyBorder="1"/>
    <xf numFmtId="164" fontId="0" fillId="33" borderId="0" xfId="0" applyNumberFormat="1" applyFill="1"/>
    <xf numFmtId="164" fontId="0" fillId="33" borderId="17" xfId="0" applyNumberFormat="1" applyFill="1" applyBorder="1"/>
    <xf numFmtId="164" fontId="0" fillId="33" borderId="18" xfId="0" applyNumberFormat="1" applyFill="1" applyBorder="1"/>
    <xf numFmtId="164" fontId="0" fillId="33" borderId="19" xfId="0" applyNumberFormat="1" applyFill="1" applyBorder="1"/>
    <xf numFmtId="164" fontId="0" fillId="33" borderId="20" xfId="0" applyNumberFormat="1" applyFill="1" applyBorder="1"/>
    <xf numFmtId="164" fontId="6" fillId="2" borderId="11" xfId="6" applyNumberFormat="1" applyBorder="1"/>
    <xf numFmtId="0" fontId="6" fillId="2" borderId="11" xfId="6" applyBorder="1"/>
    <xf numFmtId="0" fontId="0" fillId="0" borderId="0" xfId="0" applyAlignment="1">
      <alignment horizontal="center"/>
    </xf>
    <xf numFmtId="0" fontId="0" fillId="0" borderId="21" xfId="0" applyBorder="1"/>
    <xf numFmtId="0" fontId="0" fillId="33" borderId="22" xfId="0" applyFill="1" applyBorder="1"/>
    <xf numFmtId="0" fontId="0" fillId="33" borderId="23" xfId="0" applyFill="1" applyBorder="1"/>
    <xf numFmtId="0" fontId="0" fillId="33" borderId="24" xfId="0" applyFill="1" applyBorder="1"/>
    <xf numFmtId="0" fontId="0" fillId="33" borderId="25" xfId="0" applyFill="1" applyBorder="1"/>
    <xf numFmtId="0" fontId="0" fillId="33" borderId="0" xfId="0" applyFill="1"/>
    <xf numFmtId="0" fontId="0" fillId="33" borderId="26" xfId="0" applyFill="1" applyBorder="1"/>
    <xf numFmtId="0" fontId="0" fillId="33" borderId="27" xfId="0" applyFill="1" applyBorder="1"/>
    <xf numFmtId="0" fontId="0" fillId="33" borderId="28" xfId="0" applyFill="1" applyBorder="1"/>
    <xf numFmtId="0" fontId="0" fillId="33" borderId="29" xfId="0" applyFill="1" applyBorder="1"/>
    <xf numFmtId="0" fontId="6" fillId="2" borderId="21" xfId="6" applyBorder="1" applyAlignment="1">
      <alignment horizontal="center"/>
    </xf>
    <xf numFmtId="164" fontId="0" fillId="0" borderId="30" xfId="0" applyNumberFormat="1" applyBorder="1"/>
    <xf numFmtId="164" fontId="0" fillId="0" borderId="31" xfId="0" applyNumberFormat="1" applyBorder="1"/>
    <xf numFmtId="164" fontId="0" fillId="0" borderId="32" xfId="0" applyNumberFormat="1" applyBorder="1"/>
    <xf numFmtId="9" fontId="1" fillId="18" borderId="13" xfId="27" applyNumberFormat="1" applyBorder="1"/>
    <xf numFmtId="0" fontId="1" fillId="18" borderId="15" xfId="27" applyBorder="1"/>
    <xf numFmtId="9" fontId="1" fillId="18" borderId="16" xfId="27" applyNumberFormat="1" applyBorder="1"/>
    <xf numFmtId="0" fontId="1" fillId="18" borderId="17" xfId="27" applyBorder="1"/>
    <xf numFmtId="9" fontId="1" fillId="18" borderId="18" xfId="27" applyNumberFormat="1" applyBorder="1"/>
    <xf numFmtId="0" fontId="1" fillId="18" borderId="20" xfId="27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113339982073649E-2"/>
          <c:y val="4.073024864502614E-2"/>
          <c:w val="0.84813614133116166"/>
          <c:h val="0.78347356220013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'Correlation Mean Analysis'!$F$1</c:f>
              <c:strCache>
                <c:ptCount val="1"/>
                <c:pt idx="0">
                  <c:v>Completion mean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1043342968081184E-2"/>
                  <c:y val="-1.4263430242458047E-2"/>
                </c:manualLayout>
              </c:layout>
              <c:tx>
                <c:rich>
                  <a:bodyPr/>
                  <a:lstStyle/>
                  <a:p>
                    <a:fld id="{8D6C5E08-7481-4051-8299-B74EE6C99D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37BE-4ABD-B03B-1519596440CF}"/>
                </c:ext>
              </c:extLst>
            </c:dLbl>
            <c:dLbl>
              <c:idx val="1"/>
              <c:layout>
                <c:manualLayout>
                  <c:x val="-0.10117348291367349"/>
                  <c:y val="-3.5643518820162795E-4"/>
                </c:manualLayout>
              </c:layout>
              <c:tx>
                <c:rich>
                  <a:bodyPr/>
                  <a:lstStyle/>
                  <a:p>
                    <a:fld id="{E534FA69-DDAA-4AA0-B8D3-A18819DAB6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7BE-4ABD-B03B-1519596440CF}"/>
                </c:ext>
              </c:extLst>
            </c:dLbl>
            <c:dLbl>
              <c:idx val="2"/>
              <c:layout>
                <c:manualLayout>
                  <c:x val="-6.0528775366493905E-2"/>
                  <c:y val="-3.5123922823842725E-2"/>
                </c:manualLayout>
              </c:layout>
              <c:tx>
                <c:rich>
                  <a:bodyPr/>
                  <a:lstStyle/>
                  <a:p>
                    <a:fld id="{BD3EDD00-0AFC-42D0-8EC7-C458A7D96B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37BE-4ABD-B03B-1519596440CF}"/>
                </c:ext>
              </c:extLst>
            </c:dLbl>
            <c:dLbl>
              <c:idx val="3"/>
              <c:layout>
                <c:manualLayout>
                  <c:x val="-3.9198111421105124E-2"/>
                  <c:y val="-3.8600671587406835E-2"/>
                </c:manualLayout>
              </c:layout>
              <c:tx>
                <c:rich>
                  <a:bodyPr/>
                  <a:lstStyle/>
                  <a:p>
                    <a:fld id="{0BEF6981-9C6E-4027-B6E8-2DB851FD54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37BE-4ABD-B03B-1519596440CF}"/>
                </c:ext>
              </c:extLst>
            </c:dLbl>
            <c:dLbl>
              <c:idx val="4"/>
              <c:layout>
                <c:manualLayout>
                  <c:x val="-2.6541845198054227E-2"/>
                  <c:y val="-3.5123922823842753E-2"/>
                </c:manualLayout>
              </c:layout>
              <c:tx>
                <c:rich>
                  <a:bodyPr/>
                  <a:lstStyle/>
                  <a:p>
                    <a:fld id="{0AAD50B7-6566-49A0-8010-64ACA399B8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37BE-4ABD-B03B-1519596440CF}"/>
                </c:ext>
              </c:extLst>
            </c:dLbl>
            <c:dLbl>
              <c:idx val="5"/>
              <c:layout>
                <c:manualLayout>
                  <c:x val="-4.8216420877113295E-2"/>
                  <c:y val="-4.2077420350970944E-2"/>
                </c:manualLayout>
              </c:layout>
              <c:tx>
                <c:rich>
                  <a:bodyPr/>
                  <a:lstStyle/>
                  <a:p>
                    <a:fld id="{D612FEFA-8AA6-4B88-82A0-3EE5CD6C17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37BE-4ABD-B03B-1519596440CF}"/>
                </c:ext>
              </c:extLst>
            </c:dLbl>
            <c:dLbl>
              <c:idx val="6"/>
              <c:layout>
                <c:manualLayout>
                  <c:x val="-4.4307559287964739E-2"/>
                  <c:y val="3.6531869193213606E-2"/>
                </c:manualLayout>
              </c:layout>
              <c:tx>
                <c:rich>
                  <a:bodyPr/>
                  <a:lstStyle/>
                  <a:p>
                    <a:fld id="{EDE376D7-35C6-43D1-BC9C-9828122934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37BE-4ABD-B03B-1519596440CF}"/>
                </c:ext>
              </c:extLst>
            </c:dLbl>
            <c:dLbl>
              <c:idx val="7"/>
              <c:layout>
                <c:manualLayout>
                  <c:x val="-3.6572666257368082E-2"/>
                  <c:y val="-3.647985484163269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C149101-5AD0-455B-B5F2-2E9D4155D979}" type="CELLRANGE">
                      <a:rPr lang="en-US"/>
                      <a:pPr>
                        <a:defRPr sz="10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37BE-4ABD-B03B-1519596440CF}"/>
                </c:ext>
              </c:extLst>
            </c:dLbl>
            <c:dLbl>
              <c:idx val="8"/>
              <c:layout>
                <c:manualLayout>
                  <c:x val="-1.5528398374107322E-2"/>
                  <c:y val="3.0578142255418873E-2"/>
                </c:manualLayout>
              </c:layout>
              <c:tx>
                <c:rich>
                  <a:bodyPr/>
                  <a:lstStyle/>
                  <a:p>
                    <a:fld id="{F33CDFE7-D8BE-4511-94EB-B0FFC2811E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7BE-4ABD-B03B-1519596440CF}"/>
                </c:ext>
              </c:extLst>
            </c:dLbl>
            <c:dLbl>
              <c:idx val="9"/>
              <c:layout>
                <c:manualLayout>
                  <c:x val="-1.12148620827601E-3"/>
                  <c:y val="-3.5643518820161201E-4"/>
                </c:manualLayout>
              </c:layout>
              <c:tx>
                <c:rich>
                  <a:bodyPr/>
                  <a:lstStyle/>
                  <a:p>
                    <a:fld id="{C06F7A7E-D883-4C64-98CC-5EA73951B9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37BE-4ABD-B03B-1519596440CF}"/>
                </c:ext>
              </c:extLst>
            </c:dLbl>
            <c:dLbl>
              <c:idx val="10"/>
              <c:layout>
                <c:manualLayout>
                  <c:x val="-2.0423750275993142E-2"/>
                  <c:y val="-6.641466169591978E-2"/>
                </c:manualLayout>
              </c:layout>
              <c:tx>
                <c:rich>
                  <a:bodyPr/>
                  <a:lstStyle/>
                  <a:p>
                    <a:fld id="{E5AC6D8C-F0F8-4599-824D-1083E1325F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37BE-4ABD-B03B-1519596440CF}"/>
                </c:ext>
              </c:extLst>
            </c:dLbl>
            <c:dLbl>
              <c:idx val="11"/>
              <c:layout>
                <c:manualLayout>
                  <c:x val="-3.0460277831124767E-2"/>
                  <c:y val="1.7027308629618879E-2"/>
                </c:manualLayout>
              </c:layout>
              <c:tx>
                <c:rich>
                  <a:bodyPr/>
                  <a:lstStyle/>
                  <a:p>
                    <a:fld id="{0825C388-A3BB-4D50-BC7B-331946C130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37BE-4ABD-B03B-1519596440CF}"/>
                </c:ext>
              </c:extLst>
            </c:dLbl>
            <c:dLbl>
              <c:idx val="12"/>
              <c:layout>
                <c:manualLayout>
                  <c:x val="-7.6261704105979308E-2"/>
                  <c:y val="-1.0786681478893945E-2"/>
                </c:manualLayout>
              </c:layout>
              <c:tx>
                <c:rich>
                  <a:bodyPr/>
                  <a:lstStyle/>
                  <a:p>
                    <a:fld id="{8A9975D6-9F83-47F8-A3DA-3D58E4B778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37BE-4ABD-B03B-1519596440CF}"/>
                </c:ext>
              </c:extLst>
            </c:dLbl>
            <c:dLbl>
              <c:idx val="13"/>
              <c:layout>
                <c:manualLayout>
                  <c:x val="-4.9358098530366802E-2"/>
                  <c:y val="-4.2077420350971007E-2"/>
                </c:manualLayout>
              </c:layout>
              <c:tx>
                <c:rich>
                  <a:bodyPr/>
                  <a:lstStyle/>
                  <a:p>
                    <a:fld id="{D1136D4A-ACC4-4640-B5C6-94A67020E8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37BE-4ABD-B03B-1519596440CF}"/>
                </c:ext>
              </c:extLst>
            </c:dLbl>
            <c:dLbl>
              <c:idx val="14"/>
              <c:layout>
                <c:manualLayout>
                  <c:x val="-9.1657934934922303E-2"/>
                  <c:y val="-3.8331839517657231E-3"/>
                </c:manualLayout>
              </c:layout>
              <c:tx>
                <c:rich>
                  <a:bodyPr/>
                  <a:lstStyle/>
                  <a:p>
                    <a:fld id="{59138410-040D-4C87-9378-7FEE1152D3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7BE-4ABD-B03B-1519596440CF}"/>
                </c:ext>
              </c:extLst>
            </c:dLbl>
            <c:dLbl>
              <c:idx val="15"/>
              <c:layout>
                <c:manualLayout>
                  <c:x val="-4.9885003930245454E-2"/>
                  <c:y val="3.0934303683875387E-2"/>
                </c:manualLayout>
              </c:layout>
              <c:tx>
                <c:rich>
                  <a:bodyPr/>
                  <a:lstStyle/>
                  <a:p>
                    <a:fld id="{06F9A5EA-81EA-40D6-8131-3BDE84F4E6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37BE-4ABD-B03B-1519596440CF}"/>
                </c:ext>
              </c:extLst>
            </c:dLbl>
            <c:dLbl>
              <c:idx val="16"/>
              <c:layout>
                <c:manualLayout>
                  <c:x val="-2.2847079573879468E-2"/>
                  <c:y val="3.44110524474395E-2"/>
                </c:manualLayout>
              </c:layout>
              <c:tx>
                <c:rich>
                  <a:bodyPr/>
                  <a:lstStyle/>
                  <a:p>
                    <a:fld id="{22E4D8B8-112A-4FEA-A953-4725ACF290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37BE-4ABD-B03B-1519596440CF}"/>
                </c:ext>
              </c:extLst>
            </c:dLbl>
            <c:dLbl>
              <c:idx val="17"/>
              <c:layout>
                <c:manualLayout>
                  <c:x val="-1.4653593501582048E-2"/>
                  <c:y val="3.753163978254722E-2"/>
                </c:manualLayout>
              </c:layout>
              <c:tx>
                <c:rich>
                  <a:bodyPr/>
                  <a:lstStyle/>
                  <a:p>
                    <a:fld id="{3F3C01B5-2F69-4733-B38F-B78B0D2C1F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7BE-4ABD-B03B-1519596440CF}"/>
                </c:ext>
              </c:extLst>
            </c:dLbl>
            <c:dLbl>
              <c:idx val="18"/>
              <c:layout>
                <c:manualLayout>
                  <c:x val="-3.7510311211098615E-2"/>
                  <c:y val="-3.5123922823842788E-2"/>
                </c:manualLayout>
              </c:layout>
              <c:tx>
                <c:rich>
                  <a:bodyPr/>
                  <a:lstStyle/>
                  <a:p>
                    <a:fld id="{D5C12FF5-E677-4B44-9EBC-D9A7798CBE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37BE-4ABD-B03B-1519596440CF}"/>
                </c:ext>
              </c:extLst>
            </c:dLbl>
            <c:dLbl>
              <c:idx val="19"/>
              <c:layout>
                <c:manualLayout>
                  <c:x val="-4.3396298844989627E-2"/>
                  <c:y val="-3.512392282384285E-2"/>
                </c:manualLayout>
              </c:layout>
              <c:tx>
                <c:rich>
                  <a:bodyPr/>
                  <a:lstStyle/>
                  <a:p>
                    <a:fld id="{631F666B-13FE-4808-A389-D5A72D0FE4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7BE-4ABD-B03B-1519596440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'Correlation Mean Analysis'!$F$2:$F$21</c:f>
              <c:numCache>
                <c:formatCode>0.0000</c:formatCode>
                <c:ptCount val="20"/>
                <c:pt idx="0">
                  <c:v>4882800</c:v>
                </c:pt>
                <c:pt idx="1">
                  <c:v>4736150</c:v>
                </c:pt>
                <c:pt idx="2">
                  <c:v>5948725</c:v>
                </c:pt>
                <c:pt idx="3">
                  <c:v>3697325</c:v>
                </c:pt>
                <c:pt idx="4">
                  <c:v>5211050</c:v>
                </c:pt>
                <c:pt idx="5">
                  <c:v>6626300</c:v>
                </c:pt>
                <c:pt idx="6">
                  <c:v>5611700</c:v>
                </c:pt>
                <c:pt idx="7">
                  <c:v>4807350</c:v>
                </c:pt>
                <c:pt idx="8">
                  <c:v>4333550</c:v>
                </c:pt>
                <c:pt idx="9">
                  <c:v>3336925</c:v>
                </c:pt>
                <c:pt idx="10">
                  <c:v>3113525</c:v>
                </c:pt>
                <c:pt idx="11">
                  <c:v>3432450</c:v>
                </c:pt>
                <c:pt idx="12">
                  <c:v>4648525</c:v>
                </c:pt>
                <c:pt idx="13">
                  <c:v>8218975</c:v>
                </c:pt>
                <c:pt idx="14">
                  <c:v>3894575</c:v>
                </c:pt>
                <c:pt idx="15">
                  <c:v>4534450</c:v>
                </c:pt>
                <c:pt idx="16">
                  <c:v>3115275</c:v>
                </c:pt>
                <c:pt idx="17">
                  <c:v>3791050</c:v>
                </c:pt>
                <c:pt idx="18">
                  <c:v>10387125</c:v>
                </c:pt>
                <c:pt idx="19">
                  <c:v>6518625</c:v>
                </c:pt>
              </c:numCache>
            </c:numRef>
          </c:xVal>
          <c:yVal>
            <c:numRef>
              <c:f>'Correlation Mean Analysis'!$K$2:$K$21</c:f>
              <c:numCache>
                <c:formatCode>0%</c:formatCode>
                <c:ptCount val="20"/>
                <c:pt idx="0">
                  <c:v>0.74</c:v>
                </c:pt>
                <c:pt idx="1">
                  <c:v>0.7</c:v>
                </c:pt>
                <c:pt idx="2">
                  <c:v>0.66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0.44</c:v>
                </c:pt>
                <c:pt idx="9">
                  <c:v>0.42</c:v>
                </c:pt>
                <c:pt idx="10">
                  <c:v>0.4</c:v>
                </c:pt>
                <c:pt idx="11">
                  <c:v>0.38</c:v>
                </c:pt>
                <c:pt idx="12">
                  <c:v>0.35</c:v>
                </c:pt>
                <c:pt idx="13">
                  <c:v>0.34</c:v>
                </c:pt>
                <c:pt idx="14">
                  <c:v>0.32</c:v>
                </c:pt>
                <c:pt idx="15">
                  <c:v>0.32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0.25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'Correlation Mean Analysis'!$A$2:$A$21</c15:f>
                <c15:dlblRangeCache>
                  <c:ptCount val="20"/>
                  <c:pt idx="0">
                    <c:v>Grayscaling</c:v>
                  </c:pt>
                  <c:pt idx="1">
                    <c:v>Highlighting</c:v>
                  </c:pt>
                  <c:pt idx="2">
                    <c:v>Underlining</c:v>
                  </c:pt>
                  <c:pt idx="3">
                    <c:v>Boxing</c:v>
                  </c:pt>
                  <c:pt idx="4">
                    <c:v>Bolding</c:v>
                  </c:pt>
                  <c:pt idx="5">
                    <c:v>Activation area</c:v>
                  </c:pt>
                  <c:pt idx="6">
                    <c:v>Morphing</c:v>
                  </c:pt>
                  <c:pt idx="7">
                    <c:v>Static</c:v>
                  </c:pt>
                  <c:pt idx="8">
                    <c:v>Split without repl.</c:v>
                  </c:pt>
                  <c:pt idx="9">
                    <c:v>Ephemeral</c:v>
                  </c:pt>
                  <c:pt idx="10">
                    <c:v>Glowing</c:v>
                  </c:pt>
                  <c:pt idx="11">
                    <c:v>Blinking</c:v>
                  </c:pt>
                  <c:pt idx="12">
                    <c:v>Pulsing</c:v>
                  </c:pt>
                  <c:pt idx="13">
                    <c:v>Italicizing</c:v>
                  </c:pt>
                  <c:pt idx="14">
                    <c:v>Temporal</c:v>
                  </c:pt>
                  <c:pt idx="15">
                    <c:v>Twisting</c:v>
                  </c:pt>
                  <c:pt idx="16">
                    <c:v>Colored</c:v>
                  </c:pt>
                  <c:pt idx="17">
                    <c:v>Out-of-context</c:v>
                  </c:pt>
                  <c:pt idx="18">
                    <c:v>Leaf</c:v>
                  </c:pt>
                  <c:pt idx="19">
                    <c:v>Rotating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37BE-4ABD-B03B-1519596440CF}"/>
            </c:ext>
          </c:extLst>
        </c:ser>
        <c:ser>
          <c:idx val="1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9019216336629963E-3"/>
                  <c:y val="-3.300310607806861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85FB34A-BCCD-4751-8495-C1953F0EDB96}" type="CELLRANGE">
                      <a:rPr lang="en-US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37BE-4ABD-B03B-1519596440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percentage"/>
            <c:noEndCap val="0"/>
            <c:val val="10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'Correlation Mean Analysis'!$F$22</c:f>
              <c:numCache>
                <c:formatCode>0.0000</c:formatCode>
                <c:ptCount val="1"/>
                <c:pt idx="0">
                  <c:v>5042322.5</c:v>
                </c:pt>
              </c:numCache>
            </c:numRef>
          </c:xVal>
          <c:yVal>
            <c:numRef>
              <c:f>'Correlation Mean Analysis'!$K$22</c:f>
              <c:numCache>
                <c:formatCode>0%</c:formatCode>
                <c:ptCount val="1"/>
                <c:pt idx="0">
                  <c:v>0.43599999999999994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'Correlation Mean Analysis'!$A$22</c15:f>
                <c15:dlblRangeCache>
                  <c:ptCount val="1"/>
                  <c:pt idx="0">
                    <c:v>Average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37BE-4ABD-B03B-15195964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39263"/>
        <c:axId val="708844671"/>
      </c:scatterChart>
      <c:valAx>
        <c:axId val="708839263"/>
        <c:scaling>
          <c:orientation val="minMax"/>
          <c:max val="11000000"/>
          <c:min val="3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Duration [mean</a:t>
                </a:r>
                <a:r>
                  <a:rPr lang="en-US" sz="1200" b="1" baseline="0"/>
                  <a:t>]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44671"/>
        <c:crosses val="autoZero"/>
        <c:crossBetween val="midCat"/>
      </c:valAx>
      <c:valAx>
        <c:axId val="70884467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Preference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39263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113339982073649E-2"/>
          <c:y val="4.073024864502614E-2"/>
          <c:w val="0.84813614133116166"/>
          <c:h val="0.78347356220013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'Correlation Mean Analysis'!$F$1</c:f>
              <c:strCache>
                <c:ptCount val="1"/>
                <c:pt idx="0">
                  <c:v>Completion mean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1043342968081184E-2"/>
                  <c:y val="-1.4263430242458047E-2"/>
                </c:manualLayout>
              </c:layout>
              <c:tx>
                <c:rich>
                  <a:bodyPr/>
                  <a:lstStyle/>
                  <a:p>
                    <a:fld id="{F3BF9E9B-82E9-49B3-B80D-CDEC4B6863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9A5-4FDF-A426-E0FCE15B401D}"/>
                </c:ext>
              </c:extLst>
            </c:dLbl>
            <c:dLbl>
              <c:idx val="1"/>
              <c:layout>
                <c:manualLayout>
                  <c:x val="-0.10117348291367349"/>
                  <c:y val="-3.5643518820162795E-4"/>
                </c:manualLayout>
              </c:layout>
              <c:tx>
                <c:rich>
                  <a:bodyPr/>
                  <a:lstStyle/>
                  <a:p>
                    <a:fld id="{5C7B0DE1-7825-4239-B780-A9C73FB0A6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9A5-4FDF-A426-E0FCE15B401D}"/>
                </c:ext>
              </c:extLst>
            </c:dLbl>
            <c:dLbl>
              <c:idx val="2"/>
              <c:layout>
                <c:manualLayout>
                  <c:x val="-6.0528775366493905E-2"/>
                  <c:y val="-3.5123922823842725E-2"/>
                </c:manualLayout>
              </c:layout>
              <c:tx>
                <c:rich>
                  <a:bodyPr/>
                  <a:lstStyle/>
                  <a:p>
                    <a:fld id="{9C2EF094-E7F9-444C-8D96-DD059CCF64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9A5-4FDF-A426-E0FCE15B401D}"/>
                </c:ext>
              </c:extLst>
            </c:dLbl>
            <c:dLbl>
              <c:idx val="3"/>
              <c:layout>
                <c:manualLayout>
                  <c:x val="-3.9198111421105124E-2"/>
                  <c:y val="-3.8600671587406835E-2"/>
                </c:manualLayout>
              </c:layout>
              <c:tx>
                <c:rich>
                  <a:bodyPr/>
                  <a:lstStyle/>
                  <a:p>
                    <a:fld id="{27C99A52-FF24-4E0B-8DEB-3BA0B9B1C2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9A5-4FDF-A426-E0FCE15B401D}"/>
                </c:ext>
              </c:extLst>
            </c:dLbl>
            <c:dLbl>
              <c:idx val="4"/>
              <c:layout>
                <c:manualLayout>
                  <c:x val="-2.6541845198054227E-2"/>
                  <c:y val="-3.5123922823842753E-2"/>
                </c:manualLayout>
              </c:layout>
              <c:tx>
                <c:rich>
                  <a:bodyPr/>
                  <a:lstStyle/>
                  <a:p>
                    <a:fld id="{362C12DA-B0F8-49B7-B4DD-8EACE40AEE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9A5-4FDF-A426-E0FCE15B401D}"/>
                </c:ext>
              </c:extLst>
            </c:dLbl>
            <c:dLbl>
              <c:idx val="5"/>
              <c:layout>
                <c:manualLayout>
                  <c:x val="-4.8216420877113295E-2"/>
                  <c:y val="-4.2077420350970944E-2"/>
                </c:manualLayout>
              </c:layout>
              <c:tx>
                <c:rich>
                  <a:bodyPr/>
                  <a:lstStyle/>
                  <a:p>
                    <a:fld id="{61886787-F97E-48CE-8364-089F3AC0F1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9A5-4FDF-A426-E0FCE15B401D}"/>
                </c:ext>
              </c:extLst>
            </c:dLbl>
            <c:dLbl>
              <c:idx val="6"/>
              <c:layout>
                <c:manualLayout>
                  <c:x val="-4.4307559287964739E-2"/>
                  <c:y val="3.6531869193213606E-2"/>
                </c:manualLayout>
              </c:layout>
              <c:tx>
                <c:rich>
                  <a:bodyPr/>
                  <a:lstStyle/>
                  <a:p>
                    <a:fld id="{15283C12-5D32-4058-8989-CC696E4C4E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9A5-4FDF-A426-E0FCE15B401D}"/>
                </c:ext>
              </c:extLst>
            </c:dLbl>
            <c:dLbl>
              <c:idx val="7"/>
              <c:layout>
                <c:manualLayout>
                  <c:x val="-3.6572666257368082E-2"/>
                  <c:y val="-3.647985484163269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F20930F-03EF-480C-8C14-3ACE8A994A1B}" type="CELLRANGE">
                      <a:rPr lang="en-US"/>
                      <a:pPr>
                        <a:defRPr sz="10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9A5-4FDF-A426-E0FCE15B401D}"/>
                </c:ext>
              </c:extLst>
            </c:dLbl>
            <c:dLbl>
              <c:idx val="8"/>
              <c:layout>
                <c:manualLayout>
                  <c:x val="-1.5528398374107322E-2"/>
                  <c:y val="3.0578142255418873E-2"/>
                </c:manualLayout>
              </c:layout>
              <c:tx>
                <c:rich>
                  <a:bodyPr/>
                  <a:lstStyle/>
                  <a:p>
                    <a:fld id="{4A37D501-A562-4C64-808F-492436BDD2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9A5-4FDF-A426-E0FCE15B401D}"/>
                </c:ext>
              </c:extLst>
            </c:dLbl>
            <c:dLbl>
              <c:idx val="9"/>
              <c:layout>
                <c:manualLayout>
                  <c:x val="-1.12148620827601E-3"/>
                  <c:y val="-3.5643518820161201E-4"/>
                </c:manualLayout>
              </c:layout>
              <c:tx>
                <c:rich>
                  <a:bodyPr/>
                  <a:lstStyle/>
                  <a:p>
                    <a:fld id="{2D8D70AA-CCDA-49C9-8E8B-82458A549D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9A5-4FDF-A426-E0FCE15B401D}"/>
                </c:ext>
              </c:extLst>
            </c:dLbl>
            <c:dLbl>
              <c:idx val="10"/>
              <c:layout>
                <c:manualLayout>
                  <c:x val="-2.0423750275993142E-2"/>
                  <c:y val="-6.641466169591978E-2"/>
                </c:manualLayout>
              </c:layout>
              <c:tx>
                <c:rich>
                  <a:bodyPr/>
                  <a:lstStyle/>
                  <a:p>
                    <a:fld id="{965628CD-B09B-4009-8970-EE8D633342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9A5-4FDF-A426-E0FCE15B401D}"/>
                </c:ext>
              </c:extLst>
            </c:dLbl>
            <c:dLbl>
              <c:idx val="11"/>
              <c:layout>
                <c:manualLayout>
                  <c:x val="-3.0460277831124767E-2"/>
                  <c:y val="1.7027308629618879E-2"/>
                </c:manualLayout>
              </c:layout>
              <c:tx>
                <c:rich>
                  <a:bodyPr/>
                  <a:lstStyle/>
                  <a:p>
                    <a:fld id="{EC4C866B-1D89-464A-AE3E-3933E82913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9A5-4FDF-A426-E0FCE15B401D}"/>
                </c:ext>
              </c:extLst>
            </c:dLbl>
            <c:dLbl>
              <c:idx val="12"/>
              <c:layout>
                <c:manualLayout>
                  <c:x val="-7.6261704105979308E-2"/>
                  <c:y val="-1.0786681478893945E-2"/>
                </c:manualLayout>
              </c:layout>
              <c:tx>
                <c:rich>
                  <a:bodyPr/>
                  <a:lstStyle/>
                  <a:p>
                    <a:fld id="{3FBACBA9-0E1D-48A4-935F-9CBDEB998C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9A5-4FDF-A426-E0FCE15B401D}"/>
                </c:ext>
              </c:extLst>
            </c:dLbl>
            <c:dLbl>
              <c:idx val="13"/>
              <c:layout>
                <c:manualLayout>
                  <c:x val="-4.9358098530366802E-2"/>
                  <c:y val="-4.2077420350971007E-2"/>
                </c:manualLayout>
              </c:layout>
              <c:tx>
                <c:rich>
                  <a:bodyPr/>
                  <a:lstStyle/>
                  <a:p>
                    <a:fld id="{909A6175-5BF0-4230-AD5B-B4CE640D99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9A5-4FDF-A426-E0FCE15B401D}"/>
                </c:ext>
              </c:extLst>
            </c:dLbl>
            <c:dLbl>
              <c:idx val="14"/>
              <c:layout>
                <c:manualLayout>
                  <c:x val="-9.1657934934922303E-2"/>
                  <c:y val="-3.8331839517657231E-3"/>
                </c:manualLayout>
              </c:layout>
              <c:tx>
                <c:rich>
                  <a:bodyPr/>
                  <a:lstStyle/>
                  <a:p>
                    <a:fld id="{26560248-3E0C-4136-8635-C5FFB2717D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9A5-4FDF-A426-E0FCE15B401D}"/>
                </c:ext>
              </c:extLst>
            </c:dLbl>
            <c:dLbl>
              <c:idx val="15"/>
              <c:layout>
                <c:manualLayout>
                  <c:x val="-4.9885003930245454E-2"/>
                  <c:y val="3.0934303683875387E-2"/>
                </c:manualLayout>
              </c:layout>
              <c:tx>
                <c:rich>
                  <a:bodyPr/>
                  <a:lstStyle/>
                  <a:p>
                    <a:fld id="{D57C9083-1CEB-450A-AFDE-DDEBD2662B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9A5-4FDF-A426-E0FCE15B401D}"/>
                </c:ext>
              </c:extLst>
            </c:dLbl>
            <c:dLbl>
              <c:idx val="16"/>
              <c:layout>
                <c:manualLayout>
                  <c:x val="-2.2847079573879468E-2"/>
                  <c:y val="3.44110524474395E-2"/>
                </c:manualLayout>
              </c:layout>
              <c:tx>
                <c:rich>
                  <a:bodyPr/>
                  <a:lstStyle/>
                  <a:p>
                    <a:fld id="{CBADD7E9-255D-4C25-B8C7-5F7A251A38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9A5-4FDF-A426-E0FCE15B401D}"/>
                </c:ext>
              </c:extLst>
            </c:dLbl>
            <c:dLbl>
              <c:idx val="17"/>
              <c:layout>
                <c:manualLayout>
                  <c:x val="-1.4653593501582048E-2"/>
                  <c:y val="3.753163978254722E-2"/>
                </c:manualLayout>
              </c:layout>
              <c:tx>
                <c:rich>
                  <a:bodyPr/>
                  <a:lstStyle/>
                  <a:p>
                    <a:fld id="{875D66A0-1A05-4765-86DA-90506C02B2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9A5-4FDF-A426-E0FCE15B401D}"/>
                </c:ext>
              </c:extLst>
            </c:dLbl>
            <c:dLbl>
              <c:idx val="18"/>
              <c:layout>
                <c:manualLayout>
                  <c:x val="-3.7510311211098615E-2"/>
                  <c:y val="-3.5123922823842788E-2"/>
                </c:manualLayout>
              </c:layout>
              <c:tx>
                <c:rich>
                  <a:bodyPr/>
                  <a:lstStyle/>
                  <a:p>
                    <a:fld id="{C34E8F0D-6A9B-4609-A513-5A73028578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9A5-4FDF-A426-E0FCE15B401D}"/>
                </c:ext>
              </c:extLst>
            </c:dLbl>
            <c:dLbl>
              <c:idx val="19"/>
              <c:layout>
                <c:manualLayout>
                  <c:x val="-4.3396298844989627E-2"/>
                  <c:y val="-3.512392282384285E-2"/>
                </c:manualLayout>
              </c:layout>
              <c:tx>
                <c:rich>
                  <a:bodyPr/>
                  <a:lstStyle/>
                  <a:p>
                    <a:fld id="{F83C8E1B-6047-4BA8-B26D-010AA5C49C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9A5-4FDF-A426-E0FCE15B40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'Correlation Mean Analysis'!$F$2:$F$21</c:f>
              <c:numCache>
                <c:formatCode>0.0000</c:formatCode>
                <c:ptCount val="20"/>
                <c:pt idx="0">
                  <c:v>4882800</c:v>
                </c:pt>
                <c:pt idx="1">
                  <c:v>4736150</c:v>
                </c:pt>
                <c:pt idx="2">
                  <c:v>5948725</c:v>
                </c:pt>
                <c:pt idx="3">
                  <c:v>3697325</c:v>
                </c:pt>
                <c:pt idx="4">
                  <c:v>5211050</c:v>
                </c:pt>
                <c:pt idx="5">
                  <c:v>6626300</c:v>
                </c:pt>
                <c:pt idx="6">
                  <c:v>5611700</c:v>
                </c:pt>
                <c:pt idx="7">
                  <c:v>4807350</c:v>
                </c:pt>
                <c:pt idx="8">
                  <c:v>4333550</c:v>
                </c:pt>
                <c:pt idx="9">
                  <c:v>3336925</c:v>
                </c:pt>
                <c:pt idx="10">
                  <c:v>3113525</c:v>
                </c:pt>
                <c:pt idx="11">
                  <c:v>3432450</c:v>
                </c:pt>
                <c:pt idx="12">
                  <c:v>4648525</c:v>
                </c:pt>
                <c:pt idx="13">
                  <c:v>8218975</c:v>
                </c:pt>
                <c:pt idx="14">
                  <c:v>3894575</c:v>
                </c:pt>
                <c:pt idx="15">
                  <c:v>4534450</c:v>
                </c:pt>
                <c:pt idx="16">
                  <c:v>3115275</c:v>
                </c:pt>
                <c:pt idx="17">
                  <c:v>3791050</c:v>
                </c:pt>
                <c:pt idx="18">
                  <c:v>10387125</c:v>
                </c:pt>
                <c:pt idx="19">
                  <c:v>6518625</c:v>
                </c:pt>
              </c:numCache>
            </c:numRef>
          </c:xVal>
          <c:yVal>
            <c:numRef>
              <c:f>'Correlation Mean Analysis'!$K$2:$K$21</c:f>
              <c:numCache>
                <c:formatCode>0%</c:formatCode>
                <c:ptCount val="20"/>
                <c:pt idx="0">
                  <c:v>0.74</c:v>
                </c:pt>
                <c:pt idx="1">
                  <c:v>0.7</c:v>
                </c:pt>
                <c:pt idx="2">
                  <c:v>0.66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0.44</c:v>
                </c:pt>
                <c:pt idx="9">
                  <c:v>0.42</c:v>
                </c:pt>
                <c:pt idx="10">
                  <c:v>0.4</c:v>
                </c:pt>
                <c:pt idx="11">
                  <c:v>0.38</c:v>
                </c:pt>
                <c:pt idx="12">
                  <c:v>0.35</c:v>
                </c:pt>
                <c:pt idx="13">
                  <c:v>0.34</c:v>
                </c:pt>
                <c:pt idx="14">
                  <c:v>0.32</c:v>
                </c:pt>
                <c:pt idx="15">
                  <c:v>0.32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0.25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'Correlation Mean Analysis'!$A$2:$A$21</c15:f>
                <c15:dlblRangeCache>
                  <c:ptCount val="20"/>
                  <c:pt idx="0">
                    <c:v>Grayscaling</c:v>
                  </c:pt>
                  <c:pt idx="1">
                    <c:v>Highlighting</c:v>
                  </c:pt>
                  <c:pt idx="2">
                    <c:v>Underlining</c:v>
                  </c:pt>
                  <c:pt idx="3">
                    <c:v>Boxing</c:v>
                  </c:pt>
                  <c:pt idx="4">
                    <c:v>Bolding</c:v>
                  </c:pt>
                  <c:pt idx="5">
                    <c:v>Activation area</c:v>
                  </c:pt>
                  <c:pt idx="6">
                    <c:v>Morphing</c:v>
                  </c:pt>
                  <c:pt idx="7">
                    <c:v>Static</c:v>
                  </c:pt>
                  <c:pt idx="8">
                    <c:v>Split without repl.</c:v>
                  </c:pt>
                  <c:pt idx="9">
                    <c:v>Ephemeral</c:v>
                  </c:pt>
                  <c:pt idx="10">
                    <c:v>Glowing</c:v>
                  </c:pt>
                  <c:pt idx="11">
                    <c:v>Blinking</c:v>
                  </c:pt>
                  <c:pt idx="12">
                    <c:v>Pulsing</c:v>
                  </c:pt>
                  <c:pt idx="13">
                    <c:v>Italicizing</c:v>
                  </c:pt>
                  <c:pt idx="14">
                    <c:v>Temporal</c:v>
                  </c:pt>
                  <c:pt idx="15">
                    <c:v>Twisting</c:v>
                  </c:pt>
                  <c:pt idx="16">
                    <c:v>Colored</c:v>
                  </c:pt>
                  <c:pt idx="17">
                    <c:v>Out-of-context</c:v>
                  </c:pt>
                  <c:pt idx="18">
                    <c:v>Leaf</c:v>
                  </c:pt>
                  <c:pt idx="19">
                    <c:v>Rotating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D9A5-4FDF-A426-E0FCE15B401D}"/>
            </c:ext>
          </c:extLst>
        </c:ser>
        <c:ser>
          <c:idx val="1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9019216336629963E-3"/>
                  <c:y val="-3.300310607806861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85FB34A-BCCD-4751-8495-C1953F0EDB96}" type="CELLRANGE">
                      <a:rPr lang="en-US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9A5-4FDF-A426-E0FCE15B40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percentage"/>
            <c:noEndCap val="0"/>
            <c:val val="10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'Correlation Mean Analysis'!$F$22</c:f>
              <c:numCache>
                <c:formatCode>0.0000</c:formatCode>
                <c:ptCount val="1"/>
                <c:pt idx="0">
                  <c:v>5042322.5</c:v>
                </c:pt>
              </c:numCache>
            </c:numRef>
          </c:xVal>
          <c:yVal>
            <c:numRef>
              <c:f>'Correlation Mean Analysis'!$K$22</c:f>
              <c:numCache>
                <c:formatCode>0%</c:formatCode>
                <c:ptCount val="1"/>
                <c:pt idx="0">
                  <c:v>0.43599999999999994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'Correlation Mean Analysis'!$A$22</c15:f>
                <c15:dlblRangeCache>
                  <c:ptCount val="1"/>
                  <c:pt idx="0">
                    <c:v>Average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D9A5-4FDF-A426-E0FCE15B4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39263"/>
        <c:axId val="708844671"/>
      </c:scatterChart>
      <c:valAx>
        <c:axId val="708839263"/>
        <c:scaling>
          <c:orientation val="minMax"/>
          <c:max val="11000000"/>
          <c:min val="3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Completion Time [mean</a:t>
                </a:r>
                <a:r>
                  <a:rPr lang="en-US" sz="1200" b="1" baseline="0"/>
                  <a:t>]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44671"/>
        <c:crosses val="autoZero"/>
        <c:crossBetween val="midCat"/>
      </c:valAx>
      <c:valAx>
        <c:axId val="70884467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Preference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39263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Mean Analysis'!$E$1</c:f>
              <c:strCache>
                <c:ptCount val="1"/>
                <c:pt idx="0">
                  <c:v>Cognitive load 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345990287799395E-4"/>
                  <c:y val="6.5970623389266098E-3"/>
                </c:manualLayout>
              </c:layout>
              <c:tx>
                <c:rich>
                  <a:bodyPr/>
                  <a:lstStyle/>
                  <a:p>
                    <a:fld id="{F5F4589D-0B39-4566-8074-CC102EC4F7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3EB-4ABA-8399-2DED9E07715E}"/>
                </c:ext>
              </c:extLst>
            </c:dLbl>
            <c:dLbl>
              <c:idx val="1"/>
              <c:layout>
                <c:manualLayout>
                  <c:x val="-6.6917428004426363E-2"/>
                  <c:y val="3.0934303683875404E-2"/>
                </c:manualLayout>
              </c:layout>
              <c:tx>
                <c:rich>
                  <a:bodyPr/>
                  <a:lstStyle/>
                  <a:p>
                    <a:fld id="{F8331F90-FF6A-4904-BA9C-D29681FA4B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EB-4ABA-8399-2DED9E07715E}"/>
                </c:ext>
              </c:extLst>
            </c:dLbl>
            <c:dLbl>
              <c:idx val="2"/>
              <c:layout>
                <c:manualLayout>
                  <c:x val="-7.2143177224798113E-2"/>
                  <c:y val="-4.2077420350970944E-2"/>
                </c:manualLayout>
              </c:layout>
              <c:tx>
                <c:rich>
                  <a:bodyPr/>
                  <a:lstStyle/>
                  <a:p>
                    <a:fld id="{312EE992-5924-403B-8494-8EA15DFE94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3EB-4ABA-8399-2DED9E07715E}"/>
                </c:ext>
              </c:extLst>
            </c:dLbl>
            <c:dLbl>
              <c:idx val="3"/>
              <c:layout>
                <c:manualLayout>
                  <c:x val="-7.9211501001399218E-2"/>
                  <c:y val="-4.2077420350970979E-2"/>
                </c:manualLayout>
              </c:layout>
              <c:tx>
                <c:rich>
                  <a:bodyPr/>
                  <a:lstStyle/>
                  <a:p>
                    <a:fld id="{4146D9B2-848A-4D97-9F65-9333FDC46B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3EB-4ABA-8399-2DED9E07715E}"/>
                </c:ext>
              </c:extLst>
            </c:dLbl>
            <c:dLbl>
              <c:idx val="4"/>
              <c:layout>
                <c:manualLayout>
                  <c:x val="2.8386695565493336E-4"/>
                  <c:y val="3.120313575362499E-3"/>
                </c:manualLayout>
              </c:layout>
              <c:tx>
                <c:rich>
                  <a:bodyPr/>
                  <a:lstStyle/>
                  <a:p>
                    <a:fld id="{D2CABFAC-F1C8-4B56-B83B-FD1706489D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3EB-4ABA-8399-2DED9E07715E}"/>
                </c:ext>
              </c:extLst>
            </c:dLbl>
            <c:dLbl>
              <c:idx val="5"/>
              <c:layout>
                <c:manualLayout>
                  <c:x val="-6.7161421895433809E-2"/>
                  <c:y val="-3.8600671587406862E-2"/>
                </c:manualLayout>
              </c:layout>
              <c:tx>
                <c:rich>
                  <a:bodyPr/>
                  <a:lstStyle/>
                  <a:p>
                    <a:fld id="{11D0F4D7-C5CF-4E0D-904A-99C14ADB26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3EB-4ABA-8399-2DED9E07715E}"/>
                </c:ext>
              </c:extLst>
            </c:dLbl>
            <c:dLbl>
              <c:idx val="6"/>
              <c:layout>
                <c:manualLayout>
                  <c:x val="-6.9958938059571818E-2"/>
                  <c:y val="-3.3003106078068611E-2"/>
                </c:manualLayout>
              </c:layout>
              <c:tx>
                <c:rich>
                  <a:bodyPr/>
                  <a:lstStyle/>
                  <a:p>
                    <a:fld id="{6993CDF0-3FD7-4C6F-A630-9BF85306EF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3EB-4ABA-8399-2DED9E07715E}"/>
                </c:ext>
              </c:extLst>
            </c:dLbl>
            <c:dLbl>
              <c:idx val="7"/>
              <c:layout>
                <c:manualLayout>
                  <c:x val="-1.6667154523900126E-3"/>
                  <c:y val="-5.189115969555725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BCD1F6D-437B-4A8B-BB5F-002D292EC3A0}" type="CELLRANGE">
                      <a:rPr lang="en-US"/>
                      <a:pPr>
                        <a:defRPr sz="10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3EB-4ABA-8399-2DED9E07715E}"/>
                </c:ext>
              </c:extLst>
            </c:dLbl>
            <c:dLbl>
              <c:idx val="8"/>
              <c:layout>
                <c:manualLayout>
                  <c:x val="-8.5477075588599752E-2"/>
                  <c:y val="-4.9387079306555615E-2"/>
                </c:manualLayout>
              </c:layout>
              <c:tx>
                <c:rich>
                  <a:bodyPr/>
                  <a:lstStyle/>
                  <a:p>
                    <a:fld id="{89875694-6762-4D62-A425-93652B8159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3EB-4ABA-8399-2DED9E07715E}"/>
                </c:ext>
              </c:extLst>
            </c:dLbl>
            <c:dLbl>
              <c:idx val="9"/>
              <c:layout>
                <c:manualLayout>
                  <c:x val="-1.12148620827601E-3"/>
                  <c:y val="-3.5643518820161201E-4"/>
                </c:manualLayout>
              </c:layout>
              <c:tx>
                <c:rich>
                  <a:bodyPr/>
                  <a:lstStyle/>
                  <a:p>
                    <a:fld id="{EED687F7-AD6A-4C3F-8CA1-D5C3527DAF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3EB-4ABA-8399-2DED9E07715E}"/>
                </c:ext>
              </c:extLst>
            </c:dLbl>
            <c:dLbl>
              <c:idx val="10"/>
              <c:layout>
                <c:manualLayout>
                  <c:x val="-4.2250816209034663E-5"/>
                  <c:y val="2.3980806156747164E-2"/>
                </c:manualLayout>
              </c:layout>
              <c:tx>
                <c:rich>
                  <a:bodyPr/>
                  <a:lstStyle/>
                  <a:p>
                    <a:fld id="{8C59EE25-CD8A-4ACE-B87C-321BF84ABC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3EB-4ABA-8399-2DED9E07715E}"/>
                </c:ext>
              </c:extLst>
            </c:dLbl>
            <c:dLbl>
              <c:idx val="11"/>
              <c:layout>
                <c:manualLayout>
                  <c:x val="-0.11391478504211368"/>
                  <c:y val="-3.8331839517657868E-3"/>
                </c:manualLayout>
              </c:layout>
              <c:tx>
                <c:rich>
                  <a:bodyPr/>
                  <a:lstStyle/>
                  <a:p>
                    <a:fld id="{44859A8A-F1DF-44F9-9A6B-139144CFB1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3EB-4ABA-8399-2DED9E07715E}"/>
                </c:ext>
              </c:extLst>
            </c:dLbl>
            <c:dLbl>
              <c:idx val="12"/>
              <c:layout>
                <c:manualLayout>
                  <c:x val="-0.10268832249627342"/>
                  <c:y val="-3.5643518820167576E-4"/>
                </c:manualLayout>
              </c:layout>
              <c:tx>
                <c:rich>
                  <a:bodyPr/>
                  <a:lstStyle/>
                  <a:p>
                    <a:fld id="{D3F80BD3-742B-4AA4-91DD-C82CAAA762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3EB-4ABA-8399-2DED9E07715E}"/>
                </c:ext>
              </c:extLst>
            </c:dLbl>
            <c:dLbl>
              <c:idx val="13"/>
              <c:layout>
                <c:manualLayout>
                  <c:x val="-6.5618261131992692E-2"/>
                  <c:y val="-4.2077420350971007E-2"/>
                </c:manualLayout>
              </c:layout>
              <c:tx>
                <c:rich>
                  <a:bodyPr/>
                  <a:lstStyle/>
                  <a:p>
                    <a:fld id="{7899AE8C-6240-4EBE-8FC6-BC4B2D904F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3EB-4ABA-8399-2DED9E07715E}"/>
                </c:ext>
              </c:extLst>
            </c:dLbl>
            <c:dLbl>
              <c:idx val="14"/>
              <c:layout>
                <c:manualLayout>
                  <c:x val="-1.6527202392384731E-3"/>
                  <c:y val="3.120313575362499E-3"/>
                </c:manualLayout>
              </c:layout>
              <c:tx>
                <c:rich>
                  <a:bodyPr/>
                  <a:lstStyle/>
                  <a:p>
                    <a:fld id="{41E53900-AD49-4475-BA56-BC81EC5327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3EB-4ABA-8399-2DED9E07715E}"/>
                </c:ext>
              </c:extLst>
            </c:dLbl>
            <c:dLbl>
              <c:idx val="15"/>
              <c:layout>
                <c:manualLayout>
                  <c:x val="-3.5722607844751154E-2"/>
                  <c:y val="3.44110524474395E-2"/>
                </c:manualLayout>
              </c:layout>
              <c:tx>
                <c:rich>
                  <a:bodyPr/>
                  <a:lstStyle/>
                  <a:p>
                    <a:fld id="{D5E164FF-DB58-4517-B092-3E5EE1A0DA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E3EB-4ABA-8399-2DED9E07715E}"/>
                </c:ext>
              </c:extLst>
            </c:dLbl>
            <c:dLbl>
              <c:idx val="16"/>
              <c:layout>
                <c:manualLayout>
                  <c:x val="-0.11727290186287689"/>
                  <c:y val="3.120313575362499E-3"/>
                </c:manualLayout>
              </c:layout>
              <c:tx>
                <c:rich>
                  <a:bodyPr/>
                  <a:lstStyle/>
                  <a:p>
                    <a:fld id="{6ACAAA4E-DD38-4F82-A05B-BBBFCA897A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E3EB-4ABA-8399-2DED9E07715E}"/>
                </c:ext>
              </c:extLst>
            </c:dLbl>
            <c:dLbl>
              <c:idx val="17"/>
              <c:layout>
                <c:manualLayout>
                  <c:x val="-7.7371304196731508E-2"/>
                  <c:y val="5.8392132363931828E-2"/>
                </c:manualLayout>
              </c:layout>
              <c:tx>
                <c:rich>
                  <a:bodyPr/>
                  <a:lstStyle/>
                  <a:p>
                    <a:fld id="{186548C2-1D63-4566-B791-673199CF51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3EB-4ABA-8399-2DED9E07715E}"/>
                </c:ext>
              </c:extLst>
            </c:dLbl>
            <c:dLbl>
              <c:idx val="18"/>
              <c:layout>
                <c:manualLayout>
                  <c:x val="-4.4478952326081192E-2"/>
                  <c:y val="-3.5123922823842788E-2"/>
                </c:manualLayout>
              </c:layout>
              <c:tx>
                <c:rich>
                  <a:bodyPr/>
                  <a:lstStyle/>
                  <a:p>
                    <a:fld id="{85CB7678-6C94-4B34-A90E-BF9B4B477E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E3EB-4ABA-8399-2DED9E07715E}"/>
                </c:ext>
              </c:extLst>
            </c:dLbl>
            <c:dLbl>
              <c:idx val="19"/>
              <c:layout>
                <c:manualLayout>
                  <c:x val="-9.4599394587871644E-2"/>
                  <c:y val="-4.5554169114535054E-2"/>
                </c:manualLayout>
              </c:layout>
              <c:tx>
                <c:rich>
                  <a:bodyPr/>
                  <a:lstStyle/>
                  <a:p>
                    <a:fld id="{DB50DF1A-A581-4899-A68C-DA7EC3E7E4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E3EB-4ABA-8399-2DED9E0771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'Correlation Mean Analysis'!$E$2:$E$21</c:f>
              <c:numCache>
                <c:formatCode>0.0000</c:formatCode>
                <c:ptCount val="20"/>
                <c:pt idx="0">
                  <c:v>29.515376833424995</c:v>
                </c:pt>
                <c:pt idx="1">
                  <c:v>29.320374666750006</c:v>
                </c:pt>
                <c:pt idx="2">
                  <c:v>26.108481362199996</c:v>
                </c:pt>
                <c:pt idx="3">
                  <c:v>27.755183509124997</c:v>
                </c:pt>
                <c:pt idx="4">
                  <c:v>29.369000627249999</c:v>
                </c:pt>
                <c:pt idx="5">
                  <c:v>28.756453820350004</c:v>
                </c:pt>
                <c:pt idx="6">
                  <c:v>25.669603873875001</c:v>
                </c:pt>
                <c:pt idx="7">
                  <c:v>24.219488749699998</c:v>
                </c:pt>
                <c:pt idx="8">
                  <c:v>26.057749169925</c:v>
                </c:pt>
                <c:pt idx="9">
                  <c:v>28.568929590149999</c:v>
                </c:pt>
                <c:pt idx="10">
                  <c:v>29.15916168042499</c:v>
                </c:pt>
                <c:pt idx="11">
                  <c:v>26.240941876800001</c:v>
                </c:pt>
                <c:pt idx="12">
                  <c:v>28.871007225425</c:v>
                </c:pt>
                <c:pt idx="13">
                  <c:v>27.257258640175007</c:v>
                </c:pt>
                <c:pt idx="14">
                  <c:v>28.931854162025008</c:v>
                </c:pt>
                <c:pt idx="15">
                  <c:v>26.764961451474989</c:v>
                </c:pt>
                <c:pt idx="16">
                  <c:v>26.165527859125</c:v>
                </c:pt>
                <c:pt idx="17">
                  <c:v>28.640572677525</c:v>
                </c:pt>
                <c:pt idx="18">
                  <c:v>32.283827592000009</c:v>
                </c:pt>
                <c:pt idx="19">
                  <c:v>27.729317308249996</c:v>
                </c:pt>
              </c:numCache>
            </c:numRef>
          </c:xVal>
          <c:yVal>
            <c:numRef>
              <c:f>'Correlation Mean Analysis'!$K$2:$K$21</c:f>
              <c:numCache>
                <c:formatCode>0%</c:formatCode>
                <c:ptCount val="20"/>
                <c:pt idx="0">
                  <c:v>0.74</c:v>
                </c:pt>
                <c:pt idx="1">
                  <c:v>0.7</c:v>
                </c:pt>
                <c:pt idx="2">
                  <c:v>0.66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0.44</c:v>
                </c:pt>
                <c:pt idx="9">
                  <c:v>0.42</c:v>
                </c:pt>
                <c:pt idx="10">
                  <c:v>0.4</c:v>
                </c:pt>
                <c:pt idx="11">
                  <c:v>0.38</c:v>
                </c:pt>
                <c:pt idx="12">
                  <c:v>0.35</c:v>
                </c:pt>
                <c:pt idx="13">
                  <c:v>0.34</c:v>
                </c:pt>
                <c:pt idx="14">
                  <c:v>0.32</c:v>
                </c:pt>
                <c:pt idx="15">
                  <c:v>0.32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0.25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'Correlation Mean Analysis'!$A$2:$A$21</c15:f>
                <c15:dlblRangeCache>
                  <c:ptCount val="20"/>
                  <c:pt idx="0">
                    <c:v>Grayscaling</c:v>
                  </c:pt>
                  <c:pt idx="1">
                    <c:v>Highlighting</c:v>
                  </c:pt>
                  <c:pt idx="2">
                    <c:v>Underlining</c:v>
                  </c:pt>
                  <c:pt idx="3">
                    <c:v>Boxing</c:v>
                  </c:pt>
                  <c:pt idx="4">
                    <c:v>Bolding</c:v>
                  </c:pt>
                  <c:pt idx="5">
                    <c:v>Activation area</c:v>
                  </c:pt>
                  <c:pt idx="6">
                    <c:v>Morphing</c:v>
                  </c:pt>
                  <c:pt idx="7">
                    <c:v>Static</c:v>
                  </c:pt>
                  <c:pt idx="8">
                    <c:v>Split without repl.</c:v>
                  </c:pt>
                  <c:pt idx="9">
                    <c:v>Ephemeral</c:v>
                  </c:pt>
                  <c:pt idx="10">
                    <c:v>Glowing</c:v>
                  </c:pt>
                  <c:pt idx="11">
                    <c:v>Blinking</c:v>
                  </c:pt>
                  <c:pt idx="12">
                    <c:v>Pulsing</c:v>
                  </c:pt>
                  <c:pt idx="13">
                    <c:v>Italicizing</c:v>
                  </c:pt>
                  <c:pt idx="14">
                    <c:v>Temporal</c:v>
                  </c:pt>
                  <c:pt idx="15">
                    <c:v>Twisting</c:v>
                  </c:pt>
                  <c:pt idx="16">
                    <c:v>Colored</c:v>
                  </c:pt>
                  <c:pt idx="17">
                    <c:v>Out-of-context</c:v>
                  </c:pt>
                  <c:pt idx="18">
                    <c:v>Leaf</c:v>
                  </c:pt>
                  <c:pt idx="19">
                    <c:v>Rotating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E3EB-4ABA-8399-2DED9E07715E}"/>
            </c:ext>
          </c:extLst>
        </c:ser>
        <c:ser>
          <c:idx val="1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41230212077234E-3"/>
                  <c:y val="-3.995660360519683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F612470-FF96-4575-B27E-C72907A6105E}" type="CELLRANGE">
                      <a:rPr lang="en-US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E3EB-4ABA-8399-2DED9E0771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percentage"/>
            <c:noEndCap val="0"/>
            <c:val val="10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'Correlation Mean Analysis'!$E$22</c:f>
              <c:numCache>
                <c:formatCode>0.0000</c:formatCode>
                <c:ptCount val="1"/>
                <c:pt idx="0">
                  <c:v>27.869253633798742</c:v>
                </c:pt>
              </c:numCache>
            </c:numRef>
          </c:xVal>
          <c:yVal>
            <c:numRef>
              <c:f>'Correlation Mean Analysis'!$K$22</c:f>
              <c:numCache>
                <c:formatCode>0%</c:formatCode>
                <c:ptCount val="1"/>
                <c:pt idx="0">
                  <c:v>0.43599999999999994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'Correlation Mean Analysis'!$A$22</c15:f>
                <c15:dlblRangeCache>
                  <c:ptCount val="1"/>
                  <c:pt idx="0">
                    <c:v>Average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E3EB-4ABA-8399-2DED9E077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39263"/>
        <c:axId val="708844671"/>
      </c:scatterChart>
      <c:valAx>
        <c:axId val="708839263"/>
        <c:scaling>
          <c:orientation val="minMax"/>
          <c:max val="33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Cognitive Load [mean</a:t>
                </a:r>
                <a:r>
                  <a:rPr lang="en-US" sz="1200" b="1" baseline="0"/>
                  <a:t>]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44671"/>
        <c:crosses val="autoZero"/>
        <c:crossBetween val="midCat"/>
      </c:valAx>
      <c:valAx>
        <c:axId val="70884467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Preference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39263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Mean Analysis'!$J$1</c:f>
              <c:strCache>
                <c:ptCount val="1"/>
                <c:pt idx="0">
                  <c:v>Cognitive load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345990287807906E-4"/>
                  <c:y val="-3.8331839517657231E-3"/>
                </c:manualLayout>
              </c:layout>
              <c:tx>
                <c:rich>
                  <a:bodyPr/>
                  <a:lstStyle/>
                  <a:p>
                    <a:fld id="{940FCE2C-ED2E-4EBC-AF9B-715A5E4CE4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0B3-4A08-98AC-79D9C7B0C937}"/>
                </c:ext>
              </c:extLst>
            </c:dLbl>
            <c:dLbl>
              <c:idx val="1"/>
              <c:layout>
                <c:manualLayout>
                  <c:x val="-0.12034367655262604"/>
                  <c:y val="-3.5123922823842725E-2"/>
                </c:manualLayout>
              </c:layout>
              <c:tx>
                <c:rich>
                  <a:bodyPr/>
                  <a:lstStyle/>
                  <a:p>
                    <a:fld id="{50E72CB5-4CC1-4DB9-9EC1-0973D2E161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0B3-4A08-98AC-79D9C7B0C937}"/>
                </c:ext>
              </c:extLst>
            </c:dLbl>
            <c:dLbl>
              <c:idx val="2"/>
              <c:layout>
                <c:manualLayout>
                  <c:x val="-4.7796464466331951E-3"/>
                  <c:y val="-1.0786681478893945E-2"/>
                </c:manualLayout>
              </c:layout>
              <c:tx>
                <c:rich>
                  <a:bodyPr/>
                  <a:lstStyle/>
                  <a:p>
                    <a:fld id="{4671C80A-831A-44D3-8B17-2E376CD195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0B3-4A08-98AC-79D9C7B0C937}"/>
                </c:ext>
              </c:extLst>
            </c:dLbl>
            <c:dLbl>
              <c:idx val="3"/>
              <c:layout>
                <c:manualLayout>
                  <c:x val="-5.8305577656451481E-2"/>
                  <c:y val="-4.2077420350970979E-2"/>
                </c:manualLayout>
              </c:layout>
              <c:tx>
                <c:rich>
                  <a:bodyPr/>
                  <a:lstStyle/>
                  <a:p>
                    <a:fld id="{5D057D03-1A4B-4E55-A60C-242F9ECF47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0B3-4A08-98AC-79D9C7B0C937}"/>
                </c:ext>
              </c:extLst>
            </c:dLbl>
            <c:dLbl>
              <c:idx val="4"/>
              <c:layout>
                <c:manualLayout>
                  <c:x val="2.8386695565493336E-4"/>
                  <c:y val="3.120313575362499E-3"/>
                </c:manualLayout>
              </c:layout>
              <c:tx>
                <c:rich>
                  <a:bodyPr/>
                  <a:lstStyle/>
                  <a:p>
                    <a:fld id="{C7C3AF5A-F177-4982-A69E-348E441869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0B3-4A08-98AC-79D9C7B0C937}"/>
                </c:ext>
              </c:extLst>
            </c:dLbl>
            <c:dLbl>
              <c:idx val="5"/>
              <c:layout>
                <c:manualLayout>
                  <c:x val="-6.7161421895433809E-2"/>
                  <c:y val="-3.8600671587406862E-2"/>
                </c:manualLayout>
              </c:layout>
              <c:tx>
                <c:rich>
                  <a:bodyPr/>
                  <a:lstStyle/>
                  <a:p>
                    <a:fld id="{EC832669-C028-474B-A867-D73F03AFA2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0B3-4A08-98AC-79D9C7B0C937}"/>
                </c:ext>
              </c:extLst>
            </c:dLbl>
            <c:dLbl>
              <c:idx val="6"/>
              <c:layout>
                <c:manualLayout>
                  <c:x val="-6.5313177316250109E-2"/>
                  <c:y val="3.3055120429649497E-2"/>
                </c:manualLayout>
              </c:layout>
              <c:tx>
                <c:rich>
                  <a:bodyPr/>
                  <a:lstStyle/>
                  <a:p>
                    <a:fld id="{75715413-CF3D-40D8-8BE0-BCFAC5DE4A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0B3-4A08-98AC-79D9C7B0C937}"/>
                </c:ext>
              </c:extLst>
            </c:dLbl>
            <c:dLbl>
              <c:idx val="7"/>
              <c:layout>
                <c:manualLayout>
                  <c:x val="-5.7415932764501999E-2"/>
                  <c:y val="-3.647985484163269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75CEF88-CC7B-4779-B59C-789C5F3D4C59}" type="CELLRANGE">
                      <a:rPr lang="en-US"/>
                      <a:pPr>
                        <a:defRPr sz="10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0B3-4A08-98AC-79D9C7B0C937}"/>
                </c:ext>
              </c:extLst>
            </c:dLbl>
            <c:dLbl>
              <c:idx val="8"/>
              <c:layout>
                <c:manualLayout>
                  <c:x val="-0.14587194893321262"/>
                  <c:y val="-4.9387079306555615E-2"/>
                </c:manualLayout>
              </c:layout>
              <c:tx>
                <c:rich>
                  <a:bodyPr/>
                  <a:lstStyle/>
                  <a:p>
                    <a:fld id="{F099A124-E381-42F1-827D-9C14264136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0B3-4A08-98AC-79D9C7B0C937}"/>
                </c:ext>
              </c:extLst>
            </c:dLbl>
            <c:dLbl>
              <c:idx val="9"/>
              <c:layout>
                <c:manualLayout>
                  <c:x val="-1.12148620827601E-3"/>
                  <c:y val="-3.5643518820161201E-4"/>
                </c:manualLayout>
              </c:layout>
              <c:tx>
                <c:rich>
                  <a:bodyPr/>
                  <a:lstStyle/>
                  <a:p>
                    <a:fld id="{5CA4E0BF-4BF5-446C-8A4C-E98CF01E85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0B3-4A08-98AC-79D9C7B0C937}"/>
                </c:ext>
              </c:extLst>
            </c:dLbl>
            <c:dLbl>
              <c:idx val="10"/>
              <c:layout>
                <c:manualLayout>
                  <c:x val="8.5904322935242847E-2"/>
                  <c:y val="2.0504057393183055E-2"/>
                </c:manualLayout>
              </c:layout>
              <c:tx>
                <c:rich>
                  <a:bodyPr/>
                  <a:lstStyle/>
                  <a:p>
                    <a:fld id="{B3FF74EF-9F76-4266-B219-99F16693CF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0B3-4A08-98AC-79D9C7B0C937}"/>
                </c:ext>
              </c:extLst>
            </c:dLbl>
            <c:dLbl>
              <c:idx val="11"/>
              <c:layout>
                <c:manualLayout>
                  <c:x val="-0.19056983730692204"/>
                  <c:y val="-2.8170425296714565E-2"/>
                </c:manualLayout>
              </c:layout>
              <c:tx>
                <c:rich>
                  <a:bodyPr/>
                  <a:lstStyle/>
                  <a:p>
                    <a:fld id="{9064F762-4A5D-4EF9-B395-9E985DB65B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0B3-4A08-98AC-79D9C7B0C937}"/>
                </c:ext>
              </c:extLst>
            </c:dLbl>
            <c:dLbl>
              <c:idx val="12"/>
              <c:layout>
                <c:manualLayout>
                  <c:x val="-0.10268832249627342"/>
                  <c:y val="-3.5643518820167576E-4"/>
                </c:manualLayout>
              </c:layout>
              <c:tx>
                <c:rich>
                  <a:bodyPr/>
                  <a:lstStyle/>
                  <a:p>
                    <a:fld id="{F5B2BB50-178C-4146-9F47-A6A11B2BB7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0B3-4A08-98AC-79D9C7B0C937}"/>
                </c:ext>
              </c:extLst>
            </c:dLbl>
            <c:dLbl>
              <c:idx val="13"/>
              <c:layout>
                <c:manualLayout>
                  <c:x val="-6.5618261131992692E-2"/>
                  <c:y val="-4.2077420350971007E-2"/>
                </c:manualLayout>
              </c:layout>
              <c:tx>
                <c:rich>
                  <a:bodyPr/>
                  <a:lstStyle/>
                  <a:p>
                    <a:fld id="{28AEBF4F-6AE5-4F34-829A-4D04F624A6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0B3-4A08-98AC-79D9C7B0C937}"/>
                </c:ext>
              </c:extLst>
            </c:dLbl>
            <c:dLbl>
              <c:idx val="14"/>
              <c:layout>
                <c:manualLayout>
                  <c:x val="-1.6527202392384731E-3"/>
                  <c:y val="3.120313575362499E-3"/>
                </c:manualLayout>
              </c:layout>
              <c:tx>
                <c:rich>
                  <a:bodyPr/>
                  <a:lstStyle/>
                  <a:p>
                    <a:fld id="{47BE6079-113E-4427-9962-F6ED0B18D7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0B3-4A08-98AC-79D9C7B0C937}"/>
                </c:ext>
              </c:extLst>
            </c:dLbl>
            <c:dLbl>
              <c:idx val="15"/>
              <c:layout>
                <c:manualLayout>
                  <c:x val="-3.5722607844751154E-2"/>
                  <c:y val="3.44110524474395E-2"/>
                </c:manualLayout>
              </c:layout>
              <c:tx>
                <c:rich>
                  <a:bodyPr/>
                  <a:lstStyle/>
                  <a:p>
                    <a:fld id="{05DC5016-9CF1-4638-B90A-D36B9A8ADB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50B3-4A08-98AC-79D9C7B0C937}"/>
                </c:ext>
              </c:extLst>
            </c:dLbl>
            <c:dLbl>
              <c:idx val="16"/>
              <c:layout>
                <c:manualLayout>
                  <c:x val="-2.9003447739764238E-2"/>
                  <c:y val="-3.8600671587406897E-2"/>
                </c:manualLayout>
              </c:layout>
              <c:tx>
                <c:rich>
                  <a:bodyPr/>
                  <a:lstStyle/>
                  <a:p>
                    <a:fld id="{19635E2E-33E0-4F29-AB5E-2657C281F4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50B3-4A08-98AC-79D9C7B0C937}"/>
                </c:ext>
              </c:extLst>
            </c:dLbl>
            <c:dLbl>
              <c:idx val="17"/>
              <c:layout>
                <c:manualLayout>
                  <c:x val="-7.7371304196731508E-2"/>
                  <c:y val="5.8392132363931828E-2"/>
                </c:manualLayout>
              </c:layout>
              <c:tx>
                <c:rich>
                  <a:bodyPr/>
                  <a:lstStyle/>
                  <a:p>
                    <a:fld id="{701F87BB-567A-41C7-97E4-6133305E0B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50B3-4A08-98AC-79D9C7B0C937}"/>
                </c:ext>
              </c:extLst>
            </c:dLbl>
            <c:dLbl>
              <c:idx val="18"/>
              <c:layout>
                <c:manualLayout>
                  <c:x val="-4.4478952326081192E-2"/>
                  <c:y val="-3.5123922823842788E-2"/>
                </c:manualLayout>
              </c:layout>
              <c:tx>
                <c:rich>
                  <a:bodyPr/>
                  <a:lstStyle/>
                  <a:p>
                    <a:fld id="{2CEE2170-44AB-4E81-9551-6FF2ABC6F6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0B3-4A08-98AC-79D9C7B0C937}"/>
                </c:ext>
              </c:extLst>
            </c:dLbl>
            <c:dLbl>
              <c:idx val="19"/>
              <c:layout>
                <c:manualLayout>
                  <c:x val="-7.36934712429239E-2"/>
                  <c:y val="-4.5554169114535054E-2"/>
                </c:manualLayout>
              </c:layout>
              <c:tx>
                <c:rich>
                  <a:bodyPr/>
                  <a:lstStyle/>
                  <a:p>
                    <a:fld id="{521FCBB8-DB0B-4E78-AC23-19298E8AC7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0B3-4A08-98AC-79D9C7B0C9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'Correlation Mean Analysis'!$J$2:$J$21</c:f>
              <c:numCache>
                <c:formatCode>0.0000</c:formatCode>
                <c:ptCount val="20"/>
                <c:pt idx="0">
                  <c:v>810.0046273974998</c:v>
                </c:pt>
                <c:pt idx="1">
                  <c:v>748.00173607500005</c:v>
                </c:pt>
                <c:pt idx="2">
                  <c:v>823.05958686249994</c:v>
                </c:pt>
                <c:pt idx="3">
                  <c:v>696.91382997499977</c:v>
                </c:pt>
                <c:pt idx="4">
                  <c:v>810.30196731749982</c:v>
                </c:pt>
                <c:pt idx="5">
                  <c:v>799.9804835425</c:v>
                </c:pt>
                <c:pt idx="6">
                  <c:v>786.24832849999996</c:v>
                </c:pt>
                <c:pt idx="7">
                  <c:v>749.76971982250006</c:v>
                </c:pt>
                <c:pt idx="8">
                  <c:v>730.05042835999973</c:v>
                </c:pt>
                <c:pt idx="9">
                  <c:v>669.1592398974999</c:v>
                </c:pt>
                <c:pt idx="10">
                  <c:v>652.20028902500007</c:v>
                </c:pt>
                <c:pt idx="11">
                  <c:v>694.13334907749993</c:v>
                </c:pt>
                <c:pt idx="12">
                  <c:v>721.81934712249983</c:v>
                </c:pt>
                <c:pt idx="13">
                  <c:v>968.47813272499991</c:v>
                </c:pt>
                <c:pt idx="14">
                  <c:v>744.48482622750021</c:v>
                </c:pt>
                <c:pt idx="15">
                  <c:v>693.98886933000006</c:v>
                </c:pt>
                <c:pt idx="16">
                  <c:v>618.60473598000021</c:v>
                </c:pt>
                <c:pt idx="17">
                  <c:v>671.22513665250005</c:v>
                </c:pt>
                <c:pt idx="18">
                  <c:v>907.96166753500006</c:v>
                </c:pt>
                <c:pt idx="19">
                  <c:v>893.53421140000023</c:v>
                </c:pt>
              </c:numCache>
            </c:numRef>
          </c:xVal>
          <c:yVal>
            <c:numRef>
              <c:f>'Correlation Mean Analysis'!$K$2:$K$21</c:f>
              <c:numCache>
                <c:formatCode>0%</c:formatCode>
                <c:ptCount val="20"/>
                <c:pt idx="0">
                  <c:v>0.74</c:v>
                </c:pt>
                <c:pt idx="1">
                  <c:v>0.7</c:v>
                </c:pt>
                <c:pt idx="2">
                  <c:v>0.66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0.44</c:v>
                </c:pt>
                <c:pt idx="9">
                  <c:v>0.42</c:v>
                </c:pt>
                <c:pt idx="10">
                  <c:v>0.4</c:v>
                </c:pt>
                <c:pt idx="11">
                  <c:v>0.38</c:v>
                </c:pt>
                <c:pt idx="12">
                  <c:v>0.35</c:v>
                </c:pt>
                <c:pt idx="13">
                  <c:v>0.34</c:v>
                </c:pt>
                <c:pt idx="14">
                  <c:v>0.32</c:v>
                </c:pt>
                <c:pt idx="15">
                  <c:v>0.32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0.25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'Correlation Mean Analysis'!$A$2:$A$21</c15:f>
                <c15:dlblRangeCache>
                  <c:ptCount val="20"/>
                  <c:pt idx="0">
                    <c:v>Grayscaling</c:v>
                  </c:pt>
                  <c:pt idx="1">
                    <c:v>Highlighting</c:v>
                  </c:pt>
                  <c:pt idx="2">
                    <c:v>Underlining</c:v>
                  </c:pt>
                  <c:pt idx="3">
                    <c:v>Boxing</c:v>
                  </c:pt>
                  <c:pt idx="4">
                    <c:v>Bolding</c:v>
                  </c:pt>
                  <c:pt idx="5">
                    <c:v>Activation area</c:v>
                  </c:pt>
                  <c:pt idx="6">
                    <c:v>Morphing</c:v>
                  </c:pt>
                  <c:pt idx="7">
                    <c:v>Static</c:v>
                  </c:pt>
                  <c:pt idx="8">
                    <c:v>Split without repl.</c:v>
                  </c:pt>
                  <c:pt idx="9">
                    <c:v>Ephemeral</c:v>
                  </c:pt>
                  <c:pt idx="10">
                    <c:v>Glowing</c:v>
                  </c:pt>
                  <c:pt idx="11">
                    <c:v>Blinking</c:v>
                  </c:pt>
                  <c:pt idx="12">
                    <c:v>Pulsing</c:v>
                  </c:pt>
                  <c:pt idx="13">
                    <c:v>Italicizing</c:v>
                  </c:pt>
                  <c:pt idx="14">
                    <c:v>Temporal</c:v>
                  </c:pt>
                  <c:pt idx="15">
                    <c:v>Twisting</c:v>
                  </c:pt>
                  <c:pt idx="16">
                    <c:v>Colored</c:v>
                  </c:pt>
                  <c:pt idx="17">
                    <c:v>Out-of-context</c:v>
                  </c:pt>
                  <c:pt idx="18">
                    <c:v>Leaf</c:v>
                  </c:pt>
                  <c:pt idx="19">
                    <c:v>Rotating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50B3-4A08-98AC-79D9C7B0C937}"/>
            </c:ext>
          </c:extLst>
        </c:ser>
        <c:ser>
          <c:idx val="1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741812761209728E-2"/>
                  <c:y val="-2.952635731450450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310D08A-8199-4AA4-8036-F46FBBC238EE}" type="CELLRANGE">
                      <a:rPr lang="en-US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50B3-4A08-98AC-79D9C7B0C9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percentage"/>
            <c:noEndCap val="0"/>
            <c:val val="10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'Correlation Mean Analysis'!$J$22</c:f>
              <c:numCache>
                <c:formatCode>0.0000</c:formatCode>
                <c:ptCount val="1"/>
                <c:pt idx="0">
                  <c:v>759.49602564124996</c:v>
                </c:pt>
              </c:numCache>
            </c:numRef>
          </c:xVal>
          <c:yVal>
            <c:numRef>
              <c:f>'Correlation Mean Analysis'!$K$22</c:f>
              <c:numCache>
                <c:formatCode>0%</c:formatCode>
                <c:ptCount val="1"/>
                <c:pt idx="0">
                  <c:v>0.43599999999999994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'Correlation Mean Analysis'!$A$22</c15:f>
                <c15:dlblRangeCache>
                  <c:ptCount val="1"/>
                  <c:pt idx="0">
                    <c:v>Average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50B3-4A08-98AC-79D9C7B0C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39263"/>
        <c:axId val="708844671"/>
      </c:scatterChart>
      <c:valAx>
        <c:axId val="708839263"/>
        <c:scaling>
          <c:orientation val="minMax"/>
          <c:max val="1000"/>
          <c:min val="6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Cognitive Load [DTW distance</a:t>
                </a:r>
                <a:r>
                  <a:rPr lang="en-US" sz="1200" b="1" baseline="0"/>
                  <a:t>]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44671"/>
        <c:crosses val="autoZero"/>
        <c:crossBetween val="midCat"/>
      </c:valAx>
      <c:valAx>
        <c:axId val="70884467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Preference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39263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Mean Analysis'!$K$1</c:f>
              <c:strCache>
                <c:ptCount val="1"/>
                <c:pt idx="0">
                  <c:v>Preference 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8F6727A-9D0E-4FBC-B001-37D077C0EE0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CD4775F-34C0-4A93-9CBE-2361BC9A94E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C27-4654-AD6F-B18AB4D06E4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047405F-7469-4AE5-A4E4-ECC23316DBF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A4B9F8E-C5D1-4B0D-8465-5936262E8CF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C27-4654-AD6F-B18AB4D06E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76BA9BD-5557-4F2D-99BA-D50F18AFF6E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0C5D6EA-8F92-40D2-B84F-7D48A94699F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C27-4654-AD6F-B18AB4D06E42}"/>
                </c:ext>
              </c:extLst>
            </c:dLbl>
            <c:dLbl>
              <c:idx val="3"/>
              <c:layout>
                <c:manualLayout>
                  <c:x val="-0.13793103448275862"/>
                  <c:y val="-9.3786623861237435E-3"/>
                </c:manualLayout>
              </c:layout>
              <c:tx>
                <c:rich>
                  <a:bodyPr/>
                  <a:lstStyle/>
                  <a:p>
                    <a:fld id="{A0AE054A-609F-49A7-8F0E-BFF0A346DCC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002C950-78C9-4638-9F04-8F3C9DD36F6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C27-4654-AD6F-B18AB4D06E42}"/>
                </c:ext>
              </c:extLst>
            </c:dLbl>
            <c:dLbl>
              <c:idx val="4"/>
              <c:layout>
                <c:manualLayout>
                  <c:x val="-0.14629049111807732"/>
                  <c:y val="1.5631103976872802E-2"/>
                </c:manualLayout>
              </c:layout>
              <c:tx>
                <c:rich>
                  <a:bodyPr/>
                  <a:lstStyle/>
                  <a:p>
                    <a:fld id="{227E7FD0-9842-4064-8B56-428984A8AE8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1F56491-5DB7-4322-9188-C08CCB485AD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C27-4654-AD6F-B18AB4D06E42}"/>
                </c:ext>
              </c:extLst>
            </c:dLbl>
            <c:dLbl>
              <c:idx val="5"/>
              <c:layout>
                <c:manualLayout>
                  <c:x val="-1.0449320794148381E-2"/>
                  <c:y val="-3.7514649544494863E-2"/>
                </c:manualLayout>
              </c:layout>
              <c:tx>
                <c:rich>
                  <a:bodyPr/>
                  <a:lstStyle/>
                  <a:p>
                    <a:fld id="{95D03512-8370-40BC-87A7-EADD267A103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11E9664-2607-453E-BD7C-4B7A25B4BD8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C27-4654-AD6F-B18AB4D06E42}"/>
                </c:ext>
              </c:extLst>
            </c:dLbl>
            <c:dLbl>
              <c:idx val="6"/>
              <c:layout>
                <c:manualLayout>
                  <c:x val="-0.14420062695924768"/>
                  <c:y val="5.0019532725993146E-2"/>
                </c:manualLayout>
              </c:layout>
              <c:tx>
                <c:rich>
                  <a:bodyPr/>
                  <a:lstStyle/>
                  <a:p>
                    <a:fld id="{C77C67A3-B8E8-4451-A2F1-82A6458C395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912015D-623F-42FE-8964-C7F10F7DBDA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C27-4654-AD6F-B18AB4D06E42}"/>
                </c:ext>
              </c:extLst>
            </c:dLbl>
            <c:dLbl>
              <c:idx val="7"/>
              <c:layout>
                <c:manualLayout>
                  <c:x val="1.4629049111807655E-2"/>
                  <c:y val="-9.378662386123715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1C31BAF-08A7-4F61-B67E-2D2ADCF925F6}" type="CELLRANGE">
                      <a:rPr lang="en-US" baseline="0"/>
                      <a:pPr>
                        <a:defRPr sz="1050" b="1"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638DE70F-7C4B-4CD7-AFDF-6A408C7D6B1B}" type="YVALUE">
                      <a:rPr lang="en-US" baseline="0"/>
                      <a:pPr>
                        <a:defRPr sz="1050" b="1"/>
                      </a:pPr>
                      <a:t>[Y 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C27-4654-AD6F-B18AB4D06E42}"/>
                </c:ext>
              </c:extLst>
            </c:dLbl>
            <c:dLbl>
              <c:idx val="8"/>
              <c:layout>
                <c:manualLayout>
                  <c:x val="-0.34378265412748171"/>
                  <c:y val="-1.5631103976872916E-2"/>
                </c:manualLayout>
              </c:layout>
              <c:tx>
                <c:rich>
                  <a:bodyPr/>
                  <a:lstStyle/>
                  <a:p>
                    <a:fld id="{EDF99695-B1EC-4DBE-AD13-1246BBF33CC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324996B-66B4-4680-995B-C3EB53C306B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805634405417191"/>
                      <c:h val="8.568971200121701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C27-4654-AD6F-B18AB4D06E42}"/>
                </c:ext>
              </c:extLst>
            </c:dLbl>
            <c:dLbl>
              <c:idx val="9"/>
              <c:layout>
                <c:manualLayout>
                  <c:x val="-0.17554858934169279"/>
                  <c:y val="1.5631103976872857E-2"/>
                </c:manualLayout>
              </c:layout>
              <c:tx>
                <c:rich>
                  <a:bodyPr/>
                  <a:lstStyle/>
                  <a:p>
                    <a:fld id="{ADA01252-E073-442B-8C19-7F081CC1D99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F1BA583-AA75-4CE6-A985-2B5CC2B86E9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C27-4654-AD6F-B18AB4D06E42}"/>
                </c:ext>
              </c:extLst>
            </c:dLbl>
            <c:dLbl>
              <c:idx val="10"/>
              <c:layout>
                <c:manualLayout>
                  <c:x val="-0.13584117032392895"/>
                  <c:y val="4.3767091135243887E-2"/>
                </c:manualLayout>
              </c:layout>
              <c:tx>
                <c:rich>
                  <a:bodyPr/>
                  <a:lstStyle/>
                  <a:p>
                    <a:fld id="{749824FB-E9F6-431A-AA64-A0B5CCA5F4A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0AE0532-A547-4774-9EEF-22A7DB1B63F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C27-4654-AD6F-B18AB4D06E42}"/>
                </c:ext>
              </c:extLst>
            </c:dLbl>
            <c:dLbl>
              <c:idx val="11"/>
              <c:layout>
                <c:manualLayout>
                  <c:x val="6.2695924764891052E-3"/>
                  <c:y val="-3.1262207953746289E-3"/>
                </c:manualLayout>
              </c:layout>
              <c:tx>
                <c:rich>
                  <a:bodyPr/>
                  <a:lstStyle/>
                  <a:p>
                    <a:fld id="{40C56C95-7D8E-43C6-B001-6FCA656F29E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3FD52EB-9AA1-49AC-9218-7F177E05CC9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C27-4654-AD6F-B18AB4D06E42}"/>
                </c:ext>
              </c:extLst>
            </c:dLbl>
            <c:dLbl>
              <c:idx val="12"/>
              <c:layout>
                <c:manualLayout>
                  <c:x val="-0.11912225705329162"/>
                  <c:y val="2.8135987158371029E-2"/>
                </c:manualLayout>
              </c:layout>
              <c:tx>
                <c:rich>
                  <a:bodyPr/>
                  <a:lstStyle/>
                  <a:p>
                    <a:fld id="{4DE48C51-304A-4E06-984F-4896B26001B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2728B8D-5778-44EB-A317-0C373F8A447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C27-4654-AD6F-B18AB4D06E42}"/>
                </c:ext>
              </c:extLst>
            </c:dLbl>
            <c:dLbl>
              <c:idx val="13"/>
              <c:layout>
                <c:manualLayout>
                  <c:x val="-6.269592476489028E-3"/>
                  <c:y val="-9.3786623861238302E-3"/>
                </c:manualLayout>
              </c:layout>
              <c:tx>
                <c:rich>
                  <a:bodyPr/>
                  <a:lstStyle/>
                  <a:p>
                    <a:fld id="{D2D24CFB-28CB-4484-A32E-A0BB8D1243C5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F8645D0-4D36-40DD-8AD4-92EB6A7C471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C27-4654-AD6F-B18AB4D06E42}"/>
                </c:ext>
              </c:extLst>
            </c:dLbl>
            <c:dLbl>
              <c:idx val="14"/>
              <c:layout>
                <c:manualLayout>
                  <c:x val="5.4336468129571575E-2"/>
                  <c:y val="-1.1462677165215334E-16"/>
                </c:manualLayout>
              </c:layout>
              <c:tx>
                <c:rich>
                  <a:bodyPr/>
                  <a:lstStyle/>
                  <a:p>
                    <a:fld id="{31A42EB2-6A67-49C5-9E39-0948EF43870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ECA4934-B5E1-491F-88F4-2DC7769C79B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C27-4654-AD6F-B18AB4D06E42}"/>
                </c:ext>
              </c:extLst>
            </c:dLbl>
            <c:dLbl>
              <c:idx val="15"/>
              <c:layout>
                <c:manualLayout>
                  <c:x val="-0.19853709508881923"/>
                  <c:y val="4.0640870339869316E-2"/>
                </c:manualLayout>
              </c:layout>
              <c:tx>
                <c:rich>
                  <a:bodyPr/>
                  <a:lstStyle/>
                  <a:p>
                    <a:fld id="{F17FE562-992F-43C5-ADB5-EBB5381C83A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41A4B31-116A-48AA-BCA2-32C99C31A42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C27-4654-AD6F-B18AB4D06E42}"/>
                </c:ext>
              </c:extLst>
            </c:dLbl>
            <c:dLbl>
              <c:idx val="16"/>
              <c:layout>
                <c:manualLayout>
                  <c:x val="2.0898641588296763E-3"/>
                  <c:y val="-1.2504883181498287E-2"/>
                </c:manualLayout>
              </c:layout>
              <c:tx>
                <c:rich>
                  <a:bodyPr/>
                  <a:lstStyle/>
                  <a:p>
                    <a:fld id="{692976BB-29F8-41EA-AB21-FDE7952A96D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D5A115C-CD10-4F13-B344-136A7E1072C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C27-4654-AD6F-B18AB4D06E42}"/>
                </c:ext>
              </c:extLst>
            </c:dLbl>
            <c:dLbl>
              <c:idx val="17"/>
              <c:layout>
                <c:manualLayout>
                  <c:x val="-0.17659352142110762"/>
                  <c:y val="4.0640870339869434E-2"/>
                </c:manualLayout>
              </c:layout>
              <c:tx>
                <c:rich>
                  <a:bodyPr/>
                  <a:lstStyle/>
                  <a:p>
                    <a:fld id="{2E3B81B3-B144-4FD7-93BB-96A2930555D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B4FBA33-478B-4238-A0C6-A9E6B16C10F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547544409613373"/>
                      <c:h val="8.568971200121701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4C27-4654-AD6F-B18AB4D06E42}"/>
                </c:ext>
              </c:extLst>
            </c:dLbl>
            <c:dLbl>
              <c:idx val="18"/>
              <c:layout>
                <c:manualLayout>
                  <c:x val="-6.8965517241379462E-2"/>
                  <c:y val="2.1883545567622002E-2"/>
                </c:manualLayout>
              </c:layout>
              <c:tx>
                <c:rich>
                  <a:bodyPr/>
                  <a:lstStyle/>
                  <a:p>
                    <a:fld id="{C4DB31F6-1D9A-414F-8096-498E7BC0615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363C968-F06B-499B-9BD6-3007EB4D346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C27-4654-AD6F-B18AB4D06E42}"/>
                </c:ext>
              </c:extLst>
            </c:dLbl>
            <c:dLbl>
              <c:idx val="19"/>
              <c:layout>
                <c:manualLayout>
                  <c:x val="-2.0898641588296761E-2"/>
                  <c:y val="3.7514649544494745E-2"/>
                </c:manualLayout>
              </c:layout>
              <c:tx>
                <c:rich>
                  <a:bodyPr/>
                  <a:lstStyle/>
                  <a:p>
                    <a:fld id="{79188CE7-48AF-43FD-BF50-EFB0DBF72B3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E29DDEC-F6F1-4C8A-8089-9CDA6CC2191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C27-4654-AD6F-B18AB4D06E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643595882803052E-2"/>
                  <c:y val="2.94839544871484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'Correlation Mean Analysis'!$K$2:$K$21</c:f>
              <c:numCache>
                <c:formatCode>0%</c:formatCode>
                <c:ptCount val="20"/>
                <c:pt idx="0">
                  <c:v>0.74</c:v>
                </c:pt>
                <c:pt idx="1">
                  <c:v>0.7</c:v>
                </c:pt>
                <c:pt idx="2">
                  <c:v>0.66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0.44</c:v>
                </c:pt>
                <c:pt idx="9">
                  <c:v>0.42</c:v>
                </c:pt>
                <c:pt idx="10">
                  <c:v>0.4</c:v>
                </c:pt>
                <c:pt idx="11">
                  <c:v>0.38</c:v>
                </c:pt>
                <c:pt idx="12">
                  <c:v>0.35</c:v>
                </c:pt>
                <c:pt idx="13">
                  <c:v>0.34</c:v>
                </c:pt>
                <c:pt idx="14">
                  <c:v>0.32</c:v>
                </c:pt>
                <c:pt idx="15">
                  <c:v>0.32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0.25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'Correlation Mean Analysis'!$A$2:$A$21</c15:f>
                <c15:dlblRangeCache>
                  <c:ptCount val="20"/>
                  <c:pt idx="0">
                    <c:v>Grayscaling</c:v>
                  </c:pt>
                  <c:pt idx="1">
                    <c:v>Highlighting</c:v>
                  </c:pt>
                  <c:pt idx="2">
                    <c:v>Underlining</c:v>
                  </c:pt>
                  <c:pt idx="3">
                    <c:v>Boxing</c:v>
                  </c:pt>
                  <c:pt idx="4">
                    <c:v>Bolding</c:v>
                  </c:pt>
                  <c:pt idx="5">
                    <c:v>Activation area</c:v>
                  </c:pt>
                  <c:pt idx="6">
                    <c:v>Morphing</c:v>
                  </c:pt>
                  <c:pt idx="7">
                    <c:v>Static</c:v>
                  </c:pt>
                  <c:pt idx="8">
                    <c:v>Split without repl.</c:v>
                  </c:pt>
                  <c:pt idx="9">
                    <c:v>Ephemeral</c:v>
                  </c:pt>
                  <c:pt idx="10">
                    <c:v>Glowing</c:v>
                  </c:pt>
                  <c:pt idx="11">
                    <c:v>Blinking</c:v>
                  </c:pt>
                  <c:pt idx="12">
                    <c:v>Pulsing</c:v>
                  </c:pt>
                  <c:pt idx="13">
                    <c:v>Italicizing</c:v>
                  </c:pt>
                  <c:pt idx="14">
                    <c:v>Temporal</c:v>
                  </c:pt>
                  <c:pt idx="15">
                    <c:v>Twisting</c:v>
                  </c:pt>
                  <c:pt idx="16">
                    <c:v>Colored</c:v>
                  </c:pt>
                  <c:pt idx="17">
                    <c:v>Out-of-context</c:v>
                  </c:pt>
                  <c:pt idx="18">
                    <c:v>Leaf</c:v>
                  </c:pt>
                  <c:pt idx="19">
                    <c:v>Rotating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C27-4654-AD6F-B18AB4D06E42}"/>
            </c:ext>
          </c:extLst>
        </c:ser>
        <c:ser>
          <c:idx val="1"/>
          <c:order val="1"/>
          <c:tx>
            <c:strRef>
              <c:f>'Correlation Mean Analysis'!$K$1</c:f>
              <c:strCache>
                <c:ptCount val="1"/>
                <c:pt idx="0">
                  <c:v>Preference percentage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percentage"/>
            <c:noEndCap val="1"/>
            <c:val val="100"/>
            <c:spPr>
              <a:noFill/>
              <a:ln w="19050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21</c:v>
              </c:pt>
            </c:numLit>
          </c:xVal>
          <c:yVal>
            <c:numRef>
              <c:f>'Correlation Mean Analysis'!$K$22</c:f>
              <c:numCache>
                <c:formatCode>0%</c:formatCode>
                <c:ptCount val="1"/>
                <c:pt idx="0">
                  <c:v>0.43599999999999994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27-4654-AD6F-B18AB4D06E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401456"/>
        <c:axId val="596414768"/>
      </c:scatterChart>
      <c:valAx>
        <c:axId val="596401456"/>
        <c:scaling>
          <c:orientation val="minMax"/>
          <c:max val="20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596414768"/>
        <c:crosses val="autoZero"/>
        <c:crossBetween val="midCat"/>
      </c:valAx>
      <c:valAx>
        <c:axId val="5964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0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46683931566305E-2"/>
          <c:y val="3.7037037037037035E-2"/>
          <c:w val="0.87504701797421114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'Correlation Mean Analysis'!$A$2:$A$21</c:f>
              <c:strCache>
                <c:ptCount val="20"/>
                <c:pt idx="0">
                  <c:v>Grayscaling</c:v>
                </c:pt>
                <c:pt idx="1">
                  <c:v>Highlighting</c:v>
                </c:pt>
                <c:pt idx="2">
                  <c:v>Underlining</c:v>
                </c:pt>
                <c:pt idx="3">
                  <c:v>Boxing</c:v>
                </c:pt>
                <c:pt idx="4">
                  <c:v>Bolding</c:v>
                </c:pt>
                <c:pt idx="5">
                  <c:v>Activation area</c:v>
                </c:pt>
                <c:pt idx="6">
                  <c:v>Morphing</c:v>
                </c:pt>
                <c:pt idx="7">
                  <c:v>Static</c:v>
                </c:pt>
                <c:pt idx="8">
                  <c:v>Split without repl.</c:v>
                </c:pt>
                <c:pt idx="9">
                  <c:v>Ephemeral</c:v>
                </c:pt>
                <c:pt idx="10">
                  <c:v>Glowing</c:v>
                </c:pt>
                <c:pt idx="11">
                  <c:v>Blinking</c:v>
                </c:pt>
                <c:pt idx="12">
                  <c:v>Pulsing</c:v>
                </c:pt>
                <c:pt idx="13">
                  <c:v>Italicizing</c:v>
                </c:pt>
                <c:pt idx="14">
                  <c:v>Temporal</c:v>
                </c:pt>
                <c:pt idx="15">
                  <c:v>Twisting</c:v>
                </c:pt>
                <c:pt idx="16">
                  <c:v>Colored</c:v>
                </c:pt>
                <c:pt idx="17">
                  <c:v>Out-of-context</c:v>
                </c:pt>
                <c:pt idx="18">
                  <c:v>Leaf</c:v>
                </c:pt>
                <c:pt idx="19">
                  <c:v>Rotating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774770381150196E-2"/>
                  <c:y val="-0.13888888888888898"/>
                </c:manualLayout>
              </c:layout>
              <c:tx>
                <c:rich>
                  <a:bodyPr/>
                  <a:lstStyle/>
                  <a:p>
                    <a:fld id="{058676F4-224B-4FA3-A767-3C68DA4E9F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85B-4E1E-A423-5C960B326AFF}"/>
                </c:ext>
              </c:extLst>
            </c:dLbl>
            <c:dLbl>
              <c:idx val="1"/>
              <c:layout>
                <c:manualLayout>
                  <c:x val="-2.7027022233982033E-2"/>
                  <c:y val="-0.13888888888888898"/>
                </c:manualLayout>
              </c:layout>
              <c:tx>
                <c:rich>
                  <a:bodyPr/>
                  <a:lstStyle/>
                  <a:p>
                    <a:fld id="{75384DF8-D5A4-4042-8CF4-DA6A46D23A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85B-4E1E-A423-5C960B326AFF}"/>
                </c:ext>
              </c:extLst>
            </c:dLbl>
            <c:dLbl>
              <c:idx val="2"/>
              <c:layout>
                <c:manualLayout>
                  <c:x val="-2.7027022233982012E-2"/>
                  <c:y val="-0.13888888888888898"/>
                </c:manualLayout>
              </c:layout>
              <c:tx>
                <c:rich>
                  <a:bodyPr/>
                  <a:lstStyle/>
                  <a:p>
                    <a:fld id="{89CBA862-9EAB-486D-87BE-CD39D69472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85B-4E1E-A423-5C960B326AFF}"/>
                </c:ext>
              </c:extLst>
            </c:dLbl>
            <c:dLbl>
              <c:idx val="3"/>
              <c:layout>
                <c:manualLayout>
                  <c:x val="-2.7027022233982012E-2"/>
                  <c:y val="-0.10185185185185194"/>
                </c:manualLayout>
              </c:layout>
              <c:tx>
                <c:rich>
                  <a:bodyPr/>
                  <a:lstStyle/>
                  <a:p>
                    <a:fld id="{20B60CB1-D5E1-47B4-8058-CC3E56223E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85B-4E1E-A423-5C960B326AFF}"/>
                </c:ext>
              </c:extLst>
            </c:dLbl>
            <c:dLbl>
              <c:idx val="4"/>
              <c:layout>
                <c:manualLayout>
                  <c:x val="-2.2522518528318384E-2"/>
                  <c:y val="-0.1111111111111111"/>
                </c:manualLayout>
              </c:layout>
              <c:tx>
                <c:rich>
                  <a:bodyPr/>
                  <a:lstStyle/>
                  <a:p>
                    <a:fld id="{70F83ECC-DB55-4744-AB73-B186C802BE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85B-4E1E-A423-5C960B326AFF}"/>
                </c:ext>
              </c:extLst>
            </c:dLbl>
            <c:dLbl>
              <c:idx val="5"/>
              <c:layout>
                <c:manualLayout>
                  <c:x val="-2.4774770381150217E-2"/>
                  <c:y val="-0.13888888888888898"/>
                </c:manualLayout>
              </c:layout>
              <c:tx>
                <c:rich>
                  <a:bodyPr/>
                  <a:lstStyle/>
                  <a:p>
                    <a:fld id="{EBCAB646-56B9-4232-B792-02AD82D2E4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85B-4E1E-A423-5C960B326AFF}"/>
                </c:ext>
              </c:extLst>
            </c:dLbl>
            <c:dLbl>
              <c:idx val="6"/>
              <c:layout>
                <c:manualLayout>
                  <c:x val="2.0270266675486509E-2"/>
                  <c:y val="-0.13425925925925916"/>
                </c:manualLayout>
              </c:layout>
              <c:tx>
                <c:rich>
                  <a:bodyPr/>
                  <a:lstStyle/>
                  <a:p>
                    <a:fld id="{6BFF74E6-F919-41EE-9D5F-C3D795E102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85B-4E1E-A423-5C960B326AFF}"/>
                </c:ext>
              </c:extLst>
            </c:dLbl>
            <c:dLbl>
              <c:idx val="7"/>
              <c:layout>
                <c:manualLayout>
                  <c:x val="-2.6669760213644141E-2"/>
                  <c:y val="-9.1723954903669608E-2"/>
                </c:manualLayout>
              </c:layout>
              <c:tx>
                <c:rich>
                  <a:bodyPr/>
                  <a:lstStyle/>
                  <a:p>
                    <a:fld id="{A991BC5D-ABD1-4AA8-A060-F761F0406A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85B-4E1E-A423-5C960B326AFF}"/>
                </c:ext>
              </c:extLst>
            </c:dLbl>
            <c:dLbl>
              <c:idx val="8"/>
              <c:layout>
                <c:manualLayout>
                  <c:x val="-2.7027009375504625E-2"/>
                  <c:y val="-0.13454564031429411"/>
                </c:manualLayout>
              </c:layout>
              <c:tx>
                <c:rich>
                  <a:bodyPr/>
                  <a:lstStyle/>
                  <a:p>
                    <a:fld id="{ED499503-C18F-4053-B87F-B4E867EBDC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85B-4E1E-A423-5C960B326AFF}"/>
                </c:ext>
              </c:extLst>
            </c:dLbl>
            <c:dLbl>
              <c:idx val="9"/>
              <c:layout>
                <c:manualLayout>
                  <c:x val="-2.6848384794574461E-2"/>
                  <c:y val="-0.14814805194018038"/>
                </c:manualLayout>
              </c:layout>
              <c:tx>
                <c:rich>
                  <a:bodyPr/>
                  <a:lstStyle/>
                  <a:p>
                    <a:fld id="{9E27251A-0316-4717-86BA-DEFEB3E340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85B-4E1E-A423-5C960B326AFF}"/>
                </c:ext>
              </c:extLst>
            </c:dLbl>
            <c:dLbl>
              <c:idx val="10"/>
              <c:layout>
                <c:manualLayout>
                  <c:x val="-2.8743372807624179E-2"/>
                  <c:y val="-0.1232628989990957"/>
                </c:manualLayout>
              </c:layout>
              <c:tx>
                <c:rich>
                  <a:bodyPr/>
                  <a:lstStyle/>
                  <a:p>
                    <a:fld id="{77B61454-343D-4926-80F6-388C8E7472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85B-4E1E-A423-5C960B326AFF}"/>
                </c:ext>
              </c:extLst>
            </c:dLbl>
            <c:dLbl>
              <c:idx val="11"/>
              <c:layout>
                <c:manualLayout>
                  <c:x val="-2.6491135632713901E-2"/>
                  <c:y val="-0.12413136832407499"/>
                </c:manualLayout>
              </c:layout>
              <c:tx>
                <c:rich>
                  <a:bodyPr/>
                  <a:lstStyle/>
                  <a:p>
                    <a:fld id="{20FDA48C-04B7-4445-A318-36AC849AF7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85B-4E1E-A423-5C960B326AFF}"/>
                </c:ext>
              </c:extLst>
            </c:dLbl>
            <c:dLbl>
              <c:idx val="12"/>
              <c:layout>
                <c:manualLayout>
                  <c:x val="-3.0995609982534381E-2"/>
                  <c:y val="-0.10850498157641469"/>
                </c:manualLayout>
              </c:layout>
              <c:tx>
                <c:rich>
                  <a:bodyPr/>
                  <a:lstStyle/>
                  <a:p>
                    <a:fld id="{000254B1-2487-4A78-9EAA-D0DC6AF778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85B-4E1E-A423-5C960B326AFF}"/>
                </c:ext>
              </c:extLst>
            </c:dLbl>
            <c:dLbl>
              <c:idx val="13"/>
              <c:layout>
                <c:manualLayout>
                  <c:x val="-2.7027009375504625E-2"/>
                  <c:y val="-0.12326289899909559"/>
                </c:manualLayout>
              </c:layout>
              <c:tx>
                <c:rich>
                  <a:bodyPr/>
                  <a:lstStyle/>
                  <a:p>
                    <a:fld id="{02DE66F7-569E-466C-B931-A2C3692F31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85B-4E1E-A423-5C960B326AFF}"/>
                </c:ext>
              </c:extLst>
            </c:dLbl>
            <c:dLbl>
              <c:idx val="14"/>
              <c:layout>
                <c:manualLayout>
                  <c:x val="-2.8564748226693859E-2"/>
                  <c:y val="-0.12789228209580783"/>
                </c:manualLayout>
              </c:layout>
              <c:tx>
                <c:rich>
                  <a:bodyPr/>
                  <a:lstStyle/>
                  <a:p>
                    <a:fld id="{B597D1C6-F84F-44F5-B996-1A32DBFB77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85B-4E1E-A423-5C960B326AFF}"/>
                </c:ext>
              </c:extLst>
            </c:dLbl>
            <c:dLbl>
              <c:idx val="15"/>
              <c:layout>
                <c:manualLayout>
                  <c:x val="1.2333096636714665E-2"/>
                  <c:y val="-0.11139742602316813"/>
                </c:manualLayout>
              </c:layout>
              <c:tx>
                <c:rich>
                  <a:bodyPr/>
                  <a:lstStyle/>
                  <a:p>
                    <a:fld id="{B14527E0-84A3-45D1-953E-98271B1E90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85B-4E1E-A423-5C960B326AFF}"/>
                </c:ext>
              </c:extLst>
            </c:dLbl>
            <c:dLbl>
              <c:idx val="16"/>
              <c:layout>
                <c:manualLayout>
                  <c:x val="-2.5955261889923174E-2"/>
                  <c:y val="-0.11226632828400256"/>
                </c:manualLayout>
              </c:layout>
              <c:tx>
                <c:rich>
                  <a:bodyPr/>
                  <a:lstStyle/>
                  <a:p>
                    <a:fld id="{8A0FE1DD-80C1-4E9E-9BD1-752A2A4870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85B-4E1E-A423-5C960B326AFF}"/>
                </c:ext>
              </c:extLst>
            </c:dLbl>
            <c:dLbl>
              <c:idx val="17"/>
              <c:layout>
                <c:manualLayout>
                  <c:x val="-2.6312511051783657E-2"/>
                  <c:y val="-0.12904735495674766"/>
                </c:manualLayout>
              </c:layout>
              <c:tx>
                <c:rich>
                  <a:bodyPr/>
                  <a:lstStyle/>
                  <a:p>
                    <a:fld id="{757D98EC-2844-4287-A4C1-A88F379B19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85B-4E1E-A423-5C960B326AFF}"/>
                </c:ext>
              </c:extLst>
            </c:dLbl>
            <c:dLbl>
              <c:idx val="18"/>
              <c:layout>
                <c:manualLayout>
                  <c:x val="-2.6848384794574385E-2"/>
                  <c:y val="-8.1013554788681941E-2"/>
                </c:manualLayout>
              </c:layout>
              <c:tx>
                <c:rich>
                  <a:bodyPr/>
                  <a:lstStyle/>
                  <a:p>
                    <a:fld id="{1B733122-336D-409F-9C2D-93583DBD48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F85B-4E1E-A423-5C960B326AFF}"/>
                </c:ext>
              </c:extLst>
            </c:dLbl>
            <c:dLbl>
              <c:idx val="19"/>
              <c:layout>
                <c:manualLayout>
                  <c:x val="-3.0995609982534304E-2"/>
                  <c:y val="-0.11515833979490096"/>
                </c:manualLayout>
              </c:layout>
              <c:tx>
                <c:rich>
                  <a:bodyPr/>
                  <a:lstStyle/>
                  <a:p>
                    <a:fld id="{9DF5B672-B8A7-413A-8AD0-9D5CC40E9F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F85B-4E1E-A423-5C960B326A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'Correlation Mean Analysis'!$L$2:$L$21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'Correlation Mean Analysis'!$M$2:$M$21</c:f>
              <c:numCache>
                <c:formatCode>0.0000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'Correlation Mean Analysis'!$A$2:$A$21</c15:f>
                <c15:dlblRangeCache>
                  <c:ptCount val="20"/>
                  <c:pt idx="0">
                    <c:v>Grayscaling</c:v>
                  </c:pt>
                  <c:pt idx="1">
                    <c:v>Highlighting</c:v>
                  </c:pt>
                  <c:pt idx="2">
                    <c:v>Underlining</c:v>
                  </c:pt>
                  <c:pt idx="3">
                    <c:v>Boxing</c:v>
                  </c:pt>
                  <c:pt idx="4">
                    <c:v>Bolding</c:v>
                  </c:pt>
                  <c:pt idx="5">
                    <c:v>Activation area</c:v>
                  </c:pt>
                  <c:pt idx="6">
                    <c:v>Morphing</c:v>
                  </c:pt>
                  <c:pt idx="7">
                    <c:v>Static</c:v>
                  </c:pt>
                  <c:pt idx="8">
                    <c:v>Split without repl.</c:v>
                  </c:pt>
                  <c:pt idx="9">
                    <c:v>Ephemeral</c:v>
                  </c:pt>
                  <c:pt idx="10">
                    <c:v>Glowing</c:v>
                  </c:pt>
                  <c:pt idx="11">
                    <c:v>Blinking</c:v>
                  </c:pt>
                  <c:pt idx="12">
                    <c:v>Pulsing</c:v>
                  </c:pt>
                  <c:pt idx="13">
                    <c:v>Italicizing</c:v>
                  </c:pt>
                  <c:pt idx="14">
                    <c:v>Temporal</c:v>
                  </c:pt>
                  <c:pt idx="15">
                    <c:v>Twisting</c:v>
                  </c:pt>
                  <c:pt idx="16">
                    <c:v>Colored</c:v>
                  </c:pt>
                  <c:pt idx="17">
                    <c:v>Out-of-context</c:v>
                  </c:pt>
                  <c:pt idx="18">
                    <c:v>Leaf</c:v>
                  </c:pt>
                  <c:pt idx="19">
                    <c:v>Rotating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85B-4E1E-A423-5C960B326A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0815344"/>
        <c:axId val="490789136"/>
      </c:scatterChart>
      <c:valAx>
        <c:axId val="490815344"/>
        <c:scaling>
          <c:orientation val="minMax"/>
          <c:max val="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89136"/>
        <c:crosses val="autoZero"/>
        <c:crossBetween val="midCat"/>
        <c:majorUnit val="1"/>
      </c:valAx>
      <c:valAx>
        <c:axId val="490789136"/>
        <c:scaling>
          <c:orientation val="minMax"/>
          <c:max val="0.4"/>
        </c:scaling>
        <c:delete val="1"/>
        <c:axPos val="l"/>
        <c:numFmt formatCode="0.0000" sourceLinked="1"/>
        <c:majorTickMark val="none"/>
        <c:minorTickMark val="none"/>
        <c:tickLblPos val="nextTo"/>
        <c:crossAx val="49081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Mean Analysis'!$B$1</c:f>
              <c:strCache>
                <c:ptCount val="1"/>
                <c:pt idx="0">
                  <c:v>Engagement 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2B48569-70BF-44DE-8509-63097F24F0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FB4-41AD-B8F9-6CDE7ABA1A5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5660D4-9887-44C1-91B5-7BD4B51B68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FB4-41AD-B8F9-6CDE7ABA1A5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E67FC14-7C0D-40FA-AB9E-441ABB425A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FB4-41AD-B8F9-6CDE7ABA1A5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1675C5C-E995-494D-B1F9-AAEE40740E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FB4-41AD-B8F9-6CDE7ABA1A58}"/>
                </c:ext>
              </c:extLst>
            </c:dLbl>
            <c:dLbl>
              <c:idx val="4"/>
              <c:layout>
                <c:manualLayout>
                  <c:x val="-6.8401486988847581E-3"/>
                  <c:y val="-1.4263430242458056E-2"/>
                </c:manualLayout>
              </c:layout>
              <c:tx>
                <c:rich>
                  <a:bodyPr/>
                  <a:lstStyle/>
                  <a:p>
                    <a:fld id="{AEBD3780-4C44-49EF-A6D1-DB139C3DB8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FB4-41AD-B8F9-6CDE7ABA1A58}"/>
                </c:ext>
              </c:extLst>
            </c:dLbl>
            <c:dLbl>
              <c:idx val="5"/>
              <c:layout>
                <c:manualLayout>
                  <c:x val="-0.11703851145000936"/>
                  <c:y val="-5.5984415405227389E-2"/>
                </c:manualLayout>
              </c:layout>
              <c:tx>
                <c:rich>
                  <a:bodyPr/>
                  <a:lstStyle/>
                  <a:p>
                    <a:fld id="{BABE4D05-AF0F-4B39-9FF6-1445C08766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FB4-41AD-B8F9-6CDE7ABA1A58}"/>
                </c:ext>
              </c:extLst>
            </c:dLbl>
            <c:dLbl>
              <c:idx val="6"/>
              <c:layout>
                <c:manualLayout>
                  <c:x val="-0.14754656597293367"/>
                  <c:y val="-1.2142613496683947E-2"/>
                </c:manualLayout>
              </c:layout>
              <c:tx>
                <c:rich>
                  <a:bodyPr/>
                  <a:lstStyle/>
                  <a:p>
                    <a:fld id="{6F8329F1-B701-4130-BB19-0BC5391D2C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FB4-41AD-B8F9-6CDE7ABA1A58}"/>
                </c:ext>
              </c:extLst>
            </c:dLbl>
            <c:dLbl>
              <c:idx val="7"/>
              <c:layout>
                <c:manualLayout>
                  <c:x val="6.4814814814814813E-4"/>
                  <c:y val="-1.712367205991615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AA267E8-6EB9-4C31-A26D-0A51E498897C}" type="CELLRANGE">
                      <a:rPr lang="en-US"/>
                      <a:pPr>
                        <a:defRPr sz="10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FB4-41AD-B8F9-6CDE7ABA1A5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E4B8BAA-4BD6-48F0-83DE-843D8F7F25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FB4-41AD-B8F9-6CDE7ABA1A58}"/>
                </c:ext>
              </c:extLst>
            </c:dLbl>
            <c:dLbl>
              <c:idx val="9"/>
              <c:layout>
                <c:manualLayout>
                  <c:x val="-1.12148620827601E-3"/>
                  <c:y val="-3.5643518820161201E-4"/>
                </c:manualLayout>
              </c:layout>
              <c:tx>
                <c:rich>
                  <a:bodyPr/>
                  <a:lstStyle/>
                  <a:p>
                    <a:fld id="{B81B2132-4265-40F0-9BBA-721721CA29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FB4-41AD-B8F9-6CDE7ABA1A58}"/>
                </c:ext>
              </c:extLst>
            </c:dLbl>
            <c:dLbl>
              <c:idx val="10"/>
              <c:layout>
                <c:manualLayout>
                  <c:x val="-8.4615910000097577E-2"/>
                  <c:y val="3.0934303683875324E-2"/>
                </c:manualLayout>
              </c:layout>
              <c:tx>
                <c:rich>
                  <a:bodyPr/>
                  <a:lstStyle/>
                  <a:p>
                    <a:fld id="{FE29D33A-BC12-4D5C-A54C-E5100F9838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FB4-41AD-B8F9-6CDE7ABA1A58}"/>
                </c:ext>
              </c:extLst>
            </c:dLbl>
            <c:dLbl>
              <c:idx val="11"/>
              <c:layout>
                <c:manualLayout>
                  <c:x val="-0.12278195708807775"/>
                  <c:y val="-3.8331839517657231E-3"/>
                </c:manualLayout>
              </c:layout>
              <c:tx>
                <c:rich>
                  <a:bodyPr/>
                  <a:lstStyle/>
                  <a:p>
                    <a:fld id="{80F4370E-5FC3-4441-BEBC-94B2193C19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FB4-41AD-B8F9-6CDE7ABA1A58}"/>
                </c:ext>
              </c:extLst>
            </c:dLbl>
            <c:dLbl>
              <c:idx val="12"/>
              <c:layout>
                <c:manualLayout>
                  <c:x val="-4.6939281288723669E-2"/>
                  <c:y val="4.1364549974567656E-2"/>
                </c:manualLayout>
              </c:layout>
              <c:tx>
                <c:rich>
                  <a:bodyPr/>
                  <a:lstStyle/>
                  <a:p>
                    <a:fld id="{343109ED-4C06-4CC3-84DA-DA042DB98C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FB4-41AD-B8F9-6CDE7ABA1A58}"/>
                </c:ext>
              </c:extLst>
            </c:dLbl>
            <c:dLbl>
              <c:idx val="13"/>
              <c:layout>
                <c:manualLayout>
                  <c:x val="-4.1136628754738988E-2"/>
                  <c:y val="-4.5554169114535054E-2"/>
                </c:manualLayout>
              </c:layout>
              <c:tx>
                <c:rich>
                  <a:bodyPr/>
                  <a:lstStyle/>
                  <a:p>
                    <a:fld id="{E25137AB-52B3-4061-B09A-FBFA2350F8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FB4-41AD-B8F9-6CDE7ABA1A58}"/>
                </c:ext>
              </c:extLst>
            </c:dLbl>
            <c:dLbl>
              <c:idx val="14"/>
              <c:layout>
                <c:manualLayout>
                  <c:x val="-7.6753407682775707E-2"/>
                  <c:y val="-4.5554169114535054E-2"/>
                </c:manualLayout>
              </c:layout>
              <c:tx>
                <c:rich>
                  <a:bodyPr/>
                  <a:lstStyle/>
                  <a:p>
                    <a:fld id="{BF53315A-F719-49AB-A1BA-EA0F760D64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1FB4-41AD-B8F9-6CDE7ABA1A58}"/>
                </c:ext>
              </c:extLst>
            </c:dLbl>
            <c:dLbl>
              <c:idx val="15"/>
              <c:layout>
                <c:manualLayout>
                  <c:x val="1.4434719823589917E-3"/>
                  <c:y val="-7.3099327153298976E-3"/>
                </c:manualLayout>
              </c:layout>
              <c:tx>
                <c:rich>
                  <a:bodyPr/>
                  <a:lstStyle/>
                  <a:p>
                    <a:fld id="{CAEF50CF-99EF-42CB-9FC8-318B329FCA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FB4-41AD-B8F9-6CDE7ABA1A58}"/>
                </c:ext>
              </c:extLst>
            </c:dLbl>
            <c:dLbl>
              <c:idx val="16"/>
              <c:layout>
                <c:manualLayout>
                  <c:x val="-0.12254037018606884"/>
                  <c:y val="-3.8331839517656593E-3"/>
                </c:manualLayout>
              </c:layout>
              <c:tx>
                <c:rich>
                  <a:bodyPr/>
                  <a:lstStyle/>
                  <a:p>
                    <a:fld id="{4AB2A2D6-DAD0-4C4C-BE68-DAE79E1860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1FB4-41AD-B8F9-6CDE7ABA1A5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04C890B-EEB8-4B2B-9186-20DB44FCB8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FB4-41AD-B8F9-6CDE7ABA1A58}"/>
                </c:ext>
              </c:extLst>
            </c:dLbl>
            <c:dLbl>
              <c:idx val="18"/>
              <c:layout>
                <c:manualLayout>
                  <c:x val="4.9318463444856589E-3"/>
                  <c:y val="-3.8331839517657231E-3"/>
                </c:manualLayout>
              </c:layout>
              <c:tx>
                <c:rich>
                  <a:bodyPr/>
                  <a:lstStyle/>
                  <a:p>
                    <a:fld id="{3F268998-7F2C-471D-8390-4D782B6120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FB4-41AD-B8F9-6CDE7ABA1A5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A571113-EEDD-470D-B2BE-DFC3922283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FB4-41AD-B8F9-6CDE7ABA1A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'Correlation Mean Analysis'!$B$2:$B$21</c:f>
              <c:numCache>
                <c:formatCode>0.0000</c:formatCode>
                <c:ptCount val="20"/>
                <c:pt idx="0">
                  <c:v>32.313981790099987</c:v>
                </c:pt>
                <c:pt idx="1">
                  <c:v>33.800261579250005</c:v>
                </c:pt>
                <c:pt idx="2">
                  <c:v>31.757792896025002</c:v>
                </c:pt>
                <c:pt idx="3">
                  <c:v>35.33186499872501</c:v>
                </c:pt>
                <c:pt idx="4">
                  <c:v>33.853089872924997</c:v>
                </c:pt>
                <c:pt idx="5">
                  <c:v>33.182656480725008</c:v>
                </c:pt>
                <c:pt idx="6">
                  <c:v>32.817627760549996</c:v>
                </c:pt>
                <c:pt idx="7">
                  <c:v>34.022237387674998</c:v>
                </c:pt>
                <c:pt idx="8">
                  <c:v>31.97929672175</c:v>
                </c:pt>
                <c:pt idx="9">
                  <c:v>33.908512013500001</c:v>
                </c:pt>
                <c:pt idx="10">
                  <c:v>30.493068433925011</c:v>
                </c:pt>
                <c:pt idx="11">
                  <c:v>34.15553546225</c:v>
                </c:pt>
                <c:pt idx="12">
                  <c:v>30.762614371499989</c:v>
                </c:pt>
                <c:pt idx="13">
                  <c:v>35.761177218999997</c:v>
                </c:pt>
                <c:pt idx="14">
                  <c:v>33.038913835549998</c:v>
                </c:pt>
                <c:pt idx="15">
                  <c:v>34.079451375249995</c:v>
                </c:pt>
                <c:pt idx="16">
                  <c:v>34.120499757324993</c:v>
                </c:pt>
                <c:pt idx="17">
                  <c:v>32.003378544349999</c:v>
                </c:pt>
                <c:pt idx="18">
                  <c:v>34.225647257349998</c:v>
                </c:pt>
                <c:pt idx="19">
                  <c:v>35.615224442750005</c:v>
                </c:pt>
              </c:numCache>
            </c:numRef>
          </c:xVal>
          <c:yVal>
            <c:numRef>
              <c:f>'Correlation Mean Analysis'!$K$2:$K$21</c:f>
              <c:numCache>
                <c:formatCode>0%</c:formatCode>
                <c:ptCount val="20"/>
                <c:pt idx="0">
                  <c:v>0.74</c:v>
                </c:pt>
                <c:pt idx="1">
                  <c:v>0.7</c:v>
                </c:pt>
                <c:pt idx="2">
                  <c:v>0.66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0.44</c:v>
                </c:pt>
                <c:pt idx="9">
                  <c:v>0.42</c:v>
                </c:pt>
                <c:pt idx="10">
                  <c:v>0.4</c:v>
                </c:pt>
                <c:pt idx="11">
                  <c:v>0.38</c:v>
                </c:pt>
                <c:pt idx="12">
                  <c:v>0.35</c:v>
                </c:pt>
                <c:pt idx="13">
                  <c:v>0.34</c:v>
                </c:pt>
                <c:pt idx="14">
                  <c:v>0.32</c:v>
                </c:pt>
                <c:pt idx="15">
                  <c:v>0.32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0.25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'Correlation Mean Analysis'!$A$2:$A$21</c15:f>
                <c15:dlblRangeCache>
                  <c:ptCount val="20"/>
                  <c:pt idx="0">
                    <c:v>Grayscaling</c:v>
                  </c:pt>
                  <c:pt idx="1">
                    <c:v>Highlighting</c:v>
                  </c:pt>
                  <c:pt idx="2">
                    <c:v>Underlining</c:v>
                  </c:pt>
                  <c:pt idx="3">
                    <c:v>Boxing</c:v>
                  </c:pt>
                  <c:pt idx="4">
                    <c:v>Bolding</c:v>
                  </c:pt>
                  <c:pt idx="5">
                    <c:v>Activation area</c:v>
                  </c:pt>
                  <c:pt idx="6">
                    <c:v>Morphing</c:v>
                  </c:pt>
                  <c:pt idx="7">
                    <c:v>Static</c:v>
                  </c:pt>
                  <c:pt idx="8">
                    <c:v>Split without repl.</c:v>
                  </c:pt>
                  <c:pt idx="9">
                    <c:v>Ephemeral</c:v>
                  </c:pt>
                  <c:pt idx="10">
                    <c:v>Glowing</c:v>
                  </c:pt>
                  <c:pt idx="11">
                    <c:v>Blinking</c:v>
                  </c:pt>
                  <c:pt idx="12">
                    <c:v>Pulsing</c:v>
                  </c:pt>
                  <c:pt idx="13">
                    <c:v>Italicizing</c:v>
                  </c:pt>
                  <c:pt idx="14">
                    <c:v>Temporal</c:v>
                  </c:pt>
                  <c:pt idx="15">
                    <c:v>Twisting</c:v>
                  </c:pt>
                  <c:pt idx="16">
                    <c:v>Colored</c:v>
                  </c:pt>
                  <c:pt idx="17">
                    <c:v>Out-of-context</c:v>
                  </c:pt>
                  <c:pt idx="18">
                    <c:v>Leaf</c:v>
                  </c:pt>
                  <c:pt idx="19">
                    <c:v>Rotating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1FB4-41AD-B8F9-6CDE7ABA1A58}"/>
            </c:ext>
          </c:extLst>
        </c:ser>
        <c:ser>
          <c:idx val="1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018587360594796"/>
                  <c:y val="-3.300310607806861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705BF78-FD67-44EB-80F8-0AC15DBA7668}" type="CELLRANGE">
                      <a:rPr lang="en-US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FB4-41AD-B8F9-6CDE7ABA1A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percentage"/>
            <c:noEndCap val="0"/>
            <c:val val="11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'Correlation Mean Analysis'!$B$22</c:f>
              <c:numCache>
                <c:formatCode>0.0000</c:formatCode>
                <c:ptCount val="1"/>
                <c:pt idx="0">
                  <c:v>33.361141610023751</c:v>
                </c:pt>
              </c:numCache>
            </c:numRef>
          </c:xVal>
          <c:yVal>
            <c:numRef>
              <c:f>'Correlation Mean Analysis'!$K$22</c:f>
              <c:numCache>
                <c:formatCode>0%</c:formatCode>
                <c:ptCount val="1"/>
                <c:pt idx="0">
                  <c:v>0.43599999999999994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'Correlation Mean Analysis'!$A$22</c15:f>
                <c15:dlblRangeCache>
                  <c:ptCount val="1"/>
                  <c:pt idx="0">
                    <c:v>Average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1FB4-41AD-B8F9-6CDE7ABA1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39263"/>
        <c:axId val="708844671"/>
      </c:scatterChart>
      <c:valAx>
        <c:axId val="708839263"/>
        <c:scaling>
          <c:orientation val="minMax"/>
          <c:max val="36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Engagement [mean</a:t>
                </a:r>
                <a:r>
                  <a:rPr lang="en-US" sz="1200" b="1" baseline="0"/>
                  <a:t>]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44671"/>
        <c:crosses val="autoZero"/>
        <c:crossBetween val="midCat"/>
      </c:valAx>
      <c:valAx>
        <c:axId val="70884467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Preference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3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Mean Analysis'!$C$1</c:f>
              <c:strCache>
                <c:ptCount val="1"/>
                <c:pt idx="0">
                  <c:v>Memorization 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35292567981997E-4"/>
                  <c:y val="-1.4263430242458047E-2"/>
                </c:manualLayout>
              </c:layout>
              <c:tx>
                <c:rich>
                  <a:bodyPr/>
                  <a:lstStyle/>
                  <a:p>
                    <a:fld id="{4F242038-376F-4B2F-89EB-EE81C1E5A5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2FE-45CE-9420-C01E87730406}"/>
                </c:ext>
              </c:extLst>
            </c:dLbl>
            <c:dLbl>
              <c:idx val="1"/>
              <c:layout>
                <c:manualLayout>
                  <c:x val="4.4609665427509292E-4"/>
                  <c:y val="-3.5643518820159607E-4"/>
                </c:manualLayout>
              </c:layout>
              <c:tx>
                <c:rich>
                  <a:bodyPr/>
                  <a:lstStyle/>
                  <a:p>
                    <a:fld id="{69B94AF4-D624-462F-B314-883DB2506A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2FE-45CE-9420-C01E87730406}"/>
                </c:ext>
              </c:extLst>
            </c:dLbl>
            <c:dLbl>
              <c:idx val="2"/>
              <c:layout>
                <c:manualLayout>
                  <c:x val="-0.12324659231722433"/>
                  <c:y val="-4.2077420350970944E-2"/>
                </c:manualLayout>
              </c:layout>
              <c:tx>
                <c:rich>
                  <a:bodyPr/>
                  <a:lstStyle/>
                  <a:p>
                    <a:fld id="{7D6FBC00-39AE-4546-9459-409D677772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2FE-45CE-9420-C01E87730406}"/>
                </c:ext>
              </c:extLst>
            </c:dLbl>
            <c:dLbl>
              <c:idx val="3"/>
              <c:layout>
                <c:manualLayout>
                  <c:x val="-7.2242874845105332E-2"/>
                  <c:y val="-4.2077420350970979E-2"/>
                </c:manualLayout>
              </c:layout>
              <c:tx>
                <c:rich>
                  <a:bodyPr/>
                  <a:lstStyle/>
                  <a:p>
                    <a:fld id="{9BEFF843-80FC-4602-B229-A4F01BFBDC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2FE-45CE-9420-C01E87730406}"/>
                </c:ext>
              </c:extLst>
            </c:dLbl>
            <c:dLbl>
              <c:idx val="4"/>
              <c:layout>
                <c:manualLayout>
                  <c:x val="-4.36183395291202E-3"/>
                  <c:y val="-7.3099327153298655E-3"/>
                </c:manualLayout>
              </c:layout>
              <c:tx>
                <c:rich>
                  <a:bodyPr/>
                  <a:lstStyle/>
                  <a:p>
                    <a:fld id="{CE16E7E1-9E65-4C4C-A6D8-72D57EFB64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2FE-45CE-9420-C01E87730406}"/>
                </c:ext>
              </c:extLst>
            </c:dLbl>
            <c:dLbl>
              <c:idx val="5"/>
              <c:layout>
                <c:manualLayout>
                  <c:x val="-6.2515587038609016E-2"/>
                  <c:y val="-4.5554169114535054E-2"/>
                </c:manualLayout>
              </c:layout>
              <c:tx>
                <c:rich>
                  <a:bodyPr/>
                  <a:lstStyle/>
                  <a:p>
                    <a:fld id="{A10D173B-7576-40BD-8211-5443DFC976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2FE-45CE-9420-C01E87730406}"/>
                </c:ext>
              </c:extLst>
            </c:dLbl>
            <c:dLbl>
              <c:idx val="6"/>
              <c:layout>
                <c:manualLayout>
                  <c:x val="-0.13267667749709725"/>
                  <c:y val="-1.7123672059916153E-3"/>
                </c:manualLayout>
              </c:layout>
              <c:tx>
                <c:rich>
                  <a:bodyPr/>
                  <a:lstStyle/>
                  <a:p>
                    <a:fld id="{6AF25B55-F3FF-490D-8341-D1C7B3C5C3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2FE-45CE-9420-C01E87730406}"/>
                </c:ext>
              </c:extLst>
            </c:dLbl>
            <c:dLbl>
              <c:idx val="7"/>
              <c:layout>
                <c:manualLayout>
                  <c:x val="-1.6667154523900126E-3"/>
                  <c:y val="-5.189115969555725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4B2596B-B578-43CF-A0D9-491067C559D7}" type="CELLRANGE">
                      <a:rPr lang="en-US"/>
                      <a:pPr>
                        <a:defRPr sz="10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2FE-45CE-9420-C01E87730406}"/>
                </c:ext>
              </c:extLst>
            </c:dLbl>
            <c:dLbl>
              <c:idx val="8"/>
              <c:layout>
                <c:manualLayout>
                  <c:x val="-8.5477075588599752E-2"/>
                  <c:y val="-4.9387079306555615E-2"/>
                </c:manualLayout>
              </c:layout>
              <c:tx>
                <c:rich>
                  <a:bodyPr/>
                  <a:lstStyle/>
                  <a:p>
                    <a:fld id="{2DF4B79E-8809-43FB-BCF5-0A460A96E8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2FE-45CE-9420-C01E87730406}"/>
                </c:ext>
              </c:extLst>
            </c:dLbl>
            <c:dLbl>
              <c:idx val="9"/>
              <c:layout>
                <c:manualLayout>
                  <c:x val="-1.12148620827601E-3"/>
                  <c:y val="-3.5643518820161201E-4"/>
                </c:manualLayout>
              </c:layout>
              <c:tx>
                <c:rich>
                  <a:bodyPr/>
                  <a:lstStyle/>
                  <a:p>
                    <a:fld id="{D86A8BB0-37D7-409F-8993-9CFAD147FA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2FE-45CE-9420-C01E87730406}"/>
                </c:ext>
              </c:extLst>
            </c:dLbl>
            <c:dLbl>
              <c:idx val="10"/>
              <c:layout>
                <c:manualLayout>
                  <c:x val="4.6034208549211066E-3"/>
                  <c:y val="-3.8331839517657868E-3"/>
                </c:manualLayout>
              </c:layout>
              <c:tx>
                <c:rich>
                  <a:bodyPr/>
                  <a:lstStyle/>
                  <a:p>
                    <a:fld id="{8C141CCA-9C66-4682-AB68-833A0325DB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2FE-45CE-9420-C01E87730406}"/>
                </c:ext>
              </c:extLst>
            </c:dLbl>
            <c:dLbl>
              <c:idx val="11"/>
              <c:layout>
                <c:manualLayout>
                  <c:x val="-0.11039038335821405"/>
                  <c:y val="-3.5643518820161201E-4"/>
                </c:manualLayout>
              </c:layout>
              <c:tx>
                <c:rich>
                  <a:bodyPr/>
                  <a:lstStyle/>
                  <a:p>
                    <a:fld id="{9B9EB861-957D-4CF5-A668-432176A03B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2FE-45CE-9420-C01E87730406}"/>
                </c:ext>
              </c:extLst>
            </c:dLbl>
            <c:dLbl>
              <c:idx val="12"/>
              <c:layout>
                <c:manualLayout>
                  <c:x val="-4.6939358667123128E-2"/>
                  <c:y val="5.532616014621209E-2"/>
                </c:manualLayout>
              </c:layout>
              <c:tx>
                <c:rich>
                  <a:bodyPr/>
                  <a:lstStyle/>
                  <a:p>
                    <a:fld id="{A1BB491B-F81E-47F1-9EE7-D02762B337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2FE-45CE-9420-C01E87730406}"/>
                </c:ext>
              </c:extLst>
            </c:dLbl>
            <c:dLbl>
              <c:idx val="13"/>
              <c:layout>
                <c:manualLayout>
                  <c:x val="-0.13995043370508053"/>
                  <c:y val="-1.0786681478894009E-2"/>
                </c:manualLayout>
              </c:layout>
              <c:tx>
                <c:rich>
                  <a:bodyPr/>
                  <a:lstStyle/>
                  <a:p>
                    <a:fld id="{41010D75-F9DA-4912-9C65-C1E5CEEE54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2FE-45CE-9420-C01E87730406}"/>
                </c:ext>
              </c:extLst>
            </c:dLbl>
            <c:dLbl>
              <c:idx val="14"/>
              <c:layout>
                <c:manualLayout>
                  <c:x val="-0.10153655514250309"/>
                  <c:y val="-6.2937912932355677E-2"/>
                </c:manualLayout>
              </c:layout>
              <c:tx>
                <c:rich>
                  <a:bodyPr/>
                  <a:lstStyle/>
                  <a:p>
                    <a:fld id="{DF1D2CC1-88B6-4116-B742-743D3AEAD5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2FE-45CE-9420-C01E87730406}"/>
                </c:ext>
              </c:extLst>
            </c:dLbl>
            <c:dLbl>
              <c:idx val="15"/>
              <c:layout>
                <c:manualLayout>
                  <c:x val="1.4434719823589917E-3"/>
                  <c:y val="-7.3099327153298976E-3"/>
                </c:manualLayout>
              </c:layout>
              <c:tx>
                <c:rich>
                  <a:bodyPr/>
                  <a:lstStyle/>
                  <a:p>
                    <a:fld id="{73B87680-5F3E-4E6D-A2BF-3C2D1E2567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2FE-45CE-9420-C01E87730406}"/>
                </c:ext>
              </c:extLst>
            </c:dLbl>
            <c:dLbl>
              <c:idx val="16"/>
              <c:layout>
                <c:manualLayout>
                  <c:x val="-0.11262711120217779"/>
                  <c:y val="-3.5643518820167576E-4"/>
                </c:manualLayout>
              </c:layout>
              <c:tx>
                <c:rich>
                  <a:bodyPr/>
                  <a:lstStyle/>
                  <a:p>
                    <a:fld id="{DFEE29D2-F68C-4930-90A2-D7E77A3299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62FE-45CE-9420-C01E87730406}"/>
                </c:ext>
              </c:extLst>
            </c:dLbl>
            <c:dLbl>
              <c:idx val="17"/>
              <c:layout>
                <c:manualLayout>
                  <c:x val="-9.595429753436964E-2"/>
                  <c:y val="5.8392132363931828E-2"/>
                </c:manualLayout>
              </c:layout>
              <c:tx>
                <c:rich>
                  <a:bodyPr/>
                  <a:lstStyle/>
                  <a:p>
                    <a:fld id="{431BF697-8832-4A8D-846C-CB9B7C1F98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2FE-45CE-9420-C01E87730406}"/>
                </c:ext>
              </c:extLst>
            </c:dLbl>
            <c:dLbl>
              <c:idx val="18"/>
              <c:layout>
                <c:manualLayout>
                  <c:x val="-4.215613382899628E-2"/>
                  <c:y val="-4.5554169114535054E-2"/>
                </c:manualLayout>
              </c:layout>
              <c:tx>
                <c:rich>
                  <a:bodyPr/>
                  <a:lstStyle/>
                  <a:p>
                    <a:fld id="{7D686717-7108-433D-9C73-EC6A74B44E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2FE-45CE-9420-C01E8773040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798D411-3029-4038-93BD-5AF1AFB093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2FE-45CE-9420-C01E87730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'Correlation Mean Analysis'!$C$2:$C$21</c:f>
              <c:numCache>
                <c:formatCode>0.0000</c:formatCode>
                <c:ptCount val="20"/>
                <c:pt idx="0">
                  <c:v>25.973101197899997</c:v>
                </c:pt>
                <c:pt idx="1">
                  <c:v>24.200791200074999</c:v>
                </c:pt>
                <c:pt idx="2">
                  <c:v>23.640075677575005</c:v>
                </c:pt>
                <c:pt idx="3">
                  <c:v>22.785455419399995</c:v>
                </c:pt>
                <c:pt idx="4">
                  <c:v>24.300171483199996</c:v>
                </c:pt>
                <c:pt idx="5">
                  <c:v>23.906002345749997</c:v>
                </c:pt>
                <c:pt idx="6">
                  <c:v>23.118372197025003</c:v>
                </c:pt>
                <c:pt idx="7">
                  <c:v>20.053007858475002</c:v>
                </c:pt>
                <c:pt idx="8">
                  <c:v>22.814971491625002</c:v>
                </c:pt>
                <c:pt idx="9">
                  <c:v>21.477025253549996</c:v>
                </c:pt>
                <c:pt idx="10">
                  <c:v>26.054106256350007</c:v>
                </c:pt>
                <c:pt idx="11">
                  <c:v>21.694585034125001</c:v>
                </c:pt>
                <c:pt idx="12">
                  <c:v>24.387011265450003</c:v>
                </c:pt>
                <c:pt idx="13">
                  <c:v>23.685059932249992</c:v>
                </c:pt>
                <c:pt idx="14">
                  <c:v>25.238506809399997</c:v>
                </c:pt>
                <c:pt idx="15">
                  <c:v>23.7768938187</c:v>
                </c:pt>
                <c:pt idx="16">
                  <c:v>22.974658618449997</c:v>
                </c:pt>
                <c:pt idx="17">
                  <c:v>27.31134249337499</c:v>
                </c:pt>
                <c:pt idx="18">
                  <c:v>29.543925391749998</c:v>
                </c:pt>
                <c:pt idx="19">
                  <c:v>23.014897143425003</c:v>
                </c:pt>
              </c:numCache>
            </c:numRef>
          </c:xVal>
          <c:yVal>
            <c:numRef>
              <c:f>'Correlation Mean Analysis'!$K$2:$K$21</c:f>
              <c:numCache>
                <c:formatCode>0%</c:formatCode>
                <c:ptCount val="20"/>
                <c:pt idx="0">
                  <c:v>0.74</c:v>
                </c:pt>
                <c:pt idx="1">
                  <c:v>0.7</c:v>
                </c:pt>
                <c:pt idx="2">
                  <c:v>0.66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0.44</c:v>
                </c:pt>
                <c:pt idx="9">
                  <c:v>0.42</c:v>
                </c:pt>
                <c:pt idx="10">
                  <c:v>0.4</c:v>
                </c:pt>
                <c:pt idx="11">
                  <c:v>0.38</c:v>
                </c:pt>
                <c:pt idx="12">
                  <c:v>0.35</c:v>
                </c:pt>
                <c:pt idx="13">
                  <c:v>0.34</c:v>
                </c:pt>
                <c:pt idx="14">
                  <c:v>0.32</c:v>
                </c:pt>
                <c:pt idx="15">
                  <c:v>0.32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0.25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'Correlation Mean Analysis'!$A$2:$A$21</c15:f>
                <c15:dlblRangeCache>
                  <c:ptCount val="20"/>
                  <c:pt idx="0">
                    <c:v>Grayscaling</c:v>
                  </c:pt>
                  <c:pt idx="1">
                    <c:v>Highlighting</c:v>
                  </c:pt>
                  <c:pt idx="2">
                    <c:v>Underlining</c:v>
                  </c:pt>
                  <c:pt idx="3">
                    <c:v>Boxing</c:v>
                  </c:pt>
                  <c:pt idx="4">
                    <c:v>Bolding</c:v>
                  </c:pt>
                  <c:pt idx="5">
                    <c:v>Activation area</c:v>
                  </c:pt>
                  <c:pt idx="6">
                    <c:v>Morphing</c:v>
                  </c:pt>
                  <c:pt idx="7">
                    <c:v>Static</c:v>
                  </c:pt>
                  <c:pt idx="8">
                    <c:v>Split without repl.</c:v>
                  </c:pt>
                  <c:pt idx="9">
                    <c:v>Ephemeral</c:v>
                  </c:pt>
                  <c:pt idx="10">
                    <c:v>Glowing</c:v>
                  </c:pt>
                  <c:pt idx="11">
                    <c:v>Blinking</c:v>
                  </c:pt>
                  <c:pt idx="12">
                    <c:v>Pulsing</c:v>
                  </c:pt>
                  <c:pt idx="13">
                    <c:v>Italicizing</c:v>
                  </c:pt>
                  <c:pt idx="14">
                    <c:v>Temporal</c:v>
                  </c:pt>
                  <c:pt idx="15">
                    <c:v>Twisting</c:v>
                  </c:pt>
                  <c:pt idx="16">
                    <c:v>Colored</c:v>
                  </c:pt>
                  <c:pt idx="17">
                    <c:v>Out-of-context</c:v>
                  </c:pt>
                  <c:pt idx="18">
                    <c:v>Leaf</c:v>
                  </c:pt>
                  <c:pt idx="19">
                    <c:v>Rotating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62FE-45CE-9420-C01E87730406}"/>
            </c:ext>
          </c:extLst>
        </c:ser>
        <c:ser>
          <c:idx val="1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211114914983448E-4"/>
                  <c:y val="-3.300310607806861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6C56141-2FD8-4540-8429-9134F8D26FF0}" type="CELLRANGE">
                      <a:rPr lang="en-US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62FE-45CE-9420-C01E87730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percentage"/>
            <c:noEndCap val="0"/>
            <c:val val="25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'Correlation Mean Analysis'!$C$22</c:f>
              <c:numCache>
                <c:formatCode>0.0000</c:formatCode>
                <c:ptCount val="1"/>
                <c:pt idx="0">
                  <c:v>23.997498044392497</c:v>
                </c:pt>
              </c:numCache>
            </c:numRef>
          </c:xVal>
          <c:yVal>
            <c:numRef>
              <c:f>'Correlation Mean Analysis'!$K$22</c:f>
              <c:numCache>
                <c:formatCode>0%</c:formatCode>
                <c:ptCount val="1"/>
                <c:pt idx="0">
                  <c:v>0.43599999999999994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'Correlation Mean Analysis'!$A$22</c15:f>
                <c15:dlblRangeCache>
                  <c:ptCount val="1"/>
                  <c:pt idx="0">
                    <c:v>Average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62FE-45CE-9420-C01E87730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39263"/>
        <c:axId val="708844671"/>
      </c:scatterChart>
      <c:valAx>
        <c:axId val="708839263"/>
        <c:scaling>
          <c:orientation val="minMax"/>
          <c:max val="3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Memorization [mean</a:t>
                </a:r>
                <a:r>
                  <a:rPr lang="en-US" sz="1200" b="1" baseline="0"/>
                  <a:t>]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44671"/>
        <c:crosses val="autoZero"/>
        <c:crossBetween val="midCat"/>
      </c:valAx>
      <c:valAx>
        <c:axId val="70884467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Preference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3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Mean Analysis'!$D$1</c:f>
              <c:strCache>
                <c:ptCount val="1"/>
                <c:pt idx="0">
                  <c:v>Attraction 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68546919439948E-2"/>
                  <c:y val="-2.469367653315039E-2"/>
                </c:manualLayout>
              </c:layout>
              <c:tx>
                <c:rich>
                  <a:bodyPr/>
                  <a:lstStyle/>
                  <a:p>
                    <a:fld id="{C4894233-78CC-486F-A328-83E4304D4A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909-4C7D-80EC-A7A4131C0C47}"/>
                </c:ext>
              </c:extLst>
            </c:dLbl>
            <c:dLbl>
              <c:idx val="1"/>
              <c:layout>
                <c:manualLayout>
                  <c:x val="-6.2271667261104724E-2"/>
                  <c:y val="-4.2077420350970944E-2"/>
                </c:manualLayout>
              </c:layout>
              <c:tx>
                <c:rich>
                  <a:bodyPr/>
                  <a:lstStyle/>
                  <a:p>
                    <a:fld id="{360B14E8-055C-4084-B31C-F8086B85CA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909-4C7D-80EC-A7A4131C0C47}"/>
                </c:ext>
              </c:extLst>
            </c:dLbl>
            <c:dLbl>
              <c:idx val="2"/>
              <c:layout>
                <c:manualLayout>
                  <c:x val="-8.6080459454763322E-2"/>
                  <c:y val="-4.2077420350970944E-2"/>
                </c:manualLayout>
              </c:layout>
              <c:tx>
                <c:rich>
                  <a:bodyPr/>
                  <a:lstStyle/>
                  <a:p>
                    <a:fld id="{AF517660-4900-42C1-8A43-7C51A980EE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909-4C7D-80EC-A7A4131C0C47}"/>
                </c:ext>
              </c:extLst>
            </c:dLbl>
            <c:dLbl>
              <c:idx val="3"/>
              <c:layout>
                <c:manualLayout>
                  <c:x val="-9.5250898515734529E-3"/>
                  <c:y val="-4.2077534041926219E-2"/>
                </c:manualLayout>
              </c:layout>
              <c:tx>
                <c:rich>
                  <a:bodyPr/>
                  <a:lstStyle/>
                  <a:p>
                    <a:fld id="{185F3F27-7772-4633-B749-770F5FAD1E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909-4C7D-80EC-A7A4131C0C47}"/>
                </c:ext>
              </c:extLst>
            </c:dLbl>
            <c:dLbl>
              <c:idx val="4"/>
              <c:layout>
                <c:manualLayout>
                  <c:x val="2.8386695565493336E-4"/>
                  <c:y val="3.120313575362499E-3"/>
                </c:manualLayout>
              </c:layout>
              <c:tx>
                <c:rich>
                  <a:bodyPr/>
                  <a:lstStyle/>
                  <a:p>
                    <a:fld id="{617F1853-B29A-4518-B30B-9C65A8E6B9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909-4C7D-80EC-A7A4131C0C47}"/>
                </c:ext>
              </c:extLst>
            </c:dLbl>
            <c:dLbl>
              <c:idx val="5"/>
              <c:layout>
                <c:manualLayout>
                  <c:x val="-6.7161421895433809E-2"/>
                  <c:y val="-3.8600671587406862E-2"/>
                </c:manualLayout>
              </c:layout>
              <c:tx>
                <c:rich>
                  <a:bodyPr/>
                  <a:lstStyle/>
                  <a:p>
                    <a:fld id="{A67CEDEC-1DC3-4D6F-952C-9CB45BE3C6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909-4C7D-80EC-A7A4131C0C47}"/>
                </c:ext>
              </c:extLst>
            </c:dLbl>
            <c:dLbl>
              <c:idx val="6"/>
              <c:layout>
                <c:manualLayout>
                  <c:x val="-5.6021655829606665E-2"/>
                  <c:y val="-1.7124099696415233E-3"/>
                </c:manualLayout>
              </c:layout>
              <c:tx>
                <c:rich>
                  <a:bodyPr/>
                  <a:lstStyle/>
                  <a:p>
                    <a:fld id="{B221BEB3-9933-489B-9C5C-D2B65694D8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909-4C7D-80EC-A7A4131C0C47}"/>
                </c:ext>
              </c:extLst>
            </c:dLbl>
            <c:dLbl>
              <c:idx val="7"/>
              <c:layout>
                <c:manualLayout>
                  <c:x val="-1.6667154523900126E-3"/>
                  <c:y val="-5.189115969555725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54B03EC-13B9-414F-A0D6-45D3D7554C36}" type="CELLRANGE">
                      <a:rPr lang="en-US"/>
                      <a:pPr>
                        <a:defRPr sz="10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909-4C7D-80EC-A7A4131C0C47}"/>
                </c:ext>
              </c:extLst>
            </c:dLbl>
            <c:dLbl>
              <c:idx val="8"/>
              <c:layout>
                <c:manualLayout>
                  <c:x val="-0.13877584534804263"/>
                  <c:y val="-4.5905854457487856E-2"/>
                </c:manualLayout>
              </c:layout>
              <c:tx>
                <c:rich>
                  <a:bodyPr/>
                  <a:lstStyle/>
                  <a:p>
                    <a:fld id="{14A71D95-BB49-40F0-930E-0E46BBFB0D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909-4C7D-80EC-A7A4131C0C47}"/>
                </c:ext>
              </c:extLst>
            </c:dLbl>
            <c:dLbl>
              <c:idx val="9"/>
              <c:layout>
                <c:manualLayout>
                  <c:x val="-1.12148620827601E-3"/>
                  <c:y val="-3.5643518820161201E-4"/>
                </c:manualLayout>
              </c:layout>
              <c:tx>
                <c:rich>
                  <a:bodyPr/>
                  <a:lstStyle/>
                  <a:p>
                    <a:fld id="{E2B47223-AA95-4A2C-A315-442CC7537E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909-4C7D-80EC-A7A4131C0C47}"/>
                </c:ext>
              </c:extLst>
            </c:dLbl>
            <c:dLbl>
              <c:idx val="10"/>
              <c:layout>
                <c:manualLayout>
                  <c:x val="-1.3979533046174192E-2"/>
                  <c:y val="2.0504057393183055E-2"/>
                </c:manualLayout>
              </c:layout>
              <c:tx>
                <c:rich>
                  <a:bodyPr/>
                  <a:lstStyle/>
                  <a:p>
                    <a:fld id="{C1004CE4-7A30-45DB-AA16-E47864723A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909-4C7D-80EC-A7A4131C0C47}"/>
                </c:ext>
              </c:extLst>
            </c:dLbl>
            <c:dLbl>
              <c:idx val="11"/>
              <c:layout>
                <c:manualLayout>
                  <c:x val="-9.3646830731535053E-5"/>
                  <c:y val="3.1203135753624352E-3"/>
                </c:manualLayout>
              </c:layout>
              <c:tx>
                <c:rich>
                  <a:bodyPr/>
                  <a:lstStyle/>
                  <a:p>
                    <a:fld id="{85D6246C-E282-4030-98AB-E0B8631B9C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909-4C7D-80EC-A7A4131C0C47}"/>
                </c:ext>
              </c:extLst>
            </c:dLbl>
            <c:dLbl>
              <c:idx val="12"/>
              <c:layout>
                <c:manualLayout>
                  <c:x val="-4.9262073948073561E-2"/>
                  <c:y val="3.0934396907958305E-2"/>
                </c:manualLayout>
              </c:layout>
              <c:tx>
                <c:rich>
                  <a:bodyPr/>
                  <a:lstStyle/>
                  <a:p>
                    <a:fld id="{C4DA6836-DE87-4D02-842D-A8AF5D2DBB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909-4C7D-80EC-A7A4131C0C47}"/>
                </c:ext>
              </c:extLst>
            </c:dLbl>
            <c:dLbl>
              <c:idx val="13"/>
              <c:layout>
                <c:manualLayout>
                  <c:x val="-0.16782499748507054"/>
                  <c:y val="-2.1216927769586277E-2"/>
                </c:manualLayout>
              </c:layout>
              <c:tx>
                <c:rich>
                  <a:bodyPr/>
                  <a:lstStyle/>
                  <a:p>
                    <a:fld id="{A752DE51-6B66-4E69-8B05-A7942BB94D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909-4C7D-80EC-A7A4131C0C47}"/>
                </c:ext>
              </c:extLst>
            </c:dLbl>
            <c:dLbl>
              <c:idx val="14"/>
              <c:layout>
                <c:manualLayout>
                  <c:x val="-5.5078968787438155E-2"/>
                  <c:y val="-5.9461164168791561E-2"/>
                </c:manualLayout>
              </c:layout>
              <c:tx>
                <c:rich>
                  <a:bodyPr/>
                  <a:lstStyle/>
                  <a:p>
                    <a:fld id="{9AA9A204-A082-4B96-BA53-61F73698B4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909-4C7D-80EC-A7A4131C0C47}"/>
                </c:ext>
              </c:extLst>
            </c:dLbl>
            <c:dLbl>
              <c:idx val="15"/>
              <c:layout>
                <c:manualLayout>
                  <c:x val="5.9515487393344127E-2"/>
                  <c:y val="6.5970623389266098E-3"/>
                </c:manualLayout>
              </c:layout>
              <c:tx>
                <c:rich>
                  <a:bodyPr/>
                  <a:lstStyle/>
                  <a:p>
                    <a:fld id="{6A7CD47D-37D5-4F06-86E6-4F2049C2AD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909-4C7D-80EC-A7A4131C0C47}"/>
                </c:ext>
              </c:extLst>
            </c:dLbl>
            <c:dLbl>
              <c:idx val="16"/>
              <c:layout>
                <c:manualLayout>
                  <c:x val="-3.5972088854746814E-2"/>
                  <c:y val="2.3980806156747102E-2"/>
                </c:manualLayout>
              </c:layout>
              <c:tx>
                <c:rich>
                  <a:bodyPr/>
                  <a:lstStyle/>
                  <a:p>
                    <a:fld id="{6E21E20A-2642-4636-8A0B-8FEA16E6F6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909-4C7D-80EC-A7A4131C0C47}"/>
                </c:ext>
              </c:extLst>
            </c:dLbl>
            <c:dLbl>
              <c:idx val="17"/>
              <c:layout>
                <c:manualLayout>
                  <c:x val="-9.5954347170018425E-2"/>
                  <c:y val="-5.2863828070119724E-2"/>
                </c:manualLayout>
              </c:layout>
              <c:tx>
                <c:rich>
                  <a:bodyPr/>
                  <a:lstStyle/>
                  <a:p>
                    <a:fld id="{9DF3B2F6-CCFA-4088-862F-E70627BBB7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909-4C7D-80EC-A7A4131C0C47}"/>
                </c:ext>
              </c:extLst>
            </c:dLbl>
            <c:dLbl>
              <c:idx val="18"/>
              <c:layout>
                <c:manualLayout>
                  <c:x val="-7.6999277529333221E-2"/>
                  <c:y val="6.5970623389265464E-3"/>
                </c:manualLayout>
              </c:layout>
              <c:tx>
                <c:rich>
                  <a:bodyPr/>
                  <a:lstStyle/>
                  <a:p>
                    <a:fld id="{EFB07034-AA94-43CA-9667-D38B71EF41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909-4C7D-80EC-A7A4131C0C47}"/>
                </c:ext>
              </c:extLst>
            </c:dLbl>
            <c:dLbl>
              <c:idx val="19"/>
              <c:layout>
                <c:manualLayout>
                  <c:x val="-9.4599394587871644E-2"/>
                  <c:y val="-4.5554169114535054E-2"/>
                </c:manualLayout>
              </c:layout>
              <c:tx>
                <c:rich>
                  <a:bodyPr/>
                  <a:lstStyle/>
                  <a:p>
                    <a:fld id="{0BBA2BBE-717A-4769-A445-6B9E04C5B0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909-4C7D-80EC-A7A4131C0C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'Correlation Mean Analysis'!$D$2:$D$21</c:f>
              <c:numCache>
                <c:formatCode>0.0000</c:formatCode>
                <c:ptCount val="20"/>
                <c:pt idx="0">
                  <c:v>1.5969070771999996</c:v>
                </c:pt>
                <c:pt idx="1">
                  <c:v>3.6774761889249996</c:v>
                </c:pt>
                <c:pt idx="2">
                  <c:v>-2.7097934015500007</c:v>
                </c:pt>
                <c:pt idx="3">
                  <c:v>-5.8593413473999982</c:v>
                </c:pt>
                <c:pt idx="4">
                  <c:v>0.86873117459999849</c:v>
                </c:pt>
                <c:pt idx="5">
                  <c:v>-3.4051680459499991</c:v>
                </c:pt>
                <c:pt idx="6">
                  <c:v>8.8830652207749985</c:v>
                </c:pt>
                <c:pt idx="7">
                  <c:v>-4.5844246872249999</c:v>
                </c:pt>
                <c:pt idx="8">
                  <c:v>-0.42129385815000014</c:v>
                </c:pt>
                <c:pt idx="9">
                  <c:v>2.0251868767499999</c:v>
                </c:pt>
                <c:pt idx="10">
                  <c:v>1.5048959106750004</c:v>
                </c:pt>
                <c:pt idx="11">
                  <c:v>-4.8739809121750008</c:v>
                </c:pt>
                <c:pt idx="12">
                  <c:v>3.5317810169249988</c:v>
                </c:pt>
                <c:pt idx="13">
                  <c:v>1.2075286511750001</c:v>
                </c:pt>
                <c:pt idx="14">
                  <c:v>4.3812558364000003</c:v>
                </c:pt>
                <c:pt idx="15">
                  <c:v>-0.10989036857500016</c:v>
                </c:pt>
                <c:pt idx="16">
                  <c:v>4.1629126471499998</c:v>
                </c:pt>
                <c:pt idx="17">
                  <c:v>-1.8145649031500004</c:v>
                </c:pt>
                <c:pt idx="18">
                  <c:v>3.7542288187249979</c:v>
                </c:pt>
                <c:pt idx="19">
                  <c:v>0.41752135564999976</c:v>
                </c:pt>
              </c:numCache>
            </c:numRef>
          </c:xVal>
          <c:yVal>
            <c:numRef>
              <c:f>'Correlation Mean Analysis'!$K$2:$K$21</c:f>
              <c:numCache>
                <c:formatCode>0%</c:formatCode>
                <c:ptCount val="20"/>
                <c:pt idx="0">
                  <c:v>0.74</c:v>
                </c:pt>
                <c:pt idx="1">
                  <c:v>0.7</c:v>
                </c:pt>
                <c:pt idx="2">
                  <c:v>0.66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0.44</c:v>
                </c:pt>
                <c:pt idx="9">
                  <c:v>0.42</c:v>
                </c:pt>
                <c:pt idx="10">
                  <c:v>0.4</c:v>
                </c:pt>
                <c:pt idx="11">
                  <c:v>0.38</c:v>
                </c:pt>
                <c:pt idx="12">
                  <c:v>0.35</c:v>
                </c:pt>
                <c:pt idx="13">
                  <c:v>0.34</c:v>
                </c:pt>
                <c:pt idx="14">
                  <c:v>0.32</c:v>
                </c:pt>
                <c:pt idx="15">
                  <c:v>0.32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0.25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'Correlation Mean Analysis'!$A$2:$A$21</c15:f>
                <c15:dlblRangeCache>
                  <c:ptCount val="20"/>
                  <c:pt idx="0">
                    <c:v>Grayscaling</c:v>
                  </c:pt>
                  <c:pt idx="1">
                    <c:v>Highlighting</c:v>
                  </c:pt>
                  <c:pt idx="2">
                    <c:v>Underlining</c:v>
                  </c:pt>
                  <c:pt idx="3">
                    <c:v>Boxing</c:v>
                  </c:pt>
                  <c:pt idx="4">
                    <c:v>Bolding</c:v>
                  </c:pt>
                  <c:pt idx="5">
                    <c:v>Activation area</c:v>
                  </c:pt>
                  <c:pt idx="6">
                    <c:v>Morphing</c:v>
                  </c:pt>
                  <c:pt idx="7">
                    <c:v>Static</c:v>
                  </c:pt>
                  <c:pt idx="8">
                    <c:v>Split without repl.</c:v>
                  </c:pt>
                  <c:pt idx="9">
                    <c:v>Ephemeral</c:v>
                  </c:pt>
                  <c:pt idx="10">
                    <c:v>Glowing</c:v>
                  </c:pt>
                  <c:pt idx="11">
                    <c:v>Blinking</c:v>
                  </c:pt>
                  <c:pt idx="12">
                    <c:v>Pulsing</c:v>
                  </c:pt>
                  <c:pt idx="13">
                    <c:v>Italicizing</c:v>
                  </c:pt>
                  <c:pt idx="14">
                    <c:v>Temporal</c:v>
                  </c:pt>
                  <c:pt idx="15">
                    <c:v>Twisting</c:v>
                  </c:pt>
                  <c:pt idx="16">
                    <c:v>Colored</c:v>
                  </c:pt>
                  <c:pt idx="17">
                    <c:v>Out-of-context</c:v>
                  </c:pt>
                  <c:pt idx="18">
                    <c:v>Leaf</c:v>
                  </c:pt>
                  <c:pt idx="19">
                    <c:v>Rotating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B909-4C7D-80EC-A7A4131C0C47}"/>
            </c:ext>
          </c:extLst>
        </c:ser>
        <c:ser>
          <c:idx val="1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41230212077234E-3"/>
                  <c:y val="-3.995660360519683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4F69C75-F05B-4FBC-8E82-8035814E0DAF}" type="CELLRANGE">
                      <a:rPr lang="en-US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B909-4C7D-80EC-A7A4131C0C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percentage"/>
            <c:noEndCap val="0"/>
            <c:val val="14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'Correlation Mean Analysis'!$D$22</c:f>
              <c:numCache>
                <c:formatCode>0.0000</c:formatCode>
                <c:ptCount val="1"/>
                <c:pt idx="0">
                  <c:v>0.6116516625387497</c:v>
                </c:pt>
              </c:numCache>
            </c:numRef>
          </c:xVal>
          <c:yVal>
            <c:numRef>
              <c:f>'Correlation Mean Analysis'!$K$22</c:f>
              <c:numCache>
                <c:formatCode>0%</c:formatCode>
                <c:ptCount val="1"/>
                <c:pt idx="0">
                  <c:v>0.43599999999999994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'Correlation Mean Analysis'!$A$22</c15:f>
                <c15:dlblRangeCache>
                  <c:ptCount val="1"/>
                  <c:pt idx="0">
                    <c:v>Average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B909-4C7D-80EC-A7A4131C0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39263"/>
        <c:axId val="708844671"/>
      </c:scatterChart>
      <c:valAx>
        <c:axId val="708839263"/>
        <c:scaling>
          <c:orientation val="minMax"/>
          <c:max val="9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Attraction [mean</a:t>
                </a:r>
                <a:r>
                  <a:rPr lang="en-US" sz="1200" b="1" baseline="0"/>
                  <a:t>]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44671"/>
        <c:crosses val="autoZero"/>
        <c:crossBetween val="midCat"/>
      </c:valAx>
      <c:valAx>
        <c:axId val="70884467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Preference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39263"/>
        <c:crossesAt val="-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Mean Analysis'!$I$1</c:f>
              <c:strCache>
                <c:ptCount val="1"/>
                <c:pt idx="0">
                  <c:v>Attraction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443459811426011"/>
                  <c:y val="-3.5123922823842732E-2"/>
                </c:manualLayout>
              </c:layout>
              <c:tx>
                <c:rich>
                  <a:bodyPr/>
                  <a:lstStyle/>
                  <a:p>
                    <a:fld id="{0BBD0143-9557-44B6-9549-27C00AFDBC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3B9-42DC-9E30-155D6968F721}"/>
                </c:ext>
              </c:extLst>
            </c:dLbl>
            <c:dLbl>
              <c:idx val="1"/>
              <c:layout>
                <c:manualLayout>
                  <c:x val="-0.14357248026923466"/>
                  <c:y val="-3.8331839517657231E-3"/>
                </c:manualLayout>
              </c:layout>
              <c:tx>
                <c:rich>
                  <a:bodyPr/>
                  <a:lstStyle/>
                  <a:p>
                    <a:fld id="{4F0EE113-CC96-4899-8E04-AE4CD94276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3B9-42DC-9E30-155D6968F721}"/>
                </c:ext>
              </c:extLst>
            </c:dLbl>
            <c:dLbl>
              <c:idx val="2"/>
              <c:layout>
                <c:manualLayout>
                  <c:x val="-6.0528775366493905E-2"/>
                  <c:y val="-3.5123922823842725E-2"/>
                </c:manualLayout>
              </c:layout>
              <c:tx>
                <c:rich>
                  <a:bodyPr/>
                  <a:lstStyle/>
                  <a:p>
                    <a:fld id="{77E11C8A-835C-488F-B754-20A2281DE1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3B9-42DC-9E30-155D6968F721}"/>
                </c:ext>
              </c:extLst>
            </c:dLbl>
            <c:dLbl>
              <c:idx val="3"/>
              <c:layout>
                <c:manualLayout>
                  <c:x val="-3.7399654311503765E-2"/>
                  <c:y val="-4.2077420350970979E-2"/>
                </c:manualLayout>
              </c:layout>
              <c:tx>
                <c:rich>
                  <a:bodyPr/>
                  <a:lstStyle/>
                  <a:p>
                    <a:fld id="{206E75B6-8FF3-45FE-9AAB-5A6A1C22EF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3B9-42DC-9E30-155D6968F721}"/>
                </c:ext>
              </c:extLst>
            </c:dLbl>
            <c:dLbl>
              <c:idx val="4"/>
              <c:layout>
                <c:manualLayout>
                  <c:x val="-9.0308467539118586E-2"/>
                  <c:y val="-3.5123922823842753E-2"/>
                </c:manualLayout>
              </c:layout>
              <c:tx>
                <c:rich>
                  <a:bodyPr/>
                  <a:lstStyle/>
                  <a:p>
                    <a:fld id="{E049E4A4-8E28-4C81-84E8-F9E5208228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3B9-42DC-9E30-155D6968F721}"/>
                </c:ext>
              </c:extLst>
            </c:dLbl>
            <c:dLbl>
              <c:idx val="5"/>
              <c:layout>
                <c:manualLayout>
                  <c:x val="-4.4436518605905969E-3"/>
                  <c:y val="-3.5643518820161201E-4"/>
                </c:manualLayout>
              </c:layout>
              <c:tx>
                <c:rich>
                  <a:bodyPr/>
                  <a:lstStyle/>
                  <a:p>
                    <a:fld id="{91ECC134-6E04-4A4A-8315-DBC9579660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3B9-42DC-9E30-155D6968F721}"/>
                </c:ext>
              </c:extLst>
            </c:dLbl>
            <c:dLbl>
              <c:idx val="6"/>
              <c:layout>
                <c:manualLayout>
                  <c:x val="-0.11177078474946729"/>
                  <c:y val="-3.3003106078068611E-2"/>
                </c:manualLayout>
              </c:layout>
              <c:tx>
                <c:rich>
                  <a:bodyPr/>
                  <a:lstStyle/>
                  <a:p>
                    <a:fld id="{2FA99AF0-E62D-40E9-9561-7FAA5C24E8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3B9-42DC-9E30-155D6968F721}"/>
                </c:ext>
              </c:extLst>
            </c:dLbl>
            <c:dLbl>
              <c:idx val="7"/>
              <c:layout>
                <c:manualLayout>
                  <c:x val="-9.6904899082736654E-2"/>
                  <c:y val="-1.712367205991615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C85704E-1391-4764-94FA-0A966BF3201A}" type="CELLRANGE">
                      <a:rPr lang="en-US"/>
                      <a:pPr>
                        <a:defRPr sz="10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3B9-42DC-9E30-155D6968F721}"/>
                </c:ext>
              </c:extLst>
            </c:dLbl>
            <c:dLbl>
              <c:idx val="8"/>
              <c:layout>
                <c:manualLayout>
                  <c:x val="-2.275928923518715E-2"/>
                  <c:y val="5.143863483680354E-2"/>
                </c:manualLayout>
              </c:layout>
              <c:tx>
                <c:rich>
                  <a:bodyPr/>
                  <a:lstStyle/>
                  <a:p>
                    <a:fld id="{6B93DD36-4483-4BD3-B4D5-52D39C62B7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3B9-42DC-9E30-155D6968F721}"/>
                </c:ext>
              </c:extLst>
            </c:dLbl>
            <c:dLbl>
              <c:idx val="9"/>
              <c:layout>
                <c:manualLayout>
                  <c:x val="-1.12148620827601E-3"/>
                  <c:y val="-3.5643518820161201E-4"/>
                </c:manualLayout>
              </c:layout>
              <c:tx>
                <c:rich>
                  <a:bodyPr/>
                  <a:lstStyle/>
                  <a:p>
                    <a:fld id="{8242FC5D-304F-4274-B398-824E8224B2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3B9-42DC-9E30-155D6968F721}"/>
                </c:ext>
              </c:extLst>
            </c:dLbl>
            <c:dLbl>
              <c:idx val="10"/>
              <c:layout>
                <c:manualLayout>
                  <c:x val="8.5904322935242847E-2"/>
                  <c:y val="2.0504057393183055E-2"/>
                </c:manualLayout>
              </c:layout>
              <c:tx>
                <c:rich>
                  <a:bodyPr/>
                  <a:lstStyle/>
                  <a:p>
                    <a:fld id="{BEA3106A-EF78-44E5-8E83-74D9AE1371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3B9-42DC-9E30-155D6968F721}"/>
                </c:ext>
              </c:extLst>
            </c:dLbl>
            <c:dLbl>
              <c:idx val="11"/>
              <c:layout>
                <c:manualLayout>
                  <c:x val="-2.349163671614219E-2"/>
                  <c:y val="-2.8170425296714565E-2"/>
                </c:manualLayout>
              </c:layout>
              <c:tx>
                <c:rich>
                  <a:bodyPr/>
                  <a:lstStyle/>
                  <a:p>
                    <a:fld id="{00DECC48-62FB-4206-A86B-AD259FC1FC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3B9-42DC-9E30-155D6968F721}"/>
                </c:ext>
              </c:extLst>
            </c:dLbl>
            <c:dLbl>
              <c:idx val="12"/>
              <c:layout>
                <c:manualLayout>
                  <c:x val="-5.8553595434716998E-2"/>
                  <c:y val="-2.4693676533150452E-2"/>
                </c:manualLayout>
              </c:layout>
              <c:tx>
                <c:rich>
                  <a:bodyPr/>
                  <a:lstStyle/>
                  <a:p>
                    <a:fld id="{3191D800-B952-474E-A07C-4146388388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3B9-42DC-9E30-155D6968F721}"/>
                </c:ext>
              </c:extLst>
            </c:dLbl>
            <c:dLbl>
              <c:idx val="13"/>
              <c:layout>
                <c:manualLayout>
                  <c:x val="-6.5618261131992692E-2"/>
                  <c:y val="-4.2077420350971007E-2"/>
                </c:manualLayout>
              </c:layout>
              <c:tx>
                <c:rich>
                  <a:bodyPr/>
                  <a:lstStyle/>
                  <a:p>
                    <a:fld id="{11EA8D09-A0A7-4BB7-BAFE-AC602F3415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3B9-42DC-9E30-155D6968F721}"/>
                </c:ext>
              </c:extLst>
            </c:dLbl>
            <c:dLbl>
              <c:idx val="14"/>
              <c:layout>
                <c:manualLayout>
                  <c:x val="-6.4370490274081621E-2"/>
                  <c:y val="-2.469367653315039E-2"/>
                </c:manualLayout>
              </c:layout>
              <c:tx>
                <c:rich>
                  <a:bodyPr/>
                  <a:lstStyle/>
                  <a:p>
                    <a:fld id="{12B2F5BA-0DE5-4286-B481-6002974215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3B9-42DC-9E30-155D6968F721}"/>
                </c:ext>
              </c:extLst>
            </c:dLbl>
            <c:dLbl>
              <c:idx val="15"/>
              <c:layout>
                <c:manualLayout>
                  <c:x val="-4.9659890074716273E-2"/>
                  <c:y val="3.44110524474395E-2"/>
                </c:manualLayout>
              </c:layout>
              <c:tx>
                <c:rich>
                  <a:bodyPr/>
                  <a:lstStyle/>
                  <a:p>
                    <a:fld id="{3502B113-BB24-491E-8D67-2A7982723F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3B9-42DC-9E30-155D6968F721}"/>
                </c:ext>
              </c:extLst>
            </c:dLbl>
            <c:dLbl>
              <c:idx val="16"/>
              <c:layout>
                <c:manualLayout>
                  <c:x val="-0.11030426074789432"/>
                  <c:y val="1.0073811102490721E-2"/>
                </c:manualLayout>
              </c:layout>
              <c:tx>
                <c:rich>
                  <a:bodyPr/>
                  <a:lstStyle/>
                  <a:p>
                    <a:fld id="{9E34629B-6054-4C97-A2A5-5B70F1639A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3B9-42DC-9E30-155D6968F721}"/>
                </c:ext>
              </c:extLst>
            </c:dLbl>
            <c:dLbl>
              <c:idx val="17"/>
              <c:layout>
                <c:manualLayout>
                  <c:x val="-7.7371304196731508E-2"/>
                  <c:y val="5.8392132363931828E-2"/>
                </c:manualLayout>
              </c:layout>
              <c:tx>
                <c:rich>
                  <a:bodyPr/>
                  <a:lstStyle/>
                  <a:p>
                    <a:fld id="{439A54AD-7F75-434A-856B-7DE12FF5AA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3B9-42DC-9E30-155D6968F721}"/>
                </c:ext>
              </c:extLst>
            </c:dLbl>
            <c:dLbl>
              <c:idx val="18"/>
              <c:layout>
                <c:manualLayout>
                  <c:x val="-4.4478952326081192E-2"/>
                  <c:y val="-3.5123922823842788E-2"/>
                </c:manualLayout>
              </c:layout>
              <c:tx>
                <c:rich>
                  <a:bodyPr/>
                  <a:lstStyle/>
                  <a:p>
                    <a:fld id="{2E9C6767-12C8-4F8F-8BD0-D4489C5E77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3B9-42DC-9E30-155D6968F721}"/>
                </c:ext>
              </c:extLst>
            </c:dLbl>
            <c:dLbl>
              <c:idx val="19"/>
              <c:layout>
                <c:manualLayout>
                  <c:x val="-5.975618901295883E-2"/>
                  <c:y val="-3.512392282384285E-2"/>
                </c:manualLayout>
              </c:layout>
              <c:tx>
                <c:rich>
                  <a:bodyPr/>
                  <a:lstStyle/>
                  <a:p>
                    <a:fld id="{7C5423C3-C149-4A8E-B308-AD275F9BA5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3B9-42DC-9E30-155D6968F7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'Correlation Mean Analysis'!$I$2:$I$21</c:f>
              <c:numCache>
                <c:formatCode>0.0000</c:formatCode>
                <c:ptCount val="20"/>
                <c:pt idx="0">
                  <c:v>1552.7571535499999</c:v>
                </c:pt>
                <c:pt idx="1">
                  <c:v>1498.4245350249998</c:v>
                </c:pt>
                <c:pt idx="2">
                  <c:v>1657.1455492250007</c:v>
                </c:pt>
                <c:pt idx="3">
                  <c:v>1324.7887397649997</c:v>
                </c:pt>
                <c:pt idx="4">
                  <c:v>1530.2876773249998</c:v>
                </c:pt>
                <c:pt idx="5">
                  <c:v>1727.6145852250004</c:v>
                </c:pt>
                <c:pt idx="6">
                  <c:v>1712.9500833499999</c:v>
                </c:pt>
                <c:pt idx="7">
                  <c:v>1519.4033581249998</c:v>
                </c:pt>
                <c:pt idx="8">
                  <c:v>1655.0509162749997</c:v>
                </c:pt>
                <c:pt idx="9">
                  <c:v>1420.9208554749998</c:v>
                </c:pt>
                <c:pt idx="10">
                  <c:v>1276.9501846674998</c:v>
                </c:pt>
                <c:pt idx="11">
                  <c:v>1310.5433427949997</c:v>
                </c:pt>
                <c:pt idx="12">
                  <c:v>1470.6213621999996</c:v>
                </c:pt>
                <c:pt idx="13">
                  <c:v>1914.2232942500002</c:v>
                </c:pt>
                <c:pt idx="14">
                  <c:v>1354.6291487075</c:v>
                </c:pt>
                <c:pt idx="15">
                  <c:v>1498.4675693249994</c:v>
                </c:pt>
                <c:pt idx="16">
                  <c:v>1414.3364474225002</c:v>
                </c:pt>
                <c:pt idx="17">
                  <c:v>1457.7118568600004</c:v>
                </c:pt>
                <c:pt idx="18">
                  <c:v>2113.9122269749996</c:v>
                </c:pt>
                <c:pt idx="19">
                  <c:v>1724.5577331499996</c:v>
                </c:pt>
              </c:numCache>
            </c:numRef>
          </c:xVal>
          <c:yVal>
            <c:numRef>
              <c:f>'Correlation Mean Analysis'!$K$2:$K$21</c:f>
              <c:numCache>
                <c:formatCode>0%</c:formatCode>
                <c:ptCount val="20"/>
                <c:pt idx="0">
                  <c:v>0.74</c:v>
                </c:pt>
                <c:pt idx="1">
                  <c:v>0.7</c:v>
                </c:pt>
                <c:pt idx="2">
                  <c:v>0.66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0.44</c:v>
                </c:pt>
                <c:pt idx="9">
                  <c:v>0.42</c:v>
                </c:pt>
                <c:pt idx="10">
                  <c:v>0.4</c:v>
                </c:pt>
                <c:pt idx="11">
                  <c:v>0.38</c:v>
                </c:pt>
                <c:pt idx="12">
                  <c:v>0.35</c:v>
                </c:pt>
                <c:pt idx="13">
                  <c:v>0.34</c:v>
                </c:pt>
                <c:pt idx="14">
                  <c:v>0.32</c:v>
                </c:pt>
                <c:pt idx="15">
                  <c:v>0.32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0.25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'Correlation Mean Analysis'!$A$2:$A$21</c15:f>
                <c15:dlblRangeCache>
                  <c:ptCount val="20"/>
                  <c:pt idx="0">
                    <c:v>Grayscaling</c:v>
                  </c:pt>
                  <c:pt idx="1">
                    <c:v>Highlighting</c:v>
                  </c:pt>
                  <c:pt idx="2">
                    <c:v>Underlining</c:v>
                  </c:pt>
                  <c:pt idx="3">
                    <c:v>Boxing</c:v>
                  </c:pt>
                  <c:pt idx="4">
                    <c:v>Bolding</c:v>
                  </c:pt>
                  <c:pt idx="5">
                    <c:v>Activation area</c:v>
                  </c:pt>
                  <c:pt idx="6">
                    <c:v>Morphing</c:v>
                  </c:pt>
                  <c:pt idx="7">
                    <c:v>Static</c:v>
                  </c:pt>
                  <c:pt idx="8">
                    <c:v>Split without repl.</c:v>
                  </c:pt>
                  <c:pt idx="9">
                    <c:v>Ephemeral</c:v>
                  </c:pt>
                  <c:pt idx="10">
                    <c:v>Glowing</c:v>
                  </c:pt>
                  <c:pt idx="11">
                    <c:v>Blinking</c:v>
                  </c:pt>
                  <c:pt idx="12">
                    <c:v>Pulsing</c:v>
                  </c:pt>
                  <c:pt idx="13">
                    <c:v>Italicizing</c:v>
                  </c:pt>
                  <c:pt idx="14">
                    <c:v>Temporal</c:v>
                  </c:pt>
                  <c:pt idx="15">
                    <c:v>Twisting</c:v>
                  </c:pt>
                  <c:pt idx="16">
                    <c:v>Colored</c:v>
                  </c:pt>
                  <c:pt idx="17">
                    <c:v>Out-of-context</c:v>
                  </c:pt>
                  <c:pt idx="18">
                    <c:v>Leaf</c:v>
                  </c:pt>
                  <c:pt idx="19">
                    <c:v>Rotating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B3B9-42DC-9E30-155D6968F721}"/>
            </c:ext>
          </c:extLst>
        </c:ser>
        <c:ser>
          <c:idx val="1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834984041633199E-4"/>
                  <c:y val="-3.647985484163272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3441C22-F93D-4E86-B7EC-2C6B6F065C78}" type="CELLRANGE">
                      <a:rPr lang="en-US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B3B9-42DC-9E30-155D6968F7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percentage"/>
            <c:noEndCap val="0"/>
            <c:val val="10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'Correlation Mean Analysis'!$I$22</c:f>
              <c:numCache>
                <c:formatCode>0.0000</c:formatCode>
                <c:ptCount val="1"/>
                <c:pt idx="0">
                  <c:v>1556.7648309846252</c:v>
                </c:pt>
              </c:numCache>
            </c:numRef>
          </c:xVal>
          <c:yVal>
            <c:numRef>
              <c:f>'Correlation Mean Analysis'!$K$22</c:f>
              <c:numCache>
                <c:formatCode>0%</c:formatCode>
                <c:ptCount val="1"/>
                <c:pt idx="0">
                  <c:v>0.43599999999999994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'Correlation Mean Analysis'!$A$22</c15:f>
                <c15:dlblRangeCache>
                  <c:ptCount val="1"/>
                  <c:pt idx="0">
                    <c:v>Average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B3B9-42DC-9E30-155D6968F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39263"/>
        <c:axId val="708844671"/>
      </c:scatterChart>
      <c:valAx>
        <c:axId val="708839263"/>
        <c:scaling>
          <c:orientation val="minMax"/>
          <c:max val="2200"/>
          <c:min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Attraction [DTW distance</a:t>
                </a:r>
                <a:r>
                  <a:rPr lang="en-US" sz="1200" b="1" baseline="0"/>
                  <a:t>]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44671"/>
        <c:crosses val="autoZero"/>
        <c:crossBetween val="midCat"/>
      </c:valAx>
      <c:valAx>
        <c:axId val="70884467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Preference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39263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Mean Analysis'!$H$1</c:f>
              <c:strCache>
                <c:ptCount val="1"/>
                <c:pt idx="0">
                  <c:v>Memorization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4945631796025494E-2"/>
                  <c:y val="-3.5123922823842725E-2"/>
                </c:manualLayout>
              </c:layout>
              <c:tx>
                <c:rich>
                  <a:bodyPr/>
                  <a:lstStyle/>
                  <a:p>
                    <a:fld id="{70CCD585-455C-45C2-9E2E-2CE8C6C86D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06-49D2-8655-3D5A0907DECD}"/>
                </c:ext>
              </c:extLst>
            </c:dLbl>
            <c:dLbl>
              <c:idx val="1"/>
              <c:layout>
                <c:manualLayout>
                  <c:x val="-8.3177590606052287E-2"/>
                  <c:y val="-3.1647174060278609E-2"/>
                </c:manualLayout>
              </c:layout>
              <c:tx>
                <c:rich>
                  <a:bodyPr/>
                  <a:lstStyle/>
                  <a:p>
                    <a:fld id="{357390D0-B8CA-4A7B-ACD1-90BF1A4BB9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C06-49D2-8655-3D5A0907DECD}"/>
                </c:ext>
              </c:extLst>
            </c:dLbl>
            <c:dLbl>
              <c:idx val="2"/>
              <c:layout>
                <c:manualLayout>
                  <c:x val="-6.0528775366493905E-2"/>
                  <c:y val="-3.5123922823842725E-2"/>
                </c:manualLayout>
              </c:layout>
              <c:tx>
                <c:rich>
                  <a:bodyPr/>
                  <a:lstStyle/>
                  <a:p>
                    <a:fld id="{2E5B6B72-6F09-4307-A1E9-6A3D3FED0D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C06-49D2-8655-3D5A0907DECD}"/>
                </c:ext>
              </c:extLst>
            </c:dLbl>
            <c:dLbl>
              <c:idx val="3"/>
              <c:layout>
                <c:manualLayout>
                  <c:x val="-3.7399654311503765E-2"/>
                  <c:y val="-4.2077420350970979E-2"/>
                </c:manualLayout>
              </c:layout>
              <c:tx>
                <c:rich>
                  <a:bodyPr/>
                  <a:lstStyle/>
                  <a:p>
                    <a:fld id="{6D82261A-2E8F-4A95-A604-C9493816C1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C06-49D2-8655-3D5A0907DECD}"/>
                </c:ext>
              </c:extLst>
            </c:dLbl>
            <c:dLbl>
              <c:idx val="4"/>
              <c:layout>
                <c:manualLayout>
                  <c:x val="-3.4559338619258001E-2"/>
                  <c:y val="-3.8600671587406862E-2"/>
                </c:manualLayout>
              </c:layout>
              <c:tx>
                <c:rich>
                  <a:bodyPr/>
                  <a:lstStyle/>
                  <a:p>
                    <a:fld id="{6F280A34-BEBB-4E9C-87DA-A263AFC433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C06-49D2-8655-3D5A0907DECD}"/>
                </c:ext>
              </c:extLst>
            </c:dLbl>
            <c:dLbl>
              <c:idx val="5"/>
              <c:layout>
                <c:manualLayout>
                  <c:x val="-6.9484302267094705E-2"/>
                  <c:y val="2.7457554920311277E-2"/>
                </c:manualLayout>
              </c:layout>
              <c:tx>
                <c:rich>
                  <a:bodyPr/>
                  <a:lstStyle/>
                  <a:p>
                    <a:fld id="{3730825B-1118-4ABB-AFBB-8719ED0984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C06-49D2-8655-3D5A0907DECD}"/>
                </c:ext>
              </c:extLst>
            </c:dLbl>
            <c:dLbl>
              <c:idx val="6"/>
              <c:layout>
                <c:manualLayout>
                  <c:x val="-1.6532689511372056E-2"/>
                  <c:y val="-3.9956603605196837E-2"/>
                </c:manualLayout>
              </c:layout>
              <c:tx>
                <c:rich>
                  <a:bodyPr/>
                  <a:lstStyle/>
                  <a:p>
                    <a:fld id="{77EC48F6-5EA8-438D-B178-87CB9D3E74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C06-49D2-8655-3D5A0907DECD}"/>
                </c:ext>
              </c:extLst>
            </c:dLbl>
            <c:dLbl>
              <c:idx val="7"/>
              <c:layout>
                <c:manualLayout>
                  <c:x val="-4.58015309061977E-2"/>
                  <c:y val="-3.647985484163269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7DB6D8D-01A5-4D0C-8BCB-528CC48069EF}" type="CELLRANGE">
                      <a:rPr lang="en-US"/>
                      <a:pPr>
                        <a:defRPr sz="10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C06-49D2-8655-3D5A0907DECD}"/>
                </c:ext>
              </c:extLst>
            </c:dLbl>
            <c:dLbl>
              <c:idx val="8"/>
              <c:layout>
                <c:manualLayout>
                  <c:x val="-2.0436408863526247E-2"/>
                  <c:y val="5.143863483680354E-2"/>
                </c:manualLayout>
              </c:layout>
              <c:tx>
                <c:rich>
                  <a:bodyPr/>
                  <a:lstStyle/>
                  <a:p>
                    <a:fld id="{37958A46-6D34-42D8-8332-F4D3A85252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C06-49D2-8655-3D5A0907DECD}"/>
                </c:ext>
              </c:extLst>
            </c:dLbl>
            <c:dLbl>
              <c:idx val="9"/>
              <c:layout>
                <c:manualLayout>
                  <c:x val="-1.12148620827601E-3"/>
                  <c:y val="-3.5643518820161201E-4"/>
                </c:manualLayout>
              </c:layout>
              <c:tx>
                <c:rich>
                  <a:bodyPr/>
                  <a:lstStyle/>
                  <a:p>
                    <a:fld id="{A2E90D4E-5ED2-48A4-BCA8-3235172A4E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C06-49D2-8655-3D5A0907DECD}"/>
                </c:ext>
              </c:extLst>
            </c:dLbl>
            <c:dLbl>
              <c:idx val="10"/>
              <c:layout>
                <c:manualLayout>
                  <c:x val="-3.0239695647800123E-2"/>
                  <c:y val="-6.641466169591978E-2"/>
                </c:manualLayout>
              </c:layout>
              <c:tx>
                <c:rich>
                  <a:bodyPr/>
                  <a:lstStyle/>
                  <a:p>
                    <a:fld id="{C1C6F46C-7C2B-4041-8A1B-6BFFA6164C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C06-49D2-8655-3D5A0907DECD}"/>
                </c:ext>
              </c:extLst>
            </c:dLbl>
            <c:dLbl>
              <c:idx val="11"/>
              <c:layout>
                <c:manualLayout>
                  <c:x val="-3.2783158202785649E-2"/>
                  <c:y val="2.745755492031134E-2"/>
                </c:manualLayout>
              </c:layout>
              <c:tx>
                <c:rich>
                  <a:bodyPr/>
                  <a:lstStyle/>
                  <a:p>
                    <a:fld id="{C414F78A-1F23-43CB-ACC0-81EA13C965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C06-49D2-8655-3D5A0907DECD}"/>
                </c:ext>
              </c:extLst>
            </c:dLbl>
            <c:dLbl>
              <c:idx val="12"/>
              <c:layout>
                <c:manualLayout>
                  <c:x val="-2.1387509488143292E-2"/>
                  <c:y val="-2.8170425296714499E-2"/>
                </c:manualLayout>
              </c:layout>
              <c:tx>
                <c:rich>
                  <a:bodyPr/>
                  <a:lstStyle/>
                  <a:p>
                    <a:fld id="{808375DE-EA16-4003-BA23-ECB9690910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C06-49D2-8655-3D5A0907DECD}"/>
                </c:ext>
              </c:extLst>
            </c:dLbl>
            <c:dLbl>
              <c:idx val="13"/>
              <c:layout>
                <c:manualLayout>
                  <c:x val="-6.5618261131992692E-2"/>
                  <c:y val="-4.2077420350971007E-2"/>
                </c:manualLayout>
              </c:layout>
              <c:tx>
                <c:rich>
                  <a:bodyPr/>
                  <a:lstStyle/>
                  <a:p>
                    <a:fld id="{6972C9A1-E4CF-4B31-97ED-2892A699D8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C06-49D2-8655-3D5A0907DECD}"/>
                </c:ext>
              </c:extLst>
            </c:dLbl>
            <c:dLbl>
              <c:idx val="14"/>
              <c:layout>
                <c:manualLayout>
                  <c:x val="-6.4370490274081621E-2"/>
                  <c:y val="-2.469367653315039E-2"/>
                </c:manualLayout>
              </c:layout>
              <c:tx>
                <c:rich>
                  <a:bodyPr/>
                  <a:lstStyle/>
                  <a:p>
                    <a:fld id="{4AE02D09-818B-4AC5-AEC1-6024C576C2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1C06-49D2-8655-3D5A0907DECD}"/>
                </c:ext>
              </c:extLst>
            </c:dLbl>
            <c:dLbl>
              <c:idx val="15"/>
              <c:layout>
                <c:manualLayout>
                  <c:x val="-8.2180215277968302E-2"/>
                  <c:y val="2.398080615674723E-2"/>
                </c:manualLayout>
              </c:layout>
              <c:tx>
                <c:rich>
                  <a:bodyPr/>
                  <a:lstStyle/>
                  <a:p>
                    <a:fld id="{9695E5B8-EBA2-435B-BA38-84BD006FCD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C06-49D2-8655-3D5A0907DECD}"/>
                </c:ext>
              </c:extLst>
            </c:dLbl>
            <c:dLbl>
              <c:idx val="16"/>
              <c:layout>
                <c:manualLayout>
                  <c:x val="-8.010681591630317E-2"/>
                  <c:y val="3.44110524474395E-2"/>
                </c:manualLayout>
              </c:layout>
              <c:tx>
                <c:rich>
                  <a:bodyPr/>
                  <a:lstStyle/>
                  <a:p>
                    <a:fld id="{B57888D8-3B2C-4EF8-89E0-02DA1368B1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1C06-49D2-8655-3D5A0907DECD}"/>
                </c:ext>
              </c:extLst>
            </c:dLbl>
            <c:dLbl>
              <c:idx val="17"/>
              <c:layout>
                <c:manualLayout>
                  <c:x val="-5.3620126752448628E-3"/>
                  <c:y val="3.4054891018983048E-2"/>
                </c:manualLayout>
              </c:layout>
              <c:tx>
                <c:rich>
                  <a:bodyPr/>
                  <a:lstStyle/>
                  <a:p>
                    <a:fld id="{96880CBD-DF3D-4E3A-98BC-2B6A0B7C14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1C06-49D2-8655-3D5A0907DECD}"/>
                </c:ext>
              </c:extLst>
            </c:dLbl>
            <c:dLbl>
              <c:idx val="18"/>
              <c:layout>
                <c:manualLayout>
                  <c:x val="-4.4478952326081192E-2"/>
                  <c:y val="-3.5123922823842788E-2"/>
                </c:manualLayout>
              </c:layout>
              <c:tx>
                <c:rich>
                  <a:bodyPr/>
                  <a:lstStyle/>
                  <a:p>
                    <a:fld id="{288921F0-8137-415E-9289-3BE140850F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C06-49D2-8655-3D5A0907DECD}"/>
                </c:ext>
              </c:extLst>
            </c:dLbl>
            <c:dLbl>
              <c:idx val="19"/>
              <c:layout>
                <c:manualLayout>
                  <c:x val="-5.975618901295883E-2"/>
                  <c:y val="-3.512392282384285E-2"/>
                </c:manualLayout>
              </c:layout>
              <c:tx>
                <c:rich>
                  <a:bodyPr/>
                  <a:lstStyle/>
                  <a:p>
                    <a:fld id="{E9E50BAF-BE6E-4819-B03C-D5EE15BA0E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1C06-49D2-8655-3D5A0907DE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'Correlation Mean Analysis'!$H$2:$H$21</c:f>
              <c:numCache>
                <c:formatCode>0.0000</c:formatCode>
                <c:ptCount val="20"/>
                <c:pt idx="0">
                  <c:v>809.51676596000004</c:v>
                </c:pt>
                <c:pt idx="1">
                  <c:v>681.69853720499998</c:v>
                </c:pt>
                <c:pt idx="2">
                  <c:v>777.22575149000011</c:v>
                </c:pt>
                <c:pt idx="3">
                  <c:v>654.96833888249978</c:v>
                </c:pt>
                <c:pt idx="4">
                  <c:v>737.56282039250004</c:v>
                </c:pt>
                <c:pt idx="5">
                  <c:v>755.66771354499997</c:v>
                </c:pt>
                <c:pt idx="6">
                  <c:v>791.34220549249994</c:v>
                </c:pt>
                <c:pt idx="7">
                  <c:v>626.55906213999992</c:v>
                </c:pt>
                <c:pt idx="8">
                  <c:v>713.84672931499983</c:v>
                </c:pt>
                <c:pt idx="9">
                  <c:v>622.91151209000031</c:v>
                </c:pt>
                <c:pt idx="10">
                  <c:v>658.17064280500006</c:v>
                </c:pt>
                <c:pt idx="11">
                  <c:v>619.97879124999986</c:v>
                </c:pt>
                <c:pt idx="12">
                  <c:v>660.26008078000018</c:v>
                </c:pt>
                <c:pt idx="13">
                  <c:v>854.97753894249979</c:v>
                </c:pt>
                <c:pt idx="14">
                  <c:v>691.84668739499989</c:v>
                </c:pt>
                <c:pt idx="15">
                  <c:v>646.06892164249984</c:v>
                </c:pt>
                <c:pt idx="16">
                  <c:v>665.48543711499985</c:v>
                </c:pt>
                <c:pt idx="17">
                  <c:v>685.7339605075</c:v>
                </c:pt>
                <c:pt idx="18">
                  <c:v>1023.8858387124998</c:v>
                </c:pt>
                <c:pt idx="19">
                  <c:v>824.35393127250029</c:v>
                </c:pt>
              </c:numCache>
            </c:numRef>
          </c:xVal>
          <c:yVal>
            <c:numRef>
              <c:f>'Correlation Mean Analysis'!$K$2:$K$21</c:f>
              <c:numCache>
                <c:formatCode>0%</c:formatCode>
                <c:ptCount val="20"/>
                <c:pt idx="0">
                  <c:v>0.74</c:v>
                </c:pt>
                <c:pt idx="1">
                  <c:v>0.7</c:v>
                </c:pt>
                <c:pt idx="2">
                  <c:v>0.66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0.44</c:v>
                </c:pt>
                <c:pt idx="9">
                  <c:v>0.42</c:v>
                </c:pt>
                <c:pt idx="10">
                  <c:v>0.4</c:v>
                </c:pt>
                <c:pt idx="11">
                  <c:v>0.38</c:v>
                </c:pt>
                <c:pt idx="12">
                  <c:v>0.35</c:v>
                </c:pt>
                <c:pt idx="13">
                  <c:v>0.34</c:v>
                </c:pt>
                <c:pt idx="14">
                  <c:v>0.32</c:v>
                </c:pt>
                <c:pt idx="15">
                  <c:v>0.32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0.25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'Correlation Mean Analysis'!$A$2:$A$21</c15:f>
                <c15:dlblRangeCache>
                  <c:ptCount val="20"/>
                  <c:pt idx="0">
                    <c:v>Grayscaling</c:v>
                  </c:pt>
                  <c:pt idx="1">
                    <c:v>Highlighting</c:v>
                  </c:pt>
                  <c:pt idx="2">
                    <c:v>Underlining</c:v>
                  </c:pt>
                  <c:pt idx="3">
                    <c:v>Boxing</c:v>
                  </c:pt>
                  <c:pt idx="4">
                    <c:v>Bolding</c:v>
                  </c:pt>
                  <c:pt idx="5">
                    <c:v>Activation area</c:v>
                  </c:pt>
                  <c:pt idx="6">
                    <c:v>Morphing</c:v>
                  </c:pt>
                  <c:pt idx="7">
                    <c:v>Static</c:v>
                  </c:pt>
                  <c:pt idx="8">
                    <c:v>Split without repl.</c:v>
                  </c:pt>
                  <c:pt idx="9">
                    <c:v>Ephemeral</c:v>
                  </c:pt>
                  <c:pt idx="10">
                    <c:v>Glowing</c:v>
                  </c:pt>
                  <c:pt idx="11">
                    <c:v>Blinking</c:v>
                  </c:pt>
                  <c:pt idx="12">
                    <c:v>Pulsing</c:v>
                  </c:pt>
                  <c:pt idx="13">
                    <c:v>Italicizing</c:v>
                  </c:pt>
                  <c:pt idx="14">
                    <c:v>Temporal</c:v>
                  </c:pt>
                  <c:pt idx="15">
                    <c:v>Twisting</c:v>
                  </c:pt>
                  <c:pt idx="16">
                    <c:v>Colored</c:v>
                  </c:pt>
                  <c:pt idx="17">
                    <c:v>Out-of-context</c:v>
                  </c:pt>
                  <c:pt idx="18">
                    <c:v>Leaf</c:v>
                  </c:pt>
                  <c:pt idx="19">
                    <c:v>Rotating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1C06-49D2-8655-3D5A0907DECD}"/>
            </c:ext>
          </c:extLst>
        </c:ser>
        <c:ser>
          <c:idx val="1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8098713270597278E-3"/>
                  <c:y val="-3.300310607806861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006087D-A61F-4DEB-ABF7-0CFCBE329537}" type="CELLRANGE">
                      <a:rPr lang="en-US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C06-49D2-8655-3D5A0907DE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percentage"/>
            <c:noEndCap val="0"/>
            <c:val val="10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'Correlation Mean Analysis'!$H$22</c:f>
              <c:numCache>
                <c:formatCode>0.0000</c:formatCode>
                <c:ptCount val="1"/>
                <c:pt idx="0">
                  <c:v>725.10306334674999</c:v>
                </c:pt>
              </c:numCache>
            </c:numRef>
          </c:xVal>
          <c:yVal>
            <c:numRef>
              <c:f>'Correlation Mean Analysis'!$K$22</c:f>
              <c:numCache>
                <c:formatCode>0%</c:formatCode>
                <c:ptCount val="1"/>
                <c:pt idx="0">
                  <c:v>0.43599999999999994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'Correlation Mean Analysis'!$A$22</c15:f>
                <c15:dlblRangeCache>
                  <c:ptCount val="1"/>
                  <c:pt idx="0">
                    <c:v>Average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1C06-49D2-8655-3D5A0907D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39263"/>
        <c:axId val="708844671"/>
      </c:scatterChart>
      <c:valAx>
        <c:axId val="708839263"/>
        <c:scaling>
          <c:orientation val="minMax"/>
          <c:max val="1050"/>
          <c:min val="6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Memorization [DTW distance</a:t>
                </a:r>
                <a:r>
                  <a:rPr lang="en-US" sz="1200" b="1" baseline="0"/>
                  <a:t>]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44671"/>
        <c:crosses val="autoZero"/>
        <c:crossBetween val="midCat"/>
      </c:valAx>
      <c:valAx>
        <c:axId val="70884467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Preference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39263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Mean Analysis'!$G$1</c:f>
              <c:strCache>
                <c:ptCount val="1"/>
                <c:pt idx="0">
                  <c:v>Engagement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591392539347217E-2"/>
                  <c:y val="-3.5123922823842725E-2"/>
                </c:manualLayout>
              </c:layout>
              <c:tx>
                <c:rich>
                  <a:bodyPr/>
                  <a:lstStyle/>
                  <a:p>
                    <a:fld id="{828AFA22-72FF-4D8D-9712-5F391CBEA5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645-4693-894A-F6258ADD65E7}"/>
                </c:ext>
              </c:extLst>
            </c:dLbl>
            <c:dLbl>
              <c:idx val="1"/>
              <c:layout>
                <c:manualLayout>
                  <c:x val="-8.3177590606052287E-2"/>
                  <c:y val="-3.1647174060278609E-2"/>
                </c:manualLayout>
              </c:layout>
              <c:tx>
                <c:rich>
                  <a:bodyPr/>
                  <a:lstStyle/>
                  <a:p>
                    <a:fld id="{C14A0297-ADE0-4F52-9EF5-2147292212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645-4693-894A-F6258ADD65E7}"/>
                </c:ext>
              </c:extLst>
            </c:dLbl>
            <c:dLbl>
              <c:idx val="2"/>
              <c:layout>
                <c:manualLayout>
                  <c:x val="-6.0528775366493905E-2"/>
                  <c:y val="-3.5123922823842725E-2"/>
                </c:manualLayout>
              </c:layout>
              <c:tx>
                <c:rich>
                  <a:bodyPr/>
                  <a:lstStyle/>
                  <a:p>
                    <a:fld id="{208418F9-34F8-4C3B-8212-590F7E5668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645-4693-894A-F6258ADD65E7}"/>
                </c:ext>
              </c:extLst>
            </c:dLbl>
            <c:dLbl>
              <c:idx val="3"/>
              <c:layout>
                <c:manualLayout>
                  <c:x val="-4.9014056169808043E-2"/>
                  <c:y val="-3.8600671587406835E-2"/>
                </c:manualLayout>
              </c:layout>
              <c:tx>
                <c:rich>
                  <a:bodyPr/>
                  <a:lstStyle/>
                  <a:p>
                    <a:fld id="{FF6287A4-A84C-4A3E-9113-1F0D646A48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645-4693-894A-F6258ADD65E7}"/>
                </c:ext>
              </c:extLst>
            </c:dLbl>
            <c:dLbl>
              <c:idx val="4"/>
              <c:layout>
                <c:manualLayout>
                  <c:x val="-4.6173740477562258E-2"/>
                  <c:y val="-3.8600671587406862E-2"/>
                </c:manualLayout>
              </c:layout>
              <c:tx>
                <c:rich>
                  <a:bodyPr/>
                  <a:lstStyle/>
                  <a:p>
                    <a:fld id="{47338326-5941-4A47-8CBE-77522406CF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645-4693-894A-F6258ADD65E7}"/>
                </c:ext>
              </c:extLst>
            </c:dLbl>
            <c:dLbl>
              <c:idx val="5"/>
              <c:layout>
                <c:manualLayout>
                  <c:x val="-6.9484302267094747E-2"/>
                  <c:y val="4.1364549974567719E-2"/>
                </c:manualLayout>
              </c:layout>
              <c:tx>
                <c:rich>
                  <a:bodyPr/>
                  <a:lstStyle/>
                  <a:p>
                    <a:fld id="{47AD69F6-8617-4C2C-9DD7-18F3292BAB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645-4693-894A-F6258ADD65E7}"/>
                </c:ext>
              </c:extLst>
            </c:dLbl>
            <c:dLbl>
              <c:idx val="6"/>
              <c:layout>
                <c:manualLayout>
                  <c:x val="-6.0667416572928387E-2"/>
                  <c:y val="-2.9526357314504502E-2"/>
                </c:manualLayout>
              </c:layout>
              <c:tx>
                <c:rich>
                  <a:bodyPr/>
                  <a:lstStyle/>
                  <a:p>
                    <a:fld id="{A3305AB2-CF26-47A1-9BCE-0847562536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645-4693-894A-F6258ADD65E7}"/>
                </c:ext>
              </c:extLst>
            </c:dLbl>
            <c:dLbl>
              <c:idx val="7"/>
              <c:layout>
                <c:manualLayout>
                  <c:x val="-6.4384573879484625E-2"/>
                  <c:y val="-3.647985484163269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B8E6363-1189-49ED-AD01-54CE22D82D44}" type="CELLRANGE">
                      <a:rPr lang="en-US"/>
                      <a:pPr>
                        <a:defRPr sz="10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645-4693-894A-F6258ADD65E7}"/>
                </c:ext>
              </c:extLst>
            </c:dLbl>
            <c:dLbl>
              <c:idx val="8"/>
              <c:layout>
                <c:manualLayout>
                  <c:x val="-2.0436408863526247E-2"/>
                  <c:y val="5.143863483680354E-2"/>
                </c:manualLayout>
              </c:layout>
              <c:tx>
                <c:rich>
                  <a:bodyPr/>
                  <a:lstStyle/>
                  <a:p>
                    <a:fld id="{55FA44B5-A6D5-4694-8D29-1215ED8F1F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645-4693-894A-F6258ADD65E7}"/>
                </c:ext>
              </c:extLst>
            </c:dLbl>
            <c:dLbl>
              <c:idx val="9"/>
              <c:layout>
                <c:manualLayout>
                  <c:x val="-1.12148620827601E-3"/>
                  <c:y val="-3.5643518820161201E-4"/>
                </c:manualLayout>
              </c:layout>
              <c:tx>
                <c:rich>
                  <a:bodyPr/>
                  <a:lstStyle/>
                  <a:p>
                    <a:fld id="{BF929304-B7ED-46E5-ADB1-C4822DB164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645-4693-894A-F6258ADD65E7}"/>
                </c:ext>
              </c:extLst>
            </c:dLbl>
            <c:dLbl>
              <c:idx val="10"/>
              <c:layout>
                <c:manualLayout>
                  <c:x val="-3.0239695647800123E-2"/>
                  <c:y val="-6.641466169591978E-2"/>
                </c:manualLayout>
              </c:layout>
              <c:tx>
                <c:rich>
                  <a:bodyPr/>
                  <a:lstStyle/>
                  <a:p>
                    <a:fld id="{912649F1-ACA1-4056-AAE5-D94F500C8E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645-4693-894A-F6258ADD65E7}"/>
                </c:ext>
              </c:extLst>
            </c:dLbl>
            <c:dLbl>
              <c:idx val="11"/>
              <c:layout>
                <c:manualLayout>
                  <c:x val="-3.0460277831124767E-2"/>
                  <c:y val="1.7027308629618879E-2"/>
                </c:manualLayout>
              </c:layout>
              <c:tx>
                <c:rich>
                  <a:bodyPr/>
                  <a:lstStyle/>
                  <a:p>
                    <a:fld id="{FEB70084-FD86-4649-8707-0DC9BC26B3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645-4693-894A-F6258ADD65E7}"/>
                </c:ext>
              </c:extLst>
            </c:dLbl>
            <c:dLbl>
              <c:idx val="12"/>
              <c:layout>
                <c:manualLayout>
                  <c:x val="8.8099353434478809E-3"/>
                  <c:y val="2.7457554920311211E-2"/>
                </c:manualLayout>
              </c:layout>
              <c:tx>
                <c:rich>
                  <a:bodyPr/>
                  <a:lstStyle/>
                  <a:p>
                    <a:fld id="{B4668C15-FEC9-4458-A840-90137ADCD4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645-4693-894A-F6258ADD65E7}"/>
                </c:ext>
              </c:extLst>
            </c:dLbl>
            <c:dLbl>
              <c:idx val="13"/>
              <c:layout>
                <c:manualLayout>
                  <c:x val="-4.9358098530366802E-2"/>
                  <c:y val="-4.2077420350971007E-2"/>
                </c:manualLayout>
              </c:layout>
              <c:tx>
                <c:rich>
                  <a:bodyPr/>
                  <a:lstStyle/>
                  <a:p>
                    <a:fld id="{B4E751A8-D6D2-4D4F-95BA-F484BD4C77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645-4693-894A-F6258ADD65E7}"/>
                </c:ext>
              </c:extLst>
            </c:dLbl>
            <c:dLbl>
              <c:idx val="14"/>
              <c:layout>
                <c:manualLayout>
                  <c:x val="-7.366201176072508E-2"/>
                  <c:y val="-3.8600671587406772E-2"/>
                </c:manualLayout>
              </c:layout>
              <c:tx>
                <c:rich>
                  <a:bodyPr/>
                  <a:lstStyle/>
                  <a:p>
                    <a:fld id="{B8078885-4FE1-4DC5-80C9-C1E359342F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645-4693-894A-F6258ADD65E7}"/>
                </c:ext>
              </c:extLst>
            </c:dLbl>
            <c:dLbl>
              <c:idx val="15"/>
              <c:layout>
                <c:manualLayout>
                  <c:x val="-8.9148856392950906E-2"/>
                  <c:y val="3.0934303683875387E-2"/>
                </c:manualLayout>
              </c:layout>
              <c:tx>
                <c:rich>
                  <a:bodyPr/>
                  <a:lstStyle/>
                  <a:p>
                    <a:fld id="{FFD3E460-5109-465E-89D2-4EEBEDE5FB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645-4693-894A-F6258ADD65E7}"/>
                </c:ext>
              </c:extLst>
            </c:dLbl>
            <c:dLbl>
              <c:idx val="16"/>
              <c:layout>
                <c:manualLayout>
                  <c:x val="-8.010681591630317E-2"/>
                  <c:y val="3.44110524474395E-2"/>
                </c:manualLayout>
              </c:layout>
              <c:tx>
                <c:rich>
                  <a:bodyPr/>
                  <a:lstStyle/>
                  <a:p>
                    <a:fld id="{71B9DE59-03AE-411B-94DA-50AD2F61A8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6645-4693-894A-F6258ADD65E7}"/>
                </c:ext>
              </c:extLst>
            </c:dLbl>
            <c:dLbl>
              <c:idx val="17"/>
              <c:layout>
                <c:manualLayout>
                  <c:x val="-1.4653534161888322E-2"/>
                  <c:y val="5.4915383600367712E-2"/>
                </c:manualLayout>
              </c:layout>
              <c:tx>
                <c:rich>
                  <a:bodyPr/>
                  <a:lstStyle/>
                  <a:p>
                    <a:fld id="{80D49FE7-1A36-4A12-A07A-C8102DFE5F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645-4693-894A-F6258ADD65E7}"/>
                </c:ext>
              </c:extLst>
            </c:dLbl>
            <c:dLbl>
              <c:idx val="18"/>
              <c:layout>
                <c:manualLayout>
                  <c:x val="-3.7510311211098615E-2"/>
                  <c:y val="-3.5123922823842788E-2"/>
                </c:manualLayout>
              </c:layout>
              <c:tx>
                <c:rich>
                  <a:bodyPr/>
                  <a:lstStyle/>
                  <a:p>
                    <a:fld id="{31704063-B4B8-4120-8A0C-33E4EF8243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645-4693-894A-F6258ADD65E7}"/>
                </c:ext>
              </c:extLst>
            </c:dLbl>
            <c:dLbl>
              <c:idx val="19"/>
              <c:layout>
                <c:manualLayout>
                  <c:x val="-5.975618901295883E-2"/>
                  <c:y val="-3.512392282384285E-2"/>
                </c:manualLayout>
              </c:layout>
              <c:tx>
                <c:rich>
                  <a:bodyPr/>
                  <a:lstStyle/>
                  <a:p>
                    <a:fld id="{A0747DB0-44BE-44FB-BAA1-026EA69F88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6645-4693-894A-F6258ADD65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'Correlation Mean Analysis'!$G$2:$G$21</c:f>
              <c:numCache>
                <c:formatCode>0.0000</c:formatCode>
                <c:ptCount val="20"/>
                <c:pt idx="0">
                  <c:v>720.22209530750001</c:v>
                </c:pt>
                <c:pt idx="1">
                  <c:v>773.26357743499989</c:v>
                </c:pt>
                <c:pt idx="2">
                  <c:v>824.80122707499993</c:v>
                </c:pt>
                <c:pt idx="3">
                  <c:v>641.07602155249992</c:v>
                </c:pt>
                <c:pt idx="4">
                  <c:v>831.70026291750003</c:v>
                </c:pt>
                <c:pt idx="5">
                  <c:v>821.63118160249974</c:v>
                </c:pt>
                <c:pt idx="6">
                  <c:v>890.78630293250012</c:v>
                </c:pt>
                <c:pt idx="7">
                  <c:v>727.98100588500006</c:v>
                </c:pt>
                <c:pt idx="8">
                  <c:v>695.825734775</c:v>
                </c:pt>
                <c:pt idx="9">
                  <c:v>611.11853145249995</c:v>
                </c:pt>
                <c:pt idx="10">
                  <c:v>628.1929428625001</c:v>
                </c:pt>
                <c:pt idx="11">
                  <c:v>667.80217513749972</c:v>
                </c:pt>
                <c:pt idx="12">
                  <c:v>652.93465747499999</c:v>
                </c:pt>
                <c:pt idx="13">
                  <c:v>959.77304368749969</c:v>
                </c:pt>
                <c:pt idx="14">
                  <c:v>633.49782087250037</c:v>
                </c:pt>
                <c:pt idx="15">
                  <c:v>658.39316331000009</c:v>
                </c:pt>
                <c:pt idx="16">
                  <c:v>586.96549927749993</c:v>
                </c:pt>
                <c:pt idx="17">
                  <c:v>610.03229509749985</c:v>
                </c:pt>
                <c:pt idx="18">
                  <c:v>976.27530112249985</c:v>
                </c:pt>
                <c:pt idx="19">
                  <c:v>843.28638536250037</c:v>
                </c:pt>
              </c:numCache>
            </c:numRef>
          </c:xVal>
          <c:yVal>
            <c:numRef>
              <c:f>'Correlation Mean Analysis'!$K$2:$K$21</c:f>
              <c:numCache>
                <c:formatCode>0%</c:formatCode>
                <c:ptCount val="20"/>
                <c:pt idx="0">
                  <c:v>0.74</c:v>
                </c:pt>
                <c:pt idx="1">
                  <c:v>0.7</c:v>
                </c:pt>
                <c:pt idx="2">
                  <c:v>0.66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0.44</c:v>
                </c:pt>
                <c:pt idx="9">
                  <c:v>0.42</c:v>
                </c:pt>
                <c:pt idx="10">
                  <c:v>0.4</c:v>
                </c:pt>
                <c:pt idx="11">
                  <c:v>0.38</c:v>
                </c:pt>
                <c:pt idx="12">
                  <c:v>0.35</c:v>
                </c:pt>
                <c:pt idx="13">
                  <c:v>0.34</c:v>
                </c:pt>
                <c:pt idx="14">
                  <c:v>0.32</c:v>
                </c:pt>
                <c:pt idx="15">
                  <c:v>0.32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0.25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'Correlation Mean Analysis'!$A$2:$A$21</c15:f>
                <c15:dlblRangeCache>
                  <c:ptCount val="20"/>
                  <c:pt idx="0">
                    <c:v>Grayscaling</c:v>
                  </c:pt>
                  <c:pt idx="1">
                    <c:v>Highlighting</c:v>
                  </c:pt>
                  <c:pt idx="2">
                    <c:v>Underlining</c:v>
                  </c:pt>
                  <c:pt idx="3">
                    <c:v>Boxing</c:v>
                  </c:pt>
                  <c:pt idx="4">
                    <c:v>Bolding</c:v>
                  </c:pt>
                  <c:pt idx="5">
                    <c:v>Activation area</c:v>
                  </c:pt>
                  <c:pt idx="6">
                    <c:v>Morphing</c:v>
                  </c:pt>
                  <c:pt idx="7">
                    <c:v>Static</c:v>
                  </c:pt>
                  <c:pt idx="8">
                    <c:v>Split without repl.</c:v>
                  </c:pt>
                  <c:pt idx="9">
                    <c:v>Ephemeral</c:v>
                  </c:pt>
                  <c:pt idx="10">
                    <c:v>Glowing</c:v>
                  </c:pt>
                  <c:pt idx="11">
                    <c:v>Blinking</c:v>
                  </c:pt>
                  <c:pt idx="12">
                    <c:v>Pulsing</c:v>
                  </c:pt>
                  <c:pt idx="13">
                    <c:v>Italicizing</c:v>
                  </c:pt>
                  <c:pt idx="14">
                    <c:v>Temporal</c:v>
                  </c:pt>
                  <c:pt idx="15">
                    <c:v>Twisting</c:v>
                  </c:pt>
                  <c:pt idx="16">
                    <c:v>Colored</c:v>
                  </c:pt>
                  <c:pt idx="17">
                    <c:v>Out-of-context</c:v>
                  </c:pt>
                  <c:pt idx="18">
                    <c:v>Leaf</c:v>
                  </c:pt>
                  <c:pt idx="19">
                    <c:v>Rotating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6645-4693-894A-F6258ADD65E7}"/>
            </c:ext>
          </c:extLst>
        </c:ser>
        <c:ser>
          <c:idx val="1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8098713270597278E-3"/>
                  <c:y val="-3.300310607806861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B2CB8C4-5CA0-4314-89AA-DA943FD199B6}" type="CELLRANGE">
                      <a:rPr lang="en-US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6645-4693-894A-F6258ADD65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percentage"/>
            <c:noEndCap val="0"/>
            <c:val val="10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'Correlation Mean Analysis'!$G$22</c:f>
              <c:numCache>
                <c:formatCode>0.0000</c:formatCode>
                <c:ptCount val="1"/>
                <c:pt idx="0">
                  <c:v>737.7779612569999</c:v>
                </c:pt>
              </c:numCache>
            </c:numRef>
          </c:xVal>
          <c:yVal>
            <c:numRef>
              <c:f>'Correlation Mean Analysis'!$K$22</c:f>
              <c:numCache>
                <c:formatCode>0%</c:formatCode>
                <c:ptCount val="1"/>
                <c:pt idx="0">
                  <c:v>0.43599999999999994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'Correlation Mean Analysis'!$A$22</c15:f>
                <c15:dlblRangeCache>
                  <c:ptCount val="1"/>
                  <c:pt idx="0">
                    <c:v>Average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6645-4693-894A-F6258ADD6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39263"/>
        <c:axId val="708844671"/>
      </c:scatterChart>
      <c:valAx>
        <c:axId val="708839263"/>
        <c:scaling>
          <c:orientation val="minMax"/>
          <c:max val="980"/>
          <c:min val="6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Engagement [DTW distance</a:t>
                </a:r>
                <a:r>
                  <a:rPr lang="en-US" sz="1200" b="1" baseline="0"/>
                  <a:t>]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44671"/>
        <c:crosses val="autoZero"/>
        <c:crossBetween val="midCat"/>
      </c:valAx>
      <c:valAx>
        <c:axId val="70884467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Preference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39263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257176</xdr:colOff>
      <xdr:row>2</xdr:row>
      <xdr:rowOff>176212</xdr:rowOff>
    </xdr:from>
    <xdr:to>
      <xdr:col>23</xdr:col>
      <xdr:colOff>247650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BCFAF0-D80D-0A48-4076-C19BA8413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19050</xdr:colOff>
      <xdr:row>3</xdr:row>
      <xdr:rowOff>4761</xdr:rowOff>
    </xdr:from>
    <xdr:to>
      <xdr:col>32</xdr:col>
      <xdr:colOff>0</xdr:colOff>
      <xdr:row>24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CE60E-DFC3-8022-209B-B261FA061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752473</xdr:colOff>
      <xdr:row>27</xdr:row>
      <xdr:rowOff>19050</xdr:rowOff>
    </xdr:from>
    <xdr:to>
      <xdr:col>32</xdr:col>
      <xdr:colOff>19050</xdr:colOff>
      <xdr:row>39</xdr:row>
      <xdr:rowOff>42861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A3DF99-FEBF-D1A9-2D03-A8DC62E21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0</xdr:colOff>
      <xdr:row>20</xdr:row>
      <xdr:rowOff>33338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EFE962D-9C46-2B6D-3652-0501BD310620}"/>
            </a:ext>
          </a:extLst>
        </xdr:cNvPr>
        <xdr:cNvGrpSpPr/>
      </xdr:nvGrpSpPr>
      <xdr:grpSpPr>
        <a:xfrm>
          <a:off x="612321" y="190500"/>
          <a:ext cx="5510893" cy="3652838"/>
          <a:chOff x="609600" y="190500"/>
          <a:chExt cx="5486400" cy="3652838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A16B81B7-3D0B-49D4-9D97-FE067898BA1D}"/>
              </a:ext>
            </a:extLst>
          </xdr:cNvPr>
          <xdr:cNvGraphicFramePr>
            <a:graphicFrameLocks/>
          </xdr:cNvGraphicFramePr>
        </xdr:nvGraphicFramePr>
        <xdr:xfrm>
          <a:off x="609600" y="190500"/>
          <a:ext cx="5486400" cy="36528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88536BA3-4B93-9FC0-B091-C5871628946C}"/>
              </a:ext>
            </a:extLst>
          </xdr:cNvPr>
          <xdr:cNvSpPr/>
        </xdr:nvSpPr>
        <xdr:spPr>
          <a:xfrm>
            <a:off x="3895725" y="333375"/>
            <a:ext cx="1981200" cy="1314450"/>
          </a:xfrm>
          <a:prstGeom prst="rect">
            <a:avLst/>
          </a:prstGeom>
          <a:solidFill>
            <a:srgbClr val="92D05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6448179-09B7-609D-20C6-0EE9031F5091}"/>
              </a:ext>
            </a:extLst>
          </xdr:cNvPr>
          <xdr:cNvSpPr/>
        </xdr:nvSpPr>
        <xdr:spPr>
          <a:xfrm>
            <a:off x="1352551" y="352425"/>
            <a:ext cx="2543174" cy="1276350"/>
          </a:xfrm>
          <a:prstGeom prst="rect">
            <a:avLst/>
          </a:prstGeom>
          <a:solidFill>
            <a:srgbClr val="FFFF00">
              <a:alpha val="1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DA842B4D-4A76-6FA0-9444-48A168004D8A}"/>
              </a:ext>
            </a:extLst>
          </xdr:cNvPr>
          <xdr:cNvSpPr/>
        </xdr:nvSpPr>
        <xdr:spPr>
          <a:xfrm>
            <a:off x="3895725" y="1638300"/>
            <a:ext cx="1990725" cy="1571625"/>
          </a:xfrm>
          <a:prstGeom prst="rect">
            <a:avLst/>
          </a:prstGeom>
          <a:solidFill>
            <a:srgbClr val="FFFF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50775152-1E26-013F-6204-6D85BC6A30E8}"/>
              </a:ext>
            </a:extLst>
          </xdr:cNvPr>
          <xdr:cNvSpPr/>
        </xdr:nvSpPr>
        <xdr:spPr>
          <a:xfrm>
            <a:off x="1362075" y="1638300"/>
            <a:ext cx="2533650" cy="1571625"/>
          </a:xfrm>
          <a:prstGeom prst="rect">
            <a:avLst/>
          </a:prstGeom>
          <a:solidFill>
            <a:srgbClr val="FFC0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10</xdr:col>
      <xdr:colOff>609599</xdr:colOff>
      <xdr:row>1</xdr:row>
      <xdr:rowOff>9525</xdr:rowOff>
    </xdr:from>
    <xdr:to>
      <xdr:col>19</xdr:col>
      <xdr:colOff>600074</xdr:colOff>
      <xdr:row>20</xdr:row>
      <xdr:rowOff>28575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A97A7599-C794-9B1F-37AB-65E964CC464A}"/>
            </a:ext>
          </a:extLst>
        </xdr:cNvPr>
        <xdr:cNvGrpSpPr/>
      </xdr:nvGrpSpPr>
      <xdr:grpSpPr>
        <a:xfrm>
          <a:off x="6732813" y="200025"/>
          <a:ext cx="5501368" cy="3638550"/>
          <a:chOff x="6705599" y="200025"/>
          <a:chExt cx="5476875" cy="363855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5FE784E6-3CA7-4BEC-BBF2-DF66A6BC4D8A}"/>
              </a:ext>
            </a:extLst>
          </xdr:cNvPr>
          <xdr:cNvGraphicFramePr>
            <a:graphicFrameLocks/>
          </xdr:cNvGraphicFramePr>
        </xdr:nvGraphicFramePr>
        <xdr:xfrm>
          <a:off x="6705599" y="200025"/>
          <a:ext cx="5476875" cy="36385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64979A74-D8D0-4A31-97DB-290DF4E23453}"/>
              </a:ext>
            </a:extLst>
          </xdr:cNvPr>
          <xdr:cNvSpPr/>
        </xdr:nvSpPr>
        <xdr:spPr>
          <a:xfrm>
            <a:off x="7458075" y="342900"/>
            <a:ext cx="1809750" cy="1333500"/>
          </a:xfrm>
          <a:prstGeom prst="rect">
            <a:avLst/>
          </a:prstGeom>
          <a:solidFill>
            <a:srgbClr val="92D05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8B99A9F5-1124-49D2-A61E-442566F78E79}"/>
              </a:ext>
            </a:extLst>
          </xdr:cNvPr>
          <xdr:cNvSpPr/>
        </xdr:nvSpPr>
        <xdr:spPr>
          <a:xfrm>
            <a:off x="7448550" y="1638300"/>
            <a:ext cx="1809750" cy="1562099"/>
          </a:xfrm>
          <a:prstGeom prst="rect">
            <a:avLst/>
          </a:prstGeom>
          <a:solidFill>
            <a:srgbClr val="FFFF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C08D7CA9-1246-45AB-978C-C56C7A9FA79A}"/>
              </a:ext>
            </a:extLst>
          </xdr:cNvPr>
          <xdr:cNvSpPr/>
        </xdr:nvSpPr>
        <xdr:spPr>
          <a:xfrm>
            <a:off x="9277349" y="342899"/>
            <a:ext cx="2705101" cy="1304926"/>
          </a:xfrm>
          <a:prstGeom prst="rect">
            <a:avLst/>
          </a:prstGeom>
          <a:solidFill>
            <a:srgbClr val="FFFF00">
              <a:alpha val="1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EC6B7754-F0BA-4ACA-B2E2-D9FB72E9D5A5}"/>
              </a:ext>
            </a:extLst>
          </xdr:cNvPr>
          <xdr:cNvSpPr/>
        </xdr:nvSpPr>
        <xdr:spPr>
          <a:xfrm>
            <a:off x="9258299" y="1638299"/>
            <a:ext cx="2714626" cy="1552575"/>
          </a:xfrm>
          <a:prstGeom prst="rect">
            <a:avLst/>
          </a:prstGeom>
          <a:solidFill>
            <a:srgbClr val="FFC0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20</xdr:col>
      <xdr:colOff>604839</xdr:colOff>
      <xdr:row>0</xdr:row>
      <xdr:rowOff>65088</xdr:rowOff>
    </xdr:from>
    <xdr:to>
      <xdr:col>29</xdr:col>
      <xdr:colOff>584586</xdr:colOff>
      <xdr:row>19</xdr:row>
      <xdr:rowOff>93663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62A99FD9-93B7-B655-5328-43860BD3BFAB}"/>
            </a:ext>
          </a:extLst>
        </xdr:cNvPr>
        <xdr:cNvGrpSpPr/>
      </xdr:nvGrpSpPr>
      <xdr:grpSpPr>
        <a:xfrm>
          <a:off x="12851268" y="65088"/>
          <a:ext cx="5490639" cy="3648075"/>
          <a:chOff x="12811125" y="200025"/>
          <a:chExt cx="5467350" cy="3648075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46BD433F-1388-486D-93C5-14D13914B124}"/>
              </a:ext>
            </a:extLst>
          </xdr:cNvPr>
          <xdr:cNvGraphicFramePr>
            <a:graphicFrameLocks/>
          </xdr:cNvGraphicFramePr>
        </xdr:nvGraphicFramePr>
        <xdr:xfrm>
          <a:off x="12811125" y="200025"/>
          <a:ext cx="5467350" cy="36480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1530701D-F51A-4019-BA7E-B4DD6FB74472}"/>
              </a:ext>
            </a:extLst>
          </xdr:cNvPr>
          <xdr:cNvSpPr/>
        </xdr:nvSpPr>
        <xdr:spPr>
          <a:xfrm>
            <a:off x="15563352" y="322263"/>
            <a:ext cx="2575373" cy="1314450"/>
          </a:xfrm>
          <a:prstGeom prst="rect">
            <a:avLst/>
          </a:prstGeom>
          <a:solidFill>
            <a:srgbClr val="92D05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9FE7566E-E091-4BEE-9CF7-B843F9C60469}"/>
              </a:ext>
            </a:extLst>
          </xdr:cNvPr>
          <xdr:cNvSpPr/>
        </xdr:nvSpPr>
        <xdr:spPr>
          <a:xfrm>
            <a:off x="15563623" y="1662116"/>
            <a:ext cx="2567183" cy="1562100"/>
          </a:xfrm>
          <a:prstGeom prst="rect">
            <a:avLst/>
          </a:prstGeom>
          <a:solidFill>
            <a:srgbClr val="FFFF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695BAC86-E2ED-4B8A-A8C1-D3B6C50EB945}"/>
              </a:ext>
            </a:extLst>
          </xdr:cNvPr>
          <xdr:cNvSpPr/>
        </xdr:nvSpPr>
        <xdr:spPr>
          <a:xfrm>
            <a:off x="13553884" y="349250"/>
            <a:ext cx="2001590" cy="1290638"/>
          </a:xfrm>
          <a:prstGeom prst="rect">
            <a:avLst/>
          </a:prstGeom>
          <a:solidFill>
            <a:srgbClr val="FFFF00">
              <a:alpha val="1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A73316A1-10FB-47C2-9608-61E6185CDD33}"/>
              </a:ext>
            </a:extLst>
          </xdr:cNvPr>
          <xdr:cNvSpPr/>
        </xdr:nvSpPr>
        <xdr:spPr>
          <a:xfrm>
            <a:off x="13561801" y="1641475"/>
            <a:ext cx="2017431" cy="1571625"/>
          </a:xfrm>
          <a:prstGeom prst="rect">
            <a:avLst/>
          </a:prstGeom>
          <a:solidFill>
            <a:srgbClr val="FFC0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21</xdr:col>
      <xdr:colOff>0</xdr:colOff>
      <xdr:row>22</xdr:row>
      <xdr:rowOff>0</xdr:rowOff>
    </xdr:from>
    <xdr:to>
      <xdr:col>29</xdr:col>
      <xdr:colOff>590550</xdr:colOff>
      <xdr:row>41</xdr:row>
      <xdr:rowOff>33338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FE0AF4D6-52D7-5D48-5200-4C4428EB895E}"/>
            </a:ext>
          </a:extLst>
        </xdr:cNvPr>
        <xdr:cNvGrpSpPr/>
      </xdr:nvGrpSpPr>
      <xdr:grpSpPr>
        <a:xfrm>
          <a:off x="12858750" y="4191000"/>
          <a:ext cx="5489121" cy="3652838"/>
          <a:chOff x="12801600" y="4191000"/>
          <a:chExt cx="5467350" cy="3652838"/>
        </a:xfrm>
      </xdr:grpSpPr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E8852A72-509B-4884-B4F9-159311747F10}"/>
              </a:ext>
            </a:extLst>
          </xdr:cNvPr>
          <xdr:cNvGraphicFramePr>
            <a:graphicFrameLocks/>
          </xdr:cNvGraphicFramePr>
        </xdr:nvGraphicFramePr>
        <xdr:xfrm>
          <a:off x="12801600" y="4191000"/>
          <a:ext cx="5467350" cy="36528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FE3E2D7C-F36D-4C42-8CC8-0EC4C65E2701}"/>
              </a:ext>
            </a:extLst>
          </xdr:cNvPr>
          <xdr:cNvSpPr/>
        </xdr:nvSpPr>
        <xdr:spPr>
          <a:xfrm>
            <a:off x="14811375" y="4324350"/>
            <a:ext cx="3171825" cy="1304925"/>
          </a:xfrm>
          <a:prstGeom prst="rect">
            <a:avLst/>
          </a:prstGeom>
          <a:solidFill>
            <a:srgbClr val="92D05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AD405614-599C-46C4-8C7A-CA0A5361BC70}"/>
              </a:ext>
            </a:extLst>
          </xdr:cNvPr>
          <xdr:cNvSpPr/>
        </xdr:nvSpPr>
        <xdr:spPr>
          <a:xfrm>
            <a:off x="14820899" y="5629274"/>
            <a:ext cx="3171825" cy="1581151"/>
          </a:xfrm>
          <a:prstGeom prst="rect">
            <a:avLst/>
          </a:prstGeom>
          <a:solidFill>
            <a:srgbClr val="FFFF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94450510-7CF1-4AD3-9D7C-00F35A544D16}"/>
              </a:ext>
            </a:extLst>
          </xdr:cNvPr>
          <xdr:cNvSpPr/>
        </xdr:nvSpPr>
        <xdr:spPr>
          <a:xfrm>
            <a:off x="13563601" y="4352926"/>
            <a:ext cx="1257300" cy="1276350"/>
          </a:xfrm>
          <a:prstGeom prst="rect">
            <a:avLst/>
          </a:prstGeom>
          <a:solidFill>
            <a:srgbClr val="FFFF00">
              <a:alpha val="1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755BB061-3864-40C1-885F-487038DCE500}"/>
              </a:ext>
            </a:extLst>
          </xdr:cNvPr>
          <xdr:cNvSpPr/>
        </xdr:nvSpPr>
        <xdr:spPr>
          <a:xfrm>
            <a:off x="13563599" y="5638800"/>
            <a:ext cx="1247775" cy="1571625"/>
          </a:xfrm>
          <a:prstGeom prst="rect">
            <a:avLst/>
          </a:prstGeom>
          <a:solidFill>
            <a:srgbClr val="FFC0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11</xdr:col>
      <xdr:colOff>0</xdr:colOff>
      <xdr:row>23</xdr:row>
      <xdr:rowOff>0</xdr:rowOff>
    </xdr:from>
    <xdr:to>
      <xdr:col>19</xdr:col>
      <xdr:colOff>590550</xdr:colOff>
      <xdr:row>42</xdr:row>
      <xdr:rowOff>33338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4FF91E6A-21D4-5170-1F04-8AC3449F71D1}"/>
            </a:ext>
          </a:extLst>
        </xdr:cNvPr>
        <xdr:cNvGrpSpPr/>
      </xdr:nvGrpSpPr>
      <xdr:grpSpPr>
        <a:xfrm>
          <a:off x="6735536" y="4381500"/>
          <a:ext cx="5489121" cy="3652838"/>
          <a:chOff x="6705600" y="4381500"/>
          <a:chExt cx="5467350" cy="3652838"/>
        </a:xfrm>
      </xdr:grpSpPr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438C53F3-8434-4D2F-943B-6B0E0A7442B5}"/>
              </a:ext>
            </a:extLst>
          </xdr:cNvPr>
          <xdr:cNvGraphicFramePr>
            <a:graphicFrameLocks/>
          </xdr:cNvGraphicFramePr>
        </xdr:nvGraphicFramePr>
        <xdr:xfrm>
          <a:off x="6705600" y="4381500"/>
          <a:ext cx="5467350" cy="36528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1DECEE3C-C67D-4AD2-B127-6E22EC50DC45}"/>
              </a:ext>
            </a:extLst>
          </xdr:cNvPr>
          <xdr:cNvSpPr/>
        </xdr:nvSpPr>
        <xdr:spPr>
          <a:xfrm>
            <a:off x="7458075" y="4533900"/>
            <a:ext cx="1171576" cy="1285875"/>
          </a:xfrm>
          <a:prstGeom prst="rect">
            <a:avLst/>
          </a:prstGeom>
          <a:solidFill>
            <a:srgbClr val="92D05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49A8322D-3FB9-45FF-9378-06048FC04861}"/>
              </a:ext>
            </a:extLst>
          </xdr:cNvPr>
          <xdr:cNvSpPr/>
        </xdr:nvSpPr>
        <xdr:spPr>
          <a:xfrm>
            <a:off x="7467600" y="5838825"/>
            <a:ext cx="1143000" cy="1562100"/>
          </a:xfrm>
          <a:prstGeom prst="rect">
            <a:avLst/>
          </a:prstGeom>
          <a:solidFill>
            <a:srgbClr val="FFFF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C8D735D8-F1CD-42E2-99B8-334099DAF59C}"/>
              </a:ext>
            </a:extLst>
          </xdr:cNvPr>
          <xdr:cNvSpPr/>
        </xdr:nvSpPr>
        <xdr:spPr>
          <a:xfrm>
            <a:off x="8620126" y="4524375"/>
            <a:ext cx="3267074" cy="1304925"/>
          </a:xfrm>
          <a:prstGeom prst="rect">
            <a:avLst/>
          </a:prstGeom>
          <a:solidFill>
            <a:srgbClr val="FFFF00">
              <a:alpha val="1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9964CC2F-938E-41BE-B72E-90F87A6AEED5}"/>
              </a:ext>
            </a:extLst>
          </xdr:cNvPr>
          <xdr:cNvSpPr/>
        </xdr:nvSpPr>
        <xdr:spPr>
          <a:xfrm>
            <a:off x="8629650" y="5838826"/>
            <a:ext cx="3238500" cy="1562100"/>
          </a:xfrm>
          <a:prstGeom prst="rect">
            <a:avLst/>
          </a:prstGeom>
          <a:solidFill>
            <a:srgbClr val="FFC0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0</xdr:colOff>
      <xdr:row>23</xdr:row>
      <xdr:rowOff>0</xdr:rowOff>
    </xdr:from>
    <xdr:to>
      <xdr:col>9</xdr:col>
      <xdr:colOff>590550</xdr:colOff>
      <xdr:row>42</xdr:row>
      <xdr:rowOff>33338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F7656418-F4B3-978C-7BBE-297B1E2F939E}"/>
            </a:ext>
          </a:extLst>
        </xdr:cNvPr>
        <xdr:cNvGrpSpPr/>
      </xdr:nvGrpSpPr>
      <xdr:grpSpPr>
        <a:xfrm>
          <a:off x="612321" y="4381500"/>
          <a:ext cx="5489122" cy="3652838"/>
          <a:chOff x="609600" y="4381500"/>
          <a:chExt cx="5467350" cy="3652838"/>
        </a:xfrm>
      </xdr:grpSpPr>
      <xdr:graphicFrame macro="">
        <xdr:nvGraphicFramePr>
          <xdr:cNvPr id="18" name="Chart 17">
            <a:extLst>
              <a:ext uri="{FF2B5EF4-FFF2-40B4-BE49-F238E27FC236}">
                <a16:creationId xmlns:a16="http://schemas.microsoft.com/office/drawing/2014/main" id="{FAB4F9F2-3604-435A-A2A0-3D5EDE7C1A5E}"/>
              </a:ext>
            </a:extLst>
          </xdr:cNvPr>
          <xdr:cNvGraphicFramePr>
            <a:graphicFrameLocks/>
          </xdr:cNvGraphicFramePr>
        </xdr:nvGraphicFramePr>
        <xdr:xfrm>
          <a:off x="609600" y="4381500"/>
          <a:ext cx="5467350" cy="36528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95685ED9-E6B3-4ADC-81B6-D026C47AA1C4}"/>
              </a:ext>
            </a:extLst>
          </xdr:cNvPr>
          <xdr:cNvSpPr/>
        </xdr:nvSpPr>
        <xdr:spPr>
          <a:xfrm>
            <a:off x="2905125" y="4524375"/>
            <a:ext cx="2952750" cy="1314450"/>
          </a:xfrm>
          <a:prstGeom prst="rect">
            <a:avLst/>
          </a:prstGeom>
          <a:solidFill>
            <a:srgbClr val="92D05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93208B90-7229-4ABD-9663-AEF29FC07041}"/>
              </a:ext>
            </a:extLst>
          </xdr:cNvPr>
          <xdr:cNvSpPr/>
        </xdr:nvSpPr>
        <xdr:spPr>
          <a:xfrm>
            <a:off x="2914650" y="5838825"/>
            <a:ext cx="2924175" cy="1562100"/>
          </a:xfrm>
          <a:prstGeom prst="rect">
            <a:avLst/>
          </a:prstGeom>
          <a:solidFill>
            <a:srgbClr val="FFFF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FEEF3654-37A6-4086-8CED-37D543BA0610}"/>
              </a:ext>
            </a:extLst>
          </xdr:cNvPr>
          <xdr:cNvSpPr/>
        </xdr:nvSpPr>
        <xdr:spPr>
          <a:xfrm>
            <a:off x="1371599" y="4543425"/>
            <a:ext cx="1533525" cy="1276350"/>
          </a:xfrm>
          <a:prstGeom prst="rect">
            <a:avLst/>
          </a:prstGeom>
          <a:solidFill>
            <a:srgbClr val="FFFF00">
              <a:alpha val="1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8BF86E3F-829A-4973-8B05-B8C9DE67320B}"/>
              </a:ext>
            </a:extLst>
          </xdr:cNvPr>
          <xdr:cNvSpPr/>
        </xdr:nvSpPr>
        <xdr:spPr>
          <a:xfrm>
            <a:off x="1362075" y="5829300"/>
            <a:ext cx="1543050" cy="1571625"/>
          </a:xfrm>
          <a:prstGeom prst="rect">
            <a:avLst/>
          </a:prstGeom>
          <a:solidFill>
            <a:srgbClr val="FFC0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0</xdr:colOff>
      <xdr:row>46</xdr:row>
      <xdr:rowOff>0</xdr:rowOff>
    </xdr:from>
    <xdr:to>
      <xdr:col>13</xdr:col>
      <xdr:colOff>447674</xdr:colOff>
      <xdr:row>65</xdr:row>
      <xdr:rowOff>33338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BD241B4C-68B1-0AE2-859A-A1452A70685F}"/>
            </a:ext>
          </a:extLst>
        </xdr:cNvPr>
        <xdr:cNvGrpSpPr/>
      </xdr:nvGrpSpPr>
      <xdr:grpSpPr>
        <a:xfrm>
          <a:off x="612321" y="8763000"/>
          <a:ext cx="7795532" cy="3652838"/>
          <a:chOff x="609600" y="8763000"/>
          <a:chExt cx="7762874" cy="3652838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DF9FAF53-48FD-4312-BB67-7C3B8AA2D544}"/>
              </a:ext>
            </a:extLst>
          </xdr:cNvPr>
          <xdr:cNvGraphicFramePr>
            <a:graphicFrameLocks/>
          </xdr:cNvGraphicFramePr>
        </xdr:nvGraphicFramePr>
        <xdr:xfrm>
          <a:off x="609600" y="8763000"/>
          <a:ext cx="7762874" cy="36528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2FCE6746-0351-4CFE-BDA5-813EB7AC1EA1}"/>
              </a:ext>
            </a:extLst>
          </xdr:cNvPr>
          <xdr:cNvSpPr/>
        </xdr:nvSpPr>
        <xdr:spPr>
          <a:xfrm>
            <a:off x="3009899" y="10220325"/>
            <a:ext cx="4924425" cy="1571625"/>
          </a:xfrm>
          <a:prstGeom prst="rect">
            <a:avLst/>
          </a:prstGeom>
          <a:solidFill>
            <a:srgbClr val="FFC0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6C4464C5-3423-4138-AF52-30688FC427A6}"/>
              </a:ext>
            </a:extLst>
          </xdr:cNvPr>
          <xdr:cNvSpPr/>
        </xdr:nvSpPr>
        <xdr:spPr>
          <a:xfrm>
            <a:off x="1343025" y="10210800"/>
            <a:ext cx="1676400" cy="1562100"/>
          </a:xfrm>
          <a:prstGeom prst="rect">
            <a:avLst/>
          </a:prstGeom>
          <a:solidFill>
            <a:srgbClr val="FFFF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A0E61C55-891A-41B2-ADCB-D2CA7B9D9063}"/>
              </a:ext>
            </a:extLst>
          </xdr:cNvPr>
          <xdr:cNvSpPr/>
        </xdr:nvSpPr>
        <xdr:spPr>
          <a:xfrm>
            <a:off x="1333499" y="8905875"/>
            <a:ext cx="1676401" cy="1314450"/>
          </a:xfrm>
          <a:prstGeom prst="rect">
            <a:avLst/>
          </a:prstGeom>
          <a:solidFill>
            <a:srgbClr val="92D05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AD285A29-98FD-44BB-B7C7-48C28D06931F}"/>
              </a:ext>
            </a:extLst>
          </xdr:cNvPr>
          <xdr:cNvSpPr/>
        </xdr:nvSpPr>
        <xdr:spPr>
          <a:xfrm>
            <a:off x="3019425" y="8915400"/>
            <a:ext cx="4914900" cy="1295400"/>
          </a:xfrm>
          <a:prstGeom prst="rect">
            <a:avLst/>
          </a:prstGeom>
          <a:solidFill>
            <a:srgbClr val="FFFF00">
              <a:alpha val="1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30</xdr:col>
      <xdr:colOff>581025</xdr:colOff>
      <xdr:row>1</xdr:row>
      <xdr:rowOff>19050</xdr:rowOff>
    </xdr:from>
    <xdr:to>
      <xdr:col>39</xdr:col>
      <xdr:colOff>561975</xdr:colOff>
      <xdr:row>20</xdr:row>
      <xdr:rowOff>52388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ADA3DDDD-25E6-5486-CCCF-379A986887D9}"/>
            </a:ext>
          </a:extLst>
        </xdr:cNvPr>
        <xdr:cNvGrpSpPr/>
      </xdr:nvGrpSpPr>
      <xdr:grpSpPr>
        <a:xfrm>
          <a:off x="18950668" y="209550"/>
          <a:ext cx="5491843" cy="3652838"/>
          <a:chOff x="18897600" y="200025"/>
          <a:chExt cx="5467350" cy="3652838"/>
        </a:xfrm>
      </xdr:grpSpPr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3B9E56AA-4B52-4F90-B874-DACD6C8B2A97}"/>
              </a:ext>
            </a:extLst>
          </xdr:cNvPr>
          <xdr:cNvGraphicFramePr>
            <a:graphicFrameLocks/>
          </xdr:cNvGraphicFramePr>
        </xdr:nvGraphicFramePr>
        <xdr:xfrm>
          <a:off x="18869025" y="209550"/>
          <a:ext cx="5467350" cy="36528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2FFA9B6D-3A25-445A-8CBA-9B2CAE00ADE4}"/>
              </a:ext>
            </a:extLst>
          </xdr:cNvPr>
          <xdr:cNvSpPr/>
        </xdr:nvSpPr>
        <xdr:spPr>
          <a:xfrm>
            <a:off x="19650076" y="352425"/>
            <a:ext cx="1943099" cy="1295400"/>
          </a:xfrm>
          <a:prstGeom prst="rect">
            <a:avLst/>
          </a:prstGeom>
          <a:solidFill>
            <a:srgbClr val="92D05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4ACF13F9-B7B3-4B4F-B013-7209BF5BDF35}"/>
              </a:ext>
            </a:extLst>
          </xdr:cNvPr>
          <xdr:cNvSpPr/>
        </xdr:nvSpPr>
        <xdr:spPr>
          <a:xfrm>
            <a:off x="19611975" y="1666875"/>
            <a:ext cx="1952626" cy="1552575"/>
          </a:xfrm>
          <a:prstGeom prst="rect">
            <a:avLst/>
          </a:prstGeom>
          <a:solidFill>
            <a:srgbClr val="FFFF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93DB8475-C29D-44A3-92C6-0B610AB0F0A3}"/>
              </a:ext>
            </a:extLst>
          </xdr:cNvPr>
          <xdr:cNvSpPr/>
        </xdr:nvSpPr>
        <xdr:spPr>
          <a:xfrm>
            <a:off x="21564600" y="1676400"/>
            <a:ext cx="2562225" cy="1571625"/>
          </a:xfrm>
          <a:prstGeom prst="rect">
            <a:avLst/>
          </a:prstGeom>
          <a:solidFill>
            <a:srgbClr val="FFC0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1357DD7A-71BA-4ED1-B10A-C5A7D48290D1}"/>
              </a:ext>
            </a:extLst>
          </xdr:cNvPr>
          <xdr:cNvSpPr/>
        </xdr:nvSpPr>
        <xdr:spPr>
          <a:xfrm>
            <a:off x="21564600" y="333375"/>
            <a:ext cx="2552700" cy="1323975"/>
          </a:xfrm>
          <a:prstGeom prst="rect">
            <a:avLst/>
          </a:prstGeom>
          <a:solidFill>
            <a:srgbClr val="FFFF00">
              <a:alpha val="1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31</xdr:col>
      <xdr:colOff>0</xdr:colOff>
      <xdr:row>22</xdr:row>
      <xdr:rowOff>9525</xdr:rowOff>
    </xdr:from>
    <xdr:to>
      <xdr:col>40</xdr:col>
      <xdr:colOff>19050</xdr:colOff>
      <xdr:row>41</xdr:row>
      <xdr:rowOff>42863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26EE22F0-042A-B6A7-0901-682337439D6D}"/>
            </a:ext>
          </a:extLst>
        </xdr:cNvPr>
        <xdr:cNvGrpSpPr/>
      </xdr:nvGrpSpPr>
      <xdr:grpSpPr>
        <a:xfrm>
          <a:off x="18981964" y="4200525"/>
          <a:ext cx="5529943" cy="3652838"/>
          <a:chOff x="18897600" y="4200525"/>
          <a:chExt cx="5505450" cy="3652838"/>
        </a:xfrm>
      </xdr:grpSpPr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5A7425DB-89F4-43A9-B95C-1EF32392B510}"/>
              </a:ext>
            </a:extLst>
          </xdr:cNvPr>
          <xdr:cNvGraphicFramePr>
            <a:graphicFrameLocks/>
          </xdr:cNvGraphicFramePr>
        </xdr:nvGraphicFramePr>
        <xdr:xfrm>
          <a:off x="18897600" y="4200525"/>
          <a:ext cx="5505450" cy="36528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81D02FC5-D858-4BEA-ADFD-8FA49C71F1BB}"/>
              </a:ext>
            </a:extLst>
          </xdr:cNvPr>
          <xdr:cNvSpPr/>
        </xdr:nvSpPr>
        <xdr:spPr>
          <a:xfrm>
            <a:off x="19650075" y="4343400"/>
            <a:ext cx="1704975" cy="1304925"/>
          </a:xfrm>
          <a:prstGeom prst="rect">
            <a:avLst/>
          </a:prstGeom>
          <a:solidFill>
            <a:srgbClr val="92D05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F88A69AD-9DBA-4D91-8900-B78BA7534164}"/>
              </a:ext>
            </a:extLst>
          </xdr:cNvPr>
          <xdr:cNvSpPr/>
        </xdr:nvSpPr>
        <xdr:spPr>
          <a:xfrm>
            <a:off x="19650074" y="5657850"/>
            <a:ext cx="1714501" cy="1562100"/>
          </a:xfrm>
          <a:prstGeom prst="rect">
            <a:avLst/>
          </a:prstGeom>
          <a:solidFill>
            <a:srgbClr val="FFFF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E96AF277-0B95-4DE5-B74D-026083C0C0E4}"/>
              </a:ext>
            </a:extLst>
          </xdr:cNvPr>
          <xdr:cNvSpPr/>
        </xdr:nvSpPr>
        <xdr:spPr>
          <a:xfrm>
            <a:off x="21364574" y="4343401"/>
            <a:ext cx="2752725" cy="1295400"/>
          </a:xfrm>
          <a:prstGeom prst="rect">
            <a:avLst/>
          </a:prstGeom>
          <a:solidFill>
            <a:srgbClr val="FFFF00">
              <a:alpha val="1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6B277C47-D495-4D6C-BF65-F138A09E2353}"/>
              </a:ext>
            </a:extLst>
          </xdr:cNvPr>
          <xdr:cNvSpPr/>
        </xdr:nvSpPr>
        <xdr:spPr>
          <a:xfrm>
            <a:off x="21393150" y="5629275"/>
            <a:ext cx="2733675" cy="1590675"/>
          </a:xfrm>
          <a:prstGeom prst="rect">
            <a:avLst/>
          </a:prstGeom>
          <a:solidFill>
            <a:srgbClr val="FFC0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D171-8698-4332-B661-8F72C4B79540}">
  <dimension ref="A1:U801"/>
  <sheetViews>
    <sheetView workbookViewId="0"/>
  </sheetViews>
  <sheetFormatPr defaultColWidth="11.42578125" defaultRowHeight="15" x14ac:dyDescent="0.25"/>
  <cols>
    <col min="1" max="1" width="10.140625" customWidth="1"/>
  </cols>
  <sheetData>
    <row r="1" spans="1:21" x14ac:dyDescent="0.25">
      <c r="A1" s="1" t="s">
        <v>60</v>
      </c>
      <c r="B1" s="1" t="s">
        <v>61</v>
      </c>
      <c r="C1" s="1" t="s">
        <v>38</v>
      </c>
      <c r="D1" s="1" t="s">
        <v>39</v>
      </c>
      <c r="E1" s="1" t="s">
        <v>40</v>
      </c>
      <c r="F1" s="1" t="s">
        <v>58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59</v>
      </c>
      <c r="L1" s="1"/>
      <c r="M1" s="1" t="s">
        <v>38</v>
      </c>
      <c r="N1" s="1" t="s">
        <v>39</v>
      </c>
      <c r="O1" s="1" t="s">
        <v>40</v>
      </c>
      <c r="P1" s="1" t="s">
        <v>58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59</v>
      </c>
    </row>
    <row r="2" spans="1:21" x14ac:dyDescent="0.25">
      <c r="A2" s="43">
        <v>2</v>
      </c>
      <c r="B2" s="44" t="s">
        <v>62</v>
      </c>
      <c r="C2" s="44">
        <v>33.49857909</v>
      </c>
      <c r="D2" s="44">
        <v>33.034780849999997</v>
      </c>
      <c r="E2" s="44">
        <v>5.8237090650000001</v>
      </c>
      <c r="F2" s="44">
        <v>34.296253890000003</v>
      </c>
      <c r="G2" s="44">
        <v>10922000</v>
      </c>
      <c r="H2" s="44">
        <v>899.92438170000003</v>
      </c>
      <c r="I2" s="44">
        <v>827.70836740000004</v>
      </c>
      <c r="J2" s="44">
        <v>1877.4306509999999</v>
      </c>
      <c r="K2" s="45">
        <v>1038.7264620000001</v>
      </c>
      <c r="M2">
        <f>AVERAGE(C2:C41)</f>
        <v>33.182656480725008</v>
      </c>
      <c r="N2">
        <f t="shared" ref="N2:U2" si="0">AVERAGE(D2:D41)</f>
        <v>23.906002345749997</v>
      </c>
      <c r="O2">
        <f t="shared" si="0"/>
        <v>-3.4051680459499991</v>
      </c>
      <c r="P2">
        <f t="shared" si="0"/>
        <v>28.756453820350004</v>
      </c>
      <c r="Q2">
        <f t="shared" si="0"/>
        <v>6626300</v>
      </c>
      <c r="R2">
        <f t="shared" si="0"/>
        <v>821.63118160249974</v>
      </c>
      <c r="S2">
        <f t="shared" si="0"/>
        <v>755.66771354499997</v>
      </c>
      <c r="T2">
        <f t="shared" si="0"/>
        <v>1727.6145852250004</v>
      </c>
      <c r="U2">
        <f t="shared" si="0"/>
        <v>799.9804835425</v>
      </c>
    </row>
    <row r="3" spans="1:21" x14ac:dyDescent="0.25">
      <c r="A3" s="46">
        <v>3</v>
      </c>
      <c r="B3" s="28" t="s">
        <v>62</v>
      </c>
      <c r="C3" s="28">
        <v>23.972057209999999</v>
      </c>
      <c r="D3" s="28">
        <v>26.71167157</v>
      </c>
      <c r="E3" s="28">
        <v>22.029914489999999</v>
      </c>
      <c r="F3" s="28">
        <v>28.684747699999999</v>
      </c>
      <c r="G3" s="28">
        <v>3641000</v>
      </c>
      <c r="H3" s="28">
        <v>664.98941279999997</v>
      </c>
      <c r="I3" s="28">
        <v>669.0969126</v>
      </c>
      <c r="J3" s="28">
        <v>1844.134732</v>
      </c>
      <c r="K3" s="47">
        <v>685.04973700000005</v>
      </c>
    </row>
    <row r="4" spans="1:21" x14ac:dyDescent="0.25">
      <c r="A4" s="46">
        <v>4</v>
      </c>
      <c r="B4" s="28" t="s">
        <v>62</v>
      </c>
      <c r="C4" s="28">
        <v>21.518006360000001</v>
      </c>
      <c r="D4" s="28">
        <v>27.7543182</v>
      </c>
      <c r="E4" s="28">
        <v>-22.61003436</v>
      </c>
      <c r="F4" s="28">
        <v>32.659207969999997</v>
      </c>
      <c r="G4" s="28">
        <v>3406000</v>
      </c>
      <c r="H4" s="28">
        <v>693.46529290000001</v>
      </c>
      <c r="I4" s="28">
        <v>644.46003740000003</v>
      </c>
      <c r="J4" s="28">
        <v>1424.288419</v>
      </c>
      <c r="K4" s="47">
        <v>600.66337399999998</v>
      </c>
    </row>
    <row r="5" spans="1:21" x14ac:dyDescent="0.25">
      <c r="A5" s="46">
        <v>5</v>
      </c>
      <c r="B5" s="28" t="s">
        <v>62</v>
      </c>
      <c r="C5" s="28">
        <v>45.131698839999999</v>
      </c>
      <c r="D5" s="28">
        <v>31.908454979999998</v>
      </c>
      <c r="E5" s="28">
        <v>10.661391950000001</v>
      </c>
      <c r="F5" s="28">
        <v>39.935800260000001</v>
      </c>
      <c r="G5" s="28">
        <v>3867000</v>
      </c>
      <c r="H5" s="28">
        <v>737.47652919999996</v>
      </c>
      <c r="I5" s="28">
        <v>572.53066090000004</v>
      </c>
      <c r="J5" s="28">
        <v>1522.391273</v>
      </c>
      <c r="K5" s="47">
        <v>688.57149779999997</v>
      </c>
    </row>
    <row r="6" spans="1:21" x14ac:dyDescent="0.25">
      <c r="A6" s="46">
        <v>6</v>
      </c>
      <c r="B6" s="28" t="s">
        <v>62</v>
      </c>
      <c r="C6" s="28">
        <v>28.07168055</v>
      </c>
      <c r="D6" s="28">
        <v>36.56156627</v>
      </c>
      <c r="E6" s="28">
        <v>-38.809523810000002</v>
      </c>
      <c r="F6" s="28">
        <v>50.915845019999999</v>
      </c>
      <c r="G6" s="28">
        <v>3278000</v>
      </c>
      <c r="H6" s="28">
        <v>729.50573680000002</v>
      </c>
      <c r="I6" s="28">
        <v>635.16935169999999</v>
      </c>
      <c r="J6" s="28">
        <v>3075.9020399999999</v>
      </c>
      <c r="K6" s="47">
        <v>689.63791960000003</v>
      </c>
    </row>
    <row r="7" spans="1:21" x14ac:dyDescent="0.25">
      <c r="A7" s="46">
        <v>7</v>
      </c>
      <c r="B7" s="28" t="s">
        <v>62</v>
      </c>
      <c r="C7" s="28">
        <v>49.727051459999998</v>
      </c>
      <c r="D7" s="28">
        <v>17.904245750000001</v>
      </c>
      <c r="E7" s="28">
        <v>-3.5125011580000001</v>
      </c>
      <c r="F7" s="28">
        <v>37.900537620000001</v>
      </c>
      <c r="G7" s="28">
        <v>3871000</v>
      </c>
      <c r="H7" s="28">
        <v>736.93010270000002</v>
      </c>
      <c r="I7" s="28">
        <v>636.42659189999995</v>
      </c>
      <c r="J7" s="28">
        <v>1224.187968</v>
      </c>
      <c r="K7" s="47">
        <v>640.71505409999997</v>
      </c>
    </row>
    <row r="8" spans="1:21" x14ac:dyDescent="0.25">
      <c r="A8" s="46">
        <v>8</v>
      </c>
      <c r="B8" s="28" t="s">
        <v>62</v>
      </c>
      <c r="C8" s="28">
        <v>28.08900015</v>
      </c>
      <c r="D8" s="28">
        <v>14.841436549999999</v>
      </c>
      <c r="E8" s="28">
        <v>-1.0353685859999999</v>
      </c>
      <c r="F8" s="28">
        <v>11.644141449999999</v>
      </c>
      <c r="G8" s="28">
        <v>5887000</v>
      </c>
      <c r="H8" s="28">
        <v>695.64338439999995</v>
      </c>
      <c r="I8" s="28">
        <v>859.96952620000002</v>
      </c>
      <c r="J8" s="28">
        <v>1365.654628</v>
      </c>
      <c r="K8" s="47">
        <v>816.11280109999996</v>
      </c>
    </row>
    <row r="9" spans="1:21" x14ac:dyDescent="0.25">
      <c r="A9" s="46">
        <v>9</v>
      </c>
      <c r="B9" s="28" t="s">
        <v>62</v>
      </c>
      <c r="C9" s="28">
        <v>23.35094265</v>
      </c>
      <c r="D9" s="28">
        <v>43.967664739999996</v>
      </c>
      <c r="E9" s="28">
        <v>-7.339841034</v>
      </c>
      <c r="F9" s="28">
        <v>40.309139219999999</v>
      </c>
      <c r="G9" s="28">
        <v>3926000</v>
      </c>
      <c r="H9" s="28">
        <v>699.65993549999996</v>
      </c>
      <c r="I9" s="28">
        <v>741.76732719999995</v>
      </c>
      <c r="J9" s="28">
        <v>1289.436226</v>
      </c>
      <c r="K9" s="47">
        <v>609.04328299999997</v>
      </c>
    </row>
    <row r="10" spans="1:21" x14ac:dyDescent="0.25">
      <c r="A10" s="46">
        <v>10</v>
      </c>
      <c r="B10" s="28" t="s">
        <v>62</v>
      </c>
      <c r="C10" s="28">
        <v>32.28998284</v>
      </c>
      <c r="D10" s="28">
        <v>16.268453260000001</v>
      </c>
      <c r="E10" s="28">
        <v>-28.13108634</v>
      </c>
      <c r="F10" s="28">
        <v>24.20118038</v>
      </c>
      <c r="G10" s="28">
        <v>2312000</v>
      </c>
      <c r="H10" s="28">
        <v>871.31122140000002</v>
      </c>
      <c r="I10" s="28">
        <v>614.12166720000005</v>
      </c>
      <c r="J10" s="28">
        <v>1948.296953</v>
      </c>
      <c r="K10" s="47">
        <v>703.73279460000003</v>
      </c>
    </row>
    <row r="11" spans="1:21" x14ac:dyDescent="0.25">
      <c r="A11" s="46">
        <v>11</v>
      </c>
      <c r="B11" s="28" t="s">
        <v>62</v>
      </c>
      <c r="C11" s="28">
        <v>45.042541470000003</v>
      </c>
      <c r="D11" s="28">
        <v>12.86113557</v>
      </c>
      <c r="E11" s="28">
        <v>-3.8975896830000001</v>
      </c>
      <c r="F11" s="28">
        <v>22.648175219999999</v>
      </c>
      <c r="G11" s="28">
        <v>4829000</v>
      </c>
      <c r="H11" s="28">
        <v>693.02949920000003</v>
      </c>
      <c r="I11" s="28">
        <v>593.3122333</v>
      </c>
      <c r="J11" s="28">
        <v>1496.612846</v>
      </c>
      <c r="K11" s="47">
        <v>641.75998830000003</v>
      </c>
    </row>
    <row r="12" spans="1:21" x14ac:dyDescent="0.25">
      <c r="A12" s="46">
        <v>12</v>
      </c>
      <c r="B12" s="28" t="s">
        <v>62</v>
      </c>
      <c r="C12" s="28">
        <v>39.134391970000003</v>
      </c>
      <c r="D12" s="28">
        <v>9.0721885199999992</v>
      </c>
      <c r="E12" s="28">
        <v>-23.248688349999998</v>
      </c>
      <c r="F12" s="28">
        <v>15.62206361</v>
      </c>
      <c r="G12" s="28">
        <v>13586000</v>
      </c>
      <c r="H12" s="28">
        <v>863.44710929999997</v>
      </c>
      <c r="I12" s="28">
        <v>649.78536110000005</v>
      </c>
      <c r="J12" s="28">
        <v>1762.6809599999999</v>
      </c>
      <c r="K12" s="47">
        <v>702.81362249999995</v>
      </c>
    </row>
    <row r="13" spans="1:21" x14ac:dyDescent="0.25">
      <c r="A13" s="46">
        <v>13</v>
      </c>
      <c r="B13" s="28" t="s">
        <v>62</v>
      </c>
      <c r="C13" s="28">
        <v>39.202646489999999</v>
      </c>
      <c r="D13" s="28">
        <v>18.917786469999999</v>
      </c>
      <c r="E13" s="28">
        <v>-14.19994494</v>
      </c>
      <c r="F13" s="28">
        <v>20.57642237</v>
      </c>
      <c r="G13" s="28">
        <v>7887000</v>
      </c>
      <c r="H13" s="28">
        <v>781.76999079999996</v>
      </c>
      <c r="I13" s="28">
        <v>599.20631449999996</v>
      </c>
      <c r="J13" s="28">
        <v>1582.792913</v>
      </c>
      <c r="K13" s="47">
        <v>649.80432870000004</v>
      </c>
    </row>
    <row r="14" spans="1:21" x14ac:dyDescent="0.25">
      <c r="A14" s="46">
        <v>14</v>
      </c>
      <c r="B14" s="28" t="s">
        <v>62</v>
      </c>
      <c r="C14" s="28">
        <v>39.034088760000003</v>
      </c>
      <c r="D14" s="28">
        <v>26.401062069999998</v>
      </c>
      <c r="E14" s="28">
        <v>-13.314175199999999</v>
      </c>
      <c r="F14" s="28">
        <v>25.718296460000001</v>
      </c>
      <c r="G14" s="28">
        <v>12035000</v>
      </c>
      <c r="H14" s="28">
        <v>1116.8899530000001</v>
      </c>
      <c r="I14" s="28">
        <v>894.88223840000001</v>
      </c>
      <c r="J14" s="28">
        <v>1942.8798810000001</v>
      </c>
      <c r="K14" s="47">
        <v>934.96445019999999</v>
      </c>
    </row>
    <row r="15" spans="1:21" x14ac:dyDescent="0.25">
      <c r="A15" s="46">
        <v>15</v>
      </c>
      <c r="B15" s="28" t="s">
        <v>62</v>
      </c>
      <c r="C15" s="28">
        <v>30.096444949999999</v>
      </c>
      <c r="D15" s="28">
        <v>35.139444269999998</v>
      </c>
      <c r="E15" s="28">
        <v>-10.82802716</v>
      </c>
      <c r="F15" s="28">
        <v>16.56460805</v>
      </c>
      <c r="G15" s="28">
        <v>4641000</v>
      </c>
      <c r="H15" s="28">
        <v>639.42017669999996</v>
      </c>
      <c r="I15" s="28">
        <v>601.06789509999999</v>
      </c>
      <c r="J15" s="28">
        <v>1425.96288</v>
      </c>
      <c r="K15" s="47">
        <v>649.38392999999996</v>
      </c>
    </row>
    <row r="16" spans="1:21" x14ac:dyDescent="0.25">
      <c r="A16" s="46">
        <v>16</v>
      </c>
      <c r="B16" s="28" t="s">
        <v>62</v>
      </c>
      <c r="C16" s="28">
        <v>44.834977760000001</v>
      </c>
      <c r="D16" s="28">
        <v>28.868516580000001</v>
      </c>
      <c r="E16" s="28">
        <v>-28.106554330000002</v>
      </c>
      <c r="F16" s="28">
        <v>35.9821478</v>
      </c>
      <c r="G16" s="28">
        <v>3715000</v>
      </c>
      <c r="H16" s="28">
        <v>689.24500269999999</v>
      </c>
      <c r="I16" s="28">
        <v>561.48516849999999</v>
      </c>
      <c r="J16" s="28">
        <v>1432.6656210000001</v>
      </c>
      <c r="K16" s="47">
        <v>639.83105239999998</v>
      </c>
    </row>
    <row r="17" spans="1:11" x14ac:dyDescent="0.25">
      <c r="A17" s="46">
        <v>17</v>
      </c>
      <c r="B17" s="28" t="s">
        <v>62</v>
      </c>
      <c r="C17" s="28">
        <v>45.974663020000001</v>
      </c>
      <c r="D17" s="28">
        <v>19.333041260000002</v>
      </c>
      <c r="E17" s="28">
        <v>3.1529456699999998</v>
      </c>
      <c r="F17" s="28">
        <v>23.557839600000001</v>
      </c>
      <c r="G17" s="28">
        <v>24094000</v>
      </c>
      <c r="H17" s="28">
        <v>1727.349052</v>
      </c>
      <c r="I17" s="28">
        <v>1680.5766739999999</v>
      </c>
      <c r="J17" s="28">
        <v>2735.4261510000001</v>
      </c>
      <c r="K17" s="47">
        <v>1522.590115</v>
      </c>
    </row>
    <row r="18" spans="1:11" x14ac:dyDescent="0.25">
      <c r="A18" s="46">
        <v>18</v>
      </c>
      <c r="B18" s="28" t="s">
        <v>62</v>
      </c>
      <c r="C18" s="28">
        <v>40.384922539999998</v>
      </c>
      <c r="D18" s="28">
        <v>18.26764588</v>
      </c>
      <c r="E18" s="28">
        <v>12.05480661</v>
      </c>
      <c r="F18" s="28">
        <v>23.420637450000001</v>
      </c>
      <c r="G18" s="28">
        <v>22344000</v>
      </c>
      <c r="H18" s="28">
        <v>1390.0350900000001</v>
      </c>
      <c r="I18" s="28">
        <v>1185.472714</v>
      </c>
      <c r="J18" s="28">
        <v>3163.835611</v>
      </c>
      <c r="K18" s="47">
        <v>1101.0251900000001</v>
      </c>
    </row>
    <row r="19" spans="1:11" x14ac:dyDescent="0.25">
      <c r="A19" s="46">
        <v>19</v>
      </c>
      <c r="B19" s="28" t="s">
        <v>62</v>
      </c>
      <c r="C19" s="28">
        <v>32.199187139999999</v>
      </c>
      <c r="D19" s="28">
        <v>17.917571540000001</v>
      </c>
      <c r="E19" s="28">
        <v>-36.825314849999998</v>
      </c>
      <c r="F19" s="28">
        <v>25.624498450000001</v>
      </c>
      <c r="G19" s="28">
        <v>4422000</v>
      </c>
      <c r="H19" s="28">
        <v>622.45984120000003</v>
      </c>
      <c r="I19" s="28">
        <v>614.2533707</v>
      </c>
      <c r="J19" s="28">
        <v>1656.538202</v>
      </c>
      <c r="K19" s="47">
        <v>759.52367379999998</v>
      </c>
    </row>
    <row r="20" spans="1:11" x14ac:dyDescent="0.25">
      <c r="A20" s="46">
        <v>20</v>
      </c>
      <c r="B20" s="28" t="s">
        <v>62</v>
      </c>
      <c r="C20" s="28">
        <v>26.76767766</v>
      </c>
      <c r="D20" s="28">
        <v>43.00761112</v>
      </c>
      <c r="E20" s="28">
        <v>32.568107650000002</v>
      </c>
      <c r="F20" s="28">
        <v>51.627010550000001</v>
      </c>
      <c r="G20" s="28">
        <v>2187000</v>
      </c>
      <c r="H20" s="28">
        <v>691.33725079999999</v>
      </c>
      <c r="I20" s="28">
        <v>627.72581839999998</v>
      </c>
      <c r="J20" s="28">
        <v>1428.447199</v>
      </c>
      <c r="K20" s="47">
        <v>761.78998339999998</v>
      </c>
    </row>
    <row r="21" spans="1:11" x14ac:dyDescent="0.25">
      <c r="A21" s="46">
        <v>21</v>
      </c>
      <c r="B21" s="28" t="s">
        <v>62</v>
      </c>
      <c r="C21" s="28">
        <v>28.23064883</v>
      </c>
      <c r="D21" s="28">
        <v>43.004165049999997</v>
      </c>
      <c r="E21" s="28">
        <v>33.70319155</v>
      </c>
      <c r="F21" s="28">
        <v>41.98995549</v>
      </c>
      <c r="G21" s="28">
        <v>3977000</v>
      </c>
      <c r="H21" s="28">
        <v>617.62348659999998</v>
      </c>
      <c r="I21" s="28">
        <v>871.71608219999996</v>
      </c>
      <c r="J21" s="28">
        <v>1367.119553</v>
      </c>
      <c r="K21" s="47">
        <v>855.794937</v>
      </c>
    </row>
    <row r="22" spans="1:11" x14ac:dyDescent="0.25">
      <c r="A22" s="46">
        <v>22</v>
      </c>
      <c r="B22" s="28" t="s">
        <v>62</v>
      </c>
      <c r="C22" s="28">
        <v>32.13143161</v>
      </c>
      <c r="D22" s="28">
        <v>27.139657790000001</v>
      </c>
      <c r="E22" s="28">
        <v>45.99917859</v>
      </c>
      <c r="F22" s="28">
        <v>23.223673080000001</v>
      </c>
      <c r="G22" s="28">
        <v>6200000</v>
      </c>
      <c r="H22" s="28">
        <v>658.90438419999998</v>
      </c>
      <c r="I22" s="28">
        <v>701.60107779999998</v>
      </c>
      <c r="J22" s="28">
        <v>1878.119993</v>
      </c>
      <c r="K22" s="47">
        <v>659.31665250000003</v>
      </c>
    </row>
    <row r="23" spans="1:11" x14ac:dyDescent="0.25">
      <c r="A23" s="46">
        <v>60</v>
      </c>
      <c r="B23" s="28" t="s">
        <v>62</v>
      </c>
      <c r="C23" s="28">
        <v>19.00246782</v>
      </c>
      <c r="D23" s="28">
        <v>31.516470439999999</v>
      </c>
      <c r="E23" s="28">
        <v>-32.702834129999999</v>
      </c>
      <c r="F23" s="28">
        <v>32.35764107</v>
      </c>
      <c r="G23" s="28">
        <v>4180000</v>
      </c>
      <c r="H23" s="28">
        <v>705.2910895</v>
      </c>
      <c r="I23" s="28">
        <v>612.64250119999997</v>
      </c>
      <c r="J23" s="28">
        <v>1392.950924</v>
      </c>
      <c r="K23" s="47">
        <v>742.27068910000003</v>
      </c>
    </row>
    <row r="24" spans="1:11" x14ac:dyDescent="0.25">
      <c r="A24" s="46">
        <v>61</v>
      </c>
      <c r="B24" s="28" t="s">
        <v>62</v>
      </c>
      <c r="C24" s="28">
        <v>17.289856650000001</v>
      </c>
      <c r="D24" s="28">
        <v>11.7086942</v>
      </c>
      <c r="E24" s="28">
        <v>-16.805173870000001</v>
      </c>
      <c r="F24" s="28">
        <v>25.458574970000001</v>
      </c>
      <c r="G24" s="28">
        <v>4199000</v>
      </c>
      <c r="H24" s="28">
        <v>819.84884959999999</v>
      </c>
      <c r="I24" s="28">
        <v>906.06795899999997</v>
      </c>
      <c r="J24" s="28">
        <v>1321.9422279999999</v>
      </c>
      <c r="K24" s="47">
        <v>959.61723849999998</v>
      </c>
    </row>
    <row r="25" spans="1:11" x14ac:dyDescent="0.25">
      <c r="A25" s="46">
        <v>62</v>
      </c>
      <c r="B25" s="28" t="s">
        <v>62</v>
      </c>
      <c r="C25" s="28">
        <v>38.199827300000003</v>
      </c>
      <c r="D25" s="28">
        <v>22.377892450000001</v>
      </c>
      <c r="E25" s="28">
        <v>2.960467183</v>
      </c>
      <c r="F25" s="28">
        <v>30.720394899999999</v>
      </c>
      <c r="G25" s="28">
        <v>14258000</v>
      </c>
      <c r="H25" s="28">
        <v>1203.5436110000001</v>
      </c>
      <c r="I25" s="28">
        <v>987.38277410000001</v>
      </c>
      <c r="J25" s="28">
        <v>2176.3492460000002</v>
      </c>
      <c r="K25" s="47">
        <v>1168.26233</v>
      </c>
    </row>
    <row r="26" spans="1:11" x14ac:dyDescent="0.25">
      <c r="A26" s="46">
        <v>63</v>
      </c>
      <c r="B26" s="28" t="s">
        <v>62</v>
      </c>
      <c r="C26" s="28">
        <v>37.416819940000003</v>
      </c>
      <c r="D26" s="28">
        <v>16.642636589999999</v>
      </c>
      <c r="E26" s="28">
        <v>-1.6015293859999999</v>
      </c>
      <c r="F26" s="28">
        <v>26.261171430000001</v>
      </c>
      <c r="G26" s="28">
        <v>12770000</v>
      </c>
      <c r="H26" s="28">
        <v>1071.234136</v>
      </c>
      <c r="I26" s="28">
        <v>716.99241910000001</v>
      </c>
      <c r="J26" s="28">
        <v>1878.6014660000001</v>
      </c>
      <c r="K26" s="47">
        <v>878.6699797</v>
      </c>
    </row>
    <row r="27" spans="1:11" x14ac:dyDescent="0.25">
      <c r="A27" s="46">
        <v>64</v>
      </c>
      <c r="B27" s="28" t="s">
        <v>62</v>
      </c>
      <c r="C27" s="28">
        <v>38.39075631</v>
      </c>
      <c r="D27" s="28">
        <v>2.2666611749999999</v>
      </c>
      <c r="E27" s="28">
        <v>-3.4235292689999999</v>
      </c>
      <c r="F27" s="28">
        <v>3.4987304639999999</v>
      </c>
      <c r="G27" s="28">
        <v>2715000</v>
      </c>
      <c r="H27" s="28">
        <v>699.99516889999995</v>
      </c>
      <c r="I27" s="28">
        <v>1076.016572</v>
      </c>
      <c r="J27" s="28">
        <v>1441.6299389999999</v>
      </c>
      <c r="K27" s="47">
        <v>1235.7728030000001</v>
      </c>
    </row>
    <row r="28" spans="1:11" x14ac:dyDescent="0.25">
      <c r="A28" s="46">
        <v>65</v>
      </c>
      <c r="B28" s="28" t="s">
        <v>62</v>
      </c>
      <c r="C28" s="28">
        <v>25.157011820000001</v>
      </c>
      <c r="D28" s="28">
        <v>37.729714919999999</v>
      </c>
      <c r="E28" s="28">
        <v>-13.308402689999999</v>
      </c>
      <c r="F28" s="28">
        <v>39.666621820000003</v>
      </c>
      <c r="G28" s="28">
        <v>16664000</v>
      </c>
      <c r="H28" s="28">
        <v>1107.5862770000001</v>
      </c>
      <c r="I28" s="28">
        <v>1568.125804</v>
      </c>
      <c r="J28" s="28">
        <v>2041.251583</v>
      </c>
      <c r="K28" s="47">
        <v>1425.8742239999999</v>
      </c>
    </row>
    <row r="29" spans="1:11" x14ac:dyDescent="0.25">
      <c r="A29" s="46">
        <v>66</v>
      </c>
      <c r="B29" s="28" t="s">
        <v>62</v>
      </c>
      <c r="C29" s="28">
        <v>16.67850683</v>
      </c>
      <c r="D29" s="28">
        <v>27.292554769999999</v>
      </c>
      <c r="E29" s="28">
        <v>4.4939591439999997</v>
      </c>
      <c r="F29" s="28">
        <v>28.99981429</v>
      </c>
      <c r="G29" s="28">
        <v>5781000</v>
      </c>
      <c r="H29" s="28">
        <v>769.26449749999995</v>
      </c>
      <c r="I29" s="28">
        <v>590.27422090000005</v>
      </c>
      <c r="J29" s="28">
        <v>1345.9509210000001</v>
      </c>
      <c r="K29" s="47">
        <v>650.36399540000002</v>
      </c>
    </row>
    <row r="30" spans="1:11" x14ac:dyDescent="0.25">
      <c r="A30" s="46">
        <v>67</v>
      </c>
      <c r="B30" s="28" t="s">
        <v>62</v>
      </c>
      <c r="C30" s="28">
        <v>4.3869995990000001</v>
      </c>
      <c r="D30" s="28">
        <v>31.88218401</v>
      </c>
      <c r="E30" s="28">
        <v>-0.13961744300000001</v>
      </c>
      <c r="F30" s="28">
        <v>54.522811529999998</v>
      </c>
      <c r="G30" s="28">
        <v>1926000</v>
      </c>
      <c r="H30" s="28">
        <v>1285.1920379999999</v>
      </c>
      <c r="I30" s="28">
        <v>570.80185119999999</v>
      </c>
      <c r="J30" s="28">
        <v>1742.1656190000001</v>
      </c>
      <c r="K30" s="47">
        <v>674.95678799999996</v>
      </c>
    </row>
    <row r="31" spans="1:11" x14ac:dyDescent="0.25">
      <c r="A31" s="46">
        <v>68</v>
      </c>
      <c r="B31" s="28" t="s">
        <v>62</v>
      </c>
      <c r="C31" s="28">
        <v>37.315785509999998</v>
      </c>
      <c r="D31" s="28">
        <v>9.6763379589999996</v>
      </c>
      <c r="E31" s="28">
        <v>-12.02569557</v>
      </c>
      <c r="F31" s="28">
        <v>13.23926857</v>
      </c>
      <c r="G31" s="28">
        <v>5593000</v>
      </c>
      <c r="H31" s="28">
        <v>759.85900500000002</v>
      </c>
      <c r="I31" s="28">
        <v>600.29009729999996</v>
      </c>
      <c r="J31" s="28">
        <v>1397.26926</v>
      </c>
      <c r="K31" s="47">
        <v>711.65611660000002</v>
      </c>
    </row>
    <row r="32" spans="1:11" x14ac:dyDescent="0.25">
      <c r="A32" s="46">
        <v>70</v>
      </c>
      <c r="B32" s="28" t="s">
        <v>62</v>
      </c>
      <c r="C32" s="28">
        <v>44.106669400000001</v>
      </c>
      <c r="D32" s="28">
        <v>15.557897649999999</v>
      </c>
      <c r="E32" s="28">
        <v>12.4478752</v>
      </c>
      <c r="F32" s="28">
        <v>17.81955945</v>
      </c>
      <c r="G32" s="28">
        <v>7481000</v>
      </c>
      <c r="H32" s="28">
        <v>778.47919890000003</v>
      </c>
      <c r="I32" s="28">
        <v>587.48877549999997</v>
      </c>
      <c r="J32" s="28">
        <v>1864.724179</v>
      </c>
      <c r="K32" s="47">
        <v>681.9370199</v>
      </c>
    </row>
    <row r="33" spans="1:21" x14ac:dyDescent="0.25">
      <c r="A33" s="46">
        <v>71</v>
      </c>
      <c r="B33" s="28" t="s">
        <v>62</v>
      </c>
      <c r="C33" s="28">
        <v>51.781258960000002</v>
      </c>
      <c r="D33" s="28">
        <v>5.8009520959999996</v>
      </c>
      <c r="E33" s="28">
        <v>-0.40755743700000002</v>
      </c>
      <c r="F33" s="28">
        <v>27.150610700000001</v>
      </c>
      <c r="G33" s="28">
        <v>2699000</v>
      </c>
      <c r="H33" s="28">
        <v>782.50330259999998</v>
      </c>
      <c r="I33" s="28">
        <v>834.94484069999999</v>
      </c>
      <c r="J33" s="28">
        <v>1527.8327529999999</v>
      </c>
      <c r="K33" s="47">
        <v>679.92628479999996</v>
      </c>
    </row>
    <row r="34" spans="1:21" x14ac:dyDescent="0.25">
      <c r="A34" s="46">
        <v>72</v>
      </c>
      <c r="B34" s="28" t="s">
        <v>62</v>
      </c>
      <c r="C34" s="28">
        <v>36.380430930000003</v>
      </c>
      <c r="D34" s="28">
        <v>30.21299351</v>
      </c>
      <c r="E34" s="28">
        <v>18.823978029999999</v>
      </c>
      <c r="F34" s="28">
        <v>39.673075019999999</v>
      </c>
      <c r="G34" s="28">
        <v>3336000</v>
      </c>
      <c r="H34" s="28">
        <v>698.9223088</v>
      </c>
      <c r="I34" s="28">
        <v>628.65643790000001</v>
      </c>
      <c r="J34" s="28">
        <v>1491.2313119999999</v>
      </c>
      <c r="K34" s="47">
        <v>616.29041989999996</v>
      </c>
    </row>
    <row r="35" spans="1:21" x14ac:dyDescent="0.25">
      <c r="A35" s="46">
        <v>73</v>
      </c>
      <c r="B35" s="28" t="s">
        <v>62</v>
      </c>
      <c r="C35" s="28">
        <v>55.19171695</v>
      </c>
      <c r="D35" s="28">
        <v>10.6981334</v>
      </c>
      <c r="E35" s="28">
        <v>-12.726442909999999</v>
      </c>
      <c r="F35" s="28">
        <v>28.742298049999999</v>
      </c>
      <c r="G35" s="28">
        <v>2836000</v>
      </c>
      <c r="H35" s="28">
        <v>902.42539360000001</v>
      </c>
      <c r="I35" s="28">
        <v>740.64804460000005</v>
      </c>
      <c r="J35" s="28">
        <v>1791.6025609999999</v>
      </c>
      <c r="K35" s="47">
        <v>649.36647579999999</v>
      </c>
    </row>
    <row r="36" spans="1:21" x14ac:dyDescent="0.25">
      <c r="A36" s="46">
        <v>74</v>
      </c>
      <c r="B36" s="28" t="s">
        <v>62</v>
      </c>
      <c r="C36" s="28">
        <v>37.59704541</v>
      </c>
      <c r="D36" s="28">
        <v>10.547536040000001</v>
      </c>
      <c r="E36" s="28">
        <v>12.97448017</v>
      </c>
      <c r="F36" s="28">
        <v>14.149834480000001</v>
      </c>
      <c r="G36" s="28">
        <v>8391000</v>
      </c>
      <c r="H36" s="28">
        <v>764.11926359999995</v>
      </c>
      <c r="I36" s="28">
        <v>592.64903549999997</v>
      </c>
      <c r="J36" s="28">
        <v>1715.8796520000001</v>
      </c>
      <c r="K36" s="47">
        <v>617.02872030000003</v>
      </c>
    </row>
    <row r="37" spans="1:21" x14ac:dyDescent="0.25">
      <c r="A37" s="46">
        <v>75</v>
      </c>
      <c r="B37" s="28" t="s">
        <v>62</v>
      </c>
      <c r="C37" s="28">
        <v>35.024173099999999</v>
      </c>
      <c r="D37" s="28">
        <v>31.110200410000001</v>
      </c>
      <c r="E37" s="28">
        <v>31.33076642</v>
      </c>
      <c r="F37" s="28">
        <v>32.580190799999997</v>
      </c>
      <c r="G37" s="28">
        <v>2847000</v>
      </c>
      <c r="H37" s="28">
        <v>617.94680970000002</v>
      </c>
      <c r="I37" s="28">
        <v>747.62024589999999</v>
      </c>
      <c r="J37" s="28">
        <v>2004.1259950000001</v>
      </c>
      <c r="K37" s="47">
        <v>1001.338095</v>
      </c>
    </row>
    <row r="38" spans="1:21" x14ac:dyDescent="0.25">
      <c r="A38" s="46">
        <v>76</v>
      </c>
      <c r="B38" s="28" t="s">
        <v>62</v>
      </c>
      <c r="C38" s="28">
        <v>36.601028669999998</v>
      </c>
      <c r="D38" s="28">
        <v>42.286000110000003</v>
      </c>
      <c r="E38" s="28">
        <v>-18.54912032</v>
      </c>
      <c r="F38" s="28">
        <v>33.267357539999999</v>
      </c>
      <c r="G38" s="28">
        <v>3747000</v>
      </c>
      <c r="H38" s="28">
        <v>567.66962439999998</v>
      </c>
      <c r="I38" s="28">
        <v>716.53408899999999</v>
      </c>
      <c r="J38" s="28">
        <v>1419.770297</v>
      </c>
      <c r="K38" s="47">
        <v>596.66122050000001</v>
      </c>
    </row>
    <row r="39" spans="1:21" x14ac:dyDescent="0.25">
      <c r="A39" s="46">
        <v>77</v>
      </c>
      <c r="B39" s="28" t="s">
        <v>62</v>
      </c>
      <c r="C39" s="28">
        <v>21.860268949999998</v>
      </c>
      <c r="D39" s="28">
        <v>29.95185412</v>
      </c>
      <c r="E39" s="28">
        <v>-34.086491629999998</v>
      </c>
      <c r="F39" s="28">
        <v>25.585591910000002</v>
      </c>
      <c r="G39" s="28">
        <v>3571000</v>
      </c>
      <c r="H39" s="28">
        <v>675.21439989999999</v>
      </c>
      <c r="I39" s="28">
        <v>703.01783220000004</v>
      </c>
      <c r="J39" s="28">
        <v>1639.36167</v>
      </c>
      <c r="K39" s="47">
        <v>633.39785040000004</v>
      </c>
    </row>
    <row r="40" spans="1:21" x14ac:dyDescent="0.25">
      <c r="A40" s="46">
        <v>78</v>
      </c>
      <c r="B40" s="28" t="s">
        <v>62</v>
      </c>
      <c r="C40" s="28">
        <v>31.475047960000001</v>
      </c>
      <c r="D40" s="28">
        <v>18.128375739999999</v>
      </c>
      <c r="E40" s="28">
        <v>-7.8641446249999998</v>
      </c>
      <c r="F40" s="28">
        <v>12.49144577</v>
      </c>
      <c r="G40" s="28">
        <v>3082000</v>
      </c>
      <c r="H40" s="28">
        <v>657.32240969999998</v>
      </c>
      <c r="I40" s="28">
        <v>612.73686680000003</v>
      </c>
      <c r="J40" s="28">
        <v>1439.6388030000001</v>
      </c>
      <c r="K40" s="47">
        <v>910.03606720000005</v>
      </c>
    </row>
    <row r="41" spans="1:21" x14ac:dyDescent="0.25">
      <c r="A41" s="46">
        <v>79</v>
      </c>
      <c r="B41" s="28" t="s">
        <v>62</v>
      </c>
      <c r="C41" s="28">
        <v>14.76796577</v>
      </c>
      <c r="D41" s="28">
        <v>21.97058595</v>
      </c>
      <c r="E41" s="28">
        <v>0.26769552099999999</v>
      </c>
      <c r="F41" s="28">
        <v>36.970978410000001</v>
      </c>
      <c r="G41" s="28">
        <v>7949000</v>
      </c>
      <c r="H41" s="28">
        <v>778.41304649999995</v>
      </c>
      <c r="I41" s="28">
        <v>651.48278440000001</v>
      </c>
      <c r="J41" s="28">
        <v>2027.500301</v>
      </c>
      <c r="K41" s="47">
        <v>814.94217660000004</v>
      </c>
    </row>
    <row r="42" spans="1:21" x14ac:dyDescent="0.25">
      <c r="A42" s="46">
        <v>2</v>
      </c>
      <c r="B42" s="28" t="s">
        <v>63</v>
      </c>
      <c r="C42" s="28">
        <v>29.527256210000001</v>
      </c>
      <c r="D42" s="28">
        <v>25.50354918</v>
      </c>
      <c r="E42" s="28">
        <v>-32.81756944</v>
      </c>
      <c r="F42" s="28">
        <v>27.349028959999998</v>
      </c>
      <c r="G42" s="28">
        <v>7312000</v>
      </c>
      <c r="H42" s="28">
        <v>772.52514840000003</v>
      </c>
      <c r="I42" s="28">
        <v>817.90352700000005</v>
      </c>
      <c r="J42" s="28">
        <v>1743.02226</v>
      </c>
      <c r="K42" s="47">
        <v>1039.4636760000001</v>
      </c>
      <c r="M42">
        <f>AVERAGE(C42:C81)</f>
        <v>34.15553546225</v>
      </c>
      <c r="N42">
        <f t="shared" ref="N42:U42" si="1">AVERAGE(D42:D81)</f>
        <v>21.694585034125001</v>
      </c>
      <c r="O42">
        <f t="shared" si="1"/>
        <v>-4.8739809121750008</v>
      </c>
      <c r="P42">
        <f t="shared" si="1"/>
        <v>26.240941876800001</v>
      </c>
      <c r="Q42">
        <f t="shared" si="1"/>
        <v>3432450</v>
      </c>
      <c r="R42">
        <f t="shared" si="1"/>
        <v>667.80217513749972</v>
      </c>
      <c r="S42">
        <f t="shared" si="1"/>
        <v>619.97879124999986</v>
      </c>
      <c r="T42">
        <f t="shared" si="1"/>
        <v>1310.5433427949997</v>
      </c>
      <c r="U42">
        <f t="shared" si="1"/>
        <v>694.13334907749993</v>
      </c>
    </row>
    <row r="43" spans="1:21" x14ac:dyDescent="0.25">
      <c r="A43" s="46">
        <v>3</v>
      </c>
      <c r="B43" s="28" t="s">
        <v>63</v>
      </c>
      <c r="C43" s="28">
        <v>20.714004750000001</v>
      </c>
      <c r="D43" s="28">
        <v>28.501177890000001</v>
      </c>
      <c r="E43" s="28">
        <v>18.327090559999998</v>
      </c>
      <c r="F43" s="28">
        <v>34.80319746</v>
      </c>
      <c r="G43" s="28">
        <v>1375000</v>
      </c>
      <c r="H43" s="28">
        <v>656.88681710000003</v>
      </c>
      <c r="I43" s="28">
        <v>411.89799859999999</v>
      </c>
      <c r="J43" s="28">
        <v>1395.241158</v>
      </c>
      <c r="K43" s="47">
        <v>541.63355660000002</v>
      </c>
    </row>
    <row r="44" spans="1:21" x14ac:dyDescent="0.25">
      <c r="A44" s="46">
        <v>4</v>
      </c>
      <c r="B44" s="28" t="s">
        <v>63</v>
      </c>
      <c r="C44" s="28">
        <v>37.34638743</v>
      </c>
      <c r="D44" s="28">
        <v>13.379336950000001</v>
      </c>
      <c r="E44" s="28">
        <v>-5.0060342740000001</v>
      </c>
      <c r="F44" s="28">
        <v>11.7006896</v>
      </c>
      <c r="G44" s="28">
        <v>3281000</v>
      </c>
      <c r="H44" s="28">
        <v>619.62713199999996</v>
      </c>
      <c r="I44" s="28">
        <v>524.07711449999999</v>
      </c>
      <c r="J44" s="28">
        <v>1192.534856</v>
      </c>
      <c r="K44" s="47">
        <v>668.22882900000002</v>
      </c>
    </row>
    <row r="45" spans="1:21" x14ac:dyDescent="0.25">
      <c r="A45" s="46">
        <v>5</v>
      </c>
      <c r="B45" s="28" t="s">
        <v>63</v>
      </c>
      <c r="C45" s="28">
        <v>38.925249800000003</v>
      </c>
      <c r="D45" s="28">
        <v>32.203589260000001</v>
      </c>
      <c r="E45" s="28">
        <v>-25.641705210000001</v>
      </c>
      <c r="F45" s="28">
        <v>55.1620469</v>
      </c>
      <c r="G45" s="28">
        <v>2421000</v>
      </c>
      <c r="H45" s="28">
        <v>580.20680440000001</v>
      </c>
      <c r="I45" s="28">
        <v>613.37282489999996</v>
      </c>
      <c r="J45" s="28">
        <v>1104.42211</v>
      </c>
      <c r="K45" s="47">
        <v>796.34135779999997</v>
      </c>
    </row>
    <row r="46" spans="1:21" x14ac:dyDescent="0.25">
      <c r="A46" s="46">
        <v>6</v>
      </c>
      <c r="B46" s="28" t="s">
        <v>63</v>
      </c>
      <c r="C46" s="28">
        <v>26.27662115</v>
      </c>
      <c r="D46" s="28">
        <v>21.638847420000001</v>
      </c>
      <c r="E46" s="28">
        <v>-48.823529409999999</v>
      </c>
      <c r="F46" s="28">
        <v>27.24551933</v>
      </c>
      <c r="G46" s="28">
        <v>2653000</v>
      </c>
      <c r="H46" s="28">
        <v>609.01881619999995</v>
      </c>
      <c r="I46" s="28">
        <v>463.38200130000001</v>
      </c>
      <c r="J46" s="28">
        <v>2415.3406060000002</v>
      </c>
      <c r="K46" s="47">
        <v>499.95280380000003</v>
      </c>
    </row>
    <row r="47" spans="1:21" x14ac:dyDescent="0.25">
      <c r="A47" s="46">
        <v>7</v>
      </c>
      <c r="B47" s="28" t="s">
        <v>63</v>
      </c>
      <c r="C47" s="28">
        <v>54.489808279999998</v>
      </c>
      <c r="D47" s="28">
        <v>11.18576535</v>
      </c>
      <c r="E47" s="28">
        <v>-18.436174730000001</v>
      </c>
      <c r="F47" s="28">
        <v>39.108838669999997</v>
      </c>
      <c r="G47" s="28">
        <v>4605000</v>
      </c>
      <c r="H47" s="28">
        <v>867.88526220000006</v>
      </c>
      <c r="I47" s="28">
        <v>495.05944890000001</v>
      </c>
      <c r="J47" s="28">
        <v>1636.007977</v>
      </c>
      <c r="K47" s="47">
        <v>706.40540209999995</v>
      </c>
    </row>
    <row r="48" spans="1:21" x14ac:dyDescent="0.25">
      <c r="A48" s="46">
        <v>8</v>
      </c>
      <c r="B48" s="28" t="s">
        <v>63</v>
      </c>
      <c r="C48" s="28">
        <v>31.762971189999998</v>
      </c>
      <c r="D48" s="28">
        <v>17.330817369999998</v>
      </c>
      <c r="E48" s="28">
        <v>-8.7409173280000001</v>
      </c>
      <c r="F48" s="28">
        <v>20.69418928</v>
      </c>
      <c r="G48" s="28">
        <v>3168000</v>
      </c>
      <c r="H48" s="28">
        <v>574.99926570000002</v>
      </c>
      <c r="I48" s="28">
        <v>499.91432980000002</v>
      </c>
      <c r="J48" s="28">
        <v>1415.1204190000001</v>
      </c>
      <c r="K48" s="47">
        <v>761.72064</v>
      </c>
    </row>
    <row r="49" spans="1:11" x14ac:dyDescent="0.25">
      <c r="A49" s="46">
        <v>9</v>
      </c>
      <c r="B49" s="28" t="s">
        <v>63</v>
      </c>
      <c r="C49" s="28">
        <v>70.497449079999996</v>
      </c>
      <c r="D49" s="28">
        <v>21.564121190000002</v>
      </c>
      <c r="E49" s="28">
        <v>5.4683248009999996</v>
      </c>
      <c r="F49" s="28">
        <v>17.302104180000001</v>
      </c>
      <c r="G49" s="28">
        <v>3250000</v>
      </c>
      <c r="H49" s="28">
        <v>1135.458648</v>
      </c>
      <c r="I49" s="28">
        <v>468.2247868</v>
      </c>
      <c r="J49" s="28">
        <v>1118.4712</v>
      </c>
      <c r="K49" s="47">
        <v>572.53924370000004</v>
      </c>
    </row>
    <row r="50" spans="1:11" x14ac:dyDescent="0.25">
      <c r="A50" s="46">
        <v>10</v>
      </c>
      <c r="B50" s="28" t="s">
        <v>63</v>
      </c>
      <c r="C50" s="28">
        <v>33.66586598</v>
      </c>
      <c r="D50" s="28">
        <v>8.8980990559999995</v>
      </c>
      <c r="E50" s="28">
        <v>-28.564897219999999</v>
      </c>
      <c r="F50" s="28">
        <v>11.742405460000001</v>
      </c>
      <c r="G50" s="28">
        <v>2942000</v>
      </c>
      <c r="H50" s="28">
        <v>625.17706880000003</v>
      </c>
      <c r="I50" s="28">
        <v>612.67669579999995</v>
      </c>
      <c r="J50" s="28">
        <v>1137.5874429999999</v>
      </c>
      <c r="K50" s="47">
        <v>615.05627360000005</v>
      </c>
    </row>
    <row r="51" spans="1:11" x14ac:dyDescent="0.25">
      <c r="A51" s="46">
        <v>11</v>
      </c>
      <c r="B51" s="28" t="s">
        <v>63</v>
      </c>
      <c r="C51" s="28">
        <v>31.627343920000001</v>
      </c>
      <c r="D51" s="28">
        <v>11.534895929999999</v>
      </c>
      <c r="E51" s="28">
        <v>-12.57751723</v>
      </c>
      <c r="F51" s="28">
        <v>28.123907679999999</v>
      </c>
      <c r="G51" s="28">
        <v>4199000</v>
      </c>
      <c r="H51" s="28">
        <v>463.42167929999999</v>
      </c>
      <c r="I51" s="28">
        <v>487.82906889999998</v>
      </c>
      <c r="J51" s="28">
        <v>1344.0612160000001</v>
      </c>
      <c r="K51" s="47">
        <v>656.72814229999994</v>
      </c>
    </row>
    <row r="52" spans="1:11" x14ac:dyDescent="0.25">
      <c r="A52" s="46">
        <v>12</v>
      </c>
      <c r="B52" s="28" t="s">
        <v>63</v>
      </c>
      <c r="C52" s="28">
        <v>69.710597140000004</v>
      </c>
      <c r="D52" s="28">
        <v>3.8108636319999998</v>
      </c>
      <c r="E52" s="28">
        <v>-20.812272740000001</v>
      </c>
      <c r="F52" s="28">
        <v>11.483454399999999</v>
      </c>
      <c r="G52" s="28">
        <v>3074000</v>
      </c>
      <c r="H52" s="28">
        <v>829.41084020000005</v>
      </c>
      <c r="I52" s="28">
        <v>683.74256709999997</v>
      </c>
      <c r="J52" s="28">
        <v>881.52584779999995</v>
      </c>
      <c r="K52" s="47">
        <v>605.65097739999999</v>
      </c>
    </row>
    <row r="53" spans="1:11" x14ac:dyDescent="0.25">
      <c r="A53" s="46">
        <v>13</v>
      </c>
      <c r="B53" s="28" t="s">
        <v>63</v>
      </c>
      <c r="C53" s="28">
        <v>30.67935267</v>
      </c>
      <c r="D53" s="28">
        <v>24.50491375</v>
      </c>
      <c r="E53" s="28">
        <v>10.47515521</v>
      </c>
      <c r="F53" s="28">
        <v>25.34170155</v>
      </c>
      <c r="G53" s="28">
        <v>6434000</v>
      </c>
      <c r="H53" s="28">
        <v>732.06958429999997</v>
      </c>
      <c r="I53" s="28">
        <v>709.45737859999997</v>
      </c>
      <c r="J53" s="28">
        <v>1178.2833310000001</v>
      </c>
      <c r="K53" s="47">
        <v>663.26480149999998</v>
      </c>
    </row>
    <row r="54" spans="1:11" x14ac:dyDescent="0.25">
      <c r="A54" s="46">
        <v>14</v>
      </c>
      <c r="B54" s="28" t="s">
        <v>63</v>
      </c>
      <c r="C54" s="28">
        <v>54.626127519999997</v>
      </c>
      <c r="D54" s="28">
        <v>10.121965429999999</v>
      </c>
      <c r="E54" s="28">
        <v>-6.4954065639999996</v>
      </c>
      <c r="F54" s="28">
        <v>13.32697288</v>
      </c>
      <c r="G54" s="28">
        <v>6434000</v>
      </c>
      <c r="H54" s="28">
        <v>850.03785370000003</v>
      </c>
      <c r="I54" s="28">
        <v>512.44143199999996</v>
      </c>
      <c r="J54" s="28">
        <v>1428.410081</v>
      </c>
      <c r="K54" s="47">
        <v>602.90674449999995</v>
      </c>
    </row>
    <row r="55" spans="1:11" x14ac:dyDescent="0.25">
      <c r="A55" s="46">
        <v>15</v>
      </c>
      <c r="B55" s="28" t="s">
        <v>63</v>
      </c>
      <c r="C55" s="28">
        <v>26.56900388</v>
      </c>
      <c r="D55" s="28">
        <v>28.970044850000001</v>
      </c>
      <c r="E55" s="28">
        <v>0.22855583900000001</v>
      </c>
      <c r="F55" s="28">
        <v>22.535163170000001</v>
      </c>
      <c r="G55" s="28">
        <v>2586000</v>
      </c>
      <c r="H55" s="28">
        <v>519.97319259999995</v>
      </c>
      <c r="I55" s="28">
        <v>683.62207950000004</v>
      </c>
      <c r="J55" s="28">
        <v>1085.9720480000001</v>
      </c>
      <c r="K55" s="47">
        <v>583.70507150000003</v>
      </c>
    </row>
    <row r="56" spans="1:11" x14ac:dyDescent="0.25">
      <c r="A56" s="46">
        <v>16</v>
      </c>
      <c r="B56" s="28" t="s">
        <v>63</v>
      </c>
      <c r="C56" s="28">
        <v>47.523839539999997</v>
      </c>
      <c r="D56" s="28">
        <v>10.65697802</v>
      </c>
      <c r="E56" s="28">
        <v>35.30455611</v>
      </c>
      <c r="F56" s="28">
        <v>10.602784310000001</v>
      </c>
      <c r="G56" s="28">
        <v>3430000</v>
      </c>
      <c r="H56" s="28">
        <v>882.28804449999996</v>
      </c>
      <c r="I56" s="28">
        <v>533.91834440000002</v>
      </c>
      <c r="J56" s="28">
        <v>1119.350813</v>
      </c>
      <c r="K56" s="47">
        <v>656.01990350000005</v>
      </c>
    </row>
    <row r="57" spans="1:11" x14ac:dyDescent="0.25">
      <c r="A57" s="46">
        <v>17</v>
      </c>
      <c r="B57" s="28" t="s">
        <v>63</v>
      </c>
      <c r="C57" s="28">
        <v>35.944100560000003</v>
      </c>
      <c r="D57" s="28">
        <v>17.879335269999999</v>
      </c>
      <c r="E57" s="28">
        <v>24.62228618</v>
      </c>
      <c r="F57" s="28">
        <v>20.458676749999999</v>
      </c>
      <c r="G57" s="28">
        <v>3277000</v>
      </c>
      <c r="H57" s="28">
        <v>744.20464579999998</v>
      </c>
      <c r="I57" s="28">
        <v>621.89437380000004</v>
      </c>
      <c r="J57" s="28">
        <v>1317.869921</v>
      </c>
      <c r="K57" s="47">
        <v>624.09068769999999</v>
      </c>
    </row>
    <row r="58" spans="1:11" x14ac:dyDescent="0.25">
      <c r="A58" s="46">
        <v>18</v>
      </c>
      <c r="B58" s="28" t="s">
        <v>63</v>
      </c>
      <c r="C58" s="28">
        <v>37.821791900000001</v>
      </c>
      <c r="D58" s="28">
        <v>27.782118520000001</v>
      </c>
      <c r="E58" s="28">
        <v>6.1659554610000002</v>
      </c>
      <c r="F58" s="28">
        <v>25.179788030000001</v>
      </c>
      <c r="G58" s="28">
        <v>9183000</v>
      </c>
      <c r="H58" s="28">
        <v>806.70302119999997</v>
      </c>
      <c r="I58" s="28">
        <v>1054.090649</v>
      </c>
      <c r="J58" s="28">
        <v>1320.9787719999999</v>
      </c>
      <c r="K58" s="47">
        <v>971.76774709999995</v>
      </c>
    </row>
    <row r="59" spans="1:11" x14ac:dyDescent="0.25">
      <c r="A59" s="46">
        <v>19</v>
      </c>
      <c r="B59" s="28" t="s">
        <v>63</v>
      </c>
      <c r="C59" s="28">
        <v>29.61192295</v>
      </c>
      <c r="D59" s="28">
        <v>25.342758870000001</v>
      </c>
      <c r="E59" s="28">
        <v>-36.513010909999998</v>
      </c>
      <c r="F59" s="28">
        <v>29.665374759999999</v>
      </c>
      <c r="G59" s="28">
        <v>2442000</v>
      </c>
      <c r="H59" s="28">
        <v>500.27081479999998</v>
      </c>
      <c r="I59" s="28">
        <v>506.33785260000002</v>
      </c>
      <c r="J59" s="28">
        <v>1099.0316130000001</v>
      </c>
      <c r="K59" s="47">
        <v>586.45060379999995</v>
      </c>
    </row>
    <row r="60" spans="1:11" x14ac:dyDescent="0.25">
      <c r="A60" s="46">
        <v>20</v>
      </c>
      <c r="B60" s="28" t="s">
        <v>63</v>
      </c>
      <c r="C60" s="28">
        <v>21.801823410000001</v>
      </c>
      <c r="D60" s="28">
        <v>44.102420799999997</v>
      </c>
      <c r="E60" s="28">
        <v>61.3401487</v>
      </c>
      <c r="F60" s="28">
        <v>39.237020960000002</v>
      </c>
      <c r="G60" s="28">
        <v>1703000</v>
      </c>
      <c r="H60" s="28">
        <v>635.78544829999998</v>
      </c>
      <c r="I60" s="28">
        <v>774.35731989999999</v>
      </c>
      <c r="J60" s="28">
        <v>1592.3909650000001</v>
      </c>
      <c r="K60" s="47">
        <v>762.91536259999998</v>
      </c>
    </row>
    <row r="61" spans="1:11" x14ac:dyDescent="0.25">
      <c r="A61" s="46">
        <v>21</v>
      </c>
      <c r="B61" s="28" t="s">
        <v>63</v>
      </c>
      <c r="C61" s="28">
        <v>42.704301289999997</v>
      </c>
      <c r="D61" s="28">
        <v>23.470224519999999</v>
      </c>
      <c r="E61" s="28">
        <v>29.566576520000002</v>
      </c>
      <c r="F61" s="28">
        <v>44.740039690000003</v>
      </c>
      <c r="G61" s="28">
        <v>2941000</v>
      </c>
      <c r="H61" s="28">
        <v>603.63204729999995</v>
      </c>
      <c r="I61" s="28">
        <v>490.88958689999998</v>
      </c>
      <c r="J61" s="28">
        <v>1181.880703</v>
      </c>
      <c r="K61" s="47">
        <v>755.07549659999995</v>
      </c>
    </row>
    <row r="62" spans="1:11" x14ac:dyDescent="0.25">
      <c r="A62" s="46">
        <v>22</v>
      </c>
      <c r="B62" s="28" t="s">
        <v>63</v>
      </c>
      <c r="C62" s="28">
        <v>26.424152920000001</v>
      </c>
      <c r="D62" s="28">
        <v>25.91510212</v>
      </c>
      <c r="E62" s="28">
        <v>35.263687590000004</v>
      </c>
      <c r="F62" s="28">
        <v>37.3623142</v>
      </c>
      <c r="G62" s="28">
        <v>6305000</v>
      </c>
      <c r="H62" s="28">
        <v>721.0997893</v>
      </c>
      <c r="I62" s="28">
        <v>1037.3273019999999</v>
      </c>
      <c r="J62" s="28">
        <v>1645.1058089999999</v>
      </c>
      <c r="K62" s="47">
        <v>1277.4202929999999</v>
      </c>
    </row>
    <row r="63" spans="1:11" x14ac:dyDescent="0.25">
      <c r="A63" s="46">
        <v>60</v>
      </c>
      <c r="B63" s="28" t="s">
        <v>63</v>
      </c>
      <c r="C63" s="28">
        <v>27.470265080000001</v>
      </c>
      <c r="D63" s="28">
        <v>32.815997600000003</v>
      </c>
      <c r="E63" s="28">
        <v>1.44077893</v>
      </c>
      <c r="F63" s="28">
        <v>30.512634080000002</v>
      </c>
      <c r="G63" s="28">
        <v>2964000</v>
      </c>
      <c r="H63" s="28">
        <v>542.58601399999998</v>
      </c>
      <c r="I63" s="28">
        <v>890.53701569999998</v>
      </c>
      <c r="J63" s="28">
        <v>1036.204571</v>
      </c>
      <c r="K63" s="47">
        <v>664.79519870000001</v>
      </c>
    </row>
    <row r="64" spans="1:11" x14ac:dyDescent="0.25">
      <c r="A64" s="46">
        <v>61</v>
      </c>
      <c r="B64" s="28" t="s">
        <v>63</v>
      </c>
      <c r="C64" s="28">
        <v>35.886819699999997</v>
      </c>
      <c r="D64" s="28">
        <v>20.4040748</v>
      </c>
      <c r="E64" s="28">
        <v>-9.6337229600000001</v>
      </c>
      <c r="F64" s="28">
        <v>25.903484500000001</v>
      </c>
      <c r="G64" s="28">
        <v>2398000</v>
      </c>
      <c r="H64" s="28">
        <v>659.13506800000005</v>
      </c>
      <c r="I64" s="28">
        <v>663.30140749999998</v>
      </c>
      <c r="J64" s="28">
        <v>1052.7698539999999</v>
      </c>
      <c r="K64" s="47">
        <v>944.28634729999999</v>
      </c>
    </row>
    <row r="65" spans="1:11" x14ac:dyDescent="0.25">
      <c r="A65" s="46">
        <v>62</v>
      </c>
      <c r="B65" s="28" t="s">
        <v>63</v>
      </c>
      <c r="C65" s="28">
        <v>25.733507360000001</v>
      </c>
      <c r="D65" s="28">
        <v>32.815831969999998</v>
      </c>
      <c r="E65" s="28">
        <v>2.9645254520000002</v>
      </c>
      <c r="F65" s="28">
        <v>47.28485156</v>
      </c>
      <c r="G65" s="28">
        <v>3281000</v>
      </c>
      <c r="H65" s="28">
        <v>557.60144879999996</v>
      </c>
      <c r="I65" s="28">
        <v>703.14575219999995</v>
      </c>
      <c r="J65" s="28">
        <v>1364.0779600000001</v>
      </c>
      <c r="K65" s="47">
        <v>691.25605910000002</v>
      </c>
    </row>
    <row r="66" spans="1:11" x14ac:dyDescent="0.25">
      <c r="A66" s="46">
        <v>63</v>
      </c>
      <c r="B66" s="28" t="s">
        <v>63</v>
      </c>
      <c r="C66" s="28">
        <v>28.635128659999999</v>
      </c>
      <c r="D66" s="28">
        <v>14.96641571</v>
      </c>
      <c r="E66" s="28">
        <v>22.826940480000001</v>
      </c>
      <c r="F66" s="28">
        <v>27.676709089999999</v>
      </c>
      <c r="G66" s="28">
        <v>2094000</v>
      </c>
      <c r="H66" s="28">
        <v>536.45656080000003</v>
      </c>
      <c r="I66" s="28">
        <v>535.05525130000001</v>
      </c>
      <c r="J66" s="28">
        <v>1280.610664</v>
      </c>
      <c r="K66" s="47">
        <v>551.38764660000004</v>
      </c>
    </row>
    <row r="67" spans="1:11" x14ac:dyDescent="0.25">
      <c r="A67" s="46">
        <v>64</v>
      </c>
      <c r="B67" s="28" t="s">
        <v>63</v>
      </c>
      <c r="C67" s="28">
        <v>29.82552905</v>
      </c>
      <c r="D67" s="28">
        <v>19.437687310000001</v>
      </c>
      <c r="E67" s="28">
        <v>0.85169186699999999</v>
      </c>
      <c r="F67" s="28">
        <v>13.1134685</v>
      </c>
      <c r="G67" s="28">
        <v>4211000</v>
      </c>
      <c r="H67" s="28">
        <v>686.21100779999995</v>
      </c>
      <c r="I67" s="28">
        <v>648.30796190000001</v>
      </c>
      <c r="J67" s="28">
        <v>1278.9995309999999</v>
      </c>
      <c r="K67" s="47">
        <v>570.30385249999995</v>
      </c>
    </row>
    <row r="68" spans="1:11" x14ac:dyDescent="0.25">
      <c r="A68" s="46">
        <v>65</v>
      </c>
      <c r="B68" s="28" t="s">
        <v>63</v>
      </c>
      <c r="C68" s="28">
        <v>60.906516070000002</v>
      </c>
      <c r="D68" s="28">
        <v>11.584509349999999</v>
      </c>
      <c r="E68" s="28">
        <v>-16.178099469999999</v>
      </c>
      <c r="F68" s="28">
        <v>14.75430308</v>
      </c>
      <c r="G68" s="28">
        <v>2945000</v>
      </c>
      <c r="H68" s="28">
        <v>821.31075299999998</v>
      </c>
      <c r="I68" s="28">
        <v>506.25469420000002</v>
      </c>
      <c r="J68" s="28">
        <v>1111.053531</v>
      </c>
      <c r="K68" s="47">
        <v>610.69684329999995</v>
      </c>
    </row>
    <row r="69" spans="1:11" x14ac:dyDescent="0.25">
      <c r="A69" s="46">
        <v>66</v>
      </c>
      <c r="B69" s="28" t="s">
        <v>63</v>
      </c>
      <c r="C69" s="28">
        <v>17.0980496</v>
      </c>
      <c r="D69" s="28">
        <v>25.632265780000001</v>
      </c>
      <c r="E69" s="28">
        <v>-40.386910149999999</v>
      </c>
      <c r="F69" s="28">
        <v>17.22790363</v>
      </c>
      <c r="G69" s="28">
        <v>3664000</v>
      </c>
      <c r="H69" s="28">
        <v>627.58789290000004</v>
      </c>
      <c r="I69" s="28">
        <v>525.87688579999997</v>
      </c>
      <c r="J69" s="28">
        <v>1308.178414</v>
      </c>
      <c r="K69" s="47">
        <v>554.18955949999997</v>
      </c>
    </row>
    <row r="70" spans="1:11" x14ac:dyDescent="0.25">
      <c r="A70" s="46">
        <v>67</v>
      </c>
      <c r="B70" s="28" t="s">
        <v>63</v>
      </c>
      <c r="C70" s="28">
        <v>14.83910668</v>
      </c>
      <c r="D70" s="28">
        <v>10.708681029999999</v>
      </c>
      <c r="E70" s="28">
        <v>-19.655916600000001</v>
      </c>
      <c r="F70" s="28">
        <v>6.8238748180000002</v>
      </c>
      <c r="G70" s="28">
        <v>1910000</v>
      </c>
      <c r="H70" s="28">
        <v>602.45864119999999</v>
      </c>
      <c r="I70" s="28">
        <v>565.24038919999998</v>
      </c>
      <c r="J70" s="28">
        <v>1066.5573999999999</v>
      </c>
      <c r="K70" s="47">
        <v>637.38284339999996</v>
      </c>
    </row>
    <row r="71" spans="1:11" x14ac:dyDescent="0.25">
      <c r="A71" s="46">
        <v>68</v>
      </c>
      <c r="B71" s="28" t="s">
        <v>63</v>
      </c>
      <c r="C71" s="28">
        <v>17.1179381</v>
      </c>
      <c r="D71" s="28">
        <v>14.427885010000001</v>
      </c>
      <c r="E71" s="28">
        <v>-25.260266099999999</v>
      </c>
      <c r="F71" s="28">
        <v>7.3793236240000004</v>
      </c>
      <c r="G71" s="28">
        <v>2945000</v>
      </c>
      <c r="H71" s="28">
        <v>667.16224260000001</v>
      </c>
      <c r="I71" s="28">
        <v>536.74464069999999</v>
      </c>
      <c r="J71" s="28">
        <v>1577.1230869999999</v>
      </c>
      <c r="K71" s="47">
        <v>729.50943340000003</v>
      </c>
    </row>
    <row r="72" spans="1:11" x14ac:dyDescent="0.25">
      <c r="A72" s="46">
        <v>70</v>
      </c>
      <c r="B72" s="28" t="s">
        <v>63</v>
      </c>
      <c r="C72" s="28">
        <v>41.232883780000002</v>
      </c>
      <c r="D72" s="28">
        <v>34.867211820000001</v>
      </c>
      <c r="E72" s="28">
        <v>-36.474312259999998</v>
      </c>
      <c r="F72" s="28">
        <v>36.921189429999998</v>
      </c>
      <c r="G72" s="28">
        <v>5274000</v>
      </c>
      <c r="H72" s="28">
        <v>707.87391200000002</v>
      </c>
      <c r="I72" s="28">
        <v>742.36832749999996</v>
      </c>
      <c r="J72" s="28">
        <v>1355.5255030000001</v>
      </c>
      <c r="K72" s="47">
        <v>752.20622609999998</v>
      </c>
    </row>
    <row r="73" spans="1:11" x14ac:dyDescent="0.25">
      <c r="A73" s="46">
        <v>71</v>
      </c>
      <c r="B73" s="28" t="s">
        <v>63</v>
      </c>
      <c r="C73" s="28">
        <v>43.550178709999997</v>
      </c>
      <c r="D73" s="28">
        <v>12.03564757</v>
      </c>
      <c r="E73" s="28">
        <v>-8.8036774379999994</v>
      </c>
      <c r="F73" s="28">
        <v>51.401941800000003</v>
      </c>
      <c r="G73" s="28">
        <v>4996000</v>
      </c>
      <c r="H73" s="28">
        <v>581.55953380000005</v>
      </c>
      <c r="I73" s="28">
        <v>547.27194829999996</v>
      </c>
      <c r="J73" s="28">
        <v>1462.8672529999999</v>
      </c>
      <c r="K73" s="47">
        <v>913.55942660000005</v>
      </c>
    </row>
    <row r="74" spans="1:11" x14ac:dyDescent="0.25">
      <c r="A74" s="46">
        <v>72</v>
      </c>
      <c r="B74" s="28" t="s">
        <v>63</v>
      </c>
      <c r="C74" s="28">
        <v>23.113745860000002</v>
      </c>
      <c r="D74" s="28">
        <v>33.773802189999998</v>
      </c>
      <c r="E74" s="28">
        <v>-33.348698249999998</v>
      </c>
      <c r="F74" s="28">
        <v>59.968997889999997</v>
      </c>
      <c r="G74" s="28">
        <v>2152000</v>
      </c>
      <c r="H74" s="28">
        <v>586.17704279999998</v>
      </c>
      <c r="I74" s="28">
        <v>539.30841109999994</v>
      </c>
      <c r="J74" s="28">
        <v>1075.0442149999999</v>
      </c>
      <c r="K74" s="47">
        <v>903.37534949999997</v>
      </c>
    </row>
    <row r="75" spans="1:11" x14ac:dyDescent="0.25">
      <c r="A75" s="46">
        <v>73</v>
      </c>
      <c r="B75" s="28" t="s">
        <v>63</v>
      </c>
      <c r="C75" s="28">
        <v>47.650473699999999</v>
      </c>
      <c r="D75" s="28">
        <v>7.1993685870000004</v>
      </c>
      <c r="E75" s="28">
        <v>6.7127670769999996</v>
      </c>
      <c r="F75" s="28">
        <v>20.410192510000002</v>
      </c>
      <c r="G75" s="28">
        <v>2191000</v>
      </c>
      <c r="H75" s="28">
        <v>735.64079040000001</v>
      </c>
      <c r="I75" s="28">
        <v>573.68303600000002</v>
      </c>
      <c r="J75" s="28">
        <v>1068.8871549999999</v>
      </c>
      <c r="K75" s="47">
        <v>615.2726341</v>
      </c>
    </row>
    <row r="76" spans="1:11" x14ac:dyDescent="0.25">
      <c r="A76" s="46">
        <v>74</v>
      </c>
      <c r="B76" s="28" t="s">
        <v>63</v>
      </c>
      <c r="C76" s="28">
        <v>34.362141280000003</v>
      </c>
      <c r="D76" s="28">
        <v>5.8564320609999996</v>
      </c>
      <c r="E76" s="28">
        <v>-21.578218410000002</v>
      </c>
      <c r="F76" s="28">
        <v>16.221626870000001</v>
      </c>
      <c r="G76" s="28">
        <v>3106000</v>
      </c>
      <c r="H76" s="28">
        <v>530.05136549999997</v>
      </c>
      <c r="I76" s="28">
        <v>581.9418028</v>
      </c>
      <c r="J76" s="28">
        <v>1664.900764</v>
      </c>
      <c r="K76" s="47">
        <v>588.9474146</v>
      </c>
    </row>
    <row r="77" spans="1:11" x14ac:dyDescent="0.25">
      <c r="A77" s="46">
        <v>75</v>
      </c>
      <c r="B77" s="28" t="s">
        <v>63</v>
      </c>
      <c r="C77" s="28">
        <v>21.545247060000001</v>
      </c>
      <c r="D77" s="28">
        <v>66.183610639999998</v>
      </c>
      <c r="E77" s="28">
        <v>38.064841299999998</v>
      </c>
      <c r="F77" s="28">
        <v>42.179613330000002</v>
      </c>
      <c r="G77" s="28">
        <v>2359000</v>
      </c>
      <c r="H77" s="28">
        <v>548.16502549999996</v>
      </c>
      <c r="I77" s="28">
        <v>1167.717641</v>
      </c>
      <c r="J77" s="28">
        <v>1627.171971</v>
      </c>
      <c r="K77" s="47">
        <v>830.17954429999998</v>
      </c>
    </row>
    <row r="78" spans="1:11" x14ac:dyDescent="0.25">
      <c r="A78" s="46">
        <v>76</v>
      </c>
      <c r="B78" s="28" t="s">
        <v>63</v>
      </c>
      <c r="C78" s="28">
        <v>31.803010929999999</v>
      </c>
      <c r="D78" s="28">
        <v>26.601901340000001</v>
      </c>
      <c r="E78" s="28">
        <v>-15.680810940000001</v>
      </c>
      <c r="F78" s="28">
        <v>15.613388090000001</v>
      </c>
      <c r="G78" s="28">
        <v>2023000</v>
      </c>
      <c r="H78" s="28">
        <v>607.66745690000005</v>
      </c>
      <c r="I78" s="28">
        <v>493.32776230000002</v>
      </c>
      <c r="J78" s="28">
        <v>1163.7075339999999</v>
      </c>
      <c r="K78" s="47">
        <v>551.10245190000001</v>
      </c>
    </row>
    <row r="79" spans="1:11" x14ac:dyDescent="0.25">
      <c r="A79" s="46">
        <v>77</v>
      </c>
      <c r="B79" s="28" t="s">
        <v>63</v>
      </c>
      <c r="C79" s="28">
        <v>32.329296450000001</v>
      </c>
      <c r="D79" s="28">
        <v>27.207916390000001</v>
      </c>
      <c r="E79" s="28">
        <v>11.943185570000001</v>
      </c>
      <c r="F79" s="28">
        <v>22.484170349999999</v>
      </c>
      <c r="G79" s="28">
        <v>2109000</v>
      </c>
      <c r="H79" s="28">
        <v>556.80103699999995</v>
      </c>
      <c r="I79" s="28">
        <v>550.03090740000005</v>
      </c>
      <c r="J79" s="28">
        <v>1166.32062</v>
      </c>
      <c r="K79" s="47">
        <v>542.19313539999996</v>
      </c>
    </row>
    <row r="80" spans="1:11" x14ac:dyDescent="0.25">
      <c r="A80" s="46">
        <v>78</v>
      </c>
      <c r="B80" s="28" t="s">
        <v>63</v>
      </c>
      <c r="C80" s="28">
        <v>23.8578811</v>
      </c>
      <c r="D80" s="28">
        <v>9.5817188590000004</v>
      </c>
      <c r="E80" s="28">
        <v>-10.204684179999999</v>
      </c>
      <c r="F80" s="28">
        <v>12.04944798</v>
      </c>
      <c r="G80" s="28">
        <v>1340000</v>
      </c>
      <c r="H80" s="28">
        <v>579.85796489999996</v>
      </c>
      <c r="I80" s="28">
        <v>547.88218979999999</v>
      </c>
      <c r="J80" s="28">
        <v>1270.6694640000001</v>
      </c>
      <c r="K80" s="47">
        <v>643.93736699999999</v>
      </c>
    </row>
    <row r="81" spans="1:21" x14ac:dyDescent="0.25">
      <c r="A81" s="46">
        <v>79</v>
      </c>
      <c r="B81" s="28" t="s">
        <v>63</v>
      </c>
      <c r="C81" s="28">
        <v>11.013727749999999</v>
      </c>
      <c r="D81" s="28">
        <v>27.385517969999999</v>
      </c>
      <c r="E81" s="28">
        <v>-24.891952320000001</v>
      </c>
      <c r="F81" s="28">
        <v>28.545335720000001</v>
      </c>
      <c r="G81" s="28">
        <v>2321000</v>
      </c>
      <c r="H81" s="28">
        <v>847.10132350000003</v>
      </c>
      <c r="I81" s="28">
        <v>478.73894300000001</v>
      </c>
      <c r="J81" s="28">
        <v>1138.455072</v>
      </c>
      <c r="K81" s="47">
        <v>523.41501570000003</v>
      </c>
    </row>
    <row r="82" spans="1:21" x14ac:dyDescent="0.25">
      <c r="A82" s="46">
        <v>2</v>
      </c>
      <c r="B82" s="28" t="s">
        <v>64</v>
      </c>
      <c r="C82" s="28">
        <v>27.25261849</v>
      </c>
      <c r="D82" s="28">
        <v>32.386903429999997</v>
      </c>
      <c r="E82" s="28">
        <v>-34.596504940000003</v>
      </c>
      <c r="F82" s="28">
        <v>23.56606845</v>
      </c>
      <c r="G82" s="28">
        <v>3703000</v>
      </c>
      <c r="H82" s="28">
        <v>641.31004680000001</v>
      </c>
      <c r="I82" s="28">
        <v>560.45739930000002</v>
      </c>
      <c r="J82" s="28">
        <v>1485.601414</v>
      </c>
      <c r="K82" s="47">
        <v>604.20582809999996</v>
      </c>
      <c r="M82">
        <f t="shared" ref="M82:U122" si="2">AVERAGE(C82:C121)</f>
        <v>33.853089872924997</v>
      </c>
      <c r="N82">
        <f t="shared" si="2"/>
        <v>24.300171483199996</v>
      </c>
      <c r="O82">
        <f t="shared" si="2"/>
        <v>0.86873117459999849</v>
      </c>
      <c r="P82">
        <f t="shared" si="2"/>
        <v>29.369000627249999</v>
      </c>
      <c r="Q82">
        <f t="shared" si="2"/>
        <v>5211050</v>
      </c>
      <c r="R82">
        <f t="shared" si="2"/>
        <v>831.70026291750003</v>
      </c>
      <c r="S82">
        <f t="shared" si="2"/>
        <v>737.56282039250004</v>
      </c>
      <c r="T82">
        <f t="shared" si="2"/>
        <v>1530.2876773249998</v>
      </c>
      <c r="U82">
        <f t="shared" si="2"/>
        <v>810.30196731749982</v>
      </c>
    </row>
    <row r="83" spans="1:21" x14ac:dyDescent="0.25">
      <c r="A83" s="46">
        <v>3</v>
      </c>
      <c r="B83" s="28" t="s">
        <v>64</v>
      </c>
      <c r="C83" s="28">
        <v>35.564320080000002</v>
      </c>
      <c r="D83" s="28">
        <v>21.280817200000001</v>
      </c>
      <c r="E83" s="28">
        <v>66.401561380000004</v>
      </c>
      <c r="F83" s="28">
        <v>30.379032250000002</v>
      </c>
      <c r="G83" s="28">
        <v>1555000</v>
      </c>
      <c r="H83" s="28">
        <v>674.75087180000003</v>
      </c>
      <c r="I83" s="28">
        <v>661.33409730000005</v>
      </c>
      <c r="J83" s="28">
        <v>2093.6770569999999</v>
      </c>
      <c r="K83" s="47">
        <v>576.91969389999997</v>
      </c>
    </row>
    <row r="84" spans="1:21" x14ac:dyDescent="0.25">
      <c r="A84" s="46">
        <v>4</v>
      </c>
      <c r="B84" s="28" t="s">
        <v>64</v>
      </c>
      <c r="C84" s="28">
        <v>24.153334269999998</v>
      </c>
      <c r="D84" s="28">
        <v>28.580493650000001</v>
      </c>
      <c r="E84" s="28">
        <v>-11.23322965</v>
      </c>
      <c r="F84" s="28">
        <v>28.27073279</v>
      </c>
      <c r="G84" s="28">
        <v>7484000</v>
      </c>
      <c r="H84" s="28">
        <v>700.90182270000003</v>
      </c>
      <c r="I84" s="28">
        <v>841.09520620000001</v>
      </c>
      <c r="J84" s="28">
        <v>1425.7579470000001</v>
      </c>
      <c r="K84" s="47">
        <v>878.14291600000001</v>
      </c>
    </row>
    <row r="85" spans="1:21" x14ac:dyDescent="0.25">
      <c r="A85" s="46">
        <v>5</v>
      </c>
      <c r="B85" s="28" t="s">
        <v>64</v>
      </c>
      <c r="C85" s="28">
        <v>59.427191639999997</v>
      </c>
      <c r="D85" s="28">
        <v>25.30853231</v>
      </c>
      <c r="E85" s="28">
        <v>9.1201228699999994</v>
      </c>
      <c r="F85" s="28">
        <v>24.804734230000001</v>
      </c>
      <c r="G85" s="28">
        <v>1703000</v>
      </c>
      <c r="H85" s="28">
        <v>759.90140040000006</v>
      </c>
      <c r="I85" s="28">
        <v>497.37088110000002</v>
      </c>
      <c r="J85" s="28">
        <v>1141.3998449999999</v>
      </c>
      <c r="K85" s="47">
        <v>614.43880100000001</v>
      </c>
    </row>
    <row r="86" spans="1:21" x14ac:dyDescent="0.25">
      <c r="A86" s="46">
        <v>6</v>
      </c>
      <c r="B86" s="28" t="s">
        <v>64</v>
      </c>
      <c r="C86" s="28">
        <v>26.763464160000002</v>
      </c>
      <c r="D86" s="28">
        <v>25.149628209999999</v>
      </c>
      <c r="E86" s="28">
        <v>-51.9434629</v>
      </c>
      <c r="F86" s="28">
        <v>36.743330839999999</v>
      </c>
      <c r="G86" s="28">
        <v>3312000</v>
      </c>
      <c r="H86" s="28">
        <v>681.70160950000002</v>
      </c>
      <c r="I86" s="28">
        <v>740.21421859999998</v>
      </c>
      <c r="J86" s="28">
        <v>2658.9991829999999</v>
      </c>
      <c r="K86" s="47">
        <v>823.58617140000001</v>
      </c>
    </row>
    <row r="87" spans="1:21" x14ac:dyDescent="0.25">
      <c r="A87" s="46">
        <v>7</v>
      </c>
      <c r="B87" s="28" t="s">
        <v>64</v>
      </c>
      <c r="C87" s="28">
        <v>25.758318559999999</v>
      </c>
      <c r="D87" s="28">
        <v>28.24148057</v>
      </c>
      <c r="E87" s="28">
        <v>-11.592596070000001</v>
      </c>
      <c r="F87" s="28">
        <v>41.806628940000003</v>
      </c>
      <c r="G87" s="28">
        <v>2695000</v>
      </c>
      <c r="H87" s="28">
        <v>608.46084800000006</v>
      </c>
      <c r="I87" s="28">
        <v>745.96506429999999</v>
      </c>
      <c r="J87" s="28">
        <v>1159.513784</v>
      </c>
      <c r="K87" s="47">
        <v>668.15561409999998</v>
      </c>
    </row>
    <row r="88" spans="1:21" x14ac:dyDescent="0.25">
      <c r="A88" s="46">
        <v>8</v>
      </c>
      <c r="B88" s="28" t="s">
        <v>64</v>
      </c>
      <c r="C88" s="28">
        <v>31.883004360000001</v>
      </c>
      <c r="D88" s="28">
        <v>14.12454305</v>
      </c>
      <c r="E88" s="28">
        <v>-12.0756309</v>
      </c>
      <c r="F88" s="28">
        <v>16.409195789999998</v>
      </c>
      <c r="G88" s="28">
        <v>26813000</v>
      </c>
      <c r="H88" s="28">
        <v>1638.707635</v>
      </c>
      <c r="I88" s="28">
        <v>1099.438007</v>
      </c>
      <c r="J88" s="28">
        <v>2900.7227739999998</v>
      </c>
      <c r="K88" s="47">
        <v>1374.323783</v>
      </c>
    </row>
    <row r="89" spans="1:21" x14ac:dyDescent="0.25">
      <c r="A89" s="46">
        <v>9</v>
      </c>
      <c r="B89" s="28" t="s">
        <v>64</v>
      </c>
      <c r="C89" s="28">
        <v>56.665679769999997</v>
      </c>
      <c r="D89" s="28">
        <v>29.641887530000002</v>
      </c>
      <c r="E89" s="28">
        <v>16.403827830000001</v>
      </c>
      <c r="F89" s="28">
        <v>26.839515469999998</v>
      </c>
      <c r="G89" s="28">
        <v>1704000</v>
      </c>
      <c r="H89" s="28">
        <v>854.83410730000003</v>
      </c>
      <c r="I89" s="28">
        <v>635.96359710000002</v>
      </c>
      <c r="J89" s="28">
        <v>1307.8036629999999</v>
      </c>
      <c r="K89" s="47">
        <v>712.82736690000002</v>
      </c>
    </row>
    <row r="90" spans="1:21" x14ac:dyDescent="0.25">
      <c r="A90" s="46">
        <v>10</v>
      </c>
      <c r="B90" s="28" t="s">
        <v>64</v>
      </c>
      <c r="C90" s="28">
        <v>59.237338080000001</v>
      </c>
      <c r="D90" s="28">
        <v>4.0007881489999999</v>
      </c>
      <c r="E90" s="28">
        <v>5.7111480710000002</v>
      </c>
      <c r="F90" s="28">
        <v>10.28766946</v>
      </c>
      <c r="G90" s="28">
        <v>2085000</v>
      </c>
      <c r="H90" s="28">
        <v>850.03629530000001</v>
      </c>
      <c r="I90" s="28">
        <v>785.75406539999994</v>
      </c>
      <c r="J90" s="28">
        <v>1269.846466</v>
      </c>
      <c r="K90" s="47">
        <v>902.68022269999994</v>
      </c>
    </row>
    <row r="91" spans="1:21" x14ac:dyDescent="0.25">
      <c r="A91" s="46">
        <v>11</v>
      </c>
      <c r="B91" s="28" t="s">
        <v>64</v>
      </c>
      <c r="C91" s="28">
        <v>33.753167040000001</v>
      </c>
      <c r="D91" s="28">
        <v>30.88786541</v>
      </c>
      <c r="E91" s="28">
        <v>0.66485101899999999</v>
      </c>
      <c r="F91" s="28">
        <v>40.658977620000002</v>
      </c>
      <c r="G91" s="28">
        <v>4324000</v>
      </c>
      <c r="H91" s="28">
        <v>679.40400780000004</v>
      </c>
      <c r="I91" s="28">
        <v>647.06980729999998</v>
      </c>
      <c r="J91" s="28">
        <v>1469.4421850000001</v>
      </c>
      <c r="K91" s="47">
        <v>911.80781930000001</v>
      </c>
    </row>
    <row r="92" spans="1:21" x14ac:dyDescent="0.25">
      <c r="A92" s="46">
        <v>12</v>
      </c>
      <c r="B92" s="28" t="s">
        <v>64</v>
      </c>
      <c r="C92" s="28">
        <v>46.330602220000003</v>
      </c>
      <c r="D92" s="28">
        <v>9.4732293999999992</v>
      </c>
      <c r="E92" s="28">
        <v>8.2066243120000006</v>
      </c>
      <c r="F92" s="28">
        <v>8.9620493729999993</v>
      </c>
      <c r="G92" s="28">
        <v>4676000</v>
      </c>
      <c r="H92" s="28">
        <v>899.25284820000002</v>
      </c>
      <c r="I92" s="28">
        <v>635.62669300000005</v>
      </c>
      <c r="J92" s="28">
        <v>1354.332398</v>
      </c>
      <c r="K92" s="47">
        <v>753.79981610000004</v>
      </c>
    </row>
    <row r="93" spans="1:21" x14ac:dyDescent="0.25">
      <c r="A93" s="46">
        <v>13</v>
      </c>
      <c r="B93" s="28" t="s">
        <v>64</v>
      </c>
      <c r="C93" s="28">
        <v>34.135751290000002</v>
      </c>
      <c r="D93" s="28">
        <v>32.522159109999997</v>
      </c>
      <c r="E93" s="28">
        <v>23.158483650000001</v>
      </c>
      <c r="F93" s="28">
        <v>36.4906395</v>
      </c>
      <c r="G93" s="28">
        <v>14269000</v>
      </c>
      <c r="H93" s="28">
        <v>1516.8432330000001</v>
      </c>
      <c r="I93" s="28">
        <v>1287.1352919999999</v>
      </c>
      <c r="J93" s="28">
        <v>1994.216688</v>
      </c>
      <c r="K93" s="47">
        <v>1466.746817</v>
      </c>
    </row>
    <row r="94" spans="1:21" x14ac:dyDescent="0.25">
      <c r="A94" s="46">
        <v>14</v>
      </c>
      <c r="B94" s="28" t="s">
        <v>64</v>
      </c>
      <c r="C94" s="28">
        <v>42.324797680000003</v>
      </c>
      <c r="D94" s="28">
        <v>30.778201960000001</v>
      </c>
      <c r="E94" s="28">
        <v>-7.2130194950000002</v>
      </c>
      <c r="F94" s="28">
        <v>15.88327541</v>
      </c>
      <c r="G94" s="28">
        <v>6070000</v>
      </c>
      <c r="H94" s="28">
        <v>1047.794169</v>
      </c>
      <c r="I94" s="28">
        <v>963.47713339999996</v>
      </c>
      <c r="J94" s="28">
        <v>1398.7856569999999</v>
      </c>
      <c r="K94" s="47">
        <v>759.64869169999997</v>
      </c>
    </row>
    <row r="95" spans="1:21" x14ac:dyDescent="0.25">
      <c r="A95" s="46">
        <v>15</v>
      </c>
      <c r="B95" s="28" t="s">
        <v>64</v>
      </c>
      <c r="C95" s="28">
        <v>28.56746012</v>
      </c>
      <c r="D95" s="28">
        <v>31.851115199999999</v>
      </c>
      <c r="E95" s="28">
        <v>-18.977803099999999</v>
      </c>
      <c r="F95" s="28">
        <v>34.068073310000003</v>
      </c>
      <c r="G95" s="28">
        <v>3097000</v>
      </c>
      <c r="H95" s="28">
        <v>766.84355960000005</v>
      </c>
      <c r="I95" s="28">
        <v>590.65059110000004</v>
      </c>
      <c r="J95" s="28">
        <v>1197.846321</v>
      </c>
      <c r="K95" s="47">
        <v>613.75343359999999</v>
      </c>
    </row>
    <row r="96" spans="1:21" x14ac:dyDescent="0.25">
      <c r="A96" s="46">
        <v>16</v>
      </c>
      <c r="B96" s="28" t="s">
        <v>64</v>
      </c>
      <c r="C96" s="28">
        <v>42.995903830000003</v>
      </c>
      <c r="D96" s="28">
        <v>21.449934089999999</v>
      </c>
      <c r="E96" s="28">
        <v>8.9190644480000003</v>
      </c>
      <c r="F96" s="28">
        <v>19.17618332</v>
      </c>
      <c r="G96" s="28">
        <v>9082000</v>
      </c>
      <c r="H96" s="28">
        <v>1004.1778849999999</v>
      </c>
      <c r="I96" s="28">
        <v>674.79106430000002</v>
      </c>
      <c r="J96" s="28">
        <v>1686.571207</v>
      </c>
      <c r="K96" s="47">
        <v>1010.068821</v>
      </c>
    </row>
    <row r="97" spans="1:11" x14ac:dyDescent="0.25">
      <c r="A97" s="46">
        <v>17</v>
      </c>
      <c r="B97" s="28" t="s">
        <v>64</v>
      </c>
      <c r="C97" s="28">
        <v>37.780738470000003</v>
      </c>
      <c r="D97" s="28">
        <v>21.198320979999998</v>
      </c>
      <c r="E97" s="28">
        <v>4.8529102819999999</v>
      </c>
      <c r="F97" s="28">
        <v>27.694181839999999</v>
      </c>
      <c r="G97" s="28">
        <v>4430000</v>
      </c>
      <c r="H97" s="28">
        <v>610.05735589999995</v>
      </c>
      <c r="I97" s="28">
        <v>722.44727079999996</v>
      </c>
      <c r="J97" s="28">
        <v>1286.3415440000001</v>
      </c>
      <c r="K97" s="47">
        <v>849.84420720000003</v>
      </c>
    </row>
    <row r="98" spans="1:11" x14ac:dyDescent="0.25">
      <c r="A98" s="46">
        <v>18</v>
      </c>
      <c r="B98" s="28" t="s">
        <v>64</v>
      </c>
      <c r="C98" s="28">
        <v>42.675419050000002</v>
      </c>
      <c r="D98" s="28">
        <v>26.940974489999999</v>
      </c>
      <c r="E98" s="28">
        <v>6.8738942160000001</v>
      </c>
      <c r="F98" s="28">
        <v>29.529262930000002</v>
      </c>
      <c r="G98" s="28">
        <v>23457000</v>
      </c>
      <c r="H98" s="28">
        <v>1446.9208450000001</v>
      </c>
      <c r="I98" s="28">
        <v>1479.916948</v>
      </c>
      <c r="J98" s="28">
        <v>3342.4386180000001</v>
      </c>
      <c r="K98" s="47">
        <v>1681.810056</v>
      </c>
    </row>
    <row r="99" spans="1:11" x14ac:dyDescent="0.25">
      <c r="A99" s="46">
        <v>19</v>
      </c>
      <c r="B99" s="28" t="s">
        <v>64</v>
      </c>
      <c r="C99" s="28">
        <v>19.82607964</v>
      </c>
      <c r="D99" s="28">
        <v>39.01547644</v>
      </c>
      <c r="E99" s="28">
        <v>-19.544913510000001</v>
      </c>
      <c r="F99" s="28">
        <v>32.168812709999997</v>
      </c>
      <c r="G99" s="28">
        <v>2324000</v>
      </c>
      <c r="H99" s="28">
        <v>603.3110451</v>
      </c>
      <c r="I99" s="28">
        <v>633.30449180000005</v>
      </c>
      <c r="J99" s="28">
        <v>1359.706322</v>
      </c>
      <c r="K99" s="47">
        <v>781.03661690000001</v>
      </c>
    </row>
    <row r="100" spans="1:11" x14ac:dyDescent="0.25">
      <c r="A100" s="46">
        <v>20</v>
      </c>
      <c r="B100" s="28" t="s">
        <v>64</v>
      </c>
      <c r="C100" s="28">
        <v>33.280146969999997</v>
      </c>
      <c r="D100" s="28">
        <v>31.63193849</v>
      </c>
      <c r="E100" s="28">
        <v>53.288841730000001</v>
      </c>
      <c r="F100" s="28">
        <v>31.46935921</v>
      </c>
      <c r="G100" s="28">
        <v>1813000</v>
      </c>
      <c r="H100" s="28">
        <v>601.27571969999997</v>
      </c>
      <c r="I100" s="28">
        <v>749.21388409999997</v>
      </c>
      <c r="J100" s="28">
        <v>1388.7040030000001</v>
      </c>
      <c r="K100" s="47">
        <v>687.74595380000005</v>
      </c>
    </row>
    <row r="101" spans="1:11" x14ac:dyDescent="0.25">
      <c r="A101" s="46">
        <v>21</v>
      </c>
      <c r="B101" s="28" t="s">
        <v>64</v>
      </c>
      <c r="C101" s="28">
        <v>33.490289879999999</v>
      </c>
      <c r="D101" s="28">
        <v>19.817797089999999</v>
      </c>
      <c r="E101" s="28">
        <v>46.967144009999998</v>
      </c>
      <c r="F101" s="28">
        <v>17.875534099999999</v>
      </c>
      <c r="G101" s="28">
        <v>2613000</v>
      </c>
      <c r="H101" s="28">
        <v>624.63679490000004</v>
      </c>
      <c r="I101" s="28">
        <v>562.22181560000001</v>
      </c>
      <c r="J101" s="28">
        <v>1610.1808579999999</v>
      </c>
      <c r="K101" s="47">
        <v>640.48289720000002</v>
      </c>
    </row>
    <row r="102" spans="1:11" x14ac:dyDescent="0.25">
      <c r="A102" s="46">
        <v>22</v>
      </c>
      <c r="B102" s="28" t="s">
        <v>64</v>
      </c>
      <c r="C102" s="28">
        <v>56.105520689999999</v>
      </c>
      <c r="D102" s="28">
        <v>23.04276101</v>
      </c>
      <c r="E102" s="28">
        <v>62.172008890000001</v>
      </c>
      <c r="F102" s="28">
        <v>20.773049950000001</v>
      </c>
      <c r="G102" s="28">
        <v>2781000</v>
      </c>
      <c r="H102" s="28">
        <v>816.02871579999999</v>
      </c>
      <c r="I102" s="28">
        <v>710.46818380000002</v>
      </c>
      <c r="J102" s="28">
        <v>1857.9887140000001</v>
      </c>
      <c r="K102" s="47">
        <v>608.36705610000001</v>
      </c>
    </row>
    <row r="103" spans="1:11" x14ac:dyDescent="0.25">
      <c r="A103" s="46">
        <v>60</v>
      </c>
      <c r="B103" s="28" t="s">
        <v>64</v>
      </c>
      <c r="C103" s="28">
        <v>23.983248589999999</v>
      </c>
      <c r="D103" s="28">
        <v>32.673197450000004</v>
      </c>
      <c r="E103" s="28">
        <v>6.7304106790000002</v>
      </c>
      <c r="F103" s="28">
        <v>16.472515269999999</v>
      </c>
      <c r="G103" s="28">
        <v>7984000</v>
      </c>
      <c r="H103" s="28">
        <v>865.0717717</v>
      </c>
      <c r="I103" s="28">
        <v>953.85933030000001</v>
      </c>
      <c r="J103" s="28">
        <v>1693.760372</v>
      </c>
      <c r="K103" s="47">
        <v>664.89668370000004</v>
      </c>
    </row>
    <row r="104" spans="1:11" x14ac:dyDescent="0.25">
      <c r="A104" s="46">
        <v>61</v>
      </c>
      <c r="B104" s="28" t="s">
        <v>64</v>
      </c>
      <c r="C104" s="28">
        <v>20.238135679999999</v>
      </c>
      <c r="D104" s="28">
        <v>17.643844789999999</v>
      </c>
      <c r="E104" s="28">
        <v>-22.436977930000001</v>
      </c>
      <c r="F104" s="28">
        <v>32.393796590000001</v>
      </c>
      <c r="G104" s="28">
        <v>3602000</v>
      </c>
      <c r="H104" s="28">
        <v>726.54277990000003</v>
      </c>
      <c r="I104" s="28">
        <v>659.04288840000004</v>
      </c>
      <c r="J104" s="28">
        <v>1306.47219</v>
      </c>
      <c r="K104" s="47">
        <v>725.92799419999994</v>
      </c>
    </row>
    <row r="105" spans="1:11" x14ac:dyDescent="0.25">
      <c r="A105" s="46">
        <v>62</v>
      </c>
      <c r="B105" s="28" t="s">
        <v>64</v>
      </c>
      <c r="C105" s="28">
        <v>37.644593209999996</v>
      </c>
      <c r="D105" s="28">
        <v>17.702205039999999</v>
      </c>
      <c r="E105" s="28">
        <v>-2.585944048</v>
      </c>
      <c r="F105" s="28">
        <v>18.19295541</v>
      </c>
      <c r="G105" s="28">
        <v>10785000</v>
      </c>
      <c r="H105" s="28">
        <v>1156.355219</v>
      </c>
      <c r="I105" s="28">
        <v>873.31688840000004</v>
      </c>
      <c r="J105" s="28">
        <v>1950.0815299999999</v>
      </c>
      <c r="K105" s="47">
        <v>808.27662510000005</v>
      </c>
    </row>
    <row r="106" spans="1:11" x14ac:dyDescent="0.25">
      <c r="A106" s="46">
        <v>63</v>
      </c>
      <c r="B106" s="28" t="s">
        <v>64</v>
      </c>
      <c r="C106" s="28">
        <v>21.85387523</v>
      </c>
      <c r="D106" s="28">
        <v>20.084586770000001</v>
      </c>
      <c r="E106" s="28">
        <v>-12.534005260000001</v>
      </c>
      <c r="F106" s="28">
        <v>34.960148340000003</v>
      </c>
      <c r="G106" s="28">
        <v>4508000</v>
      </c>
      <c r="H106" s="28">
        <v>627.25364109999998</v>
      </c>
      <c r="I106" s="28">
        <v>543.21537969999997</v>
      </c>
      <c r="J106" s="28">
        <v>1399.6147229999999</v>
      </c>
      <c r="K106" s="47">
        <v>786.06483079999998</v>
      </c>
    </row>
    <row r="107" spans="1:11" x14ac:dyDescent="0.25">
      <c r="A107" s="46">
        <v>64</v>
      </c>
      <c r="B107" s="28" t="s">
        <v>64</v>
      </c>
      <c r="C107" s="28">
        <v>50.731248950000001</v>
      </c>
      <c r="D107" s="28">
        <v>2.0922730170000001</v>
      </c>
      <c r="E107" s="28">
        <v>7.3561895310000001</v>
      </c>
      <c r="F107" s="28">
        <v>3.2129362669999999</v>
      </c>
      <c r="G107" s="28">
        <v>1645000</v>
      </c>
      <c r="H107" s="28">
        <v>683.99237719999996</v>
      </c>
      <c r="I107" s="28">
        <v>956.12589170000001</v>
      </c>
      <c r="J107" s="28">
        <v>1066.0460929999999</v>
      </c>
      <c r="K107" s="47">
        <v>1090.599831</v>
      </c>
    </row>
    <row r="108" spans="1:11" x14ac:dyDescent="0.25">
      <c r="A108" s="46">
        <v>65</v>
      </c>
      <c r="B108" s="28" t="s">
        <v>64</v>
      </c>
      <c r="C108" s="28">
        <v>30.555686040000001</v>
      </c>
      <c r="D108" s="28">
        <v>20.476124349999999</v>
      </c>
      <c r="E108" s="28">
        <v>-11.28240096</v>
      </c>
      <c r="F108" s="28">
        <v>14.98354668</v>
      </c>
      <c r="G108" s="28">
        <v>4910000</v>
      </c>
      <c r="H108" s="28">
        <v>639.70386480000002</v>
      </c>
      <c r="I108" s="28">
        <v>587.97498159999998</v>
      </c>
      <c r="J108" s="28">
        <v>1622.9612460000001</v>
      </c>
      <c r="K108" s="47">
        <v>675.76814409999997</v>
      </c>
    </row>
    <row r="109" spans="1:11" x14ac:dyDescent="0.25">
      <c r="A109" s="46">
        <v>66</v>
      </c>
      <c r="B109" s="28" t="s">
        <v>64</v>
      </c>
      <c r="C109" s="28">
        <v>5.2922541509999999</v>
      </c>
      <c r="D109" s="28">
        <v>46.981960770000001</v>
      </c>
      <c r="E109" s="28">
        <v>-38.181532320000002</v>
      </c>
      <c r="F109" s="28">
        <v>49.975754619999996</v>
      </c>
      <c r="G109" s="28">
        <v>2996000</v>
      </c>
      <c r="H109" s="28">
        <v>940.31797170000004</v>
      </c>
      <c r="I109" s="28">
        <v>744.88204640000004</v>
      </c>
      <c r="J109" s="28">
        <v>1300.810788</v>
      </c>
      <c r="K109" s="47">
        <v>794.62211060000004</v>
      </c>
    </row>
    <row r="110" spans="1:11" x14ac:dyDescent="0.25">
      <c r="A110" s="46">
        <v>67</v>
      </c>
      <c r="B110" s="28" t="s">
        <v>64</v>
      </c>
      <c r="C110" s="28">
        <v>26.124196749999999</v>
      </c>
      <c r="D110" s="28">
        <v>10.02538595</v>
      </c>
      <c r="E110" s="28">
        <v>-6.4819590800000002</v>
      </c>
      <c r="F110" s="28">
        <v>60.340902069999999</v>
      </c>
      <c r="G110" s="28">
        <v>1656000</v>
      </c>
      <c r="H110" s="28">
        <v>678.00514220000002</v>
      </c>
      <c r="I110" s="28">
        <v>713.83317709999994</v>
      </c>
      <c r="J110" s="28">
        <v>1292.5694559999999</v>
      </c>
      <c r="K110" s="47">
        <v>762.09977890000005</v>
      </c>
    </row>
    <row r="111" spans="1:11" x14ac:dyDescent="0.25">
      <c r="A111" s="46">
        <v>68</v>
      </c>
      <c r="B111" s="28" t="s">
        <v>64</v>
      </c>
      <c r="C111" s="28">
        <v>20.01288697</v>
      </c>
      <c r="D111" s="28">
        <v>21.77780714</v>
      </c>
      <c r="E111" s="28">
        <v>-18.18800749</v>
      </c>
      <c r="F111" s="28">
        <v>38.045860599999997</v>
      </c>
      <c r="G111" s="28">
        <v>2609000</v>
      </c>
      <c r="H111" s="28">
        <v>711.43069649999995</v>
      </c>
      <c r="I111" s="28">
        <v>516.18874789999995</v>
      </c>
      <c r="J111" s="28">
        <v>1338.087456</v>
      </c>
      <c r="K111" s="47">
        <v>672.19463159999998</v>
      </c>
    </row>
    <row r="112" spans="1:11" x14ac:dyDescent="0.25">
      <c r="A112" s="46">
        <v>70</v>
      </c>
      <c r="B112" s="28" t="s">
        <v>64</v>
      </c>
      <c r="C112" s="28">
        <v>55.521677250000003</v>
      </c>
      <c r="D112" s="28">
        <v>7.7896061919999999</v>
      </c>
      <c r="E112" s="28">
        <v>-15.728197550000001</v>
      </c>
      <c r="F112" s="28">
        <v>15.11980099</v>
      </c>
      <c r="G112" s="28">
        <v>1336000</v>
      </c>
      <c r="H112" s="28">
        <v>768.1526278</v>
      </c>
      <c r="I112" s="28">
        <v>771.94488579999995</v>
      </c>
      <c r="J112" s="28">
        <v>1253.194287</v>
      </c>
      <c r="K112" s="47">
        <v>776.22257769999999</v>
      </c>
    </row>
    <row r="113" spans="1:21" x14ac:dyDescent="0.25">
      <c r="A113" s="46">
        <v>71</v>
      </c>
      <c r="B113" s="28" t="s">
        <v>64</v>
      </c>
      <c r="C113" s="28">
        <v>43.792108220000003</v>
      </c>
      <c r="D113" s="28">
        <v>31.142232620000001</v>
      </c>
      <c r="E113" s="28">
        <v>35.084610660000003</v>
      </c>
      <c r="F113" s="28">
        <v>61.534309960000002</v>
      </c>
      <c r="G113" s="28">
        <v>22321000</v>
      </c>
      <c r="H113" s="28">
        <v>1064.5975960000001</v>
      </c>
      <c r="I113" s="28">
        <v>982.68314799999996</v>
      </c>
      <c r="J113" s="28">
        <v>1421.056998</v>
      </c>
      <c r="K113" s="47">
        <v>928.43357730000002</v>
      </c>
    </row>
    <row r="114" spans="1:21" x14ac:dyDescent="0.25">
      <c r="A114" s="46">
        <v>72</v>
      </c>
      <c r="B114" s="28" t="s">
        <v>64</v>
      </c>
      <c r="C114" s="28">
        <v>45.999393400000002</v>
      </c>
      <c r="D114" s="28">
        <v>26.525307980000001</v>
      </c>
      <c r="E114" s="28">
        <v>0.50526234999999997</v>
      </c>
      <c r="F114" s="28">
        <v>31.140867440000001</v>
      </c>
      <c r="G114" s="28">
        <v>1500000</v>
      </c>
      <c r="H114" s="28">
        <v>715.46018219999996</v>
      </c>
      <c r="I114" s="28">
        <v>678.69145809999998</v>
      </c>
      <c r="J114" s="28">
        <v>1352.8273099999999</v>
      </c>
      <c r="K114" s="47">
        <v>792.36213999999995</v>
      </c>
    </row>
    <row r="115" spans="1:21" x14ac:dyDescent="0.25">
      <c r="A115" s="46">
        <v>73</v>
      </c>
      <c r="B115" s="28" t="s">
        <v>64</v>
      </c>
      <c r="C115" s="28">
        <v>13.6651831</v>
      </c>
      <c r="D115" s="28">
        <v>34.755445170000002</v>
      </c>
      <c r="E115" s="28">
        <v>6.485217091</v>
      </c>
      <c r="F115" s="28">
        <v>64.326057500000005</v>
      </c>
      <c r="G115" s="28">
        <v>1566000</v>
      </c>
      <c r="H115" s="28">
        <v>774.01037810000003</v>
      </c>
      <c r="I115" s="28">
        <v>641.69575910000003</v>
      </c>
      <c r="J115" s="28">
        <v>1034.3451600000001</v>
      </c>
      <c r="K115" s="47">
        <v>775.82240790000003</v>
      </c>
    </row>
    <row r="116" spans="1:21" x14ac:dyDescent="0.25">
      <c r="A116" s="46">
        <v>74</v>
      </c>
      <c r="B116" s="28" t="s">
        <v>64</v>
      </c>
      <c r="C116" s="28">
        <v>27.617882600000002</v>
      </c>
      <c r="D116" s="28">
        <v>13.789207940000001</v>
      </c>
      <c r="E116" s="28">
        <v>1.313821208</v>
      </c>
      <c r="F116" s="28">
        <v>17.880554660000001</v>
      </c>
      <c r="G116" s="28">
        <v>1968000</v>
      </c>
      <c r="H116" s="28">
        <v>569.45572079999999</v>
      </c>
      <c r="I116" s="28">
        <v>595.05960070000003</v>
      </c>
      <c r="J116" s="28">
        <v>1163.119481</v>
      </c>
      <c r="K116" s="47">
        <v>721.57568890000005</v>
      </c>
    </row>
    <row r="117" spans="1:21" x14ac:dyDescent="0.25">
      <c r="A117" s="46">
        <v>75</v>
      </c>
      <c r="B117" s="28" t="s">
        <v>64</v>
      </c>
      <c r="C117" s="28">
        <v>51.527366540000003</v>
      </c>
      <c r="D117" s="28">
        <v>19.103148690000001</v>
      </c>
      <c r="E117" s="28">
        <v>21.604308400000001</v>
      </c>
      <c r="F117" s="28">
        <v>23.406227359999999</v>
      </c>
      <c r="G117" s="28">
        <v>1535000</v>
      </c>
      <c r="H117" s="28">
        <v>974.95742080000002</v>
      </c>
      <c r="I117" s="28">
        <v>554.59164090000002</v>
      </c>
      <c r="J117" s="28">
        <v>1337.7622590000001</v>
      </c>
      <c r="K117" s="47">
        <v>627.41142179999997</v>
      </c>
    </row>
    <row r="118" spans="1:21" x14ac:dyDescent="0.25">
      <c r="A118" s="46">
        <v>76</v>
      </c>
      <c r="B118" s="28" t="s">
        <v>64</v>
      </c>
      <c r="C118" s="28">
        <v>33.786183649999998</v>
      </c>
      <c r="D118" s="28">
        <v>35.211584770000002</v>
      </c>
      <c r="E118" s="28">
        <v>-32.434216739999997</v>
      </c>
      <c r="F118" s="28">
        <v>30.445423420000001</v>
      </c>
      <c r="G118" s="28">
        <v>2390000</v>
      </c>
      <c r="H118" s="28">
        <v>682.78366000000005</v>
      </c>
      <c r="I118" s="28">
        <v>609.05365940000002</v>
      </c>
      <c r="J118" s="28">
        <v>1369.5047649999999</v>
      </c>
      <c r="K118" s="47">
        <v>634.95576400000004</v>
      </c>
    </row>
    <row r="119" spans="1:21" x14ac:dyDescent="0.25">
      <c r="A119" s="46">
        <v>77</v>
      </c>
      <c r="B119" s="28" t="s">
        <v>64</v>
      </c>
      <c r="C119" s="28">
        <v>11.02242657</v>
      </c>
      <c r="D119" s="28">
        <v>29.772740670000001</v>
      </c>
      <c r="E119" s="28">
        <v>31.39527678</v>
      </c>
      <c r="F119" s="28">
        <v>28.85111444</v>
      </c>
      <c r="G119" s="28">
        <v>1414000</v>
      </c>
      <c r="H119" s="28">
        <v>862.24948800000004</v>
      </c>
      <c r="I119" s="28">
        <v>692.77637200000004</v>
      </c>
      <c r="J119" s="28">
        <v>1295.6564659999999</v>
      </c>
      <c r="K119" s="47">
        <v>640.67632470000001</v>
      </c>
    </row>
    <row r="120" spans="1:21" x14ac:dyDescent="0.25">
      <c r="A120" s="46">
        <v>78</v>
      </c>
      <c r="B120" s="28" t="s">
        <v>64</v>
      </c>
      <c r="C120" s="28">
        <v>30.416268479999999</v>
      </c>
      <c r="D120" s="28">
        <v>27.80772765</v>
      </c>
      <c r="E120" s="28">
        <v>-34.215961870000001</v>
      </c>
      <c r="F120" s="28">
        <v>57.723852659999999</v>
      </c>
      <c r="G120" s="28">
        <v>1910000</v>
      </c>
      <c r="H120" s="28">
        <v>783.9957971</v>
      </c>
      <c r="I120" s="28">
        <v>599.73121079999999</v>
      </c>
      <c r="J120" s="28">
        <v>1318.7881870000001</v>
      </c>
      <c r="K120" s="47">
        <v>842.744778</v>
      </c>
    </row>
    <row r="121" spans="1:21" x14ac:dyDescent="0.25">
      <c r="A121" s="46">
        <v>79</v>
      </c>
      <c r="B121" s="28" t="s">
        <v>64</v>
      </c>
      <c r="C121" s="28">
        <v>6.367833246</v>
      </c>
      <c r="D121" s="28">
        <v>29.3276246</v>
      </c>
      <c r="E121" s="28">
        <v>-27.219968609999999</v>
      </c>
      <c r="F121" s="28">
        <v>21.89709332</v>
      </c>
      <c r="G121" s="28">
        <v>1817000</v>
      </c>
      <c r="H121" s="28">
        <v>1016.523366</v>
      </c>
      <c r="I121" s="28">
        <v>603.9300379</v>
      </c>
      <c r="J121" s="28">
        <v>1304.9716780000001</v>
      </c>
      <c r="K121" s="47">
        <v>771.03079939999998</v>
      </c>
    </row>
    <row r="122" spans="1:21" x14ac:dyDescent="0.25">
      <c r="A122" s="46">
        <v>2</v>
      </c>
      <c r="B122" s="28" t="s">
        <v>65</v>
      </c>
      <c r="C122" s="28">
        <v>32.395764010000001</v>
      </c>
      <c r="D122" s="28">
        <v>21.782422260000001</v>
      </c>
      <c r="E122" s="28">
        <v>-24.51525496</v>
      </c>
      <c r="F122" s="28">
        <v>22.326935469999999</v>
      </c>
      <c r="G122" s="28">
        <v>4027000</v>
      </c>
      <c r="H122" s="28">
        <v>508.00550329999999</v>
      </c>
      <c r="I122" s="28">
        <v>521.64813909999998</v>
      </c>
      <c r="J122" s="28">
        <v>1128.905105</v>
      </c>
      <c r="K122" s="47">
        <v>584.32148370000004</v>
      </c>
      <c r="M122">
        <f t="shared" si="2"/>
        <v>35.33186499872501</v>
      </c>
      <c r="N122">
        <f t="shared" si="2"/>
        <v>22.785455419399995</v>
      </c>
      <c r="O122">
        <f t="shared" si="2"/>
        <v>-5.8593413473999982</v>
      </c>
      <c r="P122">
        <f t="shared" si="2"/>
        <v>27.755183509124997</v>
      </c>
      <c r="Q122">
        <f t="shared" si="2"/>
        <v>3697325</v>
      </c>
      <c r="R122">
        <f t="shared" si="2"/>
        <v>641.07602155249992</v>
      </c>
      <c r="S122">
        <f t="shared" si="2"/>
        <v>654.96833888249978</v>
      </c>
      <c r="T122">
        <f t="shared" si="2"/>
        <v>1324.7887397649997</v>
      </c>
      <c r="U122">
        <f t="shared" si="2"/>
        <v>696.91382997499977</v>
      </c>
    </row>
    <row r="123" spans="1:21" x14ac:dyDescent="0.25">
      <c r="A123" s="46">
        <v>3</v>
      </c>
      <c r="B123" s="28" t="s">
        <v>65</v>
      </c>
      <c r="C123" s="28">
        <v>42.572407089999999</v>
      </c>
      <c r="D123" s="28">
        <v>30.02662261</v>
      </c>
      <c r="E123" s="28">
        <v>43.05807961</v>
      </c>
      <c r="F123" s="28">
        <v>18.555025019999999</v>
      </c>
      <c r="G123" s="28">
        <v>2285000</v>
      </c>
      <c r="H123" s="28">
        <v>518.20089410000003</v>
      </c>
      <c r="I123" s="28">
        <v>479.00062750000001</v>
      </c>
      <c r="J123" s="28">
        <v>1281.264617</v>
      </c>
      <c r="K123" s="47">
        <v>579.99991090000003</v>
      </c>
    </row>
    <row r="124" spans="1:21" x14ac:dyDescent="0.25">
      <c r="A124" s="46">
        <v>4</v>
      </c>
      <c r="B124" s="28" t="s">
        <v>65</v>
      </c>
      <c r="C124" s="28">
        <v>35.104749990000002</v>
      </c>
      <c r="D124" s="28">
        <v>29.484554710000001</v>
      </c>
      <c r="E124" s="28">
        <v>-12.14887656</v>
      </c>
      <c r="F124" s="28">
        <v>20.797895889999999</v>
      </c>
      <c r="G124" s="28">
        <v>4652000</v>
      </c>
      <c r="H124" s="28">
        <v>595.76178010000001</v>
      </c>
      <c r="I124" s="28">
        <v>798.77623740000001</v>
      </c>
      <c r="J124" s="28">
        <v>1235.192051</v>
      </c>
      <c r="K124" s="47">
        <v>645.43701399999998</v>
      </c>
    </row>
    <row r="125" spans="1:21" x14ac:dyDescent="0.25">
      <c r="A125" s="46">
        <v>5</v>
      </c>
      <c r="B125" s="28" t="s">
        <v>65</v>
      </c>
      <c r="C125" s="28">
        <v>29.514463679999999</v>
      </c>
      <c r="D125" s="28">
        <v>14.098974849999999</v>
      </c>
      <c r="E125" s="28">
        <v>-30.84180933</v>
      </c>
      <c r="F125" s="28">
        <v>9.6719589950000007</v>
      </c>
      <c r="G125" s="28">
        <v>2094000</v>
      </c>
      <c r="H125" s="28">
        <v>577.2751882</v>
      </c>
      <c r="I125" s="28">
        <v>527.2225598</v>
      </c>
      <c r="J125" s="28">
        <v>1414.095403</v>
      </c>
      <c r="K125" s="47">
        <v>671.48517289999995</v>
      </c>
    </row>
    <row r="126" spans="1:21" x14ac:dyDescent="0.25">
      <c r="A126" s="46">
        <v>6</v>
      </c>
      <c r="B126" s="28" t="s">
        <v>65</v>
      </c>
      <c r="C126" s="28">
        <v>47.253413889999997</v>
      </c>
      <c r="D126" s="28">
        <v>9.7514517590000001</v>
      </c>
      <c r="E126" s="28">
        <v>-53.623188409999997</v>
      </c>
      <c r="F126" s="28">
        <v>22.31654971</v>
      </c>
      <c r="G126" s="28">
        <v>2152000</v>
      </c>
      <c r="H126" s="28">
        <v>555.68044950000001</v>
      </c>
      <c r="I126" s="28">
        <v>581.79206369999997</v>
      </c>
      <c r="J126" s="28">
        <v>2433.9702459999999</v>
      </c>
      <c r="K126" s="47">
        <v>603.72455539999999</v>
      </c>
    </row>
    <row r="127" spans="1:21" x14ac:dyDescent="0.25">
      <c r="A127" s="46">
        <v>7</v>
      </c>
      <c r="B127" s="28" t="s">
        <v>65</v>
      </c>
      <c r="C127" s="28">
        <v>38.065301499999997</v>
      </c>
      <c r="D127" s="28">
        <v>13.275661919999999</v>
      </c>
      <c r="E127" s="28">
        <v>39.265652750000001</v>
      </c>
      <c r="F127" s="28">
        <v>38.56379656</v>
      </c>
      <c r="G127" s="28">
        <v>2992000</v>
      </c>
      <c r="H127" s="28">
        <v>492.16285900000003</v>
      </c>
      <c r="I127" s="28">
        <v>591.39892350000002</v>
      </c>
      <c r="J127" s="28">
        <v>1348.0659250000001</v>
      </c>
      <c r="K127" s="47">
        <v>568.67731909999998</v>
      </c>
    </row>
    <row r="128" spans="1:21" x14ac:dyDescent="0.25">
      <c r="A128" s="46">
        <v>8</v>
      </c>
      <c r="B128" s="28" t="s">
        <v>65</v>
      </c>
      <c r="C128" s="28">
        <v>42.562442779999998</v>
      </c>
      <c r="D128" s="28">
        <v>11.25629101</v>
      </c>
      <c r="E128" s="28">
        <v>-6.8657606290000004</v>
      </c>
      <c r="F128" s="28">
        <v>13.99674177</v>
      </c>
      <c r="G128" s="28">
        <v>2273000</v>
      </c>
      <c r="H128" s="28">
        <v>693.03522239999995</v>
      </c>
      <c r="I128" s="28">
        <v>587.08271500000001</v>
      </c>
      <c r="J128" s="28">
        <v>1028.3764410000001</v>
      </c>
      <c r="K128" s="47">
        <v>601.28453090000005</v>
      </c>
    </row>
    <row r="129" spans="1:11" x14ac:dyDescent="0.25">
      <c r="A129" s="46">
        <v>9</v>
      </c>
      <c r="B129" s="28" t="s">
        <v>65</v>
      </c>
      <c r="C129" s="28">
        <v>17.745599380000002</v>
      </c>
      <c r="D129" s="28">
        <v>35.539910030000001</v>
      </c>
      <c r="E129" s="28">
        <v>16.29786622</v>
      </c>
      <c r="F129" s="28">
        <v>54.129239730000002</v>
      </c>
      <c r="G129" s="28">
        <v>2418000</v>
      </c>
      <c r="H129" s="28">
        <v>605.58126960000004</v>
      </c>
      <c r="I129" s="28">
        <v>478.88676099999998</v>
      </c>
      <c r="J129" s="28">
        <v>1098.877774</v>
      </c>
      <c r="K129" s="47">
        <v>707.04818969999997</v>
      </c>
    </row>
    <row r="130" spans="1:11" x14ac:dyDescent="0.25">
      <c r="A130" s="46">
        <v>10</v>
      </c>
      <c r="B130" s="28" t="s">
        <v>65</v>
      </c>
      <c r="C130" s="28">
        <v>44.132432309999999</v>
      </c>
      <c r="D130" s="28">
        <v>13.15891644</v>
      </c>
      <c r="E130" s="28">
        <v>7.3935875089999996</v>
      </c>
      <c r="F130" s="28">
        <v>16.643017310000001</v>
      </c>
      <c r="G130" s="28">
        <v>2789000</v>
      </c>
      <c r="H130" s="28">
        <v>593.4530939</v>
      </c>
      <c r="I130" s="28">
        <v>510.63861200000002</v>
      </c>
      <c r="J130" s="28">
        <v>1386.8702020000001</v>
      </c>
      <c r="K130" s="47">
        <v>692.59082060000003</v>
      </c>
    </row>
    <row r="131" spans="1:11" x14ac:dyDescent="0.25">
      <c r="A131" s="46">
        <v>11</v>
      </c>
      <c r="B131" s="28" t="s">
        <v>65</v>
      </c>
      <c r="C131" s="28">
        <v>54.435111839999998</v>
      </c>
      <c r="D131" s="28">
        <v>16.025658620000002</v>
      </c>
      <c r="E131" s="28">
        <v>-13.688071450000001</v>
      </c>
      <c r="F131" s="28">
        <v>14.59247135</v>
      </c>
      <c r="G131" s="28">
        <v>3547000</v>
      </c>
      <c r="H131" s="28">
        <v>671.4809808</v>
      </c>
      <c r="I131" s="28">
        <v>560.35309580000001</v>
      </c>
      <c r="J131" s="28">
        <v>982.19853929999999</v>
      </c>
      <c r="K131" s="47">
        <v>546.55743689999997</v>
      </c>
    </row>
    <row r="132" spans="1:11" x14ac:dyDescent="0.25">
      <c r="A132" s="46">
        <v>12</v>
      </c>
      <c r="B132" s="28" t="s">
        <v>65</v>
      </c>
      <c r="C132" s="28">
        <v>44.228109910000001</v>
      </c>
      <c r="D132" s="28">
        <v>6.0847920650000002</v>
      </c>
      <c r="E132" s="28">
        <v>11.99970379</v>
      </c>
      <c r="F132" s="28">
        <v>11.32083678</v>
      </c>
      <c r="G132" s="28">
        <v>4863000</v>
      </c>
      <c r="H132" s="28">
        <v>796.75688830000001</v>
      </c>
      <c r="I132" s="28">
        <v>733.69926250000003</v>
      </c>
      <c r="J132" s="28">
        <v>1148.2357549999999</v>
      </c>
      <c r="K132" s="47">
        <v>669.09414630000003</v>
      </c>
    </row>
    <row r="133" spans="1:11" x14ac:dyDescent="0.25">
      <c r="A133" s="46">
        <v>13</v>
      </c>
      <c r="B133" s="28" t="s">
        <v>65</v>
      </c>
      <c r="C133" s="28">
        <v>35.076389210000002</v>
      </c>
      <c r="D133" s="28">
        <v>12.437662550000001</v>
      </c>
      <c r="E133" s="28">
        <v>-8.6727448680000006</v>
      </c>
      <c r="F133" s="28">
        <v>14.738272459999999</v>
      </c>
      <c r="G133" s="28">
        <v>6493000</v>
      </c>
      <c r="H133" s="28">
        <v>734.66823869999996</v>
      </c>
      <c r="I133" s="28">
        <v>576.27300660000003</v>
      </c>
      <c r="J133" s="28">
        <v>1514.254054</v>
      </c>
      <c r="K133" s="47">
        <v>590.96949900000004</v>
      </c>
    </row>
    <row r="134" spans="1:11" x14ac:dyDescent="0.25">
      <c r="A134" s="46">
        <v>14</v>
      </c>
      <c r="B134" s="28" t="s">
        <v>65</v>
      </c>
      <c r="C134" s="28">
        <v>40.09287449</v>
      </c>
      <c r="D134" s="28">
        <v>45.331960930000001</v>
      </c>
      <c r="E134" s="28">
        <v>13.41361451</v>
      </c>
      <c r="F134" s="28">
        <v>34.223270919999997</v>
      </c>
      <c r="G134" s="28">
        <v>8527000</v>
      </c>
      <c r="H134" s="28">
        <v>1066.1303419999999</v>
      </c>
      <c r="I134" s="28">
        <v>1316.5770239999999</v>
      </c>
      <c r="J134" s="28">
        <v>1674.765228</v>
      </c>
      <c r="K134" s="47">
        <v>1232.157033</v>
      </c>
    </row>
    <row r="135" spans="1:11" x14ac:dyDescent="0.25">
      <c r="A135" s="46">
        <v>15</v>
      </c>
      <c r="B135" s="28" t="s">
        <v>65</v>
      </c>
      <c r="C135" s="28">
        <v>54.589396929999999</v>
      </c>
      <c r="D135" s="28">
        <v>29.222675639999999</v>
      </c>
      <c r="E135" s="28">
        <v>-22.58273178</v>
      </c>
      <c r="F135" s="28">
        <v>11.91247854</v>
      </c>
      <c r="G135" s="28">
        <v>2336000</v>
      </c>
      <c r="H135" s="28">
        <v>525.87700189999998</v>
      </c>
      <c r="I135" s="28">
        <v>524.05397319999997</v>
      </c>
      <c r="J135" s="28">
        <v>1049.8283120000001</v>
      </c>
      <c r="K135" s="47">
        <v>718.8548591</v>
      </c>
    </row>
    <row r="136" spans="1:11" x14ac:dyDescent="0.25">
      <c r="A136" s="46">
        <v>16</v>
      </c>
      <c r="B136" s="28" t="s">
        <v>65</v>
      </c>
      <c r="C136" s="28">
        <v>24.36926484</v>
      </c>
      <c r="D136" s="28">
        <v>43.243103980000001</v>
      </c>
      <c r="E136" s="28">
        <v>27.383151269999999</v>
      </c>
      <c r="F136" s="28">
        <v>25.1306166</v>
      </c>
      <c r="G136" s="28">
        <v>3371000</v>
      </c>
      <c r="H136" s="28">
        <v>499.09991669999999</v>
      </c>
      <c r="I136" s="28">
        <v>727.28077580000001</v>
      </c>
      <c r="J136" s="28">
        <v>1161.432665</v>
      </c>
      <c r="K136" s="47">
        <v>523.79948569999999</v>
      </c>
    </row>
    <row r="137" spans="1:11" x14ac:dyDescent="0.25">
      <c r="A137" s="46">
        <v>17</v>
      </c>
      <c r="B137" s="28" t="s">
        <v>65</v>
      </c>
      <c r="C137" s="28">
        <v>43.750675059999999</v>
      </c>
      <c r="D137" s="28">
        <v>16.369012269999999</v>
      </c>
      <c r="E137" s="28">
        <v>-6.2551029099999997</v>
      </c>
      <c r="F137" s="28">
        <v>10.65975044</v>
      </c>
      <c r="G137" s="28">
        <v>6136000</v>
      </c>
      <c r="H137" s="28">
        <v>883.10638429999995</v>
      </c>
      <c r="I137" s="28">
        <v>658.05918699999995</v>
      </c>
      <c r="J137" s="28">
        <v>1249.4396059999999</v>
      </c>
      <c r="K137" s="47">
        <v>637.27753040000005</v>
      </c>
    </row>
    <row r="138" spans="1:11" x14ac:dyDescent="0.25">
      <c r="A138" s="46">
        <v>18</v>
      </c>
      <c r="B138" s="28" t="s">
        <v>65</v>
      </c>
      <c r="C138" s="28">
        <v>33.900359709999996</v>
      </c>
      <c r="D138" s="28">
        <v>25.073304180000001</v>
      </c>
      <c r="E138" s="28">
        <v>-32.380833410000001</v>
      </c>
      <c r="F138" s="28">
        <v>44.448723940000001</v>
      </c>
      <c r="G138" s="28">
        <v>5773000</v>
      </c>
      <c r="H138" s="28">
        <v>773.47436149999999</v>
      </c>
      <c r="I138" s="28">
        <v>755.75547659999995</v>
      </c>
      <c r="J138" s="28">
        <v>1611.1158310000001</v>
      </c>
      <c r="K138" s="47">
        <v>772.26582740000003</v>
      </c>
    </row>
    <row r="139" spans="1:11" x14ac:dyDescent="0.25">
      <c r="A139" s="46">
        <v>19</v>
      </c>
      <c r="B139" s="28" t="s">
        <v>65</v>
      </c>
      <c r="C139" s="28">
        <v>12.91800907</v>
      </c>
      <c r="D139" s="28">
        <v>50.82228405</v>
      </c>
      <c r="E139" s="28">
        <v>-23.92115707</v>
      </c>
      <c r="F139" s="28">
        <v>46.684444659999997</v>
      </c>
      <c r="G139" s="28">
        <v>2344000</v>
      </c>
      <c r="H139" s="28">
        <v>687.27497949999997</v>
      </c>
      <c r="I139" s="28">
        <v>709.29025760000002</v>
      </c>
      <c r="J139" s="28">
        <v>1424.983917</v>
      </c>
      <c r="K139" s="47">
        <v>641.06264429999999</v>
      </c>
    </row>
    <row r="140" spans="1:11" x14ac:dyDescent="0.25">
      <c r="A140" s="46">
        <v>20</v>
      </c>
      <c r="B140" s="28" t="s">
        <v>65</v>
      </c>
      <c r="C140" s="28">
        <v>34.223910369999999</v>
      </c>
      <c r="D140" s="28">
        <v>52.713889989999998</v>
      </c>
      <c r="E140" s="28">
        <v>18.34938747</v>
      </c>
      <c r="F140" s="28">
        <v>56.581151439999999</v>
      </c>
      <c r="G140" s="28">
        <v>1676000</v>
      </c>
      <c r="H140" s="28">
        <v>493.02070950000001</v>
      </c>
      <c r="I140" s="28">
        <v>841.03121799999997</v>
      </c>
      <c r="J140" s="28">
        <v>1272.475985</v>
      </c>
      <c r="K140" s="47">
        <v>861.16244559999996</v>
      </c>
    </row>
    <row r="141" spans="1:11" x14ac:dyDescent="0.25">
      <c r="A141" s="46">
        <v>21</v>
      </c>
      <c r="B141" s="28" t="s">
        <v>65</v>
      </c>
      <c r="C141" s="28">
        <v>37.812204729999998</v>
      </c>
      <c r="D141" s="28">
        <v>30.94294013</v>
      </c>
      <c r="E141" s="28">
        <v>-3.65679284</v>
      </c>
      <c r="F141" s="28">
        <v>34.35060799</v>
      </c>
      <c r="G141" s="28">
        <v>4085000</v>
      </c>
      <c r="H141" s="28">
        <v>692.70922050000001</v>
      </c>
      <c r="I141" s="28">
        <v>656.33898409999995</v>
      </c>
      <c r="J141" s="28">
        <v>938.50966000000005</v>
      </c>
      <c r="K141" s="47">
        <v>599.33598710000001</v>
      </c>
    </row>
    <row r="142" spans="1:11" x14ac:dyDescent="0.25">
      <c r="A142" s="46">
        <v>22</v>
      </c>
      <c r="B142" s="28" t="s">
        <v>65</v>
      </c>
      <c r="C142" s="28">
        <v>36.506197839999999</v>
      </c>
      <c r="D142" s="28">
        <v>15.04605931</v>
      </c>
      <c r="E142" s="28">
        <v>42.819760340000002</v>
      </c>
      <c r="F142" s="28">
        <v>13.18551553</v>
      </c>
      <c r="G142" s="28">
        <v>5481000</v>
      </c>
      <c r="H142" s="28">
        <v>774.3545239</v>
      </c>
      <c r="I142" s="28">
        <v>682.98441249999996</v>
      </c>
      <c r="J142" s="28">
        <v>1715.4184660000001</v>
      </c>
      <c r="K142" s="47">
        <v>633.16195689999995</v>
      </c>
    </row>
    <row r="143" spans="1:11" x14ac:dyDescent="0.25">
      <c r="A143" s="46">
        <v>60</v>
      </c>
      <c r="B143" s="28" t="s">
        <v>65</v>
      </c>
      <c r="C143" s="28">
        <v>9.1859794289999996</v>
      </c>
      <c r="D143" s="28">
        <v>45.439872039999997</v>
      </c>
      <c r="E143" s="28">
        <v>-3.2946363519999999</v>
      </c>
      <c r="F143" s="28">
        <v>54.430435009999997</v>
      </c>
      <c r="G143" s="28">
        <v>2711000</v>
      </c>
      <c r="H143" s="28">
        <v>762.34791800000005</v>
      </c>
      <c r="I143" s="28">
        <v>754.22694799999999</v>
      </c>
      <c r="J143" s="28">
        <v>1028.002383</v>
      </c>
      <c r="K143" s="47">
        <v>987.98750050000001</v>
      </c>
    </row>
    <row r="144" spans="1:11" x14ac:dyDescent="0.25">
      <c r="A144" s="46">
        <v>61</v>
      </c>
      <c r="B144" s="28" t="s">
        <v>65</v>
      </c>
      <c r="C144" s="28">
        <v>23.1187985</v>
      </c>
      <c r="D144" s="28">
        <v>18.022356500000001</v>
      </c>
      <c r="E144" s="28">
        <v>-42.734801879999999</v>
      </c>
      <c r="F144" s="28">
        <v>29.260621</v>
      </c>
      <c r="G144" s="28">
        <v>7301000</v>
      </c>
      <c r="H144" s="28">
        <v>680.97546720000003</v>
      </c>
      <c r="I144" s="28">
        <v>661.14325670000005</v>
      </c>
      <c r="J144" s="28">
        <v>1672.806178</v>
      </c>
      <c r="K144" s="47">
        <v>965.61245340000005</v>
      </c>
    </row>
    <row r="145" spans="1:11" x14ac:dyDescent="0.25">
      <c r="A145" s="46">
        <v>62</v>
      </c>
      <c r="B145" s="28" t="s">
        <v>65</v>
      </c>
      <c r="C145" s="28">
        <v>27.58284913</v>
      </c>
      <c r="D145" s="28">
        <v>19.116313099999999</v>
      </c>
      <c r="E145" s="28">
        <v>-2.8815954929999998</v>
      </c>
      <c r="F145" s="28">
        <v>34.507586699999997</v>
      </c>
      <c r="G145" s="28">
        <v>4754000</v>
      </c>
      <c r="H145" s="28">
        <v>561.2313517</v>
      </c>
      <c r="I145" s="28">
        <v>527.26474559999997</v>
      </c>
      <c r="J145" s="28">
        <v>1481.8316199999999</v>
      </c>
      <c r="K145" s="47">
        <v>705.07211180000002</v>
      </c>
    </row>
    <row r="146" spans="1:11" x14ac:dyDescent="0.25">
      <c r="A146" s="46">
        <v>63</v>
      </c>
      <c r="B146" s="28" t="s">
        <v>65</v>
      </c>
      <c r="C146" s="28">
        <v>22.936121270000001</v>
      </c>
      <c r="D146" s="28">
        <v>17.650069120000001</v>
      </c>
      <c r="E146" s="28">
        <v>2.1343176069999998</v>
      </c>
      <c r="F146" s="28">
        <v>40.022171649999997</v>
      </c>
      <c r="G146" s="28">
        <v>3675000</v>
      </c>
      <c r="H146" s="28">
        <v>542.26825310000004</v>
      </c>
      <c r="I146" s="28">
        <v>577.47293300000001</v>
      </c>
      <c r="J146" s="28">
        <v>1138.8047180000001</v>
      </c>
      <c r="K146" s="47">
        <v>680.5240814</v>
      </c>
    </row>
    <row r="147" spans="1:11" x14ac:dyDescent="0.25">
      <c r="A147" s="46">
        <v>64</v>
      </c>
      <c r="B147" s="28" t="s">
        <v>65</v>
      </c>
      <c r="C147" s="28">
        <v>23.624272449999999</v>
      </c>
      <c r="D147" s="28">
        <v>18.31820291</v>
      </c>
      <c r="E147" s="28">
        <v>-7.1717523280000002</v>
      </c>
      <c r="F147" s="28">
        <v>11.95173299</v>
      </c>
      <c r="G147" s="28">
        <v>9816000</v>
      </c>
      <c r="H147" s="28">
        <v>739.49575100000004</v>
      </c>
      <c r="I147" s="28">
        <v>782.22591439999997</v>
      </c>
      <c r="J147" s="28">
        <v>1607.10277</v>
      </c>
      <c r="K147" s="47">
        <v>759.06109309999999</v>
      </c>
    </row>
    <row r="148" spans="1:11" x14ac:dyDescent="0.25">
      <c r="A148" s="46">
        <v>65</v>
      </c>
      <c r="B148" s="28" t="s">
        <v>65</v>
      </c>
      <c r="C148" s="28">
        <v>72.439700630000004</v>
      </c>
      <c r="D148" s="28">
        <v>27.147575060000001</v>
      </c>
      <c r="E148" s="28">
        <v>-16.652804010000001</v>
      </c>
      <c r="F148" s="28">
        <v>42.704892469999997</v>
      </c>
      <c r="G148" s="28">
        <v>3297000</v>
      </c>
      <c r="H148" s="28">
        <v>1006.824333</v>
      </c>
      <c r="I148" s="28">
        <v>508.7989273</v>
      </c>
      <c r="J148" s="28">
        <v>998.68303949999995</v>
      </c>
      <c r="K148" s="47">
        <v>933.96633069999996</v>
      </c>
    </row>
    <row r="149" spans="1:11" x14ac:dyDescent="0.25">
      <c r="A149" s="46">
        <v>66</v>
      </c>
      <c r="B149" s="28" t="s">
        <v>65</v>
      </c>
      <c r="C149" s="28">
        <v>32.625287399999998</v>
      </c>
      <c r="D149" s="28">
        <v>9.2541574440000005</v>
      </c>
      <c r="E149" s="28">
        <v>-18.178293119999999</v>
      </c>
      <c r="F149" s="28">
        <v>14.57562126</v>
      </c>
      <c r="G149" s="28">
        <v>2703000</v>
      </c>
      <c r="H149" s="28">
        <v>606.19656350000002</v>
      </c>
      <c r="I149" s="28">
        <v>610.22170219999998</v>
      </c>
      <c r="J149" s="28">
        <v>1207.679873</v>
      </c>
      <c r="K149" s="47">
        <v>543.01871659999995</v>
      </c>
    </row>
    <row r="150" spans="1:11" x14ac:dyDescent="0.25">
      <c r="A150" s="46">
        <v>67</v>
      </c>
      <c r="B150" s="28" t="s">
        <v>65</v>
      </c>
      <c r="C150" s="28">
        <v>33.967800769999997</v>
      </c>
      <c r="D150" s="28">
        <v>8.0299583299999995</v>
      </c>
      <c r="E150" s="28">
        <v>-28.114453990000001</v>
      </c>
      <c r="F150" s="28">
        <v>27.735884890000001</v>
      </c>
      <c r="G150" s="28">
        <v>2395000</v>
      </c>
      <c r="H150" s="28">
        <v>547.84685730000001</v>
      </c>
      <c r="I150" s="28">
        <v>662.51225620000002</v>
      </c>
      <c r="J150" s="28">
        <v>1331.8582719999999</v>
      </c>
      <c r="K150" s="47">
        <v>485.302233</v>
      </c>
    </row>
    <row r="151" spans="1:11" x14ac:dyDescent="0.25">
      <c r="A151" s="46">
        <v>68</v>
      </c>
      <c r="B151" s="28" t="s">
        <v>65</v>
      </c>
      <c r="C151" s="28">
        <v>14.868644460000001</v>
      </c>
      <c r="D151" s="28">
        <v>25.72156717</v>
      </c>
      <c r="E151" s="28">
        <v>-24.102815249999999</v>
      </c>
      <c r="F151" s="28">
        <v>18.442084179999998</v>
      </c>
      <c r="G151" s="28">
        <v>2765000</v>
      </c>
      <c r="H151" s="28">
        <v>638.27846439999996</v>
      </c>
      <c r="I151" s="28">
        <v>631.21550920000004</v>
      </c>
      <c r="J151" s="28">
        <v>1065.3380520000001</v>
      </c>
      <c r="K151" s="47">
        <v>657.68468170000006</v>
      </c>
    </row>
    <row r="152" spans="1:11" x14ac:dyDescent="0.25">
      <c r="A152" s="46">
        <v>70</v>
      </c>
      <c r="B152" s="28" t="s">
        <v>65</v>
      </c>
      <c r="C152" s="28">
        <v>51.729443580000002</v>
      </c>
      <c r="D152" s="28">
        <v>11.19430185</v>
      </c>
      <c r="E152" s="28">
        <v>-10.314967790000001</v>
      </c>
      <c r="F152" s="28">
        <v>10.68080477</v>
      </c>
      <c r="G152" s="28">
        <v>2500000</v>
      </c>
      <c r="H152" s="28">
        <v>615.97770630000002</v>
      </c>
      <c r="I152" s="28">
        <v>598.2013015</v>
      </c>
      <c r="J152" s="28">
        <v>1153.7807989999999</v>
      </c>
      <c r="K152" s="47">
        <v>761.32696299999998</v>
      </c>
    </row>
    <row r="153" spans="1:11" x14ac:dyDescent="0.25">
      <c r="A153" s="46">
        <v>71</v>
      </c>
      <c r="B153" s="28" t="s">
        <v>65</v>
      </c>
      <c r="C153" s="28">
        <v>37.321229580000001</v>
      </c>
      <c r="D153" s="28">
        <v>43.501508399999999</v>
      </c>
      <c r="E153" s="28">
        <v>-12.88037637</v>
      </c>
      <c r="F153" s="28">
        <v>26.132150679999999</v>
      </c>
      <c r="G153" s="28">
        <v>5676000</v>
      </c>
      <c r="H153" s="28">
        <v>766.93225670000004</v>
      </c>
      <c r="I153" s="28">
        <v>1075.8750829999999</v>
      </c>
      <c r="J153" s="28">
        <v>1248.2419990000001</v>
      </c>
      <c r="K153" s="47">
        <v>721.22233319999998</v>
      </c>
    </row>
    <row r="154" spans="1:11" x14ac:dyDescent="0.25">
      <c r="A154" s="46">
        <v>72</v>
      </c>
      <c r="B154" s="28" t="s">
        <v>65</v>
      </c>
      <c r="C154" s="28">
        <v>29.380069840000001</v>
      </c>
      <c r="D154" s="28">
        <v>18.35401383</v>
      </c>
      <c r="E154" s="28">
        <v>2.8973995490000002</v>
      </c>
      <c r="F154" s="28">
        <v>36.007083770000001</v>
      </c>
      <c r="G154" s="28">
        <v>2680000</v>
      </c>
      <c r="H154" s="28">
        <v>529.96726920000003</v>
      </c>
      <c r="I154" s="28">
        <v>500.37978939999999</v>
      </c>
      <c r="J154" s="28">
        <v>1035.034582</v>
      </c>
      <c r="K154" s="47">
        <v>566.03814939999995</v>
      </c>
    </row>
    <row r="155" spans="1:11" x14ac:dyDescent="0.25">
      <c r="A155" s="46">
        <v>73</v>
      </c>
      <c r="B155" s="28" t="s">
        <v>65</v>
      </c>
      <c r="C155" s="28">
        <v>47.900887009999998</v>
      </c>
      <c r="D155" s="28">
        <v>12.52299517</v>
      </c>
      <c r="E155" s="28">
        <v>-30.168246159999999</v>
      </c>
      <c r="F155" s="28">
        <v>47.617013759999999</v>
      </c>
      <c r="G155" s="28">
        <v>2133000</v>
      </c>
      <c r="H155" s="28">
        <v>548.98154030000001</v>
      </c>
      <c r="I155" s="28">
        <v>589.42356440000003</v>
      </c>
      <c r="J155" s="28">
        <v>966.06430580000006</v>
      </c>
      <c r="K155" s="47">
        <v>831.478025</v>
      </c>
    </row>
    <row r="156" spans="1:11" x14ac:dyDescent="0.25">
      <c r="A156" s="46">
        <v>74</v>
      </c>
      <c r="B156" s="28" t="s">
        <v>65</v>
      </c>
      <c r="C156" s="28">
        <v>37.573338589999999</v>
      </c>
      <c r="D156" s="28">
        <v>9.8811023529999993</v>
      </c>
      <c r="E156" s="28">
        <v>5.6702514590000002</v>
      </c>
      <c r="F156" s="28">
        <v>14.16895811</v>
      </c>
      <c r="G156" s="28">
        <v>1992000</v>
      </c>
      <c r="H156" s="28">
        <v>461.44371769999998</v>
      </c>
      <c r="I156" s="28">
        <v>646.88407549999999</v>
      </c>
      <c r="J156" s="28">
        <v>1251.8529229999999</v>
      </c>
      <c r="K156" s="47">
        <v>715.58638689999998</v>
      </c>
    </row>
    <row r="157" spans="1:11" x14ac:dyDescent="0.25">
      <c r="A157" s="46">
        <v>75</v>
      </c>
      <c r="B157" s="28" t="s">
        <v>65</v>
      </c>
      <c r="C157" s="28">
        <v>60.448407199999998</v>
      </c>
      <c r="D157" s="28">
        <v>25.181573329999999</v>
      </c>
      <c r="E157" s="28">
        <v>59.427705359999997</v>
      </c>
      <c r="F157" s="28">
        <v>35.912302680000003</v>
      </c>
      <c r="G157" s="28">
        <v>2117000</v>
      </c>
      <c r="H157" s="28">
        <v>673.98911020000003</v>
      </c>
      <c r="I157" s="28">
        <v>761.42984269999999</v>
      </c>
      <c r="J157" s="28">
        <v>2319.904145</v>
      </c>
      <c r="K157" s="47">
        <v>587.87910639999996</v>
      </c>
    </row>
    <row r="158" spans="1:11" x14ac:dyDescent="0.25">
      <c r="A158" s="46">
        <v>76</v>
      </c>
      <c r="B158" s="28" t="s">
        <v>65</v>
      </c>
      <c r="C158" s="28">
        <v>26.236984750000001</v>
      </c>
      <c r="D158" s="28">
        <v>41.864827529999999</v>
      </c>
      <c r="E158" s="28">
        <v>-38.21525192</v>
      </c>
      <c r="F158" s="28">
        <v>66.142613040000001</v>
      </c>
      <c r="G158" s="28">
        <v>3938000</v>
      </c>
      <c r="H158" s="28">
        <v>516.85595999999998</v>
      </c>
      <c r="I158" s="28">
        <v>800.84285109999996</v>
      </c>
      <c r="J158" s="28">
        <v>1376.009419</v>
      </c>
      <c r="K158" s="47">
        <v>1051.550244</v>
      </c>
    </row>
    <row r="159" spans="1:11" x14ac:dyDescent="0.25">
      <c r="A159" s="46">
        <v>77</v>
      </c>
      <c r="B159" s="28" t="s">
        <v>65</v>
      </c>
      <c r="C159" s="28">
        <v>24.023050529999999</v>
      </c>
      <c r="D159" s="28">
        <v>20.705589440000001</v>
      </c>
      <c r="E159" s="28">
        <v>25.899685550000001</v>
      </c>
      <c r="F159" s="28">
        <v>26.75671067</v>
      </c>
      <c r="G159" s="28">
        <v>2633000</v>
      </c>
      <c r="H159" s="28">
        <v>587.15933989999996</v>
      </c>
      <c r="I159" s="28">
        <v>495.751553</v>
      </c>
      <c r="J159" s="28">
        <v>1235.3476459999999</v>
      </c>
      <c r="K159" s="47">
        <v>546.16164060000006</v>
      </c>
    </row>
    <row r="160" spans="1:11" x14ac:dyDescent="0.25">
      <c r="A160" s="46">
        <v>78</v>
      </c>
      <c r="B160" s="28" t="s">
        <v>65</v>
      </c>
      <c r="C160" s="28">
        <v>35.323327159999998</v>
      </c>
      <c r="D160" s="28">
        <v>9.5589648969999992</v>
      </c>
      <c r="E160" s="28">
        <v>-50.773209829999999</v>
      </c>
      <c r="F160" s="28">
        <v>23.0053096</v>
      </c>
      <c r="G160" s="28">
        <v>1614000</v>
      </c>
      <c r="H160" s="28">
        <v>547.13826229999995</v>
      </c>
      <c r="I160" s="28">
        <v>610.74740940000004</v>
      </c>
      <c r="J160" s="28">
        <v>1539.7366669999999</v>
      </c>
      <c r="K160" s="47">
        <v>739.43534699999998</v>
      </c>
    </row>
    <row r="161" spans="1:21" x14ac:dyDescent="0.25">
      <c r="A161" s="46">
        <v>79</v>
      </c>
      <c r="B161" s="28" t="s">
        <v>65</v>
      </c>
      <c r="C161" s="28">
        <v>21.739329040000001</v>
      </c>
      <c r="D161" s="28">
        <v>8.2651189980000002</v>
      </c>
      <c r="E161" s="28">
        <v>-25.748288179999999</v>
      </c>
      <c r="F161" s="28">
        <v>15.32406203</v>
      </c>
      <c r="G161" s="28">
        <v>2879000</v>
      </c>
      <c r="H161" s="28">
        <v>572.02093260000004</v>
      </c>
      <c r="I161" s="28">
        <v>585.97257999999999</v>
      </c>
      <c r="J161" s="28">
        <v>1235.1944169999999</v>
      </c>
      <c r="K161" s="47">
        <v>557.37795240000003</v>
      </c>
    </row>
    <row r="162" spans="1:21" x14ac:dyDescent="0.25">
      <c r="A162" s="46">
        <v>2</v>
      </c>
      <c r="B162" s="28" t="s">
        <v>66</v>
      </c>
      <c r="C162" s="28">
        <v>42.618049689999999</v>
      </c>
      <c r="D162" s="28">
        <v>24.178660480000001</v>
      </c>
      <c r="E162" s="28">
        <v>-30.219356439999999</v>
      </c>
      <c r="F162" s="28">
        <v>24.308286970000001</v>
      </c>
      <c r="G162" s="28">
        <v>3172000</v>
      </c>
      <c r="H162" s="28">
        <v>573.35844159999999</v>
      </c>
      <c r="I162" s="28">
        <v>534.40245749999997</v>
      </c>
      <c r="J162" s="28">
        <v>1571.1356949999999</v>
      </c>
      <c r="K162" s="47">
        <v>535.59145030000002</v>
      </c>
      <c r="M162">
        <f t="shared" ref="M162:U162" si="3">AVERAGE(C162:C201)</f>
        <v>34.120499757324993</v>
      </c>
      <c r="N162">
        <f t="shared" si="3"/>
        <v>22.974658618449997</v>
      </c>
      <c r="O162">
        <f t="shared" si="3"/>
        <v>4.1629126471499998</v>
      </c>
      <c r="P162">
        <f t="shared" si="3"/>
        <v>26.165527859125</v>
      </c>
      <c r="Q162">
        <f t="shared" si="3"/>
        <v>3115275</v>
      </c>
      <c r="R162">
        <f t="shared" si="3"/>
        <v>586.96549927749993</v>
      </c>
      <c r="S162">
        <f t="shared" si="3"/>
        <v>665.48543711499985</v>
      </c>
      <c r="T162">
        <f t="shared" si="3"/>
        <v>1414.3364474225002</v>
      </c>
      <c r="U162">
        <f t="shared" si="3"/>
        <v>618.60473598000021</v>
      </c>
    </row>
    <row r="163" spans="1:21" x14ac:dyDescent="0.25">
      <c r="A163" s="46">
        <v>3</v>
      </c>
      <c r="B163" s="28" t="s">
        <v>66</v>
      </c>
      <c r="C163" s="28">
        <v>36.297317040000003</v>
      </c>
      <c r="D163" s="28">
        <v>18.472931639999999</v>
      </c>
      <c r="E163" s="28">
        <v>15.757553270000001</v>
      </c>
      <c r="F163" s="28">
        <v>15.859148469999999</v>
      </c>
      <c r="G163" s="28">
        <v>1586000</v>
      </c>
      <c r="H163" s="28">
        <v>417.01648460000001</v>
      </c>
      <c r="I163" s="28">
        <v>471.96508669999997</v>
      </c>
      <c r="J163" s="28">
        <v>1097.048661</v>
      </c>
      <c r="K163" s="47">
        <v>420.93383920000002</v>
      </c>
    </row>
    <row r="164" spans="1:21" x14ac:dyDescent="0.25">
      <c r="A164" s="46">
        <v>4</v>
      </c>
      <c r="B164" s="28" t="s">
        <v>66</v>
      </c>
      <c r="C164" s="28">
        <v>28.85023747</v>
      </c>
      <c r="D164" s="28">
        <v>14.65957616</v>
      </c>
      <c r="E164" s="28">
        <v>-27.471520399999999</v>
      </c>
      <c r="F164" s="28">
        <v>33.292880910000001</v>
      </c>
      <c r="G164" s="28">
        <v>3797000</v>
      </c>
      <c r="H164" s="28">
        <v>633.04868750000003</v>
      </c>
      <c r="I164" s="28">
        <v>544.38705560000005</v>
      </c>
      <c r="J164" s="28">
        <v>1470.7134140000001</v>
      </c>
      <c r="K164" s="47">
        <v>562.24468879999995</v>
      </c>
    </row>
    <row r="165" spans="1:21" x14ac:dyDescent="0.25">
      <c r="A165" s="46">
        <v>5</v>
      </c>
      <c r="B165" s="28" t="s">
        <v>66</v>
      </c>
      <c r="C165" s="28">
        <v>56.719448720000003</v>
      </c>
      <c r="D165" s="28">
        <v>31.659976459999999</v>
      </c>
      <c r="E165" s="28">
        <v>14.19677982</v>
      </c>
      <c r="F165" s="28">
        <v>24.321823240000001</v>
      </c>
      <c r="G165" s="28">
        <v>1598000</v>
      </c>
      <c r="H165" s="28">
        <v>643.78169179999998</v>
      </c>
      <c r="I165" s="28">
        <v>620.0318843</v>
      </c>
      <c r="J165" s="28">
        <v>946.54546230000005</v>
      </c>
      <c r="K165" s="47">
        <v>392.59195699999998</v>
      </c>
    </row>
    <row r="166" spans="1:21" x14ac:dyDescent="0.25">
      <c r="A166" s="46">
        <v>6</v>
      </c>
      <c r="B166" s="28" t="s">
        <v>66</v>
      </c>
      <c r="C166" s="28">
        <v>48.404059660000001</v>
      </c>
      <c r="D166" s="28">
        <v>13.30358404</v>
      </c>
      <c r="E166" s="28">
        <v>-51.833333330000002</v>
      </c>
      <c r="F166" s="28">
        <v>13.733719969999999</v>
      </c>
      <c r="G166" s="28">
        <v>2340000</v>
      </c>
      <c r="H166" s="28">
        <v>708.00650289999999</v>
      </c>
      <c r="I166" s="28">
        <v>524.00268589999996</v>
      </c>
      <c r="J166" s="28">
        <v>2238.6865349999998</v>
      </c>
      <c r="K166" s="47">
        <v>525.04460359999996</v>
      </c>
    </row>
    <row r="167" spans="1:21" x14ac:dyDescent="0.25">
      <c r="A167" s="46">
        <v>7</v>
      </c>
      <c r="B167" s="28" t="s">
        <v>66</v>
      </c>
      <c r="C167" s="28">
        <v>31.963526009999999</v>
      </c>
      <c r="D167" s="28">
        <v>34.149904599999999</v>
      </c>
      <c r="E167" s="28">
        <v>1.8474322240000001</v>
      </c>
      <c r="F167" s="28">
        <v>50.316807050000001</v>
      </c>
      <c r="G167" s="28">
        <v>2824000</v>
      </c>
      <c r="H167" s="28">
        <v>441.93151879999999</v>
      </c>
      <c r="I167" s="28">
        <v>551.39967530000001</v>
      </c>
      <c r="J167" s="28">
        <v>1060.8429880000001</v>
      </c>
      <c r="K167" s="47">
        <v>673.8211235</v>
      </c>
    </row>
    <row r="168" spans="1:21" x14ac:dyDescent="0.25">
      <c r="A168" s="46">
        <v>8</v>
      </c>
      <c r="B168" s="28" t="s">
        <v>66</v>
      </c>
      <c r="C168" s="28">
        <v>53.831024200000002</v>
      </c>
      <c r="D168" s="28">
        <v>7.1680027370000001</v>
      </c>
      <c r="E168" s="28">
        <v>-12.440134540000001</v>
      </c>
      <c r="F168" s="28">
        <v>7.6822732560000002</v>
      </c>
      <c r="G168" s="28">
        <v>2016000</v>
      </c>
      <c r="H168" s="28">
        <v>539.45041619999995</v>
      </c>
      <c r="I168" s="28">
        <v>558.32580800000005</v>
      </c>
      <c r="J168" s="28">
        <v>1222.7774939999999</v>
      </c>
      <c r="K168" s="47">
        <v>590.43227490000004</v>
      </c>
    </row>
    <row r="169" spans="1:21" x14ac:dyDescent="0.25">
      <c r="A169" s="46">
        <v>9</v>
      </c>
      <c r="B169" s="28" t="s">
        <v>66</v>
      </c>
      <c r="C169" s="28">
        <v>29.25423533</v>
      </c>
      <c r="D169" s="28">
        <v>11.32237527</v>
      </c>
      <c r="E169" s="28">
        <v>-10.19032361</v>
      </c>
      <c r="F169" s="28">
        <v>19.762590289999999</v>
      </c>
      <c r="G169" s="28">
        <v>1719000</v>
      </c>
      <c r="H169" s="28">
        <v>450.7814156</v>
      </c>
      <c r="I169" s="28">
        <v>545.47672569999997</v>
      </c>
      <c r="J169" s="28">
        <v>1345.1878449999999</v>
      </c>
      <c r="K169" s="47">
        <v>443.56363320000003</v>
      </c>
    </row>
    <row r="170" spans="1:21" x14ac:dyDescent="0.25">
      <c r="A170" s="46">
        <v>10</v>
      </c>
      <c r="B170" s="28" t="s">
        <v>66</v>
      </c>
      <c r="C170" s="28">
        <v>60.967331569999999</v>
      </c>
      <c r="D170" s="28">
        <v>5.7849675720000002</v>
      </c>
      <c r="E170" s="28">
        <v>44.818088860000003</v>
      </c>
      <c r="F170" s="28">
        <v>13.06432021</v>
      </c>
      <c r="G170" s="28">
        <v>1149000</v>
      </c>
      <c r="H170" s="28">
        <v>868.40349879999997</v>
      </c>
      <c r="I170" s="28">
        <v>614.29217329999994</v>
      </c>
      <c r="J170" s="28">
        <v>1221.655233</v>
      </c>
      <c r="K170" s="47">
        <v>586.52566609999997</v>
      </c>
    </row>
    <row r="171" spans="1:21" x14ac:dyDescent="0.25">
      <c r="A171" s="46">
        <v>11</v>
      </c>
      <c r="B171" s="28" t="s">
        <v>66</v>
      </c>
      <c r="C171" s="28">
        <v>22.564889220000001</v>
      </c>
      <c r="D171" s="28">
        <v>33.374375479999998</v>
      </c>
      <c r="E171" s="28">
        <v>2.4542133349999999</v>
      </c>
      <c r="F171" s="28">
        <v>24.246226790000001</v>
      </c>
      <c r="G171" s="28">
        <v>3399000</v>
      </c>
      <c r="H171" s="28">
        <v>492.46224360000002</v>
      </c>
      <c r="I171" s="28">
        <v>841.57522419999998</v>
      </c>
      <c r="J171" s="28">
        <v>1154.3031989999999</v>
      </c>
      <c r="K171" s="47">
        <v>470.6645881</v>
      </c>
    </row>
    <row r="172" spans="1:21" x14ac:dyDescent="0.25">
      <c r="A172" s="46">
        <v>12</v>
      </c>
      <c r="B172" s="28" t="s">
        <v>66</v>
      </c>
      <c r="C172" s="28">
        <v>36.36122185</v>
      </c>
      <c r="D172" s="28">
        <v>7.9552558729999996</v>
      </c>
      <c r="E172" s="28">
        <v>24.112685389999999</v>
      </c>
      <c r="F172" s="28">
        <v>8.9022410450000002</v>
      </c>
      <c r="G172" s="28">
        <v>5278000</v>
      </c>
      <c r="H172" s="28">
        <v>551.07168300000001</v>
      </c>
      <c r="I172" s="28">
        <v>633.07111510000004</v>
      </c>
      <c r="J172" s="28">
        <v>1287.151437</v>
      </c>
      <c r="K172" s="47">
        <v>632.35029380000003</v>
      </c>
    </row>
    <row r="173" spans="1:21" x14ac:dyDescent="0.25">
      <c r="A173" s="46">
        <v>13</v>
      </c>
      <c r="B173" s="28" t="s">
        <v>66</v>
      </c>
      <c r="C173" s="28">
        <v>37.246536939999999</v>
      </c>
      <c r="D173" s="28">
        <v>23.747517340000002</v>
      </c>
      <c r="E173" s="28">
        <v>9.4877386290000008</v>
      </c>
      <c r="F173" s="28">
        <v>29.782803619999999</v>
      </c>
      <c r="G173" s="28">
        <v>8844000</v>
      </c>
      <c r="H173" s="28">
        <v>938.15537329999995</v>
      </c>
      <c r="I173" s="28">
        <v>924.82325930000002</v>
      </c>
      <c r="J173" s="28">
        <v>1906.4765600000001</v>
      </c>
      <c r="K173" s="47">
        <v>1020.748424</v>
      </c>
    </row>
    <row r="174" spans="1:21" x14ac:dyDescent="0.25">
      <c r="A174" s="46">
        <v>14</v>
      </c>
      <c r="B174" s="28" t="s">
        <v>66</v>
      </c>
      <c r="C174" s="28">
        <v>34.766783850000003</v>
      </c>
      <c r="D174" s="28">
        <v>25.77738398</v>
      </c>
      <c r="E174" s="28">
        <v>22.61640568</v>
      </c>
      <c r="F174" s="28">
        <v>19.668867039999999</v>
      </c>
      <c r="G174" s="28">
        <v>6469000</v>
      </c>
      <c r="H174" s="28">
        <v>627.58043129999999</v>
      </c>
      <c r="I174" s="28">
        <v>708.6702828</v>
      </c>
      <c r="J174" s="28">
        <v>1342.017871</v>
      </c>
      <c r="K174" s="47">
        <v>630.98807079999995</v>
      </c>
    </row>
    <row r="175" spans="1:21" x14ac:dyDescent="0.25">
      <c r="A175" s="46">
        <v>15</v>
      </c>
      <c r="B175" s="28" t="s">
        <v>66</v>
      </c>
      <c r="C175" s="28">
        <v>8.1199179830000006</v>
      </c>
      <c r="D175" s="28">
        <v>32.9271593</v>
      </c>
      <c r="E175" s="28">
        <v>-18.147364289999999</v>
      </c>
      <c r="F175" s="28">
        <v>20.69745588</v>
      </c>
      <c r="G175" s="28">
        <v>2031000</v>
      </c>
      <c r="H175" s="28">
        <v>618.65304709999998</v>
      </c>
      <c r="I175" s="28">
        <v>826.50135990000001</v>
      </c>
      <c r="J175" s="28">
        <v>1261.3301039999999</v>
      </c>
      <c r="K175" s="47">
        <v>580.41807930000004</v>
      </c>
    </row>
    <row r="176" spans="1:21" x14ac:dyDescent="0.25">
      <c r="A176" s="46">
        <v>16</v>
      </c>
      <c r="B176" s="28" t="s">
        <v>66</v>
      </c>
      <c r="C176" s="28">
        <v>10.60343597</v>
      </c>
      <c r="D176" s="28">
        <v>56.124334740000002</v>
      </c>
      <c r="E176" s="28">
        <v>-30.109331539999999</v>
      </c>
      <c r="F176" s="28">
        <v>50.277571610000003</v>
      </c>
      <c r="G176" s="28">
        <v>2930000</v>
      </c>
      <c r="H176" s="28">
        <v>591.22678940000003</v>
      </c>
      <c r="I176" s="28">
        <v>856.85805860000005</v>
      </c>
      <c r="J176" s="28">
        <v>1137.2752390000001</v>
      </c>
      <c r="K176" s="47">
        <v>672.29325679999999</v>
      </c>
    </row>
    <row r="177" spans="1:11" x14ac:dyDescent="0.25">
      <c r="A177" s="46">
        <v>17</v>
      </c>
      <c r="B177" s="28" t="s">
        <v>66</v>
      </c>
      <c r="C177" s="28">
        <v>54.081027290000002</v>
      </c>
      <c r="D177" s="28">
        <v>17.893964879999999</v>
      </c>
      <c r="E177" s="28">
        <v>-11.579854279999999</v>
      </c>
      <c r="F177" s="28">
        <v>20.510685639999998</v>
      </c>
      <c r="G177" s="28">
        <v>3813000</v>
      </c>
      <c r="H177" s="28">
        <v>681.81587569999999</v>
      </c>
      <c r="I177" s="28">
        <v>791.63759330000005</v>
      </c>
      <c r="J177" s="28">
        <v>1257.940511</v>
      </c>
      <c r="K177" s="47">
        <v>622.91821919999995</v>
      </c>
    </row>
    <row r="178" spans="1:11" x14ac:dyDescent="0.25">
      <c r="A178" s="46">
        <v>18</v>
      </c>
      <c r="B178" s="28" t="s">
        <v>66</v>
      </c>
      <c r="C178" s="28">
        <v>32.16915461</v>
      </c>
      <c r="D178" s="28">
        <v>20.221832320000001</v>
      </c>
      <c r="E178" s="28">
        <v>-21.510756449999999</v>
      </c>
      <c r="F178" s="28">
        <v>24.72523344</v>
      </c>
      <c r="G178" s="28">
        <v>11196000</v>
      </c>
      <c r="H178" s="28">
        <v>986.77171290000001</v>
      </c>
      <c r="I178" s="28">
        <v>1203.738216</v>
      </c>
      <c r="J178" s="28">
        <v>2402.0746039999999</v>
      </c>
      <c r="K178" s="47">
        <v>1016.592427</v>
      </c>
    </row>
    <row r="179" spans="1:11" x14ac:dyDescent="0.25">
      <c r="A179" s="46">
        <v>19</v>
      </c>
      <c r="B179" s="28" t="s">
        <v>66</v>
      </c>
      <c r="C179" s="28">
        <v>16.33835131</v>
      </c>
      <c r="D179" s="28">
        <v>27.496040929999999</v>
      </c>
      <c r="E179" s="28">
        <v>0.18521257899999999</v>
      </c>
      <c r="F179" s="28">
        <v>22.576199800000001</v>
      </c>
      <c r="G179" s="28">
        <v>2476000</v>
      </c>
      <c r="H179" s="28">
        <v>566.73600959999999</v>
      </c>
      <c r="I179" s="28">
        <v>490.45783390000003</v>
      </c>
      <c r="J179" s="28">
        <v>1079.464804</v>
      </c>
      <c r="K179" s="47">
        <v>428.21004850000003</v>
      </c>
    </row>
    <row r="180" spans="1:11" x14ac:dyDescent="0.25">
      <c r="A180" s="46">
        <v>20</v>
      </c>
      <c r="B180" s="28" t="s">
        <v>66</v>
      </c>
      <c r="C180" s="28">
        <v>18.806056170000002</v>
      </c>
      <c r="D180" s="28">
        <v>82.632372489999995</v>
      </c>
      <c r="E180" s="28">
        <v>34.210005969999997</v>
      </c>
      <c r="F180" s="28">
        <v>47.472822649999998</v>
      </c>
      <c r="G180" s="28">
        <v>1574000</v>
      </c>
      <c r="H180" s="28">
        <v>661.67374659999996</v>
      </c>
      <c r="I180" s="28">
        <v>1379.121697</v>
      </c>
      <c r="J180" s="28">
        <v>1317.09827</v>
      </c>
      <c r="K180" s="47">
        <v>716.98643079999999</v>
      </c>
    </row>
    <row r="181" spans="1:11" x14ac:dyDescent="0.25">
      <c r="A181" s="46">
        <v>21</v>
      </c>
      <c r="B181" s="28" t="s">
        <v>66</v>
      </c>
      <c r="C181" s="28">
        <v>38.632687850000003</v>
      </c>
      <c r="D181" s="28">
        <v>20.177676630000001</v>
      </c>
      <c r="E181" s="28">
        <v>7.8146407900000003</v>
      </c>
      <c r="F181" s="28">
        <v>22.87976029</v>
      </c>
      <c r="G181" s="28">
        <v>3121000</v>
      </c>
      <c r="H181" s="28">
        <v>450.67810630000002</v>
      </c>
      <c r="I181" s="28">
        <v>606.29098450000004</v>
      </c>
      <c r="J181" s="28">
        <v>1579.6888269999999</v>
      </c>
      <c r="K181" s="47">
        <v>542.43082340000001</v>
      </c>
    </row>
    <row r="182" spans="1:11" x14ac:dyDescent="0.25">
      <c r="A182" s="46">
        <v>22</v>
      </c>
      <c r="B182" s="28" t="s">
        <v>66</v>
      </c>
      <c r="C182" s="28">
        <v>38.621730650000003</v>
      </c>
      <c r="D182" s="28">
        <v>16.9070055</v>
      </c>
      <c r="E182" s="28">
        <v>34.246757420000002</v>
      </c>
      <c r="F182" s="28">
        <v>20.644990589999999</v>
      </c>
      <c r="G182" s="28">
        <v>4218000</v>
      </c>
      <c r="H182" s="28">
        <v>642.35022949999995</v>
      </c>
      <c r="I182" s="28">
        <v>680.06768299999999</v>
      </c>
      <c r="J182" s="28">
        <v>1298.5545219999999</v>
      </c>
      <c r="K182" s="47">
        <v>541.92759660000002</v>
      </c>
    </row>
    <row r="183" spans="1:11" x14ac:dyDescent="0.25">
      <c r="A183" s="46">
        <v>60</v>
      </c>
      <c r="B183" s="28" t="s">
        <v>66</v>
      </c>
      <c r="C183" s="28">
        <v>20.457763669999999</v>
      </c>
      <c r="D183" s="28">
        <v>31.375326770000001</v>
      </c>
      <c r="E183" s="28">
        <v>-66.711970669999999</v>
      </c>
      <c r="F183" s="28">
        <v>20.925532520000001</v>
      </c>
      <c r="G183" s="28">
        <v>2055000</v>
      </c>
      <c r="H183" s="28">
        <v>509.7563088</v>
      </c>
      <c r="I183" s="28">
        <v>495.44761060000002</v>
      </c>
      <c r="J183" s="28">
        <v>1554.9311680000001</v>
      </c>
      <c r="K183" s="47">
        <v>498.0549378</v>
      </c>
    </row>
    <row r="184" spans="1:11" x14ac:dyDescent="0.25">
      <c r="A184" s="46">
        <v>61</v>
      </c>
      <c r="B184" s="28" t="s">
        <v>66</v>
      </c>
      <c r="C184" s="28">
        <v>26.562491340000001</v>
      </c>
      <c r="D184" s="28">
        <v>7.2349164379999999</v>
      </c>
      <c r="E184" s="28">
        <v>-10.620030399999999</v>
      </c>
      <c r="F184" s="28">
        <v>21.223975979999999</v>
      </c>
      <c r="G184" s="28">
        <v>2402000</v>
      </c>
      <c r="H184" s="28">
        <v>471.7764128</v>
      </c>
      <c r="I184" s="28">
        <v>518.57901019999997</v>
      </c>
      <c r="J184" s="28">
        <v>1193.6064120000001</v>
      </c>
      <c r="K184" s="47">
        <v>549.22377670000003</v>
      </c>
    </row>
    <row r="185" spans="1:11" x14ac:dyDescent="0.25">
      <c r="A185" s="46">
        <v>62</v>
      </c>
      <c r="B185" s="28" t="s">
        <v>66</v>
      </c>
      <c r="C185" s="28">
        <v>50.817990899999998</v>
      </c>
      <c r="D185" s="28">
        <v>11.398213670000001</v>
      </c>
      <c r="E185" s="28">
        <v>-20.069495249999999</v>
      </c>
      <c r="F185" s="28">
        <v>6.8769053830000004</v>
      </c>
      <c r="G185" s="28">
        <v>2113000</v>
      </c>
      <c r="H185" s="28">
        <v>443.66135789999998</v>
      </c>
      <c r="I185" s="28">
        <v>700.07848560000002</v>
      </c>
      <c r="J185" s="28">
        <v>1299.8125709999999</v>
      </c>
      <c r="K185" s="47">
        <v>769.76318130000004</v>
      </c>
    </row>
    <row r="186" spans="1:11" x14ac:dyDescent="0.25">
      <c r="A186" s="46">
        <v>63</v>
      </c>
      <c r="B186" s="28" t="s">
        <v>66</v>
      </c>
      <c r="C186" s="28">
        <v>24.957542220000001</v>
      </c>
      <c r="D186" s="28">
        <v>20.43035149</v>
      </c>
      <c r="E186" s="28">
        <v>5.4169072460000001</v>
      </c>
      <c r="F186" s="28">
        <v>33.59785797</v>
      </c>
      <c r="G186" s="28">
        <v>1976000</v>
      </c>
      <c r="H186" s="28">
        <v>472.19285869999999</v>
      </c>
      <c r="I186" s="28">
        <v>474.33318279999997</v>
      </c>
      <c r="J186" s="28">
        <v>1054.933996</v>
      </c>
      <c r="K186" s="47">
        <v>434.43961999999999</v>
      </c>
    </row>
    <row r="187" spans="1:11" x14ac:dyDescent="0.25">
      <c r="A187" s="46">
        <v>64</v>
      </c>
      <c r="B187" s="28" t="s">
        <v>66</v>
      </c>
      <c r="C187" s="28">
        <v>30.9641719</v>
      </c>
      <c r="D187" s="28">
        <v>2.9169045210000002</v>
      </c>
      <c r="E187" s="28">
        <v>-8.7538308590000007</v>
      </c>
      <c r="F187" s="28">
        <v>6.5816003910000003</v>
      </c>
      <c r="G187" s="28">
        <v>1511000</v>
      </c>
      <c r="H187" s="28">
        <v>458.8942596</v>
      </c>
      <c r="I187" s="28">
        <v>731.32349090000002</v>
      </c>
      <c r="J187" s="28">
        <v>983.06324259999997</v>
      </c>
      <c r="K187" s="47">
        <v>741.41846829999997</v>
      </c>
    </row>
    <row r="188" spans="1:11" x14ac:dyDescent="0.25">
      <c r="A188" s="46">
        <v>65</v>
      </c>
      <c r="B188" s="28" t="s">
        <v>66</v>
      </c>
      <c r="C188" s="28">
        <v>57.62275339</v>
      </c>
      <c r="D188" s="28">
        <v>22.999157969999999</v>
      </c>
      <c r="E188" s="28">
        <v>32.997631570000003</v>
      </c>
      <c r="F188" s="28">
        <v>27.450404089999999</v>
      </c>
      <c r="G188" s="28">
        <v>3801000</v>
      </c>
      <c r="H188" s="28">
        <v>743.99808940000003</v>
      </c>
      <c r="I188" s="28">
        <v>490.64565099999999</v>
      </c>
      <c r="J188" s="28">
        <v>1855.555423</v>
      </c>
      <c r="K188" s="47">
        <v>566.07655169999998</v>
      </c>
    </row>
    <row r="189" spans="1:11" x14ac:dyDescent="0.25">
      <c r="A189" s="46">
        <v>66</v>
      </c>
      <c r="B189" s="28" t="s">
        <v>66</v>
      </c>
      <c r="C189" s="28">
        <v>13.59775482</v>
      </c>
      <c r="D189" s="28">
        <v>13.86949448</v>
      </c>
      <c r="E189" s="28">
        <v>34.921368600000001</v>
      </c>
      <c r="F189" s="28">
        <v>14.73287461</v>
      </c>
      <c r="G189" s="28">
        <v>3621000</v>
      </c>
      <c r="H189" s="28">
        <v>537.11353740000004</v>
      </c>
      <c r="I189" s="28">
        <v>547.74991469999998</v>
      </c>
      <c r="J189" s="28">
        <v>1199.0741210000001</v>
      </c>
      <c r="K189" s="47">
        <v>502.60571970000001</v>
      </c>
    </row>
    <row r="190" spans="1:11" x14ac:dyDescent="0.25">
      <c r="A190" s="46">
        <v>67</v>
      </c>
      <c r="B190" s="28" t="s">
        <v>66</v>
      </c>
      <c r="C190" s="28">
        <v>24.807347199999999</v>
      </c>
      <c r="D190" s="28">
        <v>24.863181470000001</v>
      </c>
      <c r="E190" s="28">
        <v>16.85617336</v>
      </c>
      <c r="F190" s="28">
        <v>49.670618509999997</v>
      </c>
      <c r="G190" s="28">
        <v>2567000</v>
      </c>
      <c r="H190" s="28">
        <v>512.15071309999996</v>
      </c>
      <c r="I190" s="28">
        <v>501.68559310000001</v>
      </c>
      <c r="J190" s="28">
        <v>1394.288779</v>
      </c>
      <c r="K190" s="47">
        <v>851.30125750000002</v>
      </c>
    </row>
    <row r="191" spans="1:11" x14ac:dyDescent="0.25">
      <c r="A191" s="46">
        <v>68</v>
      </c>
      <c r="B191" s="28" t="s">
        <v>66</v>
      </c>
      <c r="C191" s="28">
        <v>21.939270759999999</v>
      </c>
      <c r="D191" s="28">
        <v>12.242244680000001</v>
      </c>
      <c r="E191" s="28">
        <v>2.0155779909999998</v>
      </c>
      <c r="F191" s="28">
        <v>20.529755770000001</v>
      </c>
      <c r="G191" s="28">
        <v>2570000</v>
      </c>
      <c r="H191" s="28">
        <v>465.13094869999998</v>
      </c>
      <c r="I191" s="28">
        <v>537.91865410000003</v>
      </c>
      <c r="J191" s="28">
        <v>1554.0845380000001</v>
      </c>
      <c r="K191" s="47">
        <v>580.07737120000002</v>
      </c>
    </row>
    <row r="192" spans="1:11" x14ac:dyDescent="0.25">
      <c r="A192" s="46">
        <v>70</v>
      </c>
      <c r="B192" s="28" t="s">
        <v>66</v>
      </c>
      <c r="C192" s="28">
        <v>30.36394031</v>
      </c>
      <c r="D192" s="28">
        <v>33.96766195</v>
      </c>
      <c r="E192" s="28">
        <v>-26.942144219999999</v>
      </c>
      <c r="F192" s="28">
        <v>48.114539559999997</v>
      </c>
      <c r="G192" s="28">
        <v>6176000</v>
      </c>
      <c r="H192" s="28">
        <v>708.73028890000001</v>
      </c>
      <c r="I192" s="28">
        <v>949.76992140000004</v>
      </c>
      <c r="J192" s="28">
        <v>1980.185244</v>
      </c>
      <c r="K192" s="47">
        <v>971.38199859999997</v>
      </c>
    </row>
    <row r="193" spans="1:21" x14ac:dyDescent="0.25">
      <c r="A193" s="46">
        <v>71</v>
      </c>
      <c r="B193" s="28" t="s">
        <v>66</v>
      </c>
      <c r="C193" s="28">
        <v>49.851677819999999</v>
      </c>
      <c r="D193" s="28">
        <v>6.2306820849999998</v>
      </c>
      <c r="E193" s="28">
        <v>-3.264485659</v>
      </c>
      <c r="F193" s="28">
        <v>57.12982118</v>
      </c>
      <c r="G193" s="28">
        <v>3360000</v>
      </c>
      <c r="H193" s="28">
        <v>524.99928599999998</v>
      </c>
      <c r="I193" s="28">
        <v>527.19747289999998</v>
      </c>
      <c r="J193" s="28">
        <v>1371.613828</v>
      </c>
      <c r="K193" s="47">
        <v>817.40652090000003</v>
      </c>
    </row>
    <row r="194" spans="1:21" x14ac:dyDescent="0.25">
      <c r="A194" s="46">
        <v>72</v>
      </c>
      <c r="B194" s="28" t="s">
        <v>66</v>
      </c>
      <c r="C194" s="28">
        <v>20.01878331</v>
      </c>
      <c r="D194" s="28">
        <v>27.594117929999999</v>
      </c>
      <c r="E194" s="28">
        <v>26.583621969999999</v>
      </c>
      <c r="F194" s="28">
        <v>28.20878768</v>
      </c>
      <c r="G194" s="28">
        <v>2059000</v>
      </c>
      <c r="H194" s="28">
        <v>435.03811689999998</v>
      </c>
      <c r="I194" s="28">
        <v>536.14779580000004</v>
      </c>
      <c r="J194" s="28">
        <v>1296.290184</v>
      </c>
      <c r="K194" s="47">
        <v>550.06696969999996</v>
      </c>
    </row>
    <row r="195" spans="1:21" x14ac:dyDescent="0.25">
      <c r="A195" s="46">
        <v>73</v>
      </c>
      <c r="B195" s="28" t="s">
        <v>66</v>
      </c>
      <c r="C195" s="28">
        <v>52.302891160000001</v>
      </c>
      <c r="D195" s="28">
        <v>4.2201684940000002</v>
      </c>
      <c r="E195" s="28">
        <v>76.246410679999997</v>
      </c>
      <c r="F195" s="28">
        <v>14.556265229999999</v>
      </c>
      <c r="G195" s="28">
        <v>1550000</v>
      </c>
      <c r="H195" s="28">
        <v>670.17188450000003</v>
      </c>
      <c r="I195" s="28">
        <v>685.4299115</v>
      </c>
      <c r="J195" s="28">
        <v>1727.4467079999999</v>
      </c>
      <c r="K195" s="47">
        <v>514.8460857</v>
      </c>
    </row>
    <row r="196" spans="1:21" x14ac:dyDescent="0.25">
      <c r="A196" s="46">
        <v>74</v>
      </c>
      <c r="B196" s="28" t="s">
        <v>66</v>
      </c>
      <c r="C196" s="28">
        <v>14.640450120000001</v>
      </c>
      <c r="D196" s="28">
        <v>42.413846249999999</v>
      </c>
      <c r="E196" s="28">
        <v>-38.856042899999998</v>
      </c>
      <c r="F196" s="28">
        <v>27.363776919999999</v>
      </c>
      <c r="G196" s="28">
        <v>1492000</v>
      </c>
      <c r="H196" s="28">
        <v>573.61321829999997</v>
      </c>
      <c r="I196" s="28">
        <v>741.9494876</v>
      </c>
      <c r="J196" s="28">
        <v>1517.6247069999999</v>
      </c>
      <c r="K196" s="47">
        <v>537.44811470000002</v>
      </c>
    </row>
    <row r="197" spans="1:21" x14ac:dyDescent="0.25">
      <c r="A197" s="46">
        <v>75</v>
      </c>
      <c r="B197" s="28" t="s">
        <v>66</v>
      </c>
      <c r="C197" s="28">
        <v>55.972270969999997</v>
      </c>
      <c r="D197" s="28">
        <v>12.17328034</v>
      </c>
      <c r="E197" s="28">
        <v>46.67666535</v>
      </c>
      <c r="F197" s="28">
        <v>28.83994169</v>
      </c>
      <c r="G197" s="28">
        <v>1636000</v>
      </c>
      <c r="H197" s="28">
        <v>521.35813040000005</v>
      </c>
      <c r="I197" s="28">
        <v>582.19833530000005</v>
      </c>
      <c r="J197" s="28">
        <v>1142.0544970000001</v>
      </c>
      <c r="K197" s="47">
        <v>493.28375290000002</v>
      </c>
    </row>
    <row r="198" spans="1:21" x14ac:dyDescent="0.25">
      <c r="A198" s="46">
        <v>76</v>
      </c>
      <c r="B198" s="28" t="s">
        <v>66</v>
      </c>
      <c r="C198" s="28">
        <v>44.65168182</v>
      </c>
      <c r="D198" s="28">
        <v>42.440664159999997</v>
      </c>
      <c r="E198" s="28">
        <v>-34.327499680000003</v>
      </c>
      <c r="F198" s="28">
        <v>23.820144769999999</v>
      </c>
      <c r="G198" s="28">
        <v>3871000</v>
      </c>
      <c r="H198" s="28">
        <v>798.03396959999998</v>
      </c>
      <c r="I198" s="28">
        <v>864.3749153</v>
      </c>
      <c r="J198" s="28">
        <v>1745.5319010000001</v>
      </c>
      <c r="K198" s="47">
        <v>672.7876857</v>
      </c>
    </row>
    <row r="199" spans="1:21" x14ac:dyDescent="0.25">
      <c r="A199" s="46">
        <v>77</v>
      </c>
      <c r="B199" s="28" t="s">
        <v>66</v>
      </c>
      <c r="C199" s="28">
        <v>24.561338880000001</v>
      </c>
      <c r="D199" s="28">
        <v>37.190920259999999</v>
      </c>
      <c r="E199" s="28">
        <v>41.583245349999999</v>
      </c>
      <c r="F199" s="28">
        <v>23.381717439999999</v>
      </c>
      <c r="G199" s="28">
        <v>2410000</v>
      </c>
      <c r="H199" s="28">
        <v>485.87445000000002</v>
      </c>
      <c r="I199" s="28">
        <v>805.36294380000004</v>
      </c>
      <c r="J199" s="28">
        <v>1438.7850940000001</v>
      </c>
      <c r="K199" s="47">
        <v>514.49777610000001</v>
      </c>
    </row>
    <row r="200" spans="1:21" x14ac:dyDescent="0.25">
      <c r="A200" s="46">
        <v>78</v>
      </c>
      <c r="B200" s="28" t="s">
        <v>66</v>
      </c>
      <c r="C200" s="28">
        <v>44.789755749999998</v>
      </c>
      <c r="D200" s="28">
        <v>8.1299819580000001</v>
      </c>
      <c r="E200" s="28">
        <v>55.102409090000002</v>
      </c>
      <c r="F200" s="28">
        <v>10.79869521</v>
      </c>
      <c r="G200" s="28">
        <v>1508000</v>
      </c>
      <c r="H200" s="28">
        <v>474.50888279999998</v>
      </c>
      <c r="I200" s="28">
        <v>481.80389250000002</v>
      </c>
      <c r="J200" s="28">
        <v>1707.4726920000001</v>
      </c>
      <c r="K200" s="47">
        <v>560.45751580000001</v>
      </c>
    </row>
    <row r="201" spans="1:21" x14ac:dyDescent="0.25">
      <c r="A201" s="46">
        <v>79</v>
      </c>
      <c r="B201" s="28" t="s">
        <v>66</v>
      </c>
      <c r="C201" s="28">
        <v>18.72309057</v>
      </c>
      <c r="D201" s="28">
        <v>31.3603314</v>
      </c>
      <c r="E201" s="28">
        <v>39.416455229999997</v>
      </c>
      <c r="F201" s="28">
        <v>68.091190699999999</v>
      </c>
      <c r="G201" s="28">
        <v>2383000</v>
      </c>
      <c r="H201" s="28">
        <v>586.66335119999997</v>
      </c>
      <c r="I201" s="28">
        <v>540.32435559999999</v>
      </c>
      <c r="J201" s="28">
        <v>1359.1335160000001</v>
      </c>
      <c r="K201" s="47">
        <v>1011.77464</v>
      </c>
    </row>
    <row r="202" spans="1:21" x14ac:dyDescent="0.25">
      <c r="A202" s="46">
        <v>2</v>
      </c>
      <c r="B202" s="28" t="s">
        <v>67</v>
      </c>
      <c r="C202" s="28">
        <v>23.591568760000001</v>
      </c>
      <c r="D202" s="28">
        <v>33.705980199999999</v>
      </c>
      <c r="E202" s="28">
        <v>-1.9890996869999999</v>
      </c>
      <c r="F202" s="28">
        <v>22.518264670000001</v>
      </c>
      <c r="G202" s="28">
        <v>6399000</v>
      </c>
      <c r="H202" s="28">
        <v>603.56821079999997</v>
      </c>
      <c r="I202" s="28">
        <v>834.10100309999996</v>
      </c>
      <c r="J202" s="28">
        <v>1338.584897</v>
      </c>
      <c r="K202" s="47">
        <v>771.98643509999999</v>
      </c>
      <c r="M202">
        <f t="shared" ref="M202:U242" si="4">AVERAGE(C202:C241)</f>
        <v>33.908512013500001</v>
      </c>
      <c r="N202">
        <f t="shared" si="4"/>
        <v>21.477025253549996</v>
      </c>
      <c r="O202">
        <f t="shared" si="4"/>
        <v>2.0251868767499999</v>
      </c>
      <c r="P202">
        <f t="shared" si="4"/>
        <v>28.568929590149999</v>
      </c>
      <c r="Q202">
        <f t="shared" si="4"/>
        <v>3336925</v>
      </c>
      <c r="R202">
        <f t="shared" si="4"/>
        <v>611.11853145249995</v>
      </c>
      <c r="S202">
        <f t="shared" si="4"/>
        <v>622.91151209000031</v>
      </c>
      <c r="T202">
        <f t="shared" si="4"/>
        <v>1420.9208554749998</v>
      </c>
      <c r="U202">
        <f t="shared" si="4"/>
        <v>669.1592398974999</v>
      </c>
    </row>
    <row r="203" spans="1:21" x14ac:dyDescent="0.25">
      <c r="A203" s="46">
        <v>3</v>
      </c>
      <c r="B203" s="28" t="s">
        <v>67</v>
      </c>
      <c r="C203" s="28">
        <v>24.366816180000001</v>
      </c>
      <c r="D203" s="28">
        <v>23.054887749999999</v>
      </c>
      <c r="E203" s="28">
        <v>23.496686579999999</v>
      </c>
      <c r="F203" s="28">
        <v>17.668321129999999</v>
      </c>
      <c r="G203" s="28">
        <v>2149000</v>
      </c>
      <c r="H203" s="28">
        <v>426.55357800000002</v>
      </c>
      <c r="I203" s="28">
        <v>666.8223031</v>
      </c>
      <c r="J203" s="28">
        <v>1143.9522440000001</v>
      </c>
      <c r="K203" s="47">
        <v>636.93782699999997</v>
      </c>
    </row>
    <row r="204" spans="1:21" x14ac:dyDescent="0.25">
      <c r="A204" s="46">
        <v>4</v>
      </c>
      <c r="B204" s="28" t="s">
        <v>67</v>
      </c>
      <c r="C204" s="28">
        <v>40.94088824</v>
      </c>
      <c r="D204" s="28">
        <v>12.78271378</v>
      </c>
      <c r="E204" s="28">
        <v>4.9519430690000004</v>
      </c>
      <c r="F204" s="28">
        <v>11.404676569999999</v>
      </c>
      <c r="G204" s="28">
        <v>4332000</v>
      </c>
      <c r="H204" s="28">
        <v>592.58664169999997</v>
      </c>
      <c r="I204" s="28">
        <v>508.51582330000002</v>
      </c>
      <c r="J204" s="28">
        <v>1537.673728</v>
      </c>
      <c r="K204" s="47">
        <v>643.81771360000005</v>
      </c>
    </row>
    <row r="205" spans="1:21" x14ac:dyDescent="0.25">
      <c r="A205" s="46">
        <v>5</v>
      </c>
      <c r="B205" s="28" t="s">
        <v>67</v>
      </c>
      <c r="C205" s="28">
        <v>43.526089589999998</v>
      </c>
      <c r="D205" s="28">
        <v>22.827446049999999</v>
      </c>
      <c r="E205" s="28">
        <v>0.67887207999999999</v>
      </c>
      <c r="F205" s="28">
        <v>13.06040415</v>
      </c>
      <c r="G205" s="28">
        <v>2121000</v>
      </c>
      <c r="H205" s="28">
        <v>553.50482650000004</v>
      </c>
      <c r="I205" s="28">
        <v>530.02737579999996</v>
      </c>
      <c r="J205" s="28">
        <v>1183.9072779999999</v>
      </c>
      <c r="K205" s="47">
        <v>632.82975260000001</v>
      </c>
    </row>
    <row r="206" spans="1:21" x14ac:dyDescent="0.25">
      <c r="A206" s="46">
        <v>6</v>
      </c>
      <c r="B206" s="28" t="s">
        <v>67</v>
      </c>
      <c r="C206" s="28">
        <v>31.569227380000001</v>
      </c>
      <c r="D206" s="28">
        <v>21.4609737</v>
      </c>
      <c r="E206" s="28">
        <v>-41.530054640000003</v>
      </c>
      <c r="F206" s="28">
        <v>26.057560349999999</v>
      </c>
      <c r="G206" s="28">
        <v>2856000</v>
      </c>
      <c r="H206" s="28">
        <v>696.73585070000001</v>
      </c>
      <c r="I206" s="28">
        <v>470.55304919999998</v>
      </c>
      <c r="J206" s="28">
        <v>2272.6779350000002</v>
      </c>
      <c r="K206" s="47">
        <v>563.96283219999998</v>
      </c>
    </row>
    <row r="207" spans="1:21" x14ac:dyDescent="0.25">
      <c r="A207" s="46">
        <v>7</v>
      </c>
      <c r="B207" s="28" t="s">
        <v>67</v>
      </c>
      <c r="C207" s="28">
        <v>19.424766080000001</v>
      </c>
      <c r="D207" s="28">
        <v>23.099613139999999</v>
      </c>
      <c r="E207" s="28">
        <v>-5.555379684</v>
      </c>
      <c r="F207" s="28">
        <v>53.135244739999997</v>
      </c>
      <c r="G207" s="28">
        <v>3070000</v>
      </c>
      <c r="H207" s="28">
        <v>585.5631042</v>
      </c>
      <c r="I207" s="28">
        <v>467.0766021</v>
      </c>
      <c r="J207" s="28">
        <v>1432.7367240000001</v>
      </c>
      <c r="K207" s="47">
        <v>734.02485260000003</v>
      </c>
    </row>
    <row r="208" spans="1:21" x14ac:dyDescent="0.25">
      <c r="A208" s="46">
        <v>8</v>
      </c>
      <c r="B208" s="28" t="s">
        <v>67</v>
      </c>
      <c r="C208" s="28">
        <v>37.267511929999998</v>
      </c>
      <c r="D208" s="28">
        <v>12.0022713</v>
      </c>
      <c r="E208" s="28">
        <v>-4.5996395799999998</v>
      </c>
      <c r="F208" s="28">
        <v>17.972045550000001</v>
      </c>
      <c r="G208" s="28">
        <v>1711000</v>
      </c>
      <c r="H208" s="28">
        <v>474.6840368</v>
      </c>
      <c r="I208" s="28">
        <v>494.1424715</v>
      </c>
      <c r="J208" s="28">
        <v>1361.3105350000001</v>
      </c>
      <c r="K208" s="47">
        <v>609.32613289999995</v>
      </c>
    </row>
    <row r="209" spans="1:11" x14ac:dyDescent="0.25">
      <c r="A209" s="46">
        <v>9</v>
      </c>
      <c r="B209" s="28" t="s">
        <v>67</v>
      </c>
      <c r="C209" s="28">
        <v>21.160422650000001</v>
      </c>
      <c r="D209" s="28">
        <v>16.954664390000001</v>
      </c>
      <c r="E209" s="28">
        <v>31.025008360000001</v>
      </c>
      <c r="F209" s="28">
        <v>24.776106769999998</v>
      </c>
      <c r="G209" s="28">
        <v>2227000</v>
      </c>
      <c r="H209" s="28">
        <v>580.70550270000001</v>
      </c>
      <c r="I209" s="28">
        <v>434.37840180000001</v>
      </c>
      <c r="J209" s="28">
        <v>1572.535627</v>
      </c>
      <c r="K209" s="47">
        <v>487.47354150000001</v>
      </c>
    </row>
    <row r="210" spans="1:11" x14ac:dyDescent="0.25">
      <c r="A210" s="46">
        <v>10</v>
      </c>
      <c r="B210" s="28" t="s">
        <v>67</v>
      </c>
      <c r="C210" s="28">
        <v>36.556451109999998</v>
      </c>
      <c r="D210" s="28">
        <v>19.382518470000001</v>
      </c>
      <c r="E210" s="28">
        <v>50.656314279999997</v>
      </c>
      <c r="F210" s="28">
        <v>20.923447660000001</v>
      </c>
      <c r="G210" s="28">
        <v>2000000</v>
      </c>
      <c r="H210" s="28">
        <v>521.31487809999999</v>
      </c>
      <c r="I210" s="28">
        <v>514.70269020000001</v>
      </c>
      <c r="J210" s="28">
        <v>1267.12409</v>
      </c>
      <c r="K210" s="47">
        <v>512.12739969999996</v>
      </c>
    </row>
    <row r="211" spans="1:11" x14ac:dyDescent="0.25">
      <c r="A211" s="46">
        <v>11</v>
      </c>
      <c r="B211" s="28" t="s">
        <v>67</v>
      </c>
      <c r="C211" s="28">
        <v>39.810599099999997</v>
      </c>
      <c r="D211" s="28">
        <v>18.585870490000001</v>
      </c>
      <c r="E211" s="28">
        <v>-13.494068070000001</v>
      </c>
      <c r="F211" s="28">
        <v>43.221823270000002</v>
      </c>
      <c r="G211" s="28">
        <v>4437000</v>
      </c>
      <c r="H211" s="28">
        <v>787.63543349999998</v>
      </c>
      <c r="I211" s="28">
        <v>533.3509603</v>
      </c>
      <c r="J211" s="28">
        <v>1252.8522230000001</v>
      </c>
      <c r="K211" s="47">
        <v>819.9747016</v>
      </c>
    </row>
    <row r="212" spans="1:11" x14ac:dyDescent="0.25">
      <c r="A212" s="46">
        <v>12</v>
      </c>
      <c r="B212" s="28" t="s">
        <v>67</v>
      </c>
      <c r="C212" s="28">
        <v>32.765422530000002</v>
      </c>
      <c r="D212" s="28">
        <v>14.347897639999999</v>
      </c>
      <c r="E212" s="28">
        <v>23.213680620000002</v>
      </c>
      <c r="F212" s="28">
        <v>16.293848109999999</v>
      </c>
      <c r="G212" s="28">
        <v>4605000</v>
      </c>
      <c r="H212" s="28">
        <v>559.13213010000004</v>
      </c>
      <c r="I212" s="28">
        <v>672.58313740000006</v>
      </c>
      <c r="J212" s="28">
        <v>1382.578074</v>
      </c>
      <c r="K212" s="47">
        <v>593.04023789999997</v>
      </c>
    </row>
    <row r="213" spans="1:11" x14ac:dyDescent="0.25">
      <c r="A213" s="46">
        <v>13</v>
      </c>
      <c r="B213" s="28" t="s">
        <v>67</v>
      </c>
      <c r="C213" s="28">
        <v>27.757455279999999</v>
      </c>
      <c r="D213" s="28">
        <v>27.74946409</v>
      </c>
      <c r="E213" s="28">
        <v>10.379637130000001</v>
      </c>
      <c r="F213" s="28">
        <v>37.994863000000002</v>
      </c>
      <c r="G213" s="28">
        <v>11934000</v>
      </c>
      <c r="H213" s="28">
        <v>752.77540969999995</v>
      </c>
      <c r="I213" s="28">
        <v>977.18959459999996</v>
      </c>
      <c r="J213" s="28">
        <v>2041.362439</v>
      </c>
      <c r="K213" s="47">
        <v>1416.502461</v>
      </c>
    </row>
    <row r="214" spans="1:11" x14ac:dyDescent="0.25">
      <c r="A214" s="46">
        <v>14</v>
      </c>
      <c r="B214" s="28" t="s">
        <v>67</v>
      </c>
      <c r="C214" s="28">
        <v>35.2855141</v>
      </c>
      <c r="D214" s="28">
        <v>28.721105380000001</v>
      </c>
      <c r="E214" s="28">
        <v>-1.7871480049999999</v>
      </c>
      <c r="F214" s="28">
        <v>9.9423328860000009</v>
      </c>
      <c r="G214" s="28">
        <v>6297000</v>
      </c>
      <c r="H214" s="28">
        <v>567.88187909999999</v>
      </c>
      <c r="I214" s="28">
        <v>706.26420110000004</v>
      </c>
      <c r="J214" s="28">
        <v>1229.0410340000001</v>
      </c>
      <c r="K214" s="47">
        <v>543.91421809999997</v>
      </c>
    </row>
    <row r="215" spans="1:11" x14ac:dyDescent="0.25">
      <c r="A215" s="46">
        <v>15</v>
      </c>
      <c r="B215" s="28" t="s">
        <v>67</v>
      </c>
      <c r="C215" s="28">
        <v>44.314264610000002</v>
      </c>
      <c r="D215" s="28">
        <v>24.772055699999999</v>
      </c>
      <c r="E215" s="28">
        <v>7.991438058</v>
      </c>
      <c r="F215" s="28">
        <v>24.595632389999999</v>
      </c>
      <c r="G215" s="28">
        <v>5035000</v>
      </c>
      <c r="H215" s="28">
        <v>693.7235038</v>
      </c>
      <c r="I215" s="28">
        <v>728.79022740000005</v>
      </c>
      <c r="J215" s="28">
        <v>1490.8151499999999</v>
      </c>
      <c r="K215" s="47">
        <v>831.00499539999998</v>
      </c>
    </row>
    <row r="216" spans="1:11" x14ac:dyDescent="0.25">
      <c r="A216" s="46">
        <v>16</v>
      </c>
      <c r="B216" s="28" t="s">
        <v>67</v>
      </c>
      <c r="C216" s="28">
        <v>38.856713939999999</v>
      </c>
      <c r="D216" s="28">
        <v>34.866064280000003</v>
      </c>
      <c r="E216" s="28">
        <v>15.980000029999999</v>
      </c>
      <c r="F216" s="28">
        <v>30.302666819999999</v>
      </c>
      <c r="G216" s="28">
        <v>7117000</v>
      </c>
      <c r="H216" s="28">
        <v>856.40265380000005</v>
      </c>
      <c r="I216" s="28">
        <v>1042.3316319999999</v>
      </c>
      <c r="J216" s="28">
        <v>1603.235187</v>
      </c>
      <c r="K216" s="47">
        <v>928.18951419999996</v>
      </c>
    </row>
    <row r="217" spans="1:11" x14ac:dyDescent="0.25">
      <c r="A217" s="46">
        <v>17</v>
      </c>
      <c r="B217" s="28" t="s">
        <v>67</v>
      </c>
      <c r="C217" s="28">
        <v>44.96260882</v>
      </c>
      <c r="D217" s="28">
        <v>26.873071580000001</v>
      </c>
      <c r="E217" s="28">
        <v>1.7706465229999999</v>
      </c>
      <c r="F217" s="28">
        <v>28.8404007</v>
      </c>
      <c r="G217" s="28">
        <v>6121000</v>
      </c>
      <c r="H217" s="28">
        <v>772.09572600000001</v>
      </c>
      <c r="I217" s="28">
        <v>960.51146459999995</v>
      </c>
      <c r="J217" s="28">
        <v>1379.926514</v>
      </c>
      <c r="K217" s="47">
        <v>829.73742749999997</v>
      </c>
    </row>
    <row r="218" spans="1:11" x14ac:dyDescent="0.25">
      <c r="A218" s="46">
        <v>18</v>
      </c>
      <c r="B218" s="28" t="s">
        <v>67</v>
      </c>
      <c r="C218" s="28">
        <v>36.807836109999997</v>
      </c>
      <c r="D218" s="28">
        <v>13.639106699999999</v>
      </c>
      <c r="E218" s="28">
        <v>-19.12825333</v>
      </c>
      <c r="F218" s="28">
        <v>17.742559700000001</v>
      </c>
      <c r="G218" s="28">
        <v>6024000</v>
      </c>
      <c r="H218" s="28">
        <v>747.44409759999996</v>
      </c>
      <c r="I218" s="28">
        <v>502.91620380000001</v>
      </c>
      <c r="J218" s="28">
        <v>1503.3186840000001</v>
      </c>
      <c r="K218" s="47">
        <v>595.79317249999997</v>
      </c>
    </row>
    <row r="219" spans="1:11" x14ac:dyDescent="0.25">
      <c r="A219" s="46">
        <v>19</v>
      </c>
      <c r="B219" s="28" t="s">
        <v>67</v>
      </c>
      <c r="C219" s="28">
        <v>34.808742510000002</v>
      </c>
      <c r="D219" s="28">
        <v>28.392481449999998</v>
      </c>
      <c r="E219" s="28">
        <v>-36.40454124</v>
      </c>
      <c r="F219" s="28">
        <v>46.827716610000003</v>
      </c>
      <c r="G219" s="28">
        <v>2527000</v>
      </c>
      <c r="H219" s="28">
        <v>638.49658409999995</v>
      </c>
      <c r="I219" s="28">
        <v>630.49163380000005</v>
      </c>
      <c r="J219" s="28">
        <v>1411.6554980000001</v>
      </c>
      <c r="K219" s="47">
        <v>656.44784579999998</v>
      </c>
    </row>
    <row r="220" spans="1:11" x14ac:dyDescent="0.25">
      <c r="A220" s="46">
        <v>20</v>
      </c>
      <c r="B220" s="28" t="s">
        <v>67</v>
      </c>
      <c r="C220" s="28">
        <v>47.503028059999998</v>
      </c>
      <c r="D220" s="28">
        <v>37.628189040000002</v>
      </c>
      <c r="E220" s="28">
        <v>61.386337429999998</v>
      </c>
      <c r="F220" s="28">
        <v>24.53949957</v>
      </c>
      <c r="G220" s="28">
        <v>2336000</v>
      </c>
      <c r="H220" s="28">
        <v>515.99350019999997</v>
      </c>
      <c r="I220" s="28">
        <v>660.53821379999999</v>
      </c>
      <c r="J220" s="28">
        <v>1696.2185480000001</v>
      </c>
      <c r="K220" s="47">
        <v>577.18979430000002</v>
      </c>
    </row>
    <row r="221" spans="1:11" x14ac:dyDescent="0.25">
      <c r="A221" s="46">
        <v>21</v>
      </c>
      <c r="B221" s="28" t="s">
        <v>67</v>
      </c>
      <c r="C221" s="28">
        <v>40.452923839999997</v>
      </c>
      <c r="D221" s="28">
        <v>21.165543799999998</v>
      </c>
      <c r="E221" s="28">
        <v>8.5726064090000005</v>
      </c>
      <c r="F221" s="28">
        <v>26.71567078</v>
      </c>
      <c r="G221" s="28">
        <v>3969000</v>
      </c>
      <c r="H221" s="28">
        <v>705.33330179999996</v>
      </c>
      <c r="I221" s="28">
        <v>562.7582003</v>
      </c>
      <c r="J221" s="28">
        <v>1098.9500419999999</v>
      </c>
      <c r="K221" s="47">
        <v>568.70201970000005</v>
      </c>
    </row>
    <row r="222" spans="1:11" x14ac:dyDescent="0.25">
      <c r="A222" s="46">
        <v>22</v>
      </c>
      <c r="B222" s="28" t="s">
        <v>67</v>
      </c>
      <c r="C222" s="28">
        <v>19.10869988</v>
      </c>
      <c r="D222" s="28">
        <v>28.122527420000001</v>
      </c>
      <c r="E222" s="28">
        <v>29.904962090000001</v>
      </c>
      <c r="F222" s="28">
        <v>21.576985059999998</v>
      </c>
      <c r="G222" s="28">
        <v>3141000</v>
      </c>
      <c r="H222" s="28">
        <v>525.16210739999997</v>
      </c>
      <c r="I222" s="28">
        <v>665.41538379999997</v>
      </c>
      <c r="J222" s="28">
        <v>1223.5810120000001</v>
      </c>
      <c r="K222" s="47">
        <v>579.94019189999995</v>
      </c>
    </row>
    <row r="223" spans="1:11" x14ac:dyDescent="0.25">
      <c r="A223" s="46">
        <v>60</v>
      </c>
      <c r="B223" s="28" t="s">
        <v>67</v>
      </c>
      <c r="C223" s="28">
        <v>19.053908589999999</v>
      </c>
      <c r="D223" s="28">
        <v>27.267731309999999</v>
      </c>
      <c r="E223" s="28">
        <v>15.021811359999999</v>
      </c>
      <c r="F223" s="28">
        <v>37.742373399999998</v>
      </c>
      <c r="G223" s="28">
        <v>2028000</v>
      </c>
      <c r="H223" s="28">
        <v>544.72125740000001</v>
      </c>
      <c r="I223" s="28">
        <v>565.7536149</v>
      </c>
      <c r="J223" s="28">
        <v>1118.2450980000001</v>
      </c>
      <c r="K223" s="47">
        <v>590.91902189999996</v>
      </c>
    </row>
    <row r="224" spans="1:11" x14ac:dyDescent="0.25">
      <c r="A224" s="46">
        <v>61</v>
      </c>
      <c r="B224" s="28" t="s">
        <v>67</v>
      </c>
      <c r="C224" s="28">
        <v>24.991461860000001</v>
      </c>
      <c r="D224" s="28">
        <v>2.6797543269999999</v>
      </c>
      <c r="E224" s="28">
        <v>23.095239849999999</v>
      </c>
      <c r="F224" s="28">
        <v>5.0950520170000004</v>
      </c>
      <c r="G224" s="28">
        <v>1902000</v>
      </c>
      <c r="H224" s="28">
        <v>545.02517330000001</v>
      </c>
      <c r="I224" s="28">
        <v>726.85026149999999</v>
      </c>
      <c r="J224" s="28">
        <v>1235.551841</v>
      </c>
      <c r="K224" s="47">
        <v>811.9041757</v>
      </c>
    </row>
    <row r="225" spans="1:11" x14ac:dyDescent="0.25">
      <c r="A225" s="46">
        <v>62</v>
      </c>
      <c r="B225" s="28" t="s">
        <v>67</v>
      </c>
      <c r="C225" s="28">
        <v>43.544476009999997</v>
      </c>
      <c r="D225" s="28">
        <v>11.82979619</v>
      </c>
      <c r="E225" s="28">
        <v>31.8827155</v>
      </c>
      <c r="F225" s="28">
        <v>28.1532543</v>
      </c>
      <c r="G225" s="28">
        <v>3449000</v>
      </c>
      <c r="H225" s="28">
        <v>535.6629441</v>
      </c>
      <c r="I225" s="28">
        <v>687.00007289999996</v>
      </c>
      <c r="J225" s="28">
        <v>1545.10492</v>
      </c>
      <c r="K225" s="47">
        <v>551.17629769999996</v>
      </c>
    </row>
    <row r="226" spans="1:11" x14ac:dyDescent="0.25">
      <c r="A226" s="46">
        <v>63</v>
      </c>
      <c r="B226" s="28" t="s">
        <v>67</v>
      </c>
      <c r="C226" s="28">
        <v>37.208386070000003</v>
      </c>
      <c r="D226" s="28">
        <v>6.7207511799999997</v>
      </c>
      <c r="E226" s="28">
        <v>-20.727547359999999</v>
      </c>
      <c r="F226" s="28">
        <v>13.34072812</v>
      </c>
      <c r="G226" s="28">
        <v>2555000</v>
      </c>
      <c r="H226" s="28">
        <v>509.7842157</v>
      </c>
      <c r="I226" s="28">
        <v>586.98810779999997</v>
      </c>
      <c r="J226" s="28">
        <v>1458.716445</v>
      </c>
      <c r="K226" s="47">
        <v>538.6118606</v>
      </c>
    </row>
    <row r="227" spans="1:11" x14ac:dyDescent="0.25">
      <c r="A227" s="46">
        <v>64</v>
      </c>
      <c r="B227" s="28" t="s">
        <v>67</v>
      </c>
      <c r="C227" s="28">
        <v>20.762553539999999</v>
      </c>
      <c r="D227" s="28">
        <v>7.7436686420000003</v>
      </c>
      <c r="E227" s="28">
        <v>6.9954757360000004</v>
      </c>
      <c r="F227" s="28">
        <v>9.5801851429999996</v>
      </c>
      <c r="G227" s="28">
        <v>1254000</v>
      </c>
      <c r="H227" s="28">
        <v>608.68467680000003</v>
      </c>
      <c r="I227" s="28">
        <v>635.26666069999999</v>
      </c>
      <c r="J227" s="28">
        <v>1107.240554</v>
      </c>
      <c r="K227" s="47">
        <v>752.83918740000001</v>
      </c>
    </row>
    <row r="228" spans="1:11" x14ac:dyDescent="0.25">
      <c r="A228" s="46">
        <v>65</v>
      </c>
      <c r="B228" s="28" t="s">
        <v>67</v>
      </c>
      <c r="C228" s="28">
        <v>45.395153620000002</v>
      </c>
      <c r="D228" s="28">
        <v>15.120430109999999</v>
      </c>
      <c r="E228" s="28">
        <v>-71.774851569999996</v>
      </c>
      <c r="F228" s="28">
        <v>16.8393038</v>
      </c>
      <c r="G228" s="28">
        <v>2230000</v>
      </c>
      <c r="H228" s="28">
        <v>539.95345959999997</v>
      </c>
      <c r="I228" s="28">
        <v>506.6290558</v>
      </c>
      <c r="J228" s="28">
        <v>1474.0955039999999</v>
      </c>
      <c r="K228" s="47">
        <v>564.68763869999998</v>
      </c>
    </row>
    <row r="229" spans="1:11" x14ac:dyDescent="0.25">
      <c r="A229" s="46">
        <v>66</v>
      </c>
      <c r="B229" s="28" t="s">
        <v>67</v>
      </c>
      <c r="C229" s="28">
        <v>14.968539420000001</v>
      </c>
      <c r="D229" s="28">
        <v>17.456412879999998</v>
      </c>
      <c r="E229" s="28">
        <v>-37.84320374</v>
      </c>
      <c r="F229" s="28">
        <v>13.30369629</v>
      </c>
      <c r="G229" s="28">
        <v>2250000</v>
      </c>
      <c r="H229" s="28">
        <v>634.07442549999996</v>
      </c>
      <c r="I229" s="28">
        <v>515.27328669999997</v>
      </c>
      <c r="J229" s="28">
        <v>1453.6884299999999</v>
      </c>
      <c r="K229" s="47">
        <v>651.97046399999999</v>
      </c>
    </row>
    <row r="230" spans="1:11" x14ac:dyDescent="0.25">
      <c r="A230" s="46">
        <v>67</v>
      </c>
      <c r="B230" s="28" t="s">
        <v>67</v>
      </c>
      <c r="C230" s="28">
        <v>20.735637390000001</v>
      </c>
      <c r="D230" s="28">
        <v>16.393866020000001</v>
      </c>
      <c r="E230" s="28">
        <v>-36.177364529999998</v>
      </c>
      <c r="F230" s="28">
        <v>43.853190640000001</v>
      </c>
      <c r="G230" s="28">
        <v>2012000</v>
      </c>
      <c r="H230" s="28">
        <v>723.44864340000004</v>
      </c>
      <c r="I230" s="28">
        <v>455.26827539999999</v>
      </c>
      <c r="J230" s="28">
        <v>1381.644182</v>
      </c>
      <c r="K230" s="47">
        <v>608.30490169999996</v>
      </c>
    </row>
    <row r="231" spans="1:11" x14ac:dyDescent="0.25">
      <c r="A231" s="46">
        <v>68</v>
      </c>
      <c r="B231" s="28" t="s">
        <v>67</v>
      </c>
      <c r="C231" s="28">
        <v>45.186630909999998</v>
      </c>
      <c r="D231" s="28">
        <v>14.40870949</v>
      </c>
      <c r="E231" s="28">
        <v>24.838022970000001</v>
      </c>
      <c r="F231" s="28">
        <v>23.759930910000001</v>
      </c>
      <c r="G231" s="28">
        <v>2469000</v>
      </c>
      <c r="H231" s="28">
        <v>733.39477460000001</v>
      </c>
      <c r="I231" s="28">
        <v>479.11789879999998</v>
      </c>
      <c r="J231" s="28">
        <v>1154.0980999999999</v>
      </c>
      <c r="K231" s="47">
        <v>568.28760160000002</v>
      </c>
    </row>
    <row r="232" spans="1:11" x14ac:dyDescent="0.25">
      <c r="A232" s="46">
        <v>70</v>
      </c>
      <c r="B232" s="28" t="s">
        <v>67</v>
      </c>
      <c r="C232" s="28">
        <v>30.975947619999999</v>
      </c>
      <c r="D232" s="28">
        <v>33.597126950000003</v>
      </c>
      <c r="E232" s="28">
        <v>19.824624459999999</v>
      </c>
      <c r="F232" s="28">
        <v>55.881060720000001</v>
      </c>
      <c r="G232" s="28">
        <v>1485000</v>
      </c>
      <c r="H232" s="28">
        <v>692.13468150000006</v>
      </c>
      <c r="I232" s="28">
        <v>453.4372123</v>
      </c>
      <c r="J232" s="28">
        <v>1140.5276759999999</v>
      </c>
      <c r="K232" s="47">
        <v>571.36067209999999</v>
      </c>
    </row>
    <row r="233" spans="1:11" x14ac:dyDescent="0.25">
      <c r="A233" s="46">
        <v>71</v>
      </c>
      <c r="B233" s="28" t="s">
        <v>67</v>
      </c>
      <c r="C233" s="28">
        <v>38.502023860000001</v>
      </c>
      <c r="D233" s="28">
        <v>3.4591177649999998</v>
      </c>
      <c r="E233" s="28">
        <v>28.158095410000001</v>
      </c>
      <c r="F233" s="28">
        <v>34.780086269999998</v>
      </c>
      <c r="G233" s="28">
        <v>1777000</v>
      </c>
      <c r="H233" s="28">
        <v>449.60370749999998</v>
      </c>
      <c r="I233" s="28">
        <v>698.21847390000005</v>
      </c>
      <c r="J233" s="28">
        <v>1399.5862159999999</v>
      </c>
      <c r="K233" s="47">
        <v>448.04743710000002</v>
      </c>
    </row>
    <row r="234" spans="1:11" x14ac:dyDescent="0.25">
      <c r="A234" s="46">
        <v>72</v>
      </c>
      <c r="B234" s="28" t="s">
        <v>67</v>
      </c>
      <c r="C234" s="28">
        <v>22.297936870000001</v>
      </c>
      <c r="D234" s="28">
        <v>28.913746100000001</v>
      </c>
      <c r="E234" s="28">
        <v>-0.72237415500000002</v>
      </c>
      <c r="F234" s="28">
        <v>53.682496380000003</v>
      </c>
      <c r="G234" s="28">
        <v>2082000</v>
      </c>
      <c r="H234" s="28">
        <v>437.48084510000001</v>
      </c>
      <c r="I234" s="28">
        <v>502.29197110000001</v>
      </c>
      <c r="J234" s="28">
        <v>1268.060657</v>
      </c>
      <c r="K234" s="47">
        <v>637.0320633</v>
      </c>
    </row>
    <row r="235" spans="1:11" x14ac:dyDescent="0.25">
      <c r="A235" s="46">
        <v>73</v>
      </c>
      <c r="B235" s="28" t="s">
        <v>67</v>
      </c>
      <c r="C235" s="28">
        <v>37.591487229999998</v>
      </c>
      <c r="D235" s="28">
        <v>5.4507576059999998</v>
      </c>
      <c r="E235" s="28">
        <v>-45.619160860000001</v>
      </c>
      <c r="F235" s="28">
        <v>22.320126399999999</v>
      </c>
      <c r="G235" s="28">
        <v>2160000</v>
      </c>
      <c r="H235" s="28">
        <v>444.31372620000002</v>
      </c>
      <c r="I235" s="28">
        <v>670.59475450000002</v>
      </c>
      <c r="J235" s="28">
        <v>1390.4702609999999</v>
      </c>
      <c r="K235" s="47">
        <v>503.96802550000001</v>
      </c>
    </row>
    <row r="236" spans="1:11" x14ac:dyDescent="0.25">
      <c r="A236" s="46">
        <v>74</v>
      </c>
      <c r="B236" s="28" t="s">
        <v>67</v>
      </c>
      <c r="C236" s="28">
        <v>35.770107289999999</v>
      </c>
      <c r="D236" s="28">
        <v>22.324022370000002</v>
      </c>
      <c r="E236" s="28">
        <v>-0.65294710700000003</v>
      </c>
      <c r="F236" s="28">
        <v>72.461558650000001</v>
      </c>
      <c r="G236" s="28">
        <v>1558000</v>
      </c>
      <c r="H236" s="28">
        <v>779.47470109999995</v>
      </c>
      <c r="I236" s="28">
        <v>469.31172429999998</v>
      </c>
      <c r="J236" s="28">
        <v>1485.64357</v>
      </c>
      <c r="K236" s="47">
        <v>1070.9781869999999</v>
      </c>
    </row>
    <row r="237" spans="1:11" x14ac:dyDescent="0.25">
      <c r="A237" s="46">
        <v>75</v>
      </c>
      <c r="B237" s="28" t="s">
        <v>67</v>
      </c>
      <c r="C237" s="28">
        <v>58.86058732</v>
      </c>
      <c r="D237" s="28">
        <v>9.8804205520000004</v>
      </c>
      <c r="E237" s="28">
        <v>30.53579963</v>
      </c>
      <c r="F237" s="28">
        <v>17.11394537</v>
      </c>
      <c r="G237" s="28">
        <v>1777000</v>
      </c>
      <c r="H237" s="28">
        <v>584.92232030000002</v>
      </c>
      <c r="I237" s="28">
        <v>580.16665739999996</v>
      </c>
      <c r="J237" s="28">
        <v>1427.6420390000001</v>
      </c>
      <c r="K237" s="47">
        <v>574.57872080000004</v>
      </c>
    </row>
    <row r="238" spans="1:11" x14ac:dyDescent="0.25">
      <c r="A238" s="46">
        <v>76</v>
      </c>
      <c r="B238" s="28" t="s">
        <v>67</v>
      </c>
      <c r="C238" s="28">
        <v>54.093781239999998</v>
      </c>
      <c r="D238" s="28">
        <v>62.10029505</v>
      </c>
      <c r="E238" s="28">
        <v>-64.956955719999996</v>
      </c>
      <c r="F238" s="28">
        <v>27.622016599999998</v>
      </c>
      <c r="G238" s="28">
        <v>3469000</v>
      </c>
      <c r="H238" s="28">
        <v>677.51087940000002</v>
      </c>
      <c r="I238" s="28">
        <v>1130.5679190000001</v>
      </c>
      <c r="J238" s="28">
        <v>2085.7222059999999</v>
      </c>
      <c r="K238" s="47">
        <v>540.14987740000004</v>
      </c>
    </row>
    <row r="239" spans="1:11" x14ac:dyDescent="0.25">
      <c r="A239" s="46">
        <v>77</v>
      </c>
      <c r="B239" s="28" t="s">
        <v>67</v>
      </c>
      <c r="C239" s="28">
        <v>31.674301809999999</v>
      </c>
      <c r="D239" s="28">
        <v>34.75736903</v>
      </c>
      <c r="E239" s="28">
        <v>31.110982660000001</v>
      </c>
      <c r="F239" s="28">
        <v>45.131079380000003</v>
      </c>
      <c r="G239" s="28">
        <v>3312000</v>
      </c>
      <c r="H239" s="28">
        <v>539.09357209999996</v>
      </c>
      <c r="I239" s="28">
        <v>568.14324050000005</v>
      </c>
      <c r="J239" s="28">
        <v>1442.600911</v>
      </c>
      <c r="K239" s="47">
        <v>640.6441049</v>
      </c>
    </row>
    <row r="240" spans="1:11" x14ac:dyDescent="0.25">
      <c r="A240" s="46">
        <v>78</v>
      </c>
      <c r="B240" s="28" t="s">
        <v>67</v>
      </c>
      <c r="C240" s="28">
        <v>42.565920990000002</v>
      </c>
      <c r="D240" s="28">
        <v>25.387218130000001</v>
      </c>
      <c r="E240" s="28">
        <v>-8.8024872169999995</v>
      </c>
      <c r="F240" s="28">
        <v>31.305415579999998</v>
      </c>
      <c r="G240" s="28">
        <v>3613000</v>
      </c>
      <c r="H240" s="28">
        <v>601.30364659999998</v>
      </c>
      <c r="I240" s="28">
        <v>599.34704680000004</v>
      </c>
      <c r="J240" s="28">
        <v>1550.461239</v>
      </c>
      <c r="K240" s="47">
        <v>520.80263939999998</v>
      </c>
    </row>
    <row r="241" spans="1:21" x14ac:dyDescent="0.25">
      <c r="A241" s="46">
        <v>79</v>
      </c>
      <c r="B241" s="28" t="s">
        <v>67</v>
      </c>
      <c r="C241" s="28">
        <v>11.3240882</v>
      </c>
      <c r="D241" s="28">
        <v>23.455370089999999</v>
      </c>
      <c r="E241" s="28">
        <v>11.30165133</v>
      </c>
      <c r="F241" s="28">
        <v>54.681613149999997</v>
      </c>
      <c r="G241" s="28">
        <v>1687000</v>
      </c>
      <c r="H241" s="28">
        <v>706.86065129999997</v>
      </c>
      <c r="I241" s="28">
        <v>522.77367630000003</v>
      </c>
      <c r="J241" s="28">
        <v>1293.696907</v>
      </c>
      <c r="K241" s="47">
        <v>1087.1836519999999</v>
      </c>
    </row>
    <row r="242" spans="1:21" x14ac:dyDescent="0.25">
      <c r="A242" s="46">
        <v>2</v>
      </c>
      <c r="B242" s="28" t="s">
        <v>68</v>
      </c>
      <c r="C242" s="28">
        <v>33.308085890000001</v>
      </c>
      <c r="D242" s="28">
        <v>47.323597309999997</v>
      </c>
      <c r="E242" s="28">
        <v>-22.1651946</v>
      </c>
      <c r="F242" s="28">
        <v>31.113801599999999</v>
      </c>
      <c r="G242" s="28">
        <v>4700000</v>
      </c>
      <c r="H242" s="28">
        <v>688.57983539999998</v>
      </c>
      <c r="I242" s="28">
        <v>1052.798624</v>
      </c>
      <c r="J242" s="28">
        <v>1299.659625</v>
      </c>
      <c r="K242" s="47">
        <v>738.79417039999998</v>
      </c>
      <c r="M242">
        <f t="shared" si="4"/>
        <v>30.493068433925011</v>
      </c>
      <c r="N242">
        <f t="shared" si="4"/>
        <v>26.054106256350007</v>
      </c>
      <c r="O242">
        <f t="shared" si="4"/>
        <v>1.5048959106750004</v>
      </c>
      <c r="P242">
        <f t="shared" si="4"/>
        <v>29.15916168042499</v>
      </c>
      <c r="Q242">
        <f t="shared" si="4"/>
        <v>3113525</v>
      </c>
      <c r="R242">
        <f t="shared" si="4"/>
        <v>628.1929428625001</v>
      </c>
      <c r="S242">
        <f t="shared" si="4"/>
        <v>658.17064280500006</v>
      </c>
      <c r="T242">
        <f t="shared" si="4"/>
        <v>1276.9501846674998</v>
      </c>
      <c r="U242">
        <f t="shared" si="4"/>
        <v>652.20028902500007</v>
      </c>
    </row>
    <row r="243" spans="1:21" x14ac:dyDescent="0.25">
      <c r="A243" s="46">
        <v>3</v>
      </c>
      <c r="B243" s="28" t="s">
        <v>68</v>
      </c>
      <c r="C243" s="28">
        <v>61.521342339999997</v>
      </c>
      <c r="D243" s="28">
        <v>8.5256470219999994</v>
      </c>
      <c r="E243" s="28">
        <v>28.04924141</v>
      </c>
      <c r="F243" s="28">
        <v>12.692436170000001</v>
      </c>
      <c r="G243" s="28">
        <v>1926000</v>
      </c>
      <c r="H243" s="28">
        <v>799.84051899999997</v>
      </c>
      <c r="I243" s="28">
        <v>608.2592257</v>
      </c>
      <c r="J243" s="28">
        <v>1043.25404</v>
      </c>
      <c r="K243" s="47">
        <v>654.04867509999997</v>
      </c>
    </row>
    <row r="244" spans="1:21" x14ac:dyDescent="0.25">
      <c r="A244" s="46">
        <v>4</v>
      </c>
      <c r="B244" s="28" t="s">
        <v>68</v>
      </c>
      <c r="C244" s="28">
        <v>26.421159060000001</v>
      </c>
      <c r="D244" s="28">
        <v>24.429633720000002</v>
      </c>
      <c r="E244" s="28">
        <v>-22.147488549999998</v>
      </c>
      <c r="F244" s="28">
        <v>23.769015750000001</v>
      </c>
      <c r="G244" s="28">
        <v>3676000</v>
      </c>
      <c r="H244" s="28">
        <v>557.84591379999995</v>
      </c>
      <c r="I244" s="28">
        <v>530.29326779999997</v>
      </c>
      <c r="J244" s="28">
        <v>1359.978149</v>
      </c>
      <c r="K244" s="47">
        <v>483.6597112</v>
      </c>
    </row>
    <row r="245" spans="1:21" x14ac:dyDescent="0.25">
      <c r="A245" s="46">
        <v>5</v>
      </c>
      <c r="B245" s="28" t="s">
        <v>68</v>
      </c>
      <c r="C245" s="28">
        <v>44.45432769</v>
      </c>
      <c r="D245" s="28">
        <v>20.837274390000001</v>
      </c>
      <c r="E245" s="28">
        <v>-24.392174319999999</v>
      </c>
      <c r="F245" s="28">
        <v>18.239254540000001</v>
      </c>
      <c r="G245" s="28">
        <v>1648000</v>
      </c>
      <c r="H245" s="28">
        <v>756.30675250000002</v>
      </c>
      <c r="I245" s="28">
        <v>561.3604752</v>
      </c>
      <c r="J245" s="28">
        <v>1117.622654</v>
      </c>
      <c r="K245" s="47">
        <v>553.54283329999998</v>
      </c>
    </row>
    <row r="246" spans="1:21" x14ac:dyDescent="0.25">
      <c r="A246" s="46">
        <v>6</v>
      </c>
      <c r="B246" s="28" t="s">
        <v>68</v>
      </c>
      <c r="C246" s="28">
        <v>10.276348280000001</v>
      </c>
      <c r="D246" s="28">
        <v>44.006364519999998</v>
      </c>
      <c r="E246" s="28">
        <v>-37.158469949999997</v>
      </c>
      <c r="F246" s="28">
        <v>52.584238900000003</v>
      </c>
      <c r="G246" s="28">
        <v>2856000</v>
      </c>
      <c r="H246" s="28">
        <v>600.28921739999998</v>
      </c>
      <c r="I246" s="28">
        <v>896.10166830000003</v>
      </c>
      <c r="J246" s="28">
        <v>2406.5137199999999</v>
      </c>
      <c r="K246" s="47">
        <v>860.2861034</v>
      </c>
    </row>
    <row r="247" spans="1:21" x14ac:dyDescent="0.25">
      <c r="A247" s="46">
        <v>7</v>
      </c>
      <c r="B247" s="28" t="s">
        <v>68</v>
      </c>
      <c r="C247" s="28">
        <v>33.879964450000003</v>
      </c>
      <c r="D247" s="28">
        <v>18.167411739999999</v>
      </c>
      <c r="E247" s="28">
        <v>32.185428799999997</v>
      </c>
      <c r="F247" s="28">
        <v>32.216004439999999</v>
      </c>
      <c r="G247" s="28">
        <v>2766000</v>
      </c>
      <c r="H247" s="28">
        <v>629.3370903</v>
      </c>
      <c r="I247" s="28">
        <v>567.02329840000004</v>
      </c>
      <c r="J247" s="28">
        <v>1111.8936080000001</v>
      </c>
      <c r="K247" s="47">
        <v>711.89758280000001</v>
      </c>
    </row>
    <row r="248" spans="1:21" x14ac:dyDescent="0.25">
      <c r="A248" s="46">
        <v>8</v>
      </c>
      <c r="B248" s="28" t="s">
        <v>68</v>
      </c>
      <c r="C248" s="28">
        <v>31.477932299999999</v>
      </c>
      <c r="D248" s="28">
        <v>14.049271989999999</v>
      </c>
      <c r="E248" s="28">
        <v>22.881738429999999</v>
      </c>
      <c r="F248" s="28">
        <v>10.2074646</v>
      </c>
      <c r="G248" s="28">
        <v>2606000</v>
      </c>
      <c r="H248" s="28">
        <v>450.78897860000001</v>
      </c>
      <c r="I248" s="28">
        <v>479.78269519999998</v>
      </c>
      <c r="J248" s="28">
        <v>972.4805533</v>
      </c>
      <c r="K248" s="47">
        <v>599.26767600000005</v>
      </c>
    </row>
    <row r="249" spans="1:21" x14ac:dyDescent="0.25">
      <c r="A249" s="46">
        <v>9</v>
      </c>
      <c r="B249" s="28" t="s">
        <v>68</v>
      </c>
      <c r="C249" s="28">
        <v>25.180517460000001</v>
      </c>
      <c r="D249" s="28">
        <v>23.399991589999999</v>
      </c>
      <c r="E249" s="28">
        <v>27.661591919999999</v>
      </c>
      <c r="F249" s="28">
        <v>42.473607749999999</v>
      </c>
      <c r="G249" s="28">
        <v>2242000</v>
      </c>
      <c r="H249" s="28">
        <v>460.91321290000002</v>
      </c>
      <c r="I249" s="28">
        <v>486.3127811</v>
      </c>
      <c r="J249" s="28">
        <v>1538.969877</v>
      </c>
      <c r="K249" s="47">
        <v>654.0966191</v>
      </c>
    </row>
    <row r="250" spans="1:21" x14ac:dyDescent="0.25">
      <c r="A250" s="46">
        <v>10</v>
      </c>
      <c r="B250" s="28" t="s">
        <v>68</v>
      </c>
      <c r="C250" s="28">
        <v>18.322087369999998</v>
      </c>
      <c r="D250" s="28">
        <v>41.371177899999999</v>
      </c>
      <c r="E250" s="28">
        <v>-22.14855704</v>
      </c>
      <c r="F250" s="28">
        <v>32.241336230000002</v>
      </c>
      <c r="G250" s="28">
        <v>1402000</v>
      </c>
      <c r="H250" s="28">
        <v>562.08089510000002</v>
      </c>
      <c r="I250" s="28">
        <v>632.76148650000005</v>
      </c>
      <c r="J250" s="28">
        <v>1191.860627</v>
      </c>
      <c r="K250" s="47">
        <v>548.26075290000006</v>
      </c>
    </row>
    <row r="251" spans="1:21" x14ac:dyDescent="0.25">
      <c r="A251" s="46">
        <v>11</v>
      </c>
      <c r="B251" s="28" t="s">
        <v>68</v>
      </c>
      <c r="C251" s="28">
        <v>43.354761809999999</v>
      </c>
      <c r="D251" s="28">
        <v>9.8488711050000006</v>
      </c>
      <c r="E251" s="28">
        <v>-11.630232510000001</v>
      </c>
      <c r="F251" s="28">
        <v>14.0944629</v>
      </c>
      <c r="G251" s="28">
        <v>2504000</v>
      </c>
      <c r="H251" s="28">
        <v>876.59058279999999</v>
      </c>
      <c r="I251" s="28">
        <v>630.38558</v>
      </c>
      <c r="J251" s="28">
        <v>977.90216999999996</v>
      </c>
      <c r="K251" s="47">
        <v>534.02285719999998</v>
      </c>
    </row>
    <row r="252" spans="1:21" x14ac:dyDescent="0.25">
      <c r="A252" s="46">
        <v>12</v>
      </c>
      <c r="B252" s="28" t="s">
        <v>68</v>
      </c>
      <c r="C252" s="28">
        <v>22.154270560000001</v>
      </c>
      <c r="D252" s="28">
        <v>20.216062539999999</v>
      </c>
      <c r="E252" s="28">
        <v>17.541356400000002</v>
      </c>
      <c r="F252" s="28">
        <v>21.3891235</v>
      </c>
      <c r="G252" s="28">
        <v>2219000</v>
      </c>
      <c r="H252" s="28">
        <v>521.79255209999997</v>
      </c>
      <c r="I252" s="28">
        <v>651.90954079999995</v>
      </c>
      <c r="J252" s="28">
        <v>995.3030589</v>
      </c>
      <c r="K252" s="47">
        <v>573.25716539999996</v>
      </c>
    </row>
    <row r="253" spans="1:21" x14ac:dyDescent="0.25">
      <c r="A253" s="46">
        <v>13</v>
      </c>
      <c r="B253" s="28" t="s">
        <v>68</v>
      </c>
      <c r="C253" s="28">
        <v>35.140241699999997</v>
      </c>
      <c r="D253" s="28">
        <v>23.530272449999998</v>
      </c>
      <c r="E253" s="28">
        <v>4.3431501299999997</v>
      </c>
      <c r="F253" s="28">
        <v>25.191539469999999</v>
      </c>
      <c r="G253" s="28">
        <v>6438000</v>
      </c>
      <c r="H253" s="28">
        <v>863.19945789999997</v>
      </c>
      <c r="I253" s="28">
        <v>887.70005819999994</v>
      </c>
      <c r="J253" s="28">
        <v>1393.2492830000001</v>
      </c>
      <c r="K253" s="47">
        <v>818.42900599999996</v>
      </c>
    </row>
    <row r="254" spans="1:21" x14ac:dyDescent="0.25">
      <c r="A254" s="46">
        <v>14</v>
      </c>
      <c r="B254" s="28" t="s">
        <v>68</v>
      </c>
      <c r="C254" s="28">
        <v>34.506610590000001</v>
      </c>
      <c r="D254" s="28">
        <v>22.83100172</v>
      </c>
      <c r="E254" s="28">
        <v>-2.025625513</v>
      </c>
      <c r="F254" s="28">
        <v>25.350451119999999</v>
      </c>
      <c r="G254" s="28">
        <v>10023000</v>
      </c>
      <c r="H254" s="28">
        <v>1075.1046329999999</v>
      </c>
      <c r="I254" s="28">
        <v>699.76612039999998</v>
      </c>
      <c r="J254" s="28">
        <v>2255.6170769999999</v>
      </c>
      <c r="K254" s="47">
        <v>870.47956509999995</v>
      </c>
    </row>
    <row r="255" spans="1:21" x14ac:dyDescent="0.25">
      <c r="A255" s="46">
        <v>15</v>
      </c>
      <c r="B255" s="28" t="s">
        <v>68</v>
      </c>
      <c r="C255" s="28">
        <v>5.5810643860000004</v>
      </c>
      <c r="D255" s="28">
        <v>53.175451129999999</v>
      </c>
      <c r="E255" s="28">
        <v>-31.0442672</v>
      </c>
      <c r="F255" s="28">
        <v>39.957672340000002</v>
      </c>
      <c r="G255" s="28">
        <v>2688000</v>
      </c>
      <c r="H255" s="28">
        <v>705.30495040000005</v>
      </c>
      <c r="I255" s="28">
        <v>945.73465850000002</v>
      </c>
      <c r="J255" s="28">
        <v>1184.9542289999999</v>
      </c>
      <c r="K255" s="47">
        <v>775.00245859999995</v>
      </c>
    </row>
    <row r="256" spans="1:21" x14ac:dyDescent="0.25">
      <c r="A256" s="46">
        <v>16</v>
      </c>
      <c r="B256" s="28" t="s">
        <v>68</v>
      </c>
      <c r="C256" s="28">
        <v>36.788361289999997</v>
      </c>
      <c r="D256" s="28">
        <v>32.947361520000001</v>
      </c>
      <c r="E256" s="28">
        <v>-13.34209023</v>
      </c>
      <c r="F256" s="28">
        <v>33.320570140000001</v>
      </c>
      <c r="G256" s="28">
        <v>9125000</v>
      </c>
      <c r="H256" s="28">
        <v>1046.4936740000001</v>
      </c>
      <c r="I256" s="28">
        <v>912.69620159999999</v>
      </c>
      <c r="J256" s="28">
        <v>1976.228736</v>
      </c>
      <c r="K256" s="47">
        <v>865.45610039999997</v>
      </c>
    </row>
    <row r="257" spans="1:11" x14ac:dyDescent="0.25">
      <c r="A257" s="46">
        <v>17</v>
      </c>
      <c r="B257" s="28" t="s">
        <v>68</v>
      </c>
      <c r="C257" s="28">
        <v>31.147088979999999</v>
      </c>
      <c r="D257" s="28">
        <v>29.408127780000001</v>
      </c>
      <c r="E257" s="28">
        <v>-16.121691559999999</v>
      </c>
      <c r="F257" s="28">
        <v>33.899155010000001</v>
      </c>
      <c r="G257" s="28">
        <v>7769000</v>
      </c>
      <c r="H257" s="28">
        <v>821.07262060000005</v>
      </c>
      <c r="I257" s="28">
        <v>1098.8084670000001</v>
      </c>
      <c r="J257" s="28">
        <v>1522.407105</v>
      </c>
      <c r="K257" s="47">
        <v>1150.8394290000001</v>
      </c>
    </row>
    <row r="258" spans="1:11" x14ac:dyDescent="0.25">
      <c r="A258" s="46">
        <v>18</v>
      </c>
      <c r="B258" s="28" t="s">
        <v>68</v>
      </c>
      <c r="C258" s="28">
        <v>46.59883773</v>
      </c>
      <c r="D258" s="28">
        <v>15.49021851</v>
      </c>
      <c r="E258" s="28">
        <v>28.076710980000001</v>
      </c>
      <c r="F258" s="28">
        <v>18.666924779999999</v>
      </c>
      <c r="G258" s="28">
        <v>5086000</v>
      </c>
      <c r="H258" s="28">
        <v>623.62192779999998</v>
      </c>
      <c r="I258" s="28">
        <v>671.35853399999996</v>
      </c>
      <c r="J258" s="28">
        <v>1195.2012609999999</v>
      </c>
      <c r="K258" s="47">
        <v>580.46775849999995</v>
      </c>
    </row>
    <row r="259" spans="1:11" x14ac:dyDescent="0.25">
      <c r="A259" s="46">
        <v>19</v>
      </c>
      <c r="B259" s="28" t="s">
        <v>68</v>
      </c>
      <c r="C259" s="28">
        <v>15.258926840000001</v>
      </c>
      <c r="D259" s="28">
        <v>56.35397845</v>
      </c>
      <c r="E259" s="28">
        <v>9.9219083850000001</v>
      </c>
      <c r="F259" s="28">
        <v>43.614678410000003</v>
      </c>
      <c r="G259" s="28">
        <v>1558000</v>
      </c>
      <c r="H259" s="28">
        <v>446.35756420000001</v>
      </c>
      <c r="I259" s="28">
        <v>614.20518000000004</v>
      </c>
      <c r="J259" s="28">
        <v>959.53404379999995</v>
      </c>
      <c r="K259" s="47">
        <v>471.67153939999997</v>
      </c>
    </row>
    <row r="260" spans="1:11" x14ac:dyDescent="0.25">
      <c r="A260" s="46">
        <v>20</v>
      </c>
      <c r="B260" s="28" t="s">
        <v>68</v>
      </c>
      <c r="C260" s="28">
        <v>45.009922680000003</v>
      </c>
      <c r="D260" s="28">
        <v>32.382506980000002</v>
      </c>
      <c r="E260" s="28">
        <v>5.4179330200000004</v>
      </c>
      <c r="F260" s="28">
        <v>21.024413389999999</v>
      </c>
      <c r="G260" s="28">
        <v>1750000</v>
      </c>
      <c r="H260" s="28">
        <v>519.33935540000004</v>
      </c>
      <c r="I260" s="28">
        <v>500.08578720000003</v>
      </c>
      <c r="J260" s="28">
        <v>1028.8162540000001</v>
      </c>
      <c r="K260" s="47">
        <v>553.42731200000003</v>
      </c>
    </row>
    <row r="261" spans="1:11" x14ac:dyDescent="0.25">
      <c r="A261" s="46">
        <v>21</v>
      </c>
      <c r="B261" s="28" t="s">
        <v>68</v>
      </c>
      <c r="C261" s="28">
        <v>38.599308110000003</v>
      </c>
      <c r="D261" s="28">
        <v>18.19958321</v>
      </c>
      <c r="E261" s="28">
        <v>11.987918799999999</v>
      </c>
      <c r="F261" s="28">
        <v>21.082658330000001</v>
      </c>
      <c r="G261" s="28">
        <v>2156000</v>
      </c>
      <c r="H261" s="28">
        <v>523.30791439999996</v>
      </c>
      <c r="I261" s="28">
        <v>597.46664099999998</v>
      </c>
      <c r="J261" s="28">
        <v>1189.610449</v>
      </c>
      <c r="K261" s="47">
        <v>549.39109819999999</v>
      </c>
    </row>
    <row r="262" spans="1:11" x14ac:dyDescent="0.25">
      <c r="A262" s="46">
        <v>22</v>
      </c>
      <c r="B262" s="28" t="s">
        <v>68</v>
      </c>
      <c r="C262" s="28">
        <v>23.000394400000001</v>
      </c>
      <c r="D262" s="28">
        <v>31.574515380000001</v>
      </c>
      <c r="E262" s="28">
        <v>35.14080723</v>
      </c>
      <c r="F262" s="28">
        <v>37.37520937</v>
      </c>
      <c r="G262" s="28">
        <v>2977000</v>
      </c>
      <c r="H262" s="28">
        <v>519.79506849999996</v>
      </c>
      <c r="I262" s="28">
        <v>719.4604564</v>
      </c>
      <c r="J262" s="28">
        <v>1183.1814589999999</v>
      </c>
      <c r="K262" s="47">
        <v>756.8031191</v>
      </c>
    </row>
    <row r="263" spans="1:11" x14ac:dyDescent="0.25">
      <c r="A263" s="46">
        <v>60</v>
      </c>
      <c r="B263" s="28" t="s">
        <v>68</v>
      </c>
      <c r="C263" s="28">
        <v>9.9371757580000004</v>
      </c>
      <c r="D263" s="28">
        <v>39.008745359999999</v>
      </c>
      <c r="E263" s="28">
        <v>-13.04430964</v>
      </c>
      <c r="F263" s="28">
        <v>29.810321219999999</v>
      </c>
      <c r="G263" s="28">
        <v>2465000</v>
      </c>
      <c r="H263" s="28">
        <v>602.49069889999998</v>
      </c>
      <c r="I263" s="28">
        <v>760.38423560000001</v>
      </c>
      <c r="J263" s="28">
        <v>978.20056469999997</v>
      </c>
      <c r="K263" s="47">
        <v>548.7165966</v>
      </c>
    </row>
    <row r="264" spans="1:11" x14ac:dyDescent="0.25">
      <c r="A264" s="46">
        <v>61</v>
      </c>
      <c r="B264" s="28" t="s">
        <v>68</v>
      </c>
      <c r="C264" s="28">
        <v>10.047320259999999</v>
      </c>
      <c r="D264" s="28">
        <v>31.987239349999999</v>
      </c>
      <c r="E264" s="28">
        <v>1.6701569279999999</v>
      </c>
      <c r="F264" s="28">
        <v>49.526902030000002</v>
      </c>
      <c r="G264" s="28">
        <v>2000000</v>
      </c>
      <c r="H264" s="28">
        <v>555.04685600000005</v>
      </c>
      <c r="I264" s="28">
        <v>489.89043650000002</v>
      </c>
      <c r="J264" s="28">
        <v>1414.7671130000001</v>
      </c>
      <c r="K264" s="47">
        <v>560.40463869999996</v>
      </c>
    </row>
    <row r="265" spans="1:11" x14ac:dyDescent="0.25">
      <c r="A265" s="46">
        <v>62</v>
      </c>
      <c r="B265" s="28" t="s">
        <v>68</v>
      </c>
      <c r="C265" s="28">
        <v>28.270853070000001</v>
      </c>
      <c r="D265" s="28">
        <v>8.7951868130000008</v>
      </c>
      <c r="E265" s="28">
        <v>36.644765560000003</v>
      </c>
      <c r="F265" s="28">
        <v>21.959809060000001</v>
      </c>
      <c r="G265" s="28">
        <v>2105000</v>
      </c>
      <c r="H265" s="28">
        <v>503.67783600000001</v>
      </c>
      <c r="I265" s="28">
        <v>625.13561660000005</v>
      </c>
      <c r="J265" s="28">
        <v>1303.8540720000001</v>
      </c>
      <c r="K265" s="47">
        <v>504.47969810000001</v>
      </c>
    </row>
    <row r="266" spans="1:11" x14ac:dyDescent="0.25">
      <c r="A266" s="46">
        <v>63</v>
      </c>
      <c r="B266" s="28" t="s">
        <v>68</v>
      </c>
      <c r="C266" s="28">
        <v>28.567143439999999</v>
      </c>
      <c r="D266" s="28">
        <v>20.251821660000001</v>
      </c>
      <c r="E266" s="28">
        <v>27.60148337</v>
      </c>
      <c r="F266" s="28">
        <v>29.90602311</v>
      </c>
      <c r="G266" s="28">
        <v>2778000</v>
      </c>
      <c r="H266" s="28">
        <v>559.69674499999996</v>
      </c>
      <c r="I266" s="28">
        <v>571.39012179999997</v>
      </c>
      <c r="J266" s="28">
        <v>1152.532438</v>
      </c>
      <c r="K266" s="47">
        <v>557.93295950000004</v>
      </c>
    </row>
    <row r="267" spans="1:11" x14ac:dyDescent="0.25">
      <c r="A267" s="46">
        <v>64</v>
      </c>
      <c r="B267" s="28" t="s">
        <v>68</v>
      </c>
      <c r="C267" s="28">
        <v>53.158822309999998</v>
      </c>
      <c r="D267" s="28">
        <v>7.9883271369999997</v>
      </c>
      <c r="E267" s="28">
        <v>-23.781561709999998</v>
      </c>
      <c r="F267" s="28">
        <v>18.227015890000001</v>
      </c>
      <c r="G267" s="28">
        <v>1543000</v>
      </c>
      <c r="H267" s="28">
        <v>510.56396109999997</v>
      </c>
      <c r="I267" s="28">
        <v>601.3381124</v>
      </c>
      <c r="J267" s="28">
        <v>1223.301825</v>
      </c>
      <c r="K267" s="47">
        <v>451.48795109999998</v>
      </c>
    </row>
    <row r="268" spans="1:11" x14ac:dyDescent="0.25">
      <c r="A268" s="46">
        <v>65</v>
      </c>
      <c r="B268" s="28" t="s">
        <v>68</v>
      </c>
      <c r="C268" s="28">
        <v>26.061196720000002</v>
      </c>
      <c r="D268" s="28">
        <v>17.572381920000002</v>
      </c>
      <c r="E268" s="28">
        <v>-3.2245657570000001</v>
      </c>
      <c r="F268" s="28">
        <v>10.377901039999999</v>
      </c>
      <c r="G268" s="28">
        <v>3840000</v>
      </c>
      <c r="H268" s="28">
        <v>592.51483959999996</v>
      </c>
      <c r="I268" s="28">
        <v>491.8898714</v>
      </c>
      <c r="J268" s="28">
        <v>1042.3990080000001</v>
      </c>
      <c r="K268" s="47">
        <v>534.21481329999995</v>
      </c>
    </row>
    <row r="269" spans="1:11" x14ac:dyDescent="0.25">
      <c r="A269" s="46">
        <v>66</v>
      </c>
      <c r="B269" s="28" t="s">
        <v>68</v>
      </c>
      <c r="C269" s="28">
        <v>22.11763814</v>
      </c>
      <c r="D269" s="28">
        <v>19.327988730000001</v>
      </c>
      <c r="E269" s="28">
        <v>-26.624350159999999</v>
      </c>
      <c r="F269" s="28">
        <v>20.833389059999998</v>
      </c>
      <c r="G269" s="28">
        <v>3824000</v>
      </c>
      <c r="H269" s="28">
        <v>488.59659479999999</v>
      </c>
      <c r="I269" s="28">
        <v>674.22428219999995</v>
      </c>
      <c r="J269" s="28">
        <v>1361.044447</v>
      </c>
      <c r="K269" s="47">
        <v>626.25272389999998</v>
      </c>
    </row>
    <row r="270" spans="1:11" x14ac:dyDescent="0.25">
      <c r="A270" s="46">
        <v>67</v>
      </c>
      <c r="B270" s="28" t="s">
        <v>68</v>
      </c>
      <c r="C270" s="28">
        <v>19.646882600000001</v>
      </c>
      <c r="D270" s="28">
        <v>11.01365144</v>
      </c>
      <c r="E270" s="28">
        <v>38.671212799999999</v>
      </c>
      <c r="F270" s="28">
        <v>17.642989199999999</v>
      </c>
      <c r="G270" s="28">
        <v>1742000</v>
      </c>
      <c r="H270" s="28">
        <v>527.06232390000002</v>
      </c>
      <c r="I270" s="28">
        <v>570.50645689999999</v>
      </c>
      <c r="J270" s="28">
        <v>1420.2290640000001</v>
      </c>
      <c r="K270" s="47">
        <v>569.34970980000003</v>
      </c>
    </row>
    <row r="271" spans="1:11" x14ac:dyDescent="0.25">
      <c r="A271" s="46">
        <v>68</v>
      </c>
      <c r="B271" s="28" t="s">
        <v>68</v>
      </c>
      <c r="C271" s="28">
        <v>21.861586880000001</v>
      </c>
      <c r="D271" s="28">
        <v>18.02966369</v>
      </c>
      <c r="E271" s="28">
        <v>-20.842983369999999</v>
      </c>
      <c r="F271" s="28">
        <v>19.601180750000001</v>
      </c>
      <c r="G271" s="28">
        <v>3161000</v>
      </c>
      <c r="H271" s="28">
        <v>507.68911650000001</v>
      </c>
      <c r="I271" s="28">
        <v>582.30230619999998</v>
      </c>
      <c r="J271" s="28">
        <v>1001.719417</v>
      </c>
      <c r="K271" s="47">
        <v>571.85798780000005</v>
      </c>
    </row>
    <row r="272" spans="1:11" x14ac:dyDescent="0.25">
      <c r="A272" s="46">
        <v>70</v>
      </c>
      <c r="B272" s="28" t="s">
        <v>68</v>
      </c>
      <c r="C272" s="28">
        <v>40.605652560000003</v>
      </c>
      <c r="D272" s="28">
        <v>22.735670890000002</v>
      </c>
      <c r="E272" s="28">
        <v>7.4973029149999997</v>
      </c>
      <c r="F272" s="28">
        <v>18.868109579999999</v>
      </c>
      <c r="G272" s="28">
        <v>2004000</v>
      </c>
      <c r="H272" s="28">
        <v>551.71144909999998</v>
      </c>
      <c r="I272" s="28">
        <v>621.06557069999997</v>
      </c>
      <c r="J272" s="28">
        <v>1015.66974</v>
      </c>
      <c r="K272" s="47">
        <v>508.16968809999997</v>
      </c>
    </row>
    <row r="273" spans="1:21" x14ac:dyDescent="0.25">
      <c r="A273" s="46">
        <v>71</v>
      </c>
      <c r="B273" s="28" t="s">
        <v>68</v>
      </c>
      <c r="C273" s="28">
        <v>39.608943230000001</v>
      </c>
      <c r="D273" s="28">
        <v>27.02157429</v>
      </c>
      <c r="E273" s="28">
        <v>6.8925164130000001</v>
      </c>
      <c r="F273" s="28">
        <v>55.212226979999997</v>
      </c>
      <c r="G273" s="28">
        <v>4270000</v>
      </c>
      <c r="H273" s="28">
        <v>771.09986790000005</v>
      </c>
      <c r="I273" s="28">
        <v>747.98716339999999</v>
      </c>
      <c r="J273" s="28">
        <v>1240.109234</v>
      </c>
      <c r="K273" s="47">
        <v>922.96910949999995</v>
      </c>
    </row>
    <row r="274" spans="1:21" x14ac:dyDescent="0.25">
      <c r="A274" s="46">
        <v>72</v>
      </c>
      <c r="B274" s="28" t="s">
        <v>68</v>
      </c>
      <c r="C274" s="28">
        <v>21.28393823</v>
      </c>
      <c r="D274" s="28">
        <v>29.530541329999998</v>
      </c>
      <c r="E274" s="28">
        <v>-7.7383682489999996</v>
      </c>
      <c r="F274" s="28">
        <v>43.256522060000002</v>
      </c>
      <c r="G274" s="28">
        <v>1918000</v>
      </c>
      <c r="H274" s="28">
        <v>531.60156910000001</v>
      </c>
      <c r="I274" s="28">
        <v>504.41339349999998</v>
      </c>
      <c r="J274" s="28">
        <v>1001.258935</v>
      </c>
      <c r="K274" s="47">
        <v>785.87773140000002</v>
      </c>
    </row>
    <row r="275" spans="1:21" x14ac:dyDescent="0.25">
      <c r="A275" s="46">
        <v>73</v>
      </c>
      <c r="B275" s="28" t="s">
        <v>68</v>
      </c>
      <c r="C275" s="28">
        <v>54.038566850000002</v>
      </c>
      <c r="D275" s="28">
        <v>12.17171435</v>
      </c>
      <c r="E275" s="28">
        <v>-28.560741060000002</v>
      </c>
      <c r="F275" s="28">
        <v>26.304192159999999</v>
      </c>
      <c r="G275" s="28">
        <v>1711000</v>
      </c>
      <c r="H275" s="28">
        <v>774.45211289999997</v>
      </c>
      <c r="I275" s="28">
        <v>576.0527773</v>
      </c>
      <c r="J275" s="28">
        <v>1189.5646839999999</v>
      </c>
      <c r="K275" s="47">
        <v>543.77487829999995</v>
      </c>
    </row>
    <row r="276" spans="1:21" x14ac:dyDescent="0.25">
      <c r="A276" s="46">
        <v>74</v>
      </c>
      <c r="B276" s="28" t="s">
        <v>68</v>
      </c>
      <c r="C276" s="28">
        <v>29.86436518</v>
      </c>
      <c r="D276" s="28">
        <v>3.9870190970000001</v>
      </c>
      <c r="E276" s="28">
        <v>13.33984652</v>
      </c>
      <c r="F276" s="28">
        <v>7.7371802770000002</v>
      </c>
      <c r="G276" s="28">
        <v>1707000</v>
      </c>
      <c r="H276" s="28">
        <v>630.48156540000002</v>
      </c>
      <c r="I276" s="28">
        <v>735.31158219999998</v>
      </c>
      <c r="J276" s="28">
        <v>1290.158668</v>
      </c>
      <c r="K276" s="47">
        <v>851.7307806</v>
      </c>
    </row>
    <row r="277" spans="1:21" x14ac:dyDescent="0.25">
      <c r="A277" s="46">
        <v>75</v>
      </c>
      <c r="B277" s="28" t="s">
        <v>68</v>
      </c>
      <c r="C277" s="28">
        <v>49.328221399999997</v>
      </c>
      <c r="D277" s="28">
        <v>20.057587900000001</v>
      </c>
      <c r="E277" s="28">
        <v>58.858677710000002</v>
      </c>
      <c r="F277" s="28">
        <v>17.6580598</v>
      </c>
      <c r="G277" s="28">
        <v>1777000</v>
      </c>
      <c r="H277" s="28">
        <v>575.42744170000003</v>
      </c>
      <c r="I277" s="28">
        <v>483.19853060000003</v>
      </c>
      <c r="J277" s="28">
        <v>1605.557818</v>
      </c>
      <c r="K277" s="47">
        <v>583.39866429999995</v>
      </c>
    </row>
    <row r="278" spans="1:21" x14ac:dyDescent="0.25">
      <c r="A278" s="46">
        <v>76</v>
      </c>
      <c r="B278" s="28" t="s">
        <v>68</v>
      </c>
      <c r="C278" s="28">
        <v>53.00911894</v>
      </c>
      <c r="D278" s="28">
        <v>27.076623139999999</v>
      </c>
      <c r="E278" s="28">
        <v>-5.795163649</v>
      </c>
      <c r="F278" s="28">
        <v>55.486709380000001</v>
      </c>
      <c r="G278" s="28">
        <v>1699000</v>
      </c>
      <c r="H278" s="28">
        <v>543.79880100000003</v>
      </c>
      <c r="I278" s="28">
        <v>493.58679890000002</v>
      </c>
      <c r="J278" s="28">
        <v>1424.172951</v>
      </c>
      <c r="K278" s="47">
        <v>764.84873909999999</v>
      </c>
    </row>
    <row r="279" spans="1:21" x14ac:dyDescent="0.25">
      <c r="A279" s="46">
        <v>77</v>
      </c>
      <c r="B279" s="28" t="s">
        <v>68</v>
      </c>
      <c r="C279" s="28">
        <v>32.317553070000002</v>
      </c>
      <c r="D279" s="28">
        <v>65.934120590000006</v>
      </c>
      <c r="E279" s="28">
        <v>-8.2324709659999993</v>
      </c>
      <c r="F279" s="28">
        <v>69.224039250000004</v>
      </c>
      <c r="G279" s="28">
        <v>2320000</v>
      </c>
      <c r="H279" s="28">
        <v>479.96787360000002</v>
      </c>
      <c r="I279" s="28">
        <v>820.15249719999997</v>
      </c>
      <c r="J279" s="28">
        <v>1186.628328</v>
      </c>
      <c r="K279" s="47">
        <v>787.56089139999995</v>
      </c>
    </row>
    <row r="280" spans="1:21" x14ac:dyDescent="0.25">
      <c r="A280" s="46">
        <v>78</v>
      </c>
      <c r="B280" s="28" t="s">
        <v>68</v>
      </c>
      <c r="C280" s="28">
        <v>13.5941984</v>
      </c>
      <c r="D280" s="28">
        <v>42.536899519999999</v>
      </c>
      <c r="E280" s="28">
        <v>-25.22406148</v>
      </c>
      <c r="F280" s="28">
        <v>31.99507118</v>
      </c>
      <c r="G280" s="28">
        <v>2914000</v>
      </c>
      <c r="H280" s="28">
        <v>585.59498029999997</v>
      </c>
      <c r="I280" s="28">
        <v>734.2624922</v>
      </c>
      <c r="J280" s="28">
        <v>1197.767525</v>
      </c>
      <c r="K280" s="47">
        <v>589.75318709999999</v>
      </c>
    </row>
    <row r="281" spans="1:21" x14ac:dyDescent="0.25">
      <c r="A281" s="46">
        <v>79</v>
      </c>
      <c r="B281" s="28" t="s">
        <v>68</v>
      </c>
      <c r="C281" s="28">
        <v>4.4220064030000001</v>
      </c>
      <c r="D281" s="28">
        <v>29.069172089999999</v>
      </c>
      <c r="E281" s="28">
        <v>11.056456219999999</v>
      </c>
      <c r="F281" s="28">
        <v>32.234806450000001</v>
      </c>
      <c r="G281" s="28">
        <v>2648000</v>
      </c>
      <c r="H281" s="28">
        <v>788.28036559999998</v>
      </c>
      <c r="I281" s="28">
        <v>499.4627193</v>
      </c>
      <c r="J281" s="28">
        <v>1124.833576</v>
      </c>
      <c r="K281" s="47">
        <v>522.12927930000001</v>
      </c>
    </row>
    <row r="282" spans="1:21" x14ac:dyDescent="0.25">
      <c r="A282" s="46">
        <v>2</v>
      </c>
      <c r="B282" s="28" t="s">
        <v>69</v>
      </c>
      <c r="C282" s="28">
        <v>29.858694549999999</v>
      </c>
      <c r="D282" s="28">
        <v>31.206212440000002</v>
      </c>
      <c r="E282" s="28">
        <v>-12.5660481</v>
      </c>
      <c r="F282" s="28">
        <v>26.411676759999999</v>
      </c>
      <c r="G282" s="28">
        <v>9164000</v>
      </c>
      <c r="H282" s="28">
        <v>1001.772838</v>
      </c>
      <c r="I282" s="28">
        <v>1005.557273</v>
      </c>
      <c r="J282" s="28">
        <v>1907.132513</v>
      </c>
      <c r="K282" s="47">
        <v>967.24830999999995</v>
      </c>
      <c r="M282">
        <f t="shared" ref="M282:U322" si="5">AVERAGE(C282:C321)</f>
        <v>32.313981790099987</v>
      </c>
      <c r="N282">
        <f t="shared" si="5"/>
        <v>25.973101197899997</v>
      </c>
      <c r="O282">
        <f t="shared" si="5"/>
        <v>1.5969070771999996</v>
      </c>
      <c r="P282">
        <f t="shared" si="5"/>
        <v>29.515376833424995</v>
      </c>
      <c r="Q282">
        <f t="shared" si="5"/>
        <v>4882800</v>
      </c>
      <c r="R282">
        <f t="shared" si="5"/>
        <v>720.22209530750001</v>
      </c>
      <c r="S282">
        <f t="shared" si="5"/>
        <v>809.51676596000004</v>
      </c>
      <c r="T282">
        <f t="shared" si="5"/>
        <v>1552.7571535499999</v>
      </c>
      <c r="U282">
        <f t="shared" si="5"/>
        <v>810.0046273974998</v>
      </c>
    </row>
    <row r="283" spans="1:21" x14ac:dyDescent="0.25">
      <c r="A283" s="46">
        <v>3</v>
      </c>
      <c r="B283" s="28" t="s">
        <v>69</v>
      </c>
      <c r="C283" s="28">
        <v>51.947082109999997</v>
      </c>
      <c r="D283" s="28">
        <v>24.77206086</v>
      </c>
      <c r="E283" s="28">
        <v>18.641144969999999</v>
      </c>
      <c r="F283" s="28">
        <v>29.336501609999999</v>
      </c>
      <c r="G283" s="28">
        <v>7309000</v>
      </c>
      <c r="H283" s="28">
        <v>1048.522408</v>
      </c>
      <c r="I283" s="28">
        <v>907.39836279999997</v>
      </c>
      <c r="J283" s="28">
        <v>1606.5492770000001</v>
      </c>
      <c r="K283" s="47">
        <v>872.16423759999998</v>
      </c>
    </row>
    <row r="284" spans="1:21" x14ac:dyDescent="0.25">
      <c r="A284" s="46">
        <v>4</v>
      </c>
      <c r="B284" s="28" t="s">
        <v>69</v>
      </c>
      <c r="C284" s="28">
        <v>42.745018880000003</v>
      </c>
      <c r="D284" s="28">
        <v>14.32765199</v>
      </c>
      <c r="E284" s="28">
        <v>-10.50019766</v>
      </c>
      <c r="F284" s="28">
        <v>15.83239058</v>
      </c>
      <c r="G284" s="28">
        <v>3359000</v>
      </c>
      <c r="H284" s="28">
        <v>592.76486050000005</v>
      </c>
      <c r="I284" s="28">
        <v>769.40548669999998</v>
      </c>
      <c r="J284" s="28">
        <v>1476.5138569999999</v>
      </c>
      <c r="K284" s="47">
        <v>669.33601150000004</v>
      </c>
    </row>
    <row r="285" spans="1:21" x14ac:dyDescent="0.25">
      <c r="A285" s="46">
        <v>5</v>
      </c>
      <c r="B285" s="28" t="s">
        <v>69</v>
      </c>
      <c r="C285" s="28">
        <v>33.342903020000001</v>
      </c>
      <c r="D285" s="28">
        <v>32.07579114</v>
      </c>
      <c r="E285" s="28">
        <v>33.033420909999997</v>
      </c>
      <c r="F285" s="28">
        <v>44.898412</v>
      </c>
      <c r="G285" s="28">
        <v>2613000</v>
      </c>
      <c r="H285" s="28">
        <v>564.94477389999997</v>
      </c>
      <c r="I285" s="28">
        <v>888.13767059999998</v>
      </c>
      <c r="J285" s="28">
        <v>1586.683037</v>
      </c>
      <c r="K285" s="47">
        <v>994.96299290000002</v>
      </c>
    </row>
    <row r="286" spans="1:21" x14ac:dyDescent="0.25">
      <c r="A286" s="46">
        <v>6</v>
      </c>
      <c r="B286" s="28" t="s">
        <v>69</v>
      </c>
      <c r="C286" s="28">
        <v>28.084966510000001</v>
      </c>
      <c r="D286" s="28">
        <v>29.343776850000001</v>
      </c>
      <c r="E286" s="28">
        <v>-46.077348069999999</v>
      </c>
      <c r="F286" s="28">
        <v>50.509282740000003</v>
      </c>
      <c r="G286" s="28">
        <v>3531000</v>
      </c>
      <c r="H286" s="28">
        <v>664.10382479999998</v>
      </c>
      <c r="I286" s="28">
        <v>724.85823570000002</v>
      </c>
      <c r="J286" s="28">
        <v>2696.883339</v>
      </c>
      <c r="K286" s="47">
        <v>781.54876490000004</v>
      </c>
    </row>
    <row r="287" spans="1:21" x14ac:dyDescent="0.25">
      <c r="A287" s="46">
        <v>7</v>
      </c>
      <c r="B287" s="28" t="s">
        <v>69</v>
      </c>
      <c r="C287" s="28">
        <v>60.449115769999999</v>
      </c>
      <c r="D287" s="28">
        <v>19.855857990000001</v>
      </c>
      <c r="E287" s="28">
        <v>15.66457834</v>
      </c>
      <c r="F287" s="28">
        <v>50.439444450000003</v>
      </c>
      <c r="G287" s="28">
        <v>2449000</v>
      </c>
      <c r="H287" s="28">
        <v>826.05532100000005</v>
      </c>
      <c r="I287" s="28">
        <v>650.29091830000004</v>
      </c>
      <c r="J287" s="28">
        <v>1292.581815</v>
      </c>
      <c r="K287" s="47">
        <v>799.37749610000003</v>
      </c>
    </row>
    <row r="288" spans="1:21" x14ac:dyDescent="0.25">
      <c r="A288" s="46">
        <v>8</v>
      </c>
      <c r="B288" s="28" t="s">
        <v>69</v>
      </c>
      <c r="C288" s="28">
        <v>28.39659383</v>
      </c>
      <c r="D288" s="28">
        <v>27.174507349999999</v>
      </c>
      <c r="E288" s="28">
        <v>-24.307560500000001</v>
      </c>
      <c r="F288" s="28">
        <v>27.211653250000001</v>
      </c>
      <c r="G288" s="28">
        <v>4480000</v>
      </c>
      <c r="H288" s="28">
        <v>613.09129629999995</v>
      </c>
      <c r="I288" s="28">
        <v>810.89271450000001</v>
      </c>
      <c r="J288" s="28">
        <v>1222.492624</v>
      </c>
      <c r="K288" s="47">
        <v>610.15794770000002</v>
      </c>
    </row>
    <row r="289" spans="1:11" x14ac:dyDescent="0.25">
      <c r="A289" s="46">
        <v>9</v>
      </c>
      <c r="B289" s="28" t="s">
        <v>69</v>
      </c>
      <c r="C289" s="28">
        <v>26.44356183</v>
      </c>
      <c r="D289" s="28">
        <v>19.157490630000002</v>
      </c>
      <c r="E289" s="28">
        <v>16.95277145</v>
      </c>
      <c r="F289" s="28">
        <v>20.554707180000001</v>
      </c>
      <c r="G289" s="28">
        <v>3027000</v>
      </c>
      <c r="H289" s="28">
        <v>550.76906080000003</v>
      </c>
      <c r="I289" s="28">
        <v>612.16214000000002</v>
      </c>
      <c r="J289" s="28">
        <v>1289.2247809999999</v>
      </c>
      <c r="K289" s="47">
        <v>633.43614660000003</v>
      </c>
    </row>
    <row r="290" spans="1:11" x14ac:dyDescent="0.25">
      <c r="A290" s="46">
        <v>10</v>
      </c>
      <c r="B290" s="28" t="s">
        <v>69</v>
      </c>
      <c r="C290" s="28">
        <v>24.733811759999998</v>
      </c>
      <c r="D290" s="28">
        <v>16.28851135</v>
      </c>
      <c r="E290" s="28">
        <v>21.706545380000001</v>
      </c>
      <c r="F290" s="28">
        <v>13.805813049999999</v>
      </c>
      <c r="G290" s="28">
        <v>1742000</v>
      </c>
      <c r="H290" s="28">
        <v>606.88339240000005</v>
      </c>
      <c r="I290" s="28">
        <v>684.39106870000001</v>
      </c>
      <c r="J290" s="28">
        <v>1406.466132</v>
      </c>
      <c r="K290" s="47">
        <v>730.28070590000004</v>
      </c>
    </row>
    <row r="291" spans="1:11" x14ac:dyDescent="0.25">
      <c r="A291" s="46">
        <v>11</v>
      </c>
      <c r="B291" s="28" t="s">
        <v>69</v>
      </c>
      <c r="C291" s="28">
        <v>30.805848510000001</v>
      </c>
      <c r="D291" s="28">
        <v>25.710624360000001</v>
      </c>
      <c r="E291" s="28">
        <v>-15.906345659999999</v>
      </c>
      <c r="F291" s="28">
        <v>27.602010799999999</v>
      </c>
      <c r="G291" s="28">
        <v>3613000</v>
      </c>
      <c r="H291" s="28">
        <v>514.76176429999998</v>
      </c>
      <c r="I291" s="28">
        <v>770.08367150000004</v>
      </c>
      <c r="J291" s="28">
        <v>1236.5219059999999</v>
      </c>
      <c r="K291" s="47">
        <v>865.98956290000001</v>
      </c>
    </row>
    <row r="292" spans="1:11" x14ac:dyDescent="0.25">
      <c r="A292" s="46">
        <v>12</v>
      </c>
      <c r="B292" s="28" t="s">
        <v>69</v>
      </c>
      <c r="C292" s="28">
        <v>57.050769010000003</v>
      </c>
      <c r="D292" s="28">
        <v>4.8753401350000001</v>
      </c>
      <c r="E292" s="28">
        <v>4.2794098329999999</v>
      </c>
      <c r="F292" s="28">
        <v>8.6417924559999992</v>
      </c>
      <c r="G292" s="28">
        <v>3453000</v>
      </c>
      <c r="H292" s="28">
        <v>899.70579420000001</v>
      </c>
      <c r="I292" s="28">
        <v>887.49464469999998</v>
      </c>
      <c r="J292" s="28">
        <v>1226.5061209999999</v>
      </c>
      <c r="K292" s="47">
        <v>893.63319679999995</v>
      </c>
    </row>
    <row r="293" spans="1:11" x14ac:dyDescent="0.25">
      <c r="A293" s="46">
        <v>13</v>
      </c>
      <c r="B293" s="28" t="s">
        <v>69</v>
      </c>
      <c r="C293" s="28">
        <v>30.64613031</v>
      </c>
      <c r="D293" s="28">
        <v>22.775854509999998</v>
      </c>
      <c r="E293" s="28">
        <v>-11.929867850000001</v>
      </c>
      <c r="F293" s="28">
        <v>15.487568209999999</v>
      </c>
      <c r="G293" s="28">
        <v>21101000</v>
      </c>
      <c r="H293" s="28">
        <v>1284.105196</v>
      </c>
      <c r="I293" s="28">
        <v>1226.8277109999999</v>
      </c>
      <c r="J293" s="28">
        <v>2366.6815310000002</v>
      </c>
      <c r="K293" s="47">
        <v>1106.273205</v>
      </c>
    </row>
    <row r="294" spans="1:11" x14ac:dyDescent="0.25">
      <c r="A294" s="46">
        <v>14</v>
      </c>
      <c r="B294" s="28" t="s">
        <v>69</v>
      </c>
      <c r="C294" s="28">
        <v>24.55487609</v>
      </c>
      <c r="D294" s="28">
        <v>22.777640730000002</v>
      </c>
      <c r="E294" s="28">
        <v>9.1157990150000003</v>
      </c>
      <c r="F294" s="28">
        <v>23.145968790000001</v>
      </c>
      <c r="G294" s="28">
        <v>29484000</v>
      </c>
      <c r="H294" s="28">
        <v>1608.6290280000001</v>
      </c>
      <c r="I294" s="28">
        <v>1573.4906920000001</v>
      </c>
      <c r="J294" s="28">
        <v>3408.581678</v>
      </c>
      <c r="K294" s="47">
        <v>1477.3208219999999</v>
      </c>
    </row>
    <row r="295" spans="1:11" x14ac:dyDescent="0.25">
      <c r="A295" s="46">
        <v>15</v>
      </c>
      <c r="B295" s="28" t="s">
        <v>69</v>
      </c>
      <c r="C295" s="28">
        <v>26.65599091</v>
      </c>
      <c r="D295" s="28">
        <v>41.549820629999999</v>
      </c>
      <c r="E295" s="28">
        <v>-2.931185529</v>
      </c>
      <c r="F295" s="28">
        <v>35.941569790000003</v>
      </c>
      <c r="G295" s="28">
        <v>3547000</v>
      </c>
      <c r="H295" s="28">
        <v>578.13765609999996</v>
      </c>
      <c r="I295" s="28">
        <v>921.64544249999994</v>
      </c>
      <c r="J295" s="28">
        <v>1349.5933560000001</v>
      </c>
      <c r="K295" s="47">
        <v>816.96534759999997</v>
      </c>
    </row>
    <row r="296" spans="1:11" x14ac:dyDescent="0.25">
      <c r="A296" s="46">
        <v>16</v>
      </c>
      <c r="B296" s="28" t="s">
        <v>69</v>
      </c>
      <c r="C296" s="28">
        <v>31.370728710000002</v>
      </c>
      <c r="D296" s="28">
        <v>39.367948560000002</v>
      </c>
      <c r="E296" s="28">
        <v>3.3788168619999999</v>
      </c>
      <c r="F296" s="28">
        <v>25.885491630000001</v>
      </c>
      <c r="G296" s="28">
        <v>5574000</v>
      </c>
      <c r="H296" s="28">
        <v>581.1568211</v>
      </c>
      <c r="I296" s="28">
        <v>880.63593400000002</v>
      </c>
      <c r="J296" s="28">
        <v>1368.3340450000001</v>
      </c>
      <c r="K296" s="47">
        <v>727.58354810000003</v>
      </c>
    </row>
    <row r="297" spans="1:11" x14ac:dyDescent="0.25">
      <c r="A297" s="46">
        <v>17</v>
      </c>
      <c r="B297" s="28" t="s">
        <v>69</v>
      </c>
      <c r="C297" s="28">
        <v>34.073293929999998</v>
      </c>
      <c r="D297" s="28">
        <v>30.489142489999999</v>
      </c>
      <c r="E297" s="28">
        <v>-15.06957147</v>
      </c>
      <c r="F297" s="28">
        <v>33.153487609999999</v>
      </c>
      <c r="G297" s="28">
        <v>5289000</v>
      </c>
      <c r="H297" s="28">
        <v>642.1818786</v>
      </c>
      <c r="I297" s="28">
        <v>942.90133930000002</v>
      </c>
      <c r="J297" s="28">
        <v>1326.1565029999999</v>
      </c>
      <c r="K297" s="47">
        <v>852.32122589999994</v>
      </c>
    </row>
    <row r="298" spans="1:11" x14ac:dyDescent="0.25">
      <c r="A298" s="46">
        <v>18</v>
      </c>
      <c r="B298" s="28" t="s">
        <v>69</v>
      </c>
      <c r="C298" s="28">
        <v>44.771083689999998</v>
      </c>
      <c r="D298" s="28">
        <v>18.048488769999999</v>
      </c>
      <c r="E298" s="28">
        <v>-13.709272410000001</v>
      </c>
      <c r="F298" s="28">
        <v>21.24159573</v>
      </c>
      <c r="G298" s="28">
        <v>9347000</v>
      </c>
      <c r="H298" s="28">
        <v>1046.42887</v>
      </c>
      <c r="I298" s="28">
        <v>657.29824929999995</v>
      </c>
      <c r="J298" s="28">
        <v>1429.4070710000001</v>
      </c>
      <c r="K298" s="47">
        <v>702.58769540000003</v>
      </c>
    </row>
    <row r="299" spans="1:11" x14ac:dyDescent="0.25">
      <c r="A299" s="46">
        <v>19</v>
      </c>
      <c r="B299" s="28" t="s">
        <v>69</v>
      </c>
      <c r="C299" s="28">
        <v>30.477138679999999</v>
      </c>
      <c r="D299" s="28">
        <v>33.340161799999997</v>
      </c>
      <c r="E299" s="28">
        <v>-31.449099709999999</v>
      </c>
      <c r="F299" s="28">
        <v>46.127897179999998</v>
      </c>
      <c r="G299" s="28">
        <v>2875000</v>
      </c>
      <c r="H299" s="28">
        <v>647.20991609999999</v>
      </c>
      <c r="I299" s="28">
        <v>726.87052510000001</v>
      </c>
      <c r="J299" s="28">
        <v>1301.137804</v>
      </c>
      <c r="K299" s="47">
        <v>750.32528130000003</v>
      </c>
    </row>
    <row r="300" spans="1:11" x14ac:dyDescent="0.25">
      <c r="A300" s="46">
        <v>20</v>
      </c>
      <c r="B300" s="28" t="s">
        <v>69</v>
      </c>
      <c r="C300" s="28">
        <v>53.084852840000003</v>
      </c>
      <c r="D300" s="28">
        <v>31.52328675</v>
      </c>
      <c r="E300" s="28">
        <v>23.752263559999999</v>
      </c>
      <c r="F300" s="28">
        <v>26.691255900000002</v>
      </c>
      <c r="G300" s="28">
        <v>1601000</v>
      </c>
      <c r="H300" s="28">
        <v>629.36476370000003</v>
      </c>
      <c r="I300" s="28">
        <v>758.07945199999995</v>
      </c>
      <c r="J300" s="28">
        <v>1485.6844880000001</v>
      </c>
      <c r="K300" s="47">
        <v>673.00232449999999</v>
      </c>
    </row>
    <row r="301" spans="1:11" x14ac:dyDescent="0.25">
      <c r="A301" s="46">
        <v>21</v>
      </c>
      <c r="B301" s="28" t="s">
        <v>69</v>
      </c>
      <c r="C301" s="28">
        <v>35.016438530000002</v>
      </c>
      <c r="D301" s="28">
        <v>34.690576980000003</v>
      </c>
      <c r="E301" s="28">
        <v>28.236372289999998</v>
      </c>
      <c r="F301" s="28">
        <v>34.857012339999997</v>
      </c>
      <c r="G301" s="28">
        <v>6703000</v>
      </c>
      <c r="H301" s="28">
        <v>922.63482539999995</v>
      </c>
      <c r="I301" s="28">
        <v>813.95698379999999</v>
      </c>
      <c r="J301" s="28">
        <v>1948.878342</v>
      </c>
      <c r="K301" s="47">
        <v>716.29346420000002</v>
      </c>
    </row>
    <row r="302" spans="1:11" x14ac:dyDescent="0.25">
      <c r="A302" s="46">
        <v>22</v>
      </c>
      <c r="B302" s="28" t="s">
        <v>69</v>
      </c>
      <c r="C302" s="28">
        <v>29.716682120000002</v>
      </c>
      <c r="D302" s="28">
        <v>28.934028390000002</v>
      </c>
      <c r="E302" s="28">
        <v>41.424587979999998</v>
      </c>
      <c r="F302" s="28">
        <v>36.270823020000002</v>
      </c>
      <c r="G302" s="28">
        <v>8683000</v>
      </c>
      <c r="H302" s="28">
        <v>953.13620609999998</v>
      </c>
      <c r="I302" s="28">
        <v>1201.2938819999999</v>
      </c>
      <c r="J302" s="28">
        <v>1619.7136829999999</v>
      </c>
      <c r="K302" s="47">
        <v>1295.9955689999999</v>
      </c>
    </row>
    <row r="303" spans="1:11" x14ac:dyDescent="0.25">
      <c r="A303" s="46">
        <v>60</v>
      </c>
      <c r="B303" s="28" t="s">
        <v>69</v>
      </c>
      <c r="C303" s="28">
        <v>21.18423671</v>
      </c>
      <c r="D303" s="28">
        <v>32.518816569999998</v>
      </c>
      <c r="E303" s="28">
        <v>-24.99804237</v>
      </c>
      <c r="F303" s="28">
        <v>35.23696984</v>
      </c>
      <c r="G303" s="28">
        <v>8793000</v>
      </c>
      <c r="H303" s="28">
        <v>760.34127079999996</v>
      </c>
      <c r="I303" s="28">
        <v>883.94272149999995</v>
      </c>
      <c r="J303" s="28">
        <v>1923.942147</v>
      </c>
      <c r="K303" s="47">
        <v>967.26938949999999</v>
      </c>
    </row>
    <row r="304" spans="1:11" x14ac:dyDescent="0.25">
      <c r="A304" s="46">
        <v>61</v>
      </c>
      <c r="B304" s="28" t="s">
        <v>69</v>
      </c>
      <c r="C304" s="28">
        <v>14.18511563</v>
      </c>
      <c r="D304" s="28">
        <v>19.944696159999999</v>
      </c>
      <c r="E304" s="28">
        <v>43.869430620000003</v>
      </c>
      <c r="F304" s="28">
        <v>27.94002235</v>
      </c>
      <c r="G304" s="28">
        <v>2203000</v>
      </c>
      <c r="H304" s="28">
        <v>703.52276670000003</v>
      </c>
      <c r="I304" s="28">
        <v>795.644633</v>
      </c>
      <c r="J304" s="28">
        <v>1526.0253909999999</v>
      </c>
      <c r="K304" s="47">
        <v>790.21397330000002</v>
      </c>
    </row>
    <row r="305" spans="1:11" x14ac:dyDescent="0.25">
      <c r="A305" s="46">
        <v>62</v>
      </c>
      <c r="B305" s="28" t="s">
        <v>69</v>
      </c>
      <c r="C305" s="28">
        <v>32.46055716</v>
      </c>
      <c r="D305" s="28">
        <v>23.523599369999999</v>
      </c>
      <c r="E305" s="28">
        <v>0.84814995900000001</v>
      </c>
      <c r="F305" s="28">
        <v>9.1055282779999995</v>
      </c>
      <c r="G305" s="28">
        <v>2274000</v>
      </c>
      <c r="H305" s="28">
        <v>495.00398310000003</v>
      </c>
      <c r="I305" s="28">
        <v>665.66689069999995</v>
      </c>
      <c r="J305" s="28">
        <v>1648.281896</v>
      </c>
      <c r="K305" s="47">
        <v>865.13169979999998</v>
      </c>
    </row>
    <row r="306" spans="1:11" x14ac:dyDescent="0.25">
      <c r="A306" s="46">
        <v>63</v>
      </c>
      <c r="B306" s="28" t="s">
        <v>69</v>
      </c>
      <c r="C306" s="28">
        <v>44.130039519999997</v>
      </c>
      <c r="D306" s="28">
        <v>10.167552779999999</v>
      </c>
      <c r="E306" s="28">
        <v>-2.5577294039999998</v>
      </c>
      <c r="F306" s="28">
        <v>19.250533390000001</v>
      </c>
      <c r="G306" s="28">
        <v>3160000</v>
      </c>
      <c r="H306" s="28">
        <v>658.89045969999995</v>
      </c>
      <c r="I306" s="28">
        <v>810.50144539999997</v>
      </c>
      <c r="J306" s="28">
        <v>1164.65201</v>
      </c>
      <c r="K306" s="47">
        <v>615.84322450000002</v>
      </c>
    </row>
    <row r="307" spans="1:11" x14ac:dyDescent="0.25">
      <c r="A307" s="46">
        <v>64</v>
      </c>
      <c r="B307" s="28" t="s">
        <v>69</v>
      </c>
      <c r="C307" s="28">
        <v>14.29673113</v>
      </c>
      <c r="D307" s="28">
        <v>39.938092470000001</v>
      </c>
      <c r="E307" s="28">
        <v>13.70732029</v>
      </c>
      <c r="F307" s="28">
        <v>38.435945060000002</v>
      </c>
      <c r="G307" s="28">
        <v>1512000</v>
      </c>
      <c r="H307" s="28">
        <v>707.86141559999999</v>
      </c>
      <c r="I307" s="28">
        <v>928.05114409999999</v>
      </c>
      <c r="J307" s="28">
        <v>1186.466494</v>
      </c>
      <c r="K307" s="47">
        <v>976.17302870000003</v>
      </c>
    </row>
    <row r="308" spans="1:11" x14ac:dyDescent="0.25">
      <c r="A308" s="46">
        <v>65</v>
      </c>
      <c r="B308" s="28" t="s">
        <v>69</v>
      </c>
      <c r="C308" s="28">
        <v>29.175616850000001</v>
      </c>
      <c r="D308" s="28">
        <v>44.547202329999998</v>
      </c>
      <c r="E308" s="28">
        <v>1.99295014</v>
      </c>
      <c r="F308" s="28">
        <v>19.478331990000001</v>
      </c>
      <c r="G308" s="28">
        <v>3715000</v>
      </c>
      <c r="H308" s="28">
        <v>590.59735760000001</v>
      </c>
      <c r="I308" s="28">
        <v>882.98684490000005</v>
      </c>
      <c r="J308" s="28">
        <v>1497.0195639999999</v>
      </c>
      <c r="K308" s="47">
        <v>655.21975989999999</v>
      </c>
    </row>
    <row r="309" spans="1:11" x14ac:dyDescent="0.25">
      <c r="A309" s="46">
        <v>66</v>
      </c>
      <c r="B309" s="28" t="s">
        <v>69</v>
      </c>
      <c r="C309" s="28">
        <v>4.9213187339999998</v>
      </c>
      <c r="D309" s="28">
        <v>29.612801090000001</v>
      </c>
      <c r="E309" s="28">
        <v>-18.36371115</v>
      </c>
      <c r="F309" s="28">
        <v>18.255952700000002</v>
      </c>
      <c r="G309" s="28">
        <v>6273000</v>
      </c>
      <c r="H309" s="28">
        <v>944.07471210000006</v>
      </c>
      <c r="I309" s="28">
        <v>762.37714549999998</v>
      </c>
      <c r="J309" s="28">
        <v>1428.5040140000001</v>
      </c>
      <c r="K309" s="47">
        <v>693.65793310000004</v>
      </c>
    </row>
    <row r="310" spans="1:11" x14ac:dyDescent="0.25">
      <c r="A310" s="46">
        <v>67</v>
      </c>
      <c r="B310" s="28" t="s">
        <v>69</v>
      </c>
      <c r="C310" s="28">
        <v>26.850634719999999</v>
      </c>
      <c r="D310" s="28">
        <v>15.84749465</v>
      </c>
      <c r="E310" s="28">
        <v>-29.122216860000002</v>
      </c>
      <c r="F310" s="28">
        <v>9.4230157289999994</v>
      </c>
      <c r="G310" s="28">
        <v>2328000</v>
      </c>
      <c r="H310" s="28">
        <v>544.69214320000003</v>
      </c>
      <c r="I310" s="28">
        <v>645.25306990000001</v>
      </c>
      <c r="J310" s="28">
        <v>1320.6272690000001</v>
      </c>
      <c r="K310" s="47">
        <v>764.90609380000001</v>
      </c>
    </row>
    <row r="311" spans="1:11" x14ac:dyDescent="0.25">
      <c r="A311" s="46">
        <v>68</v>
      </c>
      <c r="B311" s="28" t="s">
        <v>69</v>
      </c>
      <c r="C311" s="28">
        <v>18.508240650000001</v>
      </c>
      <c r="D311" s="28">
        <v>12.6837082</v>
      </c>
      <c r="E311" s="28">
        <v>31.108273449999999</v>
      </c>
      <c r="F311" s="28">
        <v>8.1309053139999996</v>
      </c>
      <c r="G311" s="28">
        <v>2746000</v>
      </c>
      <c r="H311" s="28">
        <v>643.66137430000003</v>
      </c>
      <c r="I311" s="28">
        <v>675.01412300000004</v>
      </c>
      <c r="J311" s="28">
        <v>1550.9260260000001</v>
      </c>
      <c r="K311" s="47">
        <v>796.73038750000001</v>
      </c>
    </row>
    <row r="312" spans="1:11" x14ac:dyDescent="0.25">
      <c r="A312" s="46">
        <v>70</v>
      </c>
      <c r="B312" s="28" t="s">
        <v>69</v>
      </c>
      <c r="C312" s="28">
        <v>26.83246072</v>
      </c>
      <c r="D312" s="28">
        <v>43.808692290000003</v>
      </c>
      <c r="E312" s="28">
        <v>8.7739303369999995</v>
      </c>
      <c r="F312" s="28">
        <v>49.829088659999996</v>
      </c>
      <c r="G312" s="28">
        <v>2101000</v>
      </c>
      <c r="H312" s="28">
        <v>540.030125</v>
      </c>
      <c r="I312" s="28">
        <v>791.81959240000003</v>
      </c>
      <c r="J312" s="28">
        <v>1012.258326</v>
      </c>
      <c r="K312" s="47">
        <v>803.69938950000005</v>
      </c>
    </row>
    <row r="313" spans="1:11" x14ac:dyDescent="0.25">
      <c r="A313" s="46">
        <v>71</v>
      </c>
      <c r="B313" s="28" t="s">
        <v>69</v>
      </c>
      <c r="C313" s="28">
        <v>50.360379590000001</v>
      </c>
      <c r="D313" s="28">
        <v>9.3783205009999993</v>
      </c>
      <c r="E313" s="28">
        <v>-44.58492725</v>
      </c>
      <c r="F313" s="28">
        <v>40.41636158</v>
      </c>
      <c r="G313" s="28">
        <v>3184000</v>
      </c>
      <c r="H313" s="28">
        <v>666.78705739999998</v>
      </c>
      <c r="I313" s="28">
        <v>734.81118960000003</v>
      </c>
      <c r="J313" s="28">
        <v>1470.8857370000001</v>
      </c>
      <c r="K313" s="47">
        <v>753.12502859999995</v>
      </c>
    </row>
    <row r="314" spans="1:11" x14ac:dyDescent="0.25">
      <c r="A314" s="46">
        <v>72</v>
      </c>
      <c r="B314" s="28" t="s">
        <v>69</v>
      </c>
      <c r="C314" s="28">
        <v>20.568398040000002</v>
      </c>
      <c r="D314" s="28">
        <v>61.421519629999999</v>
      </c>
      <c r="E314" s="28">
        <v>7.3816532009999998</v>
      </c>
      <c r="F314" s="28">
        <v>69.413036360000007</v>
      </c>
      <c r="G314" s="28">
        <v>2660000</v>
      </c>
      <c r="H314" s="28">
        <v>564.54090299999996</v>
      </c>
      <c r="I314" s="28">
        <v>859.67447040000002</v>
      </c>
      <c r="J314" s="28">
        <v>1098.537147</v>
      </c>
      <c r="K314" s="47">
        <v>820.46069150000005</v>
      </c>
    </row>
    <row r="315" spans="1:11" x14ac:dyDescent="0.25">
      <c r="A315" s="46">
        <v>73</v>
      </c>
      <c r="B315" s="28" t="s">
        <v>69</v>
      </c>
      <c r="C315" s="28">
        <v>23.91237108</v>
      </c>
      <c r="D315" s="28">
        <v>21.019753779999998</v>
      </c>
      <c r="E315" s="28">
        <v>-13.80105159</v>
      </c>
      <c r="F315" s="28">
        <v>49.344171529999997</v>
      </c>
      <c r="G315" s="28">
        <v>2016000</v>
      </c>
      <c r="H315" s="28">
        <v>584.82106520000002</v>
      </c>
      <c r="I315" s="28">
        <v>539.90328039999997</v>
      </c>
      <c r="J315" s="28">
        <v>1364.9454129999999</v>
      </c>
      <c r="K315" s="47">
        <v>716.92781400000001</v>
      </c>
    </row>
    <row r="316" spans="1:11" x14ac:dyDescent="0.25">
      <c r="A316" s="46">
        <v>74</v>
      </c>
      <c r="B316" s="28" t="s">
        <v>69</v>
      </c>
      <c r="C316" s="28">
        <v>52.35419778</v>
      </c>
      <c r="D316" s="28">
        <v>16.535669290000001</v>
      </c>
      <c r="E316" s="28">
        <v>53.948849629999998</v>
      </c>
      <c r="F316" s="28">
        <v>12.50312115</v>
      </c>
      <c r="G316" s="28">
        <v>2528000</v>
      </c>
      <c r="H316" s="28">
        <v>568.06907920000003</v>
      </c>
      <c r="I316" s="28">
        <v>637.21392539999999</v>
      </c>
      <c r="J316" s="28">
        <v>1531.16156</v>
      </c>
      <c r="K316" s="47">
        <v>746.29294589999995</v>
      </c>
    </row>
    <row r="317" spans="1:11" x14ac:dyDescent="0.25">
      <c r="A317" s="46">
        <v>75</v>
      </c>
      <c r="B317" s="28" t="s">
        <v>69</v>
      </c>
      <c r="C317" s="28">
        <v>30.215246560000001</v>
      </c>
      <c r="D317" s="28">
        <v>17.721511169999999</v>
      </c>
      <c r="E317" s="28">
        <v>65.124447509999996</v>
      </c>
      <c r="F317" s="28">
        <v>33.447108180000001</v>
      </c>
      <c r="G317" s="28">
        <v>1684000</v>
      </c>
      <c r="H317" s="28">
        <v>599.41393500000004</v>
      </c>
      <c r="I317" s="28">
        <v>735.14868349999995</v>
      </c>
      <c r="J317" s="28">
        <v>1814.6337189999999</v>
      </c>
      <c r="K317" s="47">
        <v>827.6817929</v>
      </c>
    </row>
    <row r="318" spans="1:11" x14ac:dyDescent="0.25">
      <c r="A318" s="46">
        <v>76</v>
      </c>
      <c r="B318" s="28" t="s">
        <v>69</v>
      </c>
      <c r="C318" s="28">
        <v>32.255508140000003</v>
      </c>
      <c r="D318" s="28">
        <v>16.306893710000001</v>
      </c>
      <c r="E318" s="28">
        <v>-39.267078740000002</v>
      </c>
      <c r="F318" s="28">
        <v>19.327395599999999</v>
      </c>
      <c r="G318" s="28">
        <v>2922000</v>
      </c>
      <c r="H318" s="28">
        <v>573.10240490000001</v>
      </c>
      <c r="I318" s="28">
        <v>690.23770569999999</v>
      </c>
      <c r="J318" s="28">
        <v>1652.1813500000001</v>
      </c>
      <c r="K318" s="47">
        <v>700.17096660000004</v>
      </c>
    </row>
    <row r="319" spans="1:11" x14ac:dyDescent="0.25">
      <c r="A319" s="46">
        <v>77</v>
      </c>
      <c r="B319" s="28" t="s">
        <v>69</v>
      </c>
      <c r="C319" s="28">
        <v>47.700215550000003</v>
      </c>
      <c r="D319" s="28">
        <v>25.772528380000001</v>
      </c>
      <c r="E319" s="28">
        <v>6.656139134</v>
      </c>
      <c r="F319" s="28">
        <v>40.3747148</v>
      </c>
      <c r="G319" s="28">
        <v>2000000</v>
      </c>
      <c r="H319" s="28">
        <v>598.6026574</v>
      </c>
      <c r="I319" s="28">
        <v>663.71609109999997</v>
      </c>
      <c r="J319" s="28">
        <v>1324.7403119999999</v>
      </c>
      <c r="K319" s="47">
        <v>673.83575529999996</v>
      </c>
    </row>
    <row r="320" spans="1:11" x14ac:dyDescent="0.25">
      <c r="A320" s="46">
        <v>78</v>
      </c>
      <c r="B320" s="28" t="s">
        <v>69</v>
      </c>
      <c r="C320" s="28">
        <v>28.612098209999999</v>
      </c>
      <c r="D320" s="28">
        <v>25.354221200000001</v>
      </c>
      <c r="E320" s="28">
        <v>-41.354012109999999</v>
      </c>
      <c r="F320" s="28">
        <v>33.350578720000001</v>
      </c>
      <c r="G320" s="28">
        <v>1742000</v>
      </c>
      <c r="H320" s="28">
        <v>696.25670779999996</v>
      </c>
      <c r="I320" s="28">
        <v>606.48083870000005</v>
      </c>
      <c r="J320" s="28">
        <v>1721.0710919999999</v>
      </c>
      <c r="K320" s="47">
        <v>605.78192799999999</v>
      </c>
    </row>
    <row r="321" spans="1:21" x14ac:dyDescent="0.25">
      <c r="A321" s="46">
        <v>79</v>
      </c>
      <c r="B321" s="28" t="s">
        <v>69</v>
      </c>
      <c r="C321" s="28">
        <v>19.810323239999999</v>
      </c>
      <c r="D321" s="28">
        <v>24.53619964</v>
      </c>
      <c r="E321" s="28">
        <v>12.77469466</v>
      </c>
      <c r="F321" s="28">
        <v>33.305937030000003</v>
      </c>
      <c r="G321" s="28">
        <v>2527000</v>
      </c>
      <c r="H321" s="28">
        <v>592.25389900000005</v>
      </c>
      <c r="I321" s="28">
        <v>658.55444569999997</v>
      </c>
      <c r="J321" s="28">
        <v>1321.7027720000001</v>
      </c>
      <c r="K321" s="47">
        <v>690.25943759999996</v>
      </c>
    </row>
    <row r="322" spans="1:21" x14ac:dyDescent="0.25">
      <c r="A322" s="46">
        <v>2</v>
      </c>
      <c r="B322" s="28" t="s">
        <v>70</v>
      </c>
      <c r="C322" s="28">
        <v>37.648538510000002</v>
      </c>
      <c r="D322" s="28">
        <v>39.190312599999999</v>
      </c>
      <c r="E322" s="28">
        <v>-26.627203489999999</v>
      </c>
      <c r="F322" s="28">
        <v>37.643570220000001</v>
      </c>
      <c r="G322" s="28">
        <v>11227000</v>
      </c>
      <c r="H322" s="28">
        <v>1176.2954749999999</v>
      </c>
      <c r="I322" s="28">
        <v>1154.1659870000001</v>
      </c>
      <c r="J322" s="28">
        <v>2110.3885369999998</v>
      </c>
      <c r="K322" s="47">
        <v>1285.926921</v>
      </c>
      <c r="M322">
        <f t="shared" si="5"/>
        <v>33.800261579250005</v>
      </c>
      <c r="N322">
        <f t="shared" si="5"/>
        <v>24.200791200074999</v>
      </c>
      <c r="O322">
        <f t="shared" si="5"/>
        <v>3.6774761889249996</v>
      </c>
      <c r="P322">
        <f t="shared" si="5"/>
        <v>29.320374666750006</v>
      </c>
      <c r="Q322">
        <f t="shared" si="5"/>
        <v>4736150</v>
      </c>
      <c r="R322">
        <f t="shared" si="5"/>
        <v>773.26357743499989</v>
      </c>
      <c r="S322">
        <f t="shared" si="5"/>
        <v>681.69853720499998</v>
      </c>
      <c r="T322">
        <f t="shared" si="5"/>
        <v>1498.4245350249998</v>
      </c>
      <c r="U322">
        <f t="shared" si="5"/>
        <v>748.00173607500005</v>
      </c>
    </row>
    <row r="323" spans="1:21" x14ac:dyDescent="0.25">
      <c r="A323" s="46">
        <v>3</v>
      </c>
      <c r="B323" s="28" t="s">
        <v>70</v>
      </c>
      <c r="C323" s="28">
        <v>32.34383665</v>
      </c>
      <c r="D323" s="28">
        <v>33.326180389999998</v>
      </c>
      <c r="E323" s="28">
        <v>15.588615689999999</v>
      </c>
      <c r="F323" s="28">
        <v>29.993772140000001</v>
      </c>
      <c r="G323" s="28">
        <v>3363000</v>
      </c>
      <c r="H323" s="28">
        <v>656.34661919999996</v>
      </c>
      <c r="I323" s="28">
        <v>661.51749459999996</v>
      </c>
      <c r="J323" s="28">
        <v>1138.3421269999999</v>
      </c>
      <c r="K323" s="47">
        <v>593.91439790000004</v>
      </c>
    </row>
    <row r="324" spans="1:21" x14ac:dyDescent="0.25">
      <c r="A324" s="46">
        <v>4</v>
      </c>
      <c r="B324" s="28" t="s">
        <v>70</v>
      </c>
      <c r="C324" s="28">
        <v>42.948460189999999</v>
      </c>
      <c r="D324" s="28">
        <v>37.320312170000001</v>
      </c>
      <c r="E324" s="28">
        <v>-28.886554839999999</v>
      </c>
      <c r="F324" s="28">
        <v>37.040287919999997</v>
      </c>
      <c r="G324" s="28">
        <v>4320000</v>
      </c>
      <c r="H324" s="28">
        <v>762.94018549999998</v>
      </c>
      <c r="I324" s="28">
        <v>888.83820890000004</v>
      </c>
      <c r="J324" s="28">
        <v>1252.9065439999999</v>
      </c>
      <c r="K324" s="47">
        <v>778.23030340000003</v>
      </c>
    </row>
    <row r="325" spans="1:21" x14ac:dyDescent="0.25">
      <c r="A325" s="46">
        <v>5</v>
      </c>
      <c r="B325" s="28" t="s">
        <v>70</v>
      </c>
      <c r="C325" s="28">
        <v>27.922020320000001</v>
      </c>
      <c r="D325" s="28">
        <v>21.737814969999999</v>
      </c>
      <c r="E325" s="28">
        <v>52.942199559999999</v>
      </c>
      <c r="F325" s="28">
        <v>35.600555749999998</v>
      </c>
      <c r="G325" s="28">
        <v>1754000</v>
      </c>
      <c r="H325" s="28">
        <v>808.79737829999999</v>
      </c>
      <c r="I325" s="28">
        <v>483.5745503</v>
      </c>
      <c r="J325" s="28">
        <v>1233.9186340000001</v>
      </c>
      <c r="K325" s="47">
        <v>550.97963970000001</v>
      </c>
    </row>
    <row r="326" spans="1:21" x14ac:dyDescent="0.25">
      <c r="A326" s="46">
        <v>6</v>
      </c>
      <c r="B326" s="28" t="s">
        <v>70</v>
      </c>
      <c r="C326" s="28">
        <v>45.241027510000002</v>
      </c>
      <c r="D326" s="28">
        <v>27.73359267</v>
      </c>
      <c r="E326" s="28">
        <v>-40.766550520000003</v>
      </c>
      <c r="F326" s="28">
        <v>44.753078109999997</v>
      </c>
      <c r="G326" s="28">
        <v>3359000</v>
      </c>
      <c r="H326" s="28">
        <v>853.0584523</v>
      </c>
      <c r="I326" s="28">
        <v>564.32327039999996</v>
      </c>
      <c r="J326" s="28">
        <v>2676.8001869999998</v>
      </c>
      <c r="K326" s="47">
        <v>755.33997869999996</v>
      </c>
    </row>
    <row r="327" spans="1:21" x14ac:dyDescent="0.25">
      <c r="A327" s="46">
        <v>7</v>
      </c>
      <c r="B327" s="28" t="s">
        <v>70</v>
      </c>
      <c r="C327" s="28">
        <v>60.313581910000003</v>
      </c>
      <c r="D327" s="28">
        <v>6.0222878230000001</v>
      </c>
      <c r="E327" s="28">
        <v>-39.264365779999999</v>
      </c>
      <c r="F327" s="28">
        <v>14.963880440000001</v>
      </c>
      <c r="G327" s="28">
        <v>3133000</v>
      </c>
      <c r="H327" s="28">
        <v>691.80778959999998</v>
      </c>
      <c r="I327" s="28">
        <v>682.94877120000001</v>
      </c>
      <c r="J327" s="28">
        <v>1335.8049329999999</v>
      </c>
      <c r="K327" s="47">
        <v>648.96215580000001</v>
      </c>
    </row>
    <row r="328" spans="1:21" x14ac:dyDescent="0.25">
      <c r="A328" s="46">
        <v>8</v>
      </c>
      <c r="B328" s="28" t="s">
        <v>70</v>
      </c>
      <c r="C328" s="28">
        <v>17.950383680000002</v>
      </c>
      <c r="D328" s="28">
        <v>20.824341629999999</v>
      </c>
      <c r="E328" s="28">
        <v>2.9488299950000001</v>
      </c>
      <c r="F328" s="28">
        <v>13.13491821</v>
      </c>
      <c r="G328" s="28">
        <v>2773000</v>
      </c>
      <c r="H328" s="28">
        <v>763.47455400000001</v>
      </c>
      <c r="I328" s="28">
        <v>523.99279530000001</v>
      </c>
      <c r="J328" s="28">
        <v>1225.5340839999999</v>
      </c>
      <c r="K328" s="47">
        <v>663.29650300000003</v>
      </c>
    </row>
    <row r="329" spans="1:21" x14ac:dyDescent="0.25">
      <c r="A329" s="46">
        <v>9</v>
      </c>
      <c r="B329" s="28" t="s">
        <v>70</v>
      </c>
      <c r="C329" s="28">
        <v>19.364345889999999</v>
      </c>
      <c r="D329" s="28">
        <v>23.14183134</v>
      </c>
      <c r="E329" s="28">
        <v>-7.6509674920000004</v>
      </c>
      <c r="F329" s="28">
        <v>29.643857199999999</v>
      </c>
      <c r="G329" s="28">
        <v>2980000</v>
      </c>
      <c r="H329" s="28">
        <v>621.85153279999997</v>
      </c>
      <c r="I329" s="28">
        <v>503.37804180000001</v>
      </c>
      <c r="J329" s="28">
        <v>1376.203477</v>
      </c>
      <c r="K329" s="47">
        <v>574.08889629999999</v>
      </c>
    </row>
    <row r="330" spans="1:21" x14ac:dyDescent="0.25">
      <c r="A330" s="46">
        <v>10</v>
      </c>
      <c r="B330" s="28" t="s">
        <v>70</v>
      </c>
      <c r="C330" s="28">
        <v>31.894538959999998</v>
      </c>
      <c r="D330" s="28">
        <v>20.835724419999998</v>
      </c>
      <c r="E330" s="28">
        <v>30.795110900000001</v>
      </c>
      <c r="F330" s="28">
        <v>20.838294189999999</v>
      </c>
      <c r="G330" s="28">
        <v>2566000</v>
      </c>
      <c r="H330" s="28">
        <v>602.46542409999995</v>
      </c>
      <c r="I330" s="28">
        <v>536.19958919999999</v>
      </c>
      <c r="J330" s="28">
        <v>1725.568814</v>
      </c>
      <c r="K330" s="47">
        <v>623.03092489999995</v>
      </c>
    </row>
    <row r="331" spans="1:21" x14ac:dyDescent="0.25">
      <c r="A331" s="46">
        <v>11</v>
      </c>
      <c r="B331" s="28" t="s">
        <v>70</v>
      </c>
      <c r="C331" s="28">
        <v>27.139571069999999</v>
      </c>
      <c r="D331" s="28">
        <v>25.730068889999998</v>
      </c>
      <c r="E331" s="28">
        <v>0.96601110700000004</v>
      </c>
      <c r="F331" s="28">
        <v>42.764906570000001</v>
      </c>
      <c r="G331" s="28">
        <v>3926000</v>
      </c>
      <c r="H331" s="28">
        <v>577.2416571</v>
      </c>
      <c r="I331" s="28">
        <v>535.28712789999997</v>
      </c>
      <c r="J331" s="28">
        <v>1345.181053</v>
      </c>
      <c r="K331" s="47">
        <v>767.17161529999998</v>
      </c>
    </row>
    <row r="332" spans="1:21" x14ac:dyDescent="0.25">
      <c r="A332" s="46">
        <v>12</v>
      </c>
      <c r="B332" s="28" t="s">
        <v>70</v>
      </c>
      <c r="C332" s="28">
        <v>37.499548050000001</v>
      </c>
      <c r="D332" s="28">
        <v>6.9046679549999999</v>
      </c>
      <c r="E332" s="28">
        <v>-37.554211530000003</v>
      </c>
      <c r="F332" s="28">
        <v>17.254105200000001</v>
      </c>
      <c r="G332" s="28">
        <v>3129000</v>
      </c>
      <c r="H332" s="28">
        <v>578.72387179999998</v>
      </c>
      <c r="I332" s="28">
        <v>685.752117</v>
      </c>
      <c r="J332" s="28">
        <v>1535.6574579999999</v>
      </c>
      <c r="K332" s="47">
        <v>765.53381030000003</v>
      </c>
    </row>
    <row r="333" spans="1:21" x14ac:dyDescent="0.25">
      <c r="A333" s="46">
        <v>13</v>
      </c>
      <c r="B333" s="28" t="s">
        <v>70</v>
      </c>
      <c r="C333" s="28">
        <v>33.61179448</v>
      </c>
      <c r="D333" s="28">
        <v>26.05407267</v>
      </c>
      <c r="E333" s="28">
        <v>-4.92547275</v>
      </c>
      <c r="F333" s="28">
        <v>20.297257250000001</v>
      </c>
      <c r="G333" s="28">
        <v>10016000</v>
      </c>
      <c r="H333" s="28">
        <v>1154.5114639999999</v>
      </c>
      <c r="I333" s="28">
        <v>1083.8942489999999</v>
      </c>
      <c r="J333" s="28">
        <v>1594.803615</v>
      </c>
      <c r="K333" s="47">
        <v>821.99709440000004</v>
      </c>
    </row>
    <row r="334" spans="1:21" x14ac:dyDescent="0.25">
      <c r="A334" s="46">
        <v>14</v>
      </c>
      <c r="B334" s="28" t="s">
        <v>70</v>
      </c>
      <c r="C334" s="28">
        <v>37.430328119999999</v>
      </c>
      <c r="D334" s="28">
        <v>21.417035739999999</v>
      </c>
      <c r="E334" s="28">
        <v>-8.9295840720000008</v>
      </c>
      <c r="F334" s="28">
        <v>26.511465810000001</v>
      </c>
      <c r="G334" s="28">
        <v>4871000</v>
      </c>
      <c r="H334" s="28">
        <v>729.96190200000001</v>
      </c>
      <c r="I334" s="28">
        <v>600.30923040000005</v>
      </c>
      <c r="J334" s="28">
        <v>1538.571371</v>
      </c>
      <c r="K334" s="47">
        <v>681.86382779999997</v>
      </c>
    </row>
    <row r="335" spans="1:21" x14ac:dyDescent="0.25">
      <c r="A335" s="46">
        <v>15</v>
      </c>
      <c r="B335" s="28" t="s">
        <v>70</v>
      </c>
      <c r="C335" s="28">
        <v>30.811292380000001</v>
      </c>
      <c r="D335" s="28">
        <v>15.080616300000001</v>
      </c>
      <c r="E335" s="28">
        <v>25.645180759999999</v>
      </c>
      <c r="F335" s="28">
        <v>28.987891269999999</v>
      </c>
      <c r="G335" s="28">
        <v>4793000</v>
      </c>
      <c r="H335" s="28">
        <v>694.54653410000003</v>
      </c>
      <c r="I335" s="28">
        <v>527.30412439999998</v>
      </c>
      <c r="J335" s="28">
        <v>1541.861181</v>
      </c>
      <c r="K335" s="47">
        <v>608.66406210000002</v>
      </c>
    </row>
    <row r="336" spans="1:21" x14ac:dyDescent="0.25">
      <c r="A336" s="46">
        <v>16</v>
      </c>
      <c r="B336" s="28" t="s">
        <v>70</v>
      </c>
      <c r="C336" s="28">
        <v>18.05719388</v>
      </c>
      <c r="D336" s="28">
        <v>34.577979900000003</v>
      </c>
      <c r="E336" s="28">
        <v>-17.40057809</v>
      </c>
      <c r="F336" s="28">
        <v>24.76816887</v>
      </c>
      <c r="G336" s="28">
        <v>4250000</v>
      </c>
      <c r="H336" s="28">
        <v>717.20937030000005</v>
      </c>
      <c r="I336" s="28">
        <v>629.79488279999998</v>
      </c>
      <c r="J336" s="28">
        <v>1356.544625</v>
      </c>
      <c r="K336" s="47">
        <v>628.70748019999996</v>
      </c>
    </row>
    <row r="337" spans="1:11" x14ac:dyDescent="0.25">
      <c r="A337" s="46">
        <v>17</v>
      </c>
      <c r="B337" s="28" t="s">
        <v>70</v>
      </c>
      <c r="C337" s="28">
        <v>42.525760550000001</v>
      </c>
      <c r="D337" s="28">
        <v>17.999896509999999</v>
      </c>
      <c r="E337" s="28">
        <v>-16.25867203</v>
      </c>
      <c r="F337" s="28">
        <v>22.171220680000001</v>
      </c>
      <c r="G337" s="28">
        <v>29695000</v>
      </c>
      <c r="H337" s="28">
        <v>1723.181296</v>
      </c>
      <c r="I337" s="28">
        <v>1798.9648159999999</v>
      </c>
      <c r="J337" s="28">
        <v>2663.7828340000001</v>
      </c>
      <c r="K337" s="47">
        <v>1883.3849560000001</v>
      </c>
    </row>
    <row r="338" spans="1:11" x14ac:dyDescent="0.25">
      <c r="A338" s="46">
        <v>18</v>
      </c>
      <c r="B338" s="28" t="s">
        <v>70</v>
      </c>
      <c r="C338" s="28">
        <v>43.810924049999997</v>
      </c>
      <c r="D338" s="28">
        <v>10.91545906</v>
      </c>
      <c r="E338" s="28">
        <v>10.379507930000001</v>
      </c>
      <c r="F338" s="28">
        <v>18.483286140000001</v>
      </c>
      <c r="G338" s="28">
        <v>5797000</v>
      </c>
      <c r="H338" s="28">
        <v>725.92075439999996</v>
      </c>
      <c r="I338" s="28">
        <v>657.67915019999998</v>
      </c>
      <c r="J338" s="28">
        <v>1463.631061</v>
      </c>
      <c r="K338" s="47">
        <v>724.48533029999999</v>
      </c>
    </row>
    <row r="339" spans="1:11" x14ac:dyDescent="0.25">
      <c r="A339" s="46">
        <v>19</v>
      </c>
      <c r="B339" s="28" t="s">
        <v>70</v>
      </c>
      <c r="C339" s="28">
        <v>20.219972340000002</v>
      </c>
      <c r="D339" s="28">
        <v>32.46617629</v>
      </c>
      <c r="E339" s="28">
        <v>-0.37253720800000001</v>
      </c>
      <c r="F339" s="28">
        <v>34.743450959999997</v>
      </c>
      <c r="G339" s="28">
        <v>2602000</v>
      </c>
      <c r="H339" s="28">
        <v>570.98368559999994</v>
      </c>
      <c r="I339" s="28">
        <v>568.15497170000003</v>
      </c>
      <c r="J339" s="28">
        <v>1392.6815690000001</v>
      </c>
      <c r="K339" s="47">
        <v>638.48609080000006</v>
      </c>
    </row>
    <row r="340" spans="1:11" x14ac:dyDescent="0.25">
      <c r="A340" s="46">
        <v>20</v>
      </c>
      <c r="B340" s="28" t="s">
        <v>70</v>
      </c>
      <c r="C340" s="28">
        <v>59.591004150000003</v>
      </c>
      <c r="D340" s="28">
        <v>31.008077230000001</v>
      </c>
      <c r="E340" s="28">
        <v>36.771152960000002</v>
      </c>
      <c r="F340" s="28">
        <v>32.28538339</v>
      </c>
      <c r="G340" s="28">
        <v>1895000</v>
      </c>
      <c r="H340" s="28">
        <v>764.98569889999999</v>
      </c>
      <c r="I340" s="28">
        <v>492.65064050000001</v>
      </c>
      <c r="J340" s="28">
        <v>1538.892478</v>
      </c>
      <c r="K340" s="47">
        <v>567.77349839999999</v>
      </c>
    </row>
    <row r="341" spans="1:11" x14ac:dyDescent="0.25">
      <c r="A341" s="46">
        <v>21</v>
      </c>
      <c r="B341" s="28" t="s">
        <v>70</v>
      </c>
      <c r="C341" s="28">
        <v>41.539535370000003</v>
      </c>
      <c r="D341" s="28">
        <v>21.73475942</v>
      </c>
      <c r="E341" s="28">
        <v>52.042401869999999</v>
      </c>
      <c r="F341" s="28">
        <v>28.622607070000001</v>
      </c>
      <c r="G341" s="28">
        <v>3027000</v>
      </c>
      <c r="H341" s="28">
        <v>844.30150719999995</v>
      </c>
      <c r="I341" s="28">
        <v>543.91169490000004</v>
      </c>
      <c r="J341" s="28">
        <v>1685.79189</v>
      </c>
      <c r="K341" s="47">
        <v>573.81945710000002</v>
      </c>
    </row>
    <row r="342" spans="1:11" x14ac:dyDescent="0.25">
      <c r="A342" s="46">
        <v>22</v>
      </c>
      <c r="B342" s="28" t="s">
        <v>70</v>
      </c>
      <c r="C342" s="28">
        <v>24.08093204</v>
      </c>
      <c r="D342" s="28">
        <v>38.6345703</v>
      </c>
      <c r="E342" s="28">
        <v>45.954474220000002</v>
      </c>
      <c r="F342" s="28">
        <v>27.869002760000001</v>
      </c>
      <c r="G342" s="28">
        <v>3508000</v>
      </c>
      <c r="H342" s="28">
        <v>709.07098680000001</v>
      </c>
      <c r="I342" s="28">
        <v>836.73313689999998</v>
      </c>
      <c r="J342" s="28">
        <v>1488.3700510000001</v>
      </c>
      <c r="K342" s="47">
        <v>624.84456299999999</v>
      </c>
    </row>
    <row r="343" spans="1:11" x14ac:dyDescent="0.25">
      <c r="A343" s="46">
        <v>60</v>
      </c>
      <c r="B343" s="28" t="s">
        <v>70</v>
      </c>
      <c r="C343" s="28">
        <v>12.01906739</v>
      </c>
      <c r="D343" s="28">
        <v>48.783492649999999</v>
      </c>
      <c r="E343" s="28">
        <v>-0.54908629200000003</v>
      </c>
      <c r="F343" s="28">
        <v>53.510539170000001</v>
      </c>
      <c r="G343" s="28">
        <v>2539000</v>
      </c>
      <c r="H343" s="28">
        <v>800.48655150000002</v>
      </c>
      <c r="I343" s="28">
        <v>1032.7239589999999</v>
      </c>
      <c r="J343" s="28">
        <v>1204.6467379999999</v>
      </c>
      <c r="K343" s="47">
        <v>987.91527570000005</v>
      </c>
    </row>
    <row r="344" spans="1:11" x14ac:dyDescent="0.25">
      <c r="A344" s="46">
        <v>61</v>
      </c>
      <c r="B344" s="28" t="s">
        <v>70</v>
      </c>
      <c r="C344" s="28">
        <v>18.047465089999999</v>
      </c>
      <c r="D344" s="28">
        <v>19.72798212</v>
      </c>
      <c r="E344" s="28">
        <v>11.26567472</v>
      </c>
      <c r="F344" s="28">
        <v>26.773970550000001</v>
      </c>
      <c r="G344" s="28">
        <v>4800000</v>
      </c>
      <c r="H344" s="28">
        <v>803.55936829999996</v>
      </c>
      <c r="I344" s="28">
        <v>695.3177025</v>
      </c>
      <c r="J344" s="28">
        <v>1297.9670180000001</v>
      </c>
      <c r="K344" s="47">
        <v>896.29962639999997</v>
      </c>
    </row>
    <row r="345" spans="1:11" x14ac:dyDescent="0.25">
      <c r="A345" s="46">
        <v>62</v>
      </c>
      <c r="B345" s="28" t="s">
        <v>70</v>
      </c>
      <c r="C345" s="28">
        <v>31.236529740000002</v>
      </c>
      <c r="D345" s="28">
        <v>23.70069037</v>
      </c>
      <c r="E345" s="28">
        <v>-8.4603436100000007</v>
      </c>
      <c r="F345" s="28">
        <v>32.814648419999997</v>
      </c>
      <c r="G345" s="28">
        <v>3434000</v>
      </c>
      <c r="H345" s="28">
        <v>654.76685510000004</v>
      </c>
      <c r="I345" s="28">
        <v>768.26036429999999</v>
      </c>
      <c r="J345" s="28">
        <v>1219.7145089999999</v>
      </c>
      <c r="K345" s="47">
        <v>659.87531939999997</v>
      </c>
    </row>
    <row r="346" spans="1:11" x14ac:dyDescent="0.25">
      <c r="A346" s="46">
        <v>63</v>
      </c>
      <c r="B346" s="28" t="s">
        <v>70</v>
      </c>
      <c r="C346" s="28">
        <v>41.440729709999999</v>
      </c>
      <c r="D346" s="28">
        <v>20.76087107</v>
      </c>
      <c r="E346" s="28">
        <v>13.02672282</v>
      </c>
      <c r="F346" s="28">
        <v>38.405863230000001</v>
      </c>
      <c r="G346" s="28">
        <v>3938000</v>
      </c>
      <c r="H346" s="28">
        <v>873.15763249999998</v>
      </c>
      <c r="I346" s="28">
        <v>771.20958829999995</v>
      </c>
      <c r="J346" s="28">
        <v>1189.018239</v>
      </c>
      <c r="K346" s="47">
        <v>959.30335520000006</v>
      </c>
    </row>
    <row r="347" spans="1:11" x14ac:dyDescent="0.25">
      <c r="A347" s="46">
        <v>64</v>
      </c>
      <c r="B347" s="28" t="s">
        <v>70</v>
      </c>
      <c r="C347" s="28">
        <v>52.750084190000003</v>
      </c>
      <c r="D347" s="28">
        <v>3.184794685</v>
      </c>
      <c r="E347" s="28">
        <v>41.610991239999997</v>
      </c>
      <c r="F347" s="28">
        <v>3.9093715200000001</v>
      </c>
      <c r="G347" s="28">
        <v>2031000</v>
      </c>
      <c r="H347" s="28">
        <v>749.78797940000004</v>
      </c>
      <c r="I347" s="28">
        <v>865.91881520000004</v>
      </c>
      <c r="J347" s="28">
        <v>1174.8854140000001</v>
      </c>
      <c r="K347" s="47">
        <v>1087.4395030000001</v>
      </c>
    </row>
    <row r="348" spans="1:11" x14ac:dyDescent="0.25">
      <c r="A348" s="46">
        <v>65</v>
      </c>
      <c r="B348" s="28" t="s">
        <v>70</v>
      </c>
      <c r="C348" s="28">
        <v>35.997598760000002</v>
      </c>
      <c r="D348" s="28">
        <v>19.191692549999999</v>
      </c>
      <c r="E348" s="28">
        <v>-6.6691946690000004</v>
      </c>
      <c r="F348" s="28">
        <v>27.38443681</v>
      </c>
      <c r="G348" s="28">
        <v>3559000</v>
      </c>
      <c r="H348" s="28">
        <v>583.56864480000002</v>
      </c>
      <c r="I348" s="28">
        <v>503.81403130000001</v>
      </c>
      <c r="J348" s="28">
        <v>1175.7280490000001</v>
      </c>
      <c r="K348" s="47">
        <v>616.00045439999997</v>
      </c>
    </row>
    <row r="349" spans="1:11" x14ac:dyDescent="0.25">
      <c r="A349" s="46">
        <v>66</v>
      </c>
      <c r="B349" s="28" t="s">
        <v>70</v>
      </c>
      <c r="C349" s="28">
        <v>14.58794316</v>
      </c>
      <c r="D349" s="28">
        <v>14.299887590000001</v>
      </c>
      <c r="E349" s="28">
        <v>7.0953394809999999</v>
      </c>
      <c r="F349" s="28">
        <v>13.76836357</v>
      </c>
      <c r="G349" s="28">
        <v>5250000</v>
      </c>
      <c r="H349" s="28">
        <v>735.40894539999999</v>
      </c>
      <c r="I349" s="28">
        <v>548.21517889999996</v>
      </c>
      <c r="J349" s="28">
        <v>1459.3469250000001</v>
      </c>
      <c r="K349" s="47">
        <v>719.33303690000002</v>
      </c>
    </row>
    <row r="350" spans="1:11" x14ac:dyDescent="0.25">
      <c r="A350" s="46">
        <v>67</v>
      </c>
      <c r="B350" s="28" t="s">
        <v>70</v>
      </c>
      <c r="C350" s="28">
        <v>33.39122227</v>
      </c>
      <c r="D350" s="28">
        <v>30.701861040000001</v>
      </c>
      <c r="E350" s="28">
        <v>-25.16610828</v>
      </c>
      <c r="F350" s="28">
        <v>24.674564969999999</v>
      </c>
      <c r="G350" s="28">
        <v>2070000</v>
      </c>
      <c r="H350" s="28">
        <v>626.89800649999995</v>
      </c>
      <c r="I350" s="28">
        <v>586.64005099999997</v>
      </c>
      <c r="J350" s="28">
        <v>1265.751606</v>
      </c>
      <c r="K350" s="47">
        <v>684.93677869999999</v>
      </c>
    </row>
    <row r="351" spans="1:11" x14ac:dyDescent="0.25">
      <c r="A351" s="46">
        <v>68</v>
      </c>
      <c r="B351" s="28" t="s">
        <v>70</v>
      </c>
      <c r="C351" s="28">
        <v>34.844572890000002</v>
      </c>
      <c r="D351" s="28">
        <v>17.51410358</v>
      </c>
      <c r="E351" s="28">
        <v>-2.7486812839999999</v>
      </c>
      <c r="F351" s="28">
        <v>13.770695440000001</v>
      </c>
      <c r="G351" s="28">
        <v>6164000</v>
      </c>
      <c r="H351" s="28">
        <v>773.69182230000001</v>
      </c>
      <c r="I351" s="28">
        <v>616.32815389999996</v>
      </c>
      <c r="J351" s="28">
        <v>1514.1039000000001</v>
      </c>
      <c r="K351" s="47">
        <v>653.58505149999996</v>
      </c>
    </row>
    <row r="352" spans="1:11" x14ac:dyDescent="0.25">
      <c r="A352" s="46">
        <v>70</v>
      </c>
      <c r="B352" s="28" t="s">
        <v>70</v>
      </c>
      <c r="C352" s="28">
        <v>48.896303109999998</v>
      </c>
      <c r="D352" s="28">
        <v>16.886707659999999</v>
      </c>
      <c r="E352" s="28">
        <v>47.780242209999997</v>
      </c>
      <c r="F352" s="28">
        <v>25.41548775</v>
      </c>
      <c r="G352" s="28">
        <v>3000000</v>
      </c>
      <c r="H352" s="28">
        <v>920.15048520000005</v>
      </c>
      <c r="I352" s="28">
        <v>553.76093649999996</v>
      </c>
      <c r="J352" s="28">
        <v>1257.8269929999999</v>
      </c>
      <c r="K352" s="47">
        <v>559.61505590000002</v>
      </c>
    </row>
    <row r="353" spans="1:21" x14ac:dyDescent="0.25">
      <c r="A353" s="46">
        <v>71</v>
      </c>
      <c r="B353" s="28" t="s">
        <v>70</v>
      </c>
      <c r="C353" s="28">
        <v>53.357202530000002</v>
      </c>
      <c r="D353" s="28">
        <v>9.5455236800000005</v>
      </c>
      <c r="E353" s="28">
        <v>10.787338569999999</v>
      </c>
      <c r="F353" s="28">
        <v>45.173808630000003</v>
      </c>
      <c r="G353" s="28">
        <v>4250000</v>
      </c>
      <c r="H353" s="28">
        <v>995.86511410000003</v>
      </c>
      <c r="I353" s="28">
        <v>595.92821219999996</v>
      </c>
      <c r="J353" s="28">
        <v>1153.2620159999999</v>
      </c>
      <c r="K353" s="47">
        <v>804.19402630000002</v>
      </c>
    </row>
    <row r="354" spans="1:21" x14ac:dyDescent="0.25">
      <c r="A354" s="46">
        <v>72</v>
      </c>
      <c r="B354" s="28" t="s">
        <v>70</v>
      </c>
      <c r="C354" s="28">
        <v>27.825761329999999</v>
      </c>
      <c r="D354" s="28">
        <v>34.959596939999997</v>
      </c>
      <c r="E354" s="28">
        <v>-38.448602100000002</v>
      </c>
      <c r="F354" s="28">
        <v>41.68407011</v>
      </c>
      <c r="G354" s="28">
        <v>3687000</v>
      </c>
      <c r="H354" s="28">
        <v>555.85018070000001</v>
      </c>
      <c r="I354" s="28">
        <v>585.48151589999998</v>
      </c>
      <c r="J354" s="28">
        <v>1628.248666</v>
      </c>
      <c r="K354" s="47">
        <v>627.46880429999999</v>
      </c>
    </row>
    <row r="355" spans="1:21" x14ac:dyDescent="0.25">
      <c r="A355" s="46">
        <v>73</v>
      </c>
      <c r="B355" s="28" t="s">
        <v>70</v>
      </c>
      <c r="C355" s="28">
        <v>27.472025460000001</v>
      </c>
      <c r="D355" s="28">
        <v>21.543250660000002</v>
      </c>
      <c r="E355" s="28">
        <v>-8.3949868100000007</v>
      </c>
      <c r="F355" s="28">
        <v>44.79137549</v>
      </c>
      <c r="G355" s="28">
        <v>3622000</v>
      </c>
      <c r="H355" s="28">
        <v>721.65143579999994</v>
      </c>
      <c r="I355" s="28">
        <v>596.07162259999996</v>
      </c>
      <c r="J355" s="28">
        <v>1523.0061250000001</v>
      </c>
      <c r="K355" s="47">
        <v>612.73436779999997</v>
      </c>
    </row>
    <row r="356" spans="1:21" x14ac:dyDescent="0.25">
      <c r="A356" s="46">
        <v>74</v>
      </c>
      <c r="B356" s="28" t="s">
        <v>70</v>
      </c>
      <c r="C356" s="28">
        <v>45.471553249999999</v>
      </c>
      <c r="D356" s="28">
        <v>21.102546910000001</v>
      </c>
      <c r="E356" s="28">
        <v>-11.763500649999999</v>
      </c>
      <c r="F356" s="28">
        <v>24.531391419999999</v>
      </c>
      <c r="G356" s="28">
        <v>8566000</v>
      </c>
      <c r="H356" s="28">
        <v>1016.752044</v>
      </c>
      <c r="I356" s="28">
        <v>701.58517830000005</v>
      </c>
      <c r="J356" s="28">
        <v>2044.7223550000001</v>
      </c>
      <c r="K356" s="47">
        <v>851.98736169999995</v>
      </c>
    </row>
    <row r="357" spans="1:21" x14ac:dyDescent="0.25">
      <c r="A357" s="46">
        <v>75</v>
      </c>
      <c r="B357" s="28" t="s">
        <v>70</v>
      </c>
      <c r="C357" s="28">
        <v>36.975994610000001</v>
      </c>
      <c r="D357" s="28">
        <v>45.683383970000001</v>
      </c>
      <c r="E357" s="28">
        <v>23.985745569999999</v>
      </c>
      <c r="F357" s="28">
        <v>51.943272149999999</v>
      </c>
      <c r="G357" s="28">
        <v>4180000</v>
      </c>
      <c r="H357" s="28">
        <v>682.18973040000003</v>
      </c>
      <c r="I357" s="28">
        <v>671.14689829999998</v>
      </c>
      <c r="J357" s="28">
        <v>1323.7742900000001</v>
      </c>
      <c r="K357" s="47">
        <v>772.03962320000005</v>
      </c>
    </row>
    <row r="358" spans="1:21" x14ac:dyDescent="0.25">
      <c r="A358" s="46">
        <v>76</v>
      </c>
      <c r="B358" s="28" t="s">
        <v>70</v>
      </c>
      <c r="C358" s="28">
        <v>50.007478149999997</v>
      </c>
      <c r="D358" s="28">
        <v>20.110892639999999</v>
      </c>
      <c r="E358" s="28">
        <v>-24.853333670000001</v>
      </c>
      <c r="F358" s="28">
        <v>31.02477356</v>
      </c>
      <c r="G358" s="28">
        <v>2379000</v>
      </c>
      <c r="H358" s="28">
        <v>626.53324450000002</v>
      </c>
      <c r="I358" s="28">
        <v>498.58932449999998</v>
      </c>
      <c r="J358" s="28">
        <v>1292.4656890000001</v>
      </c>
      <c r="K358" s="47">
        <v>579.44693299999994</v>
      </c>
    </row>
    <row r="359" spans="1:21" x14ac:dyDescent="0.25">
      <c r="A359" s="46">
        <v>77</v>
      </c>
      <c r="B359" s="28" t="s">
        <v>70</v>
      </c>
      <c r="C359" s="28">
        <v>24.68514352</v>
      </c>
      <c r="D359" s="28">
        <v>22.942178770000002</v>
      </c>
      <c r="E359" s="28">
        <v>56.14948184</v>
      </c>
      <c r="F359" s="28">
        <v>27.008831300000001</v>
      </c>
      <c r="G359" s="28">
        <v>2082000</v>
      </c>
      <c r="H359" s="28">
        <v>650.16717860000006</v>
      </c>
      <c r="I359" s="28">
        <v>511.4445705</v>
      </c>
      <c r="J359" s="28">
        <v>1767.0587780000001</v>
      </c>
      <c r="K359" s="47">
        <v>643.7008879</v>
      </c>
    </row>
    <row r="360" spans="1:21" x14ac:dyDescent="0.25">
      <c r="A360" s="46">
        <v>78</v>
      </c>
      <c r="B360" s="28" t="s">
        <v>70</v>
      </c>
      <c r="C360" s="28">
        <v>19.9663276</v>
      </c>
      <c r="D360" s="28">
        <v>37.935751080000003</v>
      </c>
      <c r="E360" s="28">
        <v>10.981690800000001</v>
      </c>
      <c r="F360" s="28">
        <v>18.965156</v>
      </c>
      <c r="G360" s="28">
        <v>2602000</v>
      </c>
      <c r="H360" s="28">
        <v>662.20322320000002</v>
      </c>
      <c r="I360" s="28">
        <v>574.17653859999996</v>
      </c>
      <c r="J360" s="28">
        <v>1442.653836</v>
      </c>
      <c r="K360" s="47">
        <v>587.1294024</v>
      </c>
    </row>
    <row r="361" spans="1:21" x14ac:dyDescent="0.25">
      <c r="A361" s="46">
        <v>79</v>
      </c>
      <c r="B361" s="28" t="s">
        <v>70</v>
      </c>
      <c r="C361" s="28">
        <v>11.09287031</v>
      </c>
      <c r="D361" s="28">
        <v>26.800661760000001</v>
      </c>
      <c r="E361" s="28">
        <v>6.0728704809999998</v>
      </c>
      <c r="F361" s="28">
        <v>38.893406429999999</v>
      </c>
      <c r="G361" s="28">
        <v>8309000</v>
      </c>
      <c r="H361" s="28">
        <v>770.17851610000002</v>
      </c>
      <c r="I361" s="28">
        <v>631.95399599999996</v>
      </c>
      <c r="J361" s="28">
        <v>1781.5637320000001</v>
      </c>
      <c r="K361" s="47">
        <v>856.56307289999995</v>
      </c>
    </row>
    <row r="362" spans="1:21" x14ac:dyDescent="0.25">
      <c r="A362" s="46">
        <v>2</v>
      </c>
      <c r="B362" s="28" t="s">
        <v>71</v>
      </c>
      <c r="C362" s="28">
        <v>37.196117090000001</v>
      </c>
      <c r="D362" s="28">
        <v>31.66945415</v>
      </c>
      <c r="E362" s="28">
        <v>-7.0781256419999998</v>
      </c>
      <c r="F362" s="28">
        <v>29.767964299999999</v>
      </c>
      <c r="G362" s="28">
        <v>33164000</v>
      </c>
      <c r="H362" s="28">
        <v>1870.316364</v>
      </c>
      <c r="I362" s="28">
        <v>1772.4644559999999</v>
      </c>
      <c r="J362" s="28">
        <v>3669.84987</v>
      </c>
      <c r="K362" s="47">
        <v>1724.7732960000001</v>
      </c>
      <c r="M362">
        <f t="shared" ref="M362:U362" si="6">AVERAGE(C362:C401)</f>
        <v>35.761177218999997</v>
      </c>
      <c r="N362">
        <f t="shared" si="6"/>
        <v>23.685059932249992</v>
      </c>
      <c r="O362">
        <f t="shared" si="6"/>
        <v>1.2075286511750001</v>
      </c>
      <c r="P362">
        <f t="shared" si="6"/>
        <v>27.257258640175007</v>
      </c>
      <c r="Q362">
        <f t="shared" si="6"/>
        <v>8218975</v>
      </c>
      <c r="R362">
        <f t="shared" si="6"/>
        <v>959.77304368749969</v>
      </c>
      <c r="S362">
        <f t="shared" si="6"/>
        <v>854.97753894249979</v>
      </c>
      <c r="T362">
        <f t="shared" si="6"/>
        <v>1914.2232942500002</v>
      </c>
      <c r="U362">
        <f t="shared" si="6"/>
        <v>968.47813272499991</v>
      </c>
    </row>
    <row r="363" spans="1:21" x14ac:dyDescent="0.25">
      <c r="A363" s="46">
        <v>3</v>
      </c>
      <c r="B363" s="28" t="s">
        <v>71</v>
      </c>
      <c r="C363" s="28">
        <v>38.202571749999997</v>
      </c>
      <c r="D363" s="28">
        <v>18.454609120000001</v>
      </c>
      <c r="E363" s="28">
        <v>35.201105439999999</v>
      </c>
      <c r="F363" s="28">
        <v>19.999379600000001</v>
      </c>
      <c r="G363" s="28">
        <v>5645000</v>
      </c>
      <c r="H363" s="28">
        <v>772.57011580000005</v>
      </c>
      <c r="I363" s="28">
        <v>729.21505200000001</v>
      </c>
      <c r="J363" s="28">
        <v>1545.2982750000001</v>
      </c>
      <c r="K363" s="47">
        <v>796.95166010000003</v>
      </c>
    </row>
    <row r="364" spans="1:21" x14ac:dyDescent="0.25">
      <c r="A364" s="46">
        <v>4</v>
      </c>
      <c r="B364" s="28" t="s">
        <v>71</v>
      </c>
      <c r="C364" s="28">
        <v>28.619696009999998</v>
      </c>
      <c r="D364" s="28">
        <v>29.67837699</v>
      </c>
      <c r="E364" s="28">
        <v>-25.921565959999999</v>
      </c>
      <c r="F364" s="28">
        <v>31.12426666</v>
      </c>
      <c r="G364" s="28">
        <v>7226000</v>
      </c>
      <c r="H364" s="28">
        <v>828.67862200000002</v>
      </c>
      <c r="I364" s="28">
        <v>906.44931399999996</v>
      </c>
      <c r="J364" s="28">
        <v>1936.7660209999999</v>
      </c>
      <c r="K364" s="47">
        <v>893.31166529999996</v>
      </c>
    </row>
    <row r="365" spans="1:21" x14ac:dyDescent="0.25">
      <c r="A365" s="46">
        <v>5</v>
      </c>
      <c r="B365" s="28" t="s">
        <v>71</v>
      </c>
      <c r="C365" s="28">
        <v>53.341986939999998</v>
      </c>
      <c r="D365" s="28">
        <v>29.22276244</v>
      </c>
      <c r="E365" s="28">
        <v>14.50757144</v>
      </c>
      <c r="F365" s="28">
        <v>15.38096758</v>
      </c>
      <c r="G365" s="28">
        <v>1699000</v>
      </c>
      <c r="H365" s="28">
        <v>883.91784280000002</v>
      </c>
      <c r="I365" s="28">
        <v>719.90240819999997</v>
      </c>
      <c r="J365" s="28">
        <v>1814.5898079999999</v>
      </c>
      <c r="K365" s="47">
        <v>938.83108319999997</v>
      </c>
    </row>
    <row r="366" spans="1:21" x14ac:dyDescent="0.25">
      <c r="A366" s="46">
        <v>6</v>
      </c>
      <c r="B366" s="28" t="s">
        <v>71</v>
      </c>
      <c r="C366" s="28">
        <v>23.916993890000001</v>
      </c>
      <c r="D366" s="28">
        <v>43.81475975</v>
      </c>
      <c r="E366" s="28">
        <v>-39.801980200000003</v>
      </c>
      <c r="F366" s="28">
        <v>26.121161709999999</v>
      </c>
      <c r="G366" s="28">
        <v>3942000</v>
      </c>
      <c r="H366" s="28">
        <v>774.44121619999999</v>
      </c>
      <c r="I366" s="28">
        <v>765.87125860000003</v>
      </c>
      <c r="J366" s="28">
        <v>2611.7238000000002</v>
      </c>
      <c r="K366" s="47">
        <v>850.87945839999998</v>
      </c>
    </row>
    <row r="367" spans="1:21" x14ac:dyDescent="0.25">
      <c r="A367" s="46">
        <v>7</v>
      </c>
      <c r="B367" s="28" t="s">
        <v>71</v>
      </c>
      <c r="C367" s="28">
        <v>28.83182686</v>
      </c>
      <c r="D367" s="28">
        <v>13.05948098</v>
      </c>
      <c r="E367" s="28">
        <v>25.672571659999999</v>
      </c>
      <c r="F367" s="28">
        <v>18.772710880000002</v>
      </c>
      <c r="G367" s="28">
        <v>5093000</v>
      </c>
      <c r="H367" s="28">
        <v>661.74052489999997</v>
      </c>
      <c r="I367" s="28">
        <v>709.41756329999998</v>
      </c>
      <c r="J367" s="28">
        <v>1634.2194340000001</v>
      </c>
      <c r="K367" s="47">
        <v>812.0585873</v>
      </c>
    </row>
    <row r="368" spans="1:21" x14ac:dyDescent="0.25">
      <c r="A368" s="46">
        <v>8</v>
      </c>
      <c r="B368" s="28" t="s">
        <v>71</v>
      </c>
      <c r="C368" s="28">
        <v>33.101866579999999</v>
      </c>
      <c r="D368" s="28">
        <v>12.008969820000001</v>
      </c>
      <c r="E368" s="28">
        <v>-8.9381179510000006</v>
      </c>
      <c r="F368" s="28">
        <v>14.7116235</v>
      </c>
      <c r="G368" s="28">
        <v>4246000</v>
      </c>
      <c r="H368" s="28">
        <v>771.63180920000002</v>
      </c>
      <c r="I368" s="28">
        <v>846.41183750000005</v>
      </c>
      <c r="J368" s="28">
        <v>1888.594875</v>
      </c>
      <c r="K368" s="47">
        <v>873.46960809999996</v>
      </c>
    </row>
    <row r="369" spans="1:11" x14ac:dyDescent="0.25">
      <c r="A369" s="46">
        <v>9</v>
      </c>
      <c r="B369" s="28" t="s">
        <v>71</v>
      </c>
      <c r="C369" s="28">
        <v>19.08160741</v>
      </c>
      <c r="D369" s="28">
        <v>24.709578969999999</v>
      </c>
      <c r="E369" s="28">
        <v>0.59348437499999995</v>
      </c>
      <c r="F369" s="28">
        <v>27.589503189999999</v>
      </c>
      <c r="G369" s="28">
        <v>4508000</v>
      </c>
      <c r="H369" s="28">
        <v>826.21005639999998</v>
      </c>
      <c r="I369" s="28">
        <v>605.27574460000005</v>
      </c>
      <c r="J369" s="28">
        <v>1642.3472240000001</v>
      </c>
      <c r="K369" s="47">
        <v>774.53642009999999</v>
      </c>
    </row>
    <row r="370" spans="1:11" x14ac:dyDescent="0.25">
      <c r="A370" s="46">
        <v>10</v>
      </c>
      <c r="B370" s="28" t="s">
        <v>71</v>
      </c>
      <c r="C370" s="28">
        <v>18.050012989999999</v>
      </c>
      <c r="D370" s="28">
        <v>22.068110279999999</v>
      </c>
      <c r="E370" s="28">
        <v>-23.934074540000001</v>
      </c>
      <c r="F370" s="28">
        <v>29.851881259999999</v>
      </c>
      <c r="G370" s="28">
        <v>2770000</v>
      </c>
      <c r="H370" s="28">
        <v>963.88065119999999</v>
      </c>
      <c r="I370" s="28">
        <v>725.18458829999997</v>
      </c>
      <c r="J370" s="28">
        <v>1671.7147150000001</v>
      </c>
      <c r="K370" s="47">
        <v>754.91943719999995</v>
      </c>
    </row>
    <row r="371" spans="1:11" x14ac:dyDescent="0.25">
      <c r="A371" s="46">
        <v>11</v>
      </c>
      <c r="B371" s="28" t="s">
        <v>71</v>
      </c>
      <c r="C371" s="28">
        <v>33.338786740000003</v>
      </c>
      <c r="D371" s="28">
        <v>27.156533199999998</v>
      </c>
      <c r="E371" s="28">
        <v>-11.13749857</v>
      </c>
      <c r="F371" s="28">
        <v>34.65597743</v>
      </c>
      <c r="G371" s="28">
        <v>13758000</v>
      </c>
      <c r="H371" s="28">
        <v>875.64994990000002</v>
      </c>
      <c r="I371" s="28">
        <v>868.49730720000002</v>
      </c>
      <c r="J371" s="28">
        <v>1778.256811</v>
      </c>
      <c r="K371" s="47">
        <v>1150.7722570000001</v>
      </c>
    </row>
    <row r="372" spans="1:11" x14ac:dyDescent="0.25">
      <c r="A372" s="46">
        <v>12</v>
      </c>
      <c r="B372" s="28" t="s">
        <v>71</v>
      </c>
      <c r="C372" s="28">
        <v>34.992853449999998</v>
      </c>
      <c r="D372" s="28">
        <v>15.32912453</v>
      </c>
      <c r="E372" s="28">
        <v>-3.490407904</v>
      </c>
      <c r="F372" s="28">
        <v>22.089956489999999</v>
      </c>
      <c r="G372" s="28">
        <v>15953000</v>
      </c>
      <c r="H372" s="28">
        <v>1127.3442580000001</v>
      </c>
      <c r="I372" s="28">
        <v>1046.60824</v>
      </c>
      <c r="J372" s="28">
        <v>2380.3589229999998</v>
      </c>
      <c r="K372" s="47">
        <v>1231.814554</v>
      </c>
    </row>
    <row r="373" spans="1:11" x14ac:dyDescent="0.25">
      <c r="A373" s="46">
        <v>13</v>
      </c>
      <c r="B373" s="28" t="s">
        <v>71</v>
      </c>
      <c r="C373" s="28">
        <v>28.483218950000001</v>
      </c>
      <c r="D373" s="28">
        <v>19.81817787</v>
      </c>
      <c r="E373" s="28">
        <v>0.74904395599999996</v>
      </c>
      <c r="F373" s="28">
        <v>22.035406080000001</v>
      </c>
      <c r="G373" s="28">
        <v>18868000</v>
      </c>
      <c r="H373" s="28">
        <v>1298.2993750000001</v>
      </c>
      <c r="I373" s="28">
        <v>1009.300348</v>
      </c>
      <c r="J373" s="28">
        <v>2050.9489560000002</v>
      </c>
      <c r="K373" s="47">
        <v>1210.4058010000001</v>
      </c>
    </row>
    <row r="374" spans="1:11" x14ac:dyDescent="0.25">
      <c r="A374" s="46">
        <v>14</v>
      </c>
      <c r="B374" s="28" t="s">
        <v>71</v>
      </c>
      <c r="C374" s="28">
        <v>33.647058260000001</v>
      </c>
      <c r="D374" s="28">
        <v>28.996883749999999</v>
      </c>
      <c r="E374" s="28">
        <v>5.4695790930000001</v>
      </c>
      <c r="F374" s="28">
        <v>33.794991549999999</v>
      </c>
      <c r="G374" s="28">
        <v>8981000</v>
      </c>
      <c r="H374" s="28">
        <v>819.15207899999996</v>
      </c>
      <c r="I374" s="28">
        <v>681.86722450000002</v>
      </c>
      <c r="J374" s="28">
        <v>1899.4701299999999</v>
      </c>
      <c r="K374" s="47">
        <v>833.44836099999998</v>
      </c>
    </row>
    <row r="375" spans="1:11" x14ac:dyDescent="0.25">
      <c r="A375" s="46">
        <v>15</v>
      </c>
      <c r="B375" s="28" t="s">
        <v>71</v>
      </c>
      <c r="C375" s="28">
        <v>35.903924709999998</v>
      </c>
      <c r="D375" s="28">
        <v>25.74993628</v>
      </c>
      <c r="E375" s="28">
        <v>9.4294793269999992</v>
      </c>
      <c r="F375" s="28">
        <v>38.059028699999999</v>
      </c>
      <c r="G375" s="28">
        <v>3691000</v>
      </c>
      <c r="H375" s="28">
        <v>905.07671370000003</v>
      </c>
      <c r="I375" s="28">
        <v>731.48274530000003</v>
      </c>
      <c r="J375" s="28">
        <v>1386.741741</v>
      </c>
      <c r="K375" s="47">
        <v>763.36418330000004</v>
      </c>
    </row>
    <row r="376" spans="1:11" x14ac:dyDescent="0.25">
      <c r="A376" s="46">
        <v>16</v>
      </c>
      <c r="B376" s="28" t="s">
        <v>71</v>
      </c>
      <c r="C376" s="28">
        <v>45.540803930000003</v>
      </c>
      <c r="D376" s="28">
        <v>26.836858889999998</v>
      </c>
      <c r="E376" s="28">
        <v>-9.105064252</v>
      </c>
      <c r="F376" s="28">
        <v>26.628607760000001</v>
      </c>
      <c r="G376" s="28">
        <v>34496000</v>
      </c>
      <c r="H376" s="28">
        <v>2083.2350620000002</v>
      </c>
      <c r="I376" s="28">
        <v>1778.64057</v>
      </c>
      <c r="J376" s="28">
        <v>3773.3979829999998</v>
      </c>
      <c r="K376" s="47">
        <v>1940.247055</v>
      </c>
    </row>
    <row r="377" spans="1:11" x14ac:dyDescent="0.25">
      <c r="A377" s="46">
        <v>17</v>
      </c>
      <c r="B377" s="28" t="s">
        <v>71</v>
      </c>
      <c r="C377" s="28">
        <v>38.642925640000001</v>
      </c>
      <c r="D377" s="28">
        <v>18.71757873</v>
      </c>
      <c r="E377" s="28">
        <v>-3.4976870799999999</v>
      </c>
      <c r="F377" s="28">
        <v>22.0943361</v>
      </c>
      <c r="G377" s="28">
        <v>11922000</v>
      </c>
      <c r="H377" s="28">
        <v>1042.0718649999999</v>
      </c>
      <c r="I377" s="28">
        <v>1079.7678269999999</v>
      </c>
      <c r="J377" s="28">
        <v>1644.6501209999999</v>
      </c>
      <c r="K377" s="47">
        <v>1056.3877809999999</v>
      </c>
    </row>
    <row r="378" spans="1:11" x14ac:dyDescent="0.25">
      <c r="A378" s="46">
        <v>18</v>
      </c>
      <c r="B378" s="28" t="s">
        <v>71</v>
      </c>
      <c r="C378" s="28">
        <v>42.944833199999998</v>
      </c>
      <c r="D378" s="28">
        <v>16.30849722</v>
      </c>
      <c r="E378" s="28">
        <v>13.616153990000001</v>
      </c>
      <c r="F378" s="28">
        <v>18.89514673</v>
      </c>
      <c r="G378" s="28">
        <v>9824000</v>
      </c>
      <c r="H378" s="28">
        <v>802.62451980000003</v>
      </c>
      <c r="I378" s="28">
        <v>724.73359140000002</v>
      </c>
      <c r="J378" s="28">
        <v>1676.6943590000001</v>
      </c>
      <c r="K378" s="47">
        <v>737.21934650000003</v>
      </c>
    </row>
    <row r="379" spans="1:11" x14ac:dyDescent="0.25">
      <c r="A379" s="46">
        <v>19</v>
      </c>
      <c r="B379" s="28" t="s">
        <v>71</v>
      </c>
      <c r="C379" s="28">
        <v>28.418846890000001</v>
      </c>
      <c r="D379" s="28">
        <v>29.111422300000001</v>
      </c>
      <c r="E379" s="28">
        <v>-4.3280200559999997</v>
      </c>
      <c r="F379" s="28">
        <v>32.205838419999999</v>
      </c>
      <c r="G379" s="28">
        <v>4035000</v>
      </c>
      <c r="H379" s="28">
        <v>953.04589599999997</v>
      </c>
      <c r="I379" s="28">
        <v>959.65516400000001</v>
      </c>
      <c r="J379" s="28">
        <v>1523.9307679999999</v>
      </c>
      <c r="K379" s="47">
        <v>1005.802626</v>
      </c>
    </row>
    <row r="380" spans="1:11" x14ac:dyDescent="0.25">
      <c r="A380" s="46">
        <v>20</v>
      </c>
      <c r="B380" s="28" t="s">
        <v>71</v>
      </c>
      <c r="C380" s="28">
        <v>59.267492609999998</v>
      </c>
      <c r="D380" s="28">
        <v>31.674533780000001</v>
      </c>
      <c r="E380" s="28">
        <v>69.277536580000003</v>
      </c>
      <c r="F380" s="28">
        <v>22.33371867</v>
      </c>
      <c r="G380" s="28">
        <v>3434000</v>
      </c>
      <c r="H380" s="28">
        <v>825.61018409999997</v>
      </c>
      <c r="I380" s="28">
        <v>797.39146940000001</v>
      </c>
      <c r="J380" s="28">
        <v>2210.2682589999999</v>
      </c>
      <c r="K380" s="47">
        <v>875.81100690000005</v>
      </c>
    </row>
    <row r="381" spans="1:11" x14ac:dyDescent="0.25">
      <c r="A381" s="46">
        <v>21</v>
      </c>
      <c r="B381" s="28" t="s">
        <v>71</v>
      </c>
      <c r="C381" s="28">
        <v>23.020859380000001</v>
      </c>
      <c r="D381" s="28">
        <v>37.81868995</v>
      </c>
      <c r="E381" s="28">
        <v>-4.8604989019999998</v>
      </c>
      <c r="F381" s="28">
        <v>40.730603969999997</v>
      </c>
      <c r="G381" s="28">
        <v>3641000</v>
      </c>
      <c r="H381" s="28">
        <v>794.12394200000006</v>
      </c>
      <c r="I381" s="28">
        <v>707.54741230000002</v>
      </c>
      <c r="J381" s="28">
        <v>1422.344057</v>
      </c>
      <c r="K381" s="47">
        <v>744.40913230000001</v>
      </c>
    </row>
    <row r="382" spans="1:11" x14ac:dyDescent="0.25">
      <c r="A382" s="46">
        <v>22</v>
      </c>
      <c r="B382" s="28" t="s">
        <v>71</v>
      </c>
      <c r="C382" s="28">
        <v>39.670233019999998</v>
      </c>
      <c r="D382" s="28">
        <v>17.834688480000001</v>
      </c>
      <c r="E382" s="28">
        <v>43.35124398</v>
      </c>
      <c r="F382" s="28">
        <v>20.749370930000001</v>
      </c>
      <c r="G382" s="28">
        <v>6676000</v>
      </c>
      <c r="H382" s="28">
        <v>894.72739039999999</v>
      </c>
      <c r="I382" s="28">
        <v>695.56686790000003</v>
      </c>
      <c r="J382" s="28">
        <v>2022.367956</v>
      </c>
      <c r="K382" s="47">
        <v>737.58432770000002</v>
      </c>
    </row>
    <row r="383" spans="1:11" x14ac:dyDescent="0.25">
      <c r="A383" s="46">
        <v>60</v>
      </c>
      <c r="B383" s="28" t="s">
        <v>71</v>
      </c>
      <c r="C383" s="28">
        <v>16.949992470000002</v>
      </c>
      <c r="D383" s="28">
        <v>26.602231669999998</v>
      </c>
      <c r="E383" s="28">
        <v>-44.775753209999998</v>
      </c>
      <c r="F383" s="28">
        <v>22.31509543</v>
      </c>
      <c r="G383" s="28">
        <v>2778000</v>
      </c>
      <c r="H383" s="28">
        <v>915.4758266</v>
      </c>
      <c r="I383" s="28">
        <v>621.83151599999997</v>
      </c>
      <c r="J383" s="28">
        <v>1871.6912950000001</v>
      </c>
      <c r="K383" s="47">
        <v>752.78642349999996</v>
      </c>
    </row>
    <row r="384" spans="1:11" x14ac:dyDescent="0.25">
      <c r="A384" s="46">
        <v>61</v>
      </c>
      <c r="B384" s="28" t="s">
        <v>71</v>
      </c>
      <c r="C384" s="28">
        <v>27.74042948</v>
      </c>
      <c r="D384" s="28">
        <v>12.624118360000001</v>
      </c>
      <c r="E384" s="28">
        <v>1.3678600400000001</v>
      </c>
      <c r="F384" s="28">
        <v>20.416979520000002</v>
      </c>
      <c r="G384" s="28">
        <v>11402000</v>
      </c>
      <c r="H384" s="28">
        <v>925.22280969999997</v>
      </c>
      <c r="I384" s="28">
        <v>795.99803740000004</v>
      </c>
      <c r="J384" s="28">
        <v>1752.425023</v>
      </c>
      <c r="K384" s="47">
        <v>903.71770709999998</v>
      </c>
    </row>
    <row r="385" spans="1:11" x14ac:dyDescent="0.25">
      <c r="A385" s="46">
        <v>62</v>
      </c>
      <c r="B385" s="28" t="s">
        <v>71</v>
      </c>
      <c r="C385" s="28">
        <v>38.578049980000003</v>
      </c>
      <c r="D385" s="28">
        <v>16.332332319999999</v>
      </c>
      <c r="E385" s="28">
        <v>-5.4407635049999996</v>
      </c>
      <c r="F385" s="28">
        <v>21.732412679999999</v>
      </c>
      <c r="G385" s="28">
        <v>7032000</v>
      </c>
      <c r="H385" s="28">
        <v>849.66317130000004</v>
      </c>
      <c r="I385" s="28">
        <v>836.1748169</v>
      </c>
      <c r="J385" s="28">
        <v>1593.8579910000001</v>
      </c>
      <c r="K385" s="47">
        <v>781.62357610000004</v>
      </c>
    </row>
    <row r="386" spans="1:11" x14ac:dyDescent="0.25">
      <c r="A386" s="46">
        <v>63</v>
      </c>
      <c r="B386" s="28" t="s">
        <v>71</v>
      </c>
      <c r="C386" s="28">
        <v>30.935242500000001</v>
      </c>
      <c r="D386" s="28">
        <v>15.848586040000001</v>
      </c>
      <c r="E386" s="28">
        <v>4.6412242639999999</v>
      </c>
      <c r="F386" s="28">
        <v>27.61967585</v>
      </c>
      <c r="G386" s="28">
        <v>6551000</v>
      </c>
      <c r="H386" s="28">
        <v>815.40760109999997</v>
      </c>
      <c r="I386" s="28">
        <v>634.54080550000003</v>
      </c>
      <c r="J386" s="28">
        <v>1697.336777</v>
      </c>
      <c r="K386" s="47">
        <v>712.42255609999995</v>
      </c>
    </row>
    <row r="387" spans="1:11" x14ac:dyDescent="0.25">
      <c r="A387" s="46">
        <v>64</v>
      </c>
      <c r="B387" s="28" t="s">
        <v>71</v>
      </c>
      <c r="C387" s="28">
        <v>39.992514640000003</v>
      </c>
      <c r="D387" s="28">
        <v>10.719766870000001</v>
      </c>
      <c r="E387" s="28">
        <v>7.6059585680000001</v>
      </c>
      <c r="F387" s="28">
        <v>9.2528404319999993</v>
      </c>
      <c r="G387" s="28">
        <v>2019000</v>
      </c>
      <c r="H387" s="28">
        <v>816.83953429999997</v>
      </c>
      <c r="I387" s="28">
        <v>925.8337209</v>
      </c>
      <c r="J387" s="28">
        <v>1645.080367</v>
      </c>
      <c r="K387" s="47">
        <v>1315.555687</v>
      </c>
    </row>
    <row r="388" spans="1:11" x14ac:dyDescent="0.25">
      <c r="A388" s="46">
        <v>65</v>
      </c>
      <c r="B388" s="28" t="s">
        <v>71</v>
      </c>
      <c r="C388" s="28">
        <v>31.33569906</v>
      </c>
      <c r="D388" s="28">
        <v>31.26857214</v>
      </c>
      <c r="E388" s="28">
        <v>-12.651486090000001</v>
      </c>
      <c r="F388" s="28">
        <v>37.950787349999999</v>
      </c>
      <c r="G388" s="28">
        <v>6953000</v>
      </c>
      <c r="H388" s="28">
        <v>750.45298179999998</v>
      </c>
      <c r="I388" s="28">
        <v>705.92913580000004</v>
      </c>
      <c r="J388" s="28">
        <v>1549.2134349999999</v>
      </c>
      <c r="K388" s="47">
        <v>779.30237969999996</v>
      </c>
    </row>
    <row r="389" spans="1:11" x14ac:dyDescent="0.25">
      <c r="A389" s="46">
        <v>66</v>
      </c>
      <c r="B389" s="28" t="s">
        <v>71</v>
      </c>
      <c r="C389" s="28">
        <v>20.0084619</v>
      </c>
      <c r="D389" s="28">
        <v>20.387766079999999</v>
      </c>
      <c r="E389" s="28">
        <v>-32.903439169999999</v>
      </c>
      <c r="F389" s="28">
        <v>21.066281450000002</v>
      </c>
      <c r="G389" s="28">
        <v>4043000</v>
      </c>
      <c r="H389" s="28">
        <v>810.75870620000001</v>
      </c>
      <c r="I389" s="28">
        <v>703.98366899999996</v>
      </c>
      <c r="J389" s="28">
        <v>1612.7784919999999</v>
      </c>
      <c r="K389" s="47">
        <v>804.96236380000005</v>
      </c>
    </row>
    <row r="390" spans="1:11" x14ac:dyDescent="0.25">
      <c r="A390" s="46">
        <v>67</v>
      </c>
      <c r="B390" s="28" t="s">
        <v>71</v>
      </c>
      <c r="C390" s="28">
        <v>31.595478140000001</v>
      </c>
      <c r="D390" s="28">
        <v>15.758560989999999</v>
      </c>
      <c r="E390" s="28">
        <v>3.8891117589999999</v>
      </c>
      <c r="F390" s="28">
        <v>25.980495699999999</v>
      </c>
      <c r="G390" s="28">
        <v>18641000</v>
      </c>
      <c r="H390" s="28">
        <v>1162.714367</v>
      </c>
      <c r="I390" s="28">
        <v>824.41519129999995</v>
      </c>
      <c r="J390" s="28">
        <v>2340.3284509999999</v>
      </c>
      <c r="K390" s="47">
        <v>1073.121427</v>
      </c>
    </row>
    <row r="391" spans="1:11" x14ac:dyDescent="0.25">
      <c r="A391" s="46">
        <v>68</v>
      </c>
      <c r="B391" s="28" t="s">
        <v>71</v>
      </c>
      <c r="C391" s="28">
        <v>29.79689145</v>
      </c>
      <c r="D391" s="28">
        <v>23.037958150000001</v>
      </c>
      <c r="E391" s="28">
        <v>-20.860474320000002</v>
      </c>
      <c r="F391" s="28">
        <v>36.620257379999998</v>
      </c>
      <c r="G391" s="28">
        <v>7719000</v>
      </c>
      <c r="H391" s="28">
        <v>832.35895349999998</v>
      </c>
      <c r="I391" s="28">
        <v>986.23815679999996</v>
      </c>
      <c r="J391" s="28">
        <v>1809.8810570000001</v>
      </c>
      <c r="K391" s="47">
        <v>1161.57763</v>
      </c>
    </row>
    <row r="392" spans="1:11" x14ac:dyDescent="0.25">
      <c r="A392" s="46">
        <v>70</v>
      </c>
      <c r="B392" s="28" t="s">
        <v>71</v>
      </c>
      <c r="C392" s="28">
        <v>53.165646199999998</v>
      </c>
      <c r="D392" s="28">
        <v>28.120176399999998</v>
      </c>
      <c r="E392" s="28">
        <v>6.2783330629999998</v>
      </c>
      <c r="F392" s="28">
        <v>35.571706399999997</v>
      </c>
      <c r="G392" s="28">
        <v>4847000</v>
      </c>
      <c r="H392" s="28">
        <v>1035.8518529999999</v>
      </c>
      <c r="I392" s="28">
        <v>667.6622423</v>
      </c>
      <c r="J392" s="28">
        <v>1416.119021</v>
      </c>
      <c r="K392" s="47">
        <v>751.77340300000003</v>
      </c>
    </row>
    <row r="393" spans="1:11" x14ac:dyDescent="0.25">
      <c r="A393" s="46">
        <v>71</v>
      </c>
      <c r="B393" s="28" t="s">
        <v>71</v>
      </c>
      <c r="C393" s="28">
        <v>51.430378760000004</v>
      </c>
      <c r="D393" s="28">
        <v>35.775349640000002</v>
      </c>
      <c r="E393" s="28">
        <v>-12.168182850000001</v>
      </c>
      <c r="F393" s="28">
        <v>52.611888520000001</v>
      </c>
      <c r="G393" s="28">
        <v>7199000</v>
      </c>
      <c r="H393" s="28">
        <v>984.43326219999994</v>
      </c>
      <c r="I393" s="28">
        <v>866.22024920000001</v>
      </c>
      <c r="J393" s="28">
        <v>1922.992698</v>
      </c>
      <c r="K393" s="47">
        <v>1064.85312</v>
      </c>
    </row>
    <row r="394" spans="1:11" x14ac:dyDescent="0.25">
      <c r="A394" s="46">
        <v>72</v>
      </c>
      <c r="B394" s="28" t="s">
        <v>71</v>
      </c>
      <c r="C394" s="28">
        <v>42.392761710000002</v>
      </c>
      <c r="D394" s="28">
        <v>20.573262799999998</v>
      </c>
      <c r="E394" s="28">
        <v>13.80225456</v>
      </c>
      <c r="F394" s="28">
        <v>28.505048299999999</v>
      </c>
      <c r="G394" s="28">
        <v>2796000</v>
      </c>
      <c r="H394" s="28">
        <v>788.20409900000004</v>
      </c>
      <c r="I394" s="28">
        <v>908.63262650000001</v>
      </c>
      <c r="J394" s="28">
        <v>1834.194649</v>
      </c>
      <c r="K394" s="47">
        <v>906.10097229999997</v>
      </c>
    </row>
    <row r="395" spans="1:11" x14ac:dyDescent="0.25">
      <c r="A395" s="46">
        <v>73</v>
      </c>
      <c r="B395" s="28" t="s">
        <v>71</v>
      </c>
      <c r="C395" s="28">
        <v>41.215693180000002</v>
      </c>
      <c r="D395" s="28">
        <v>15.0488012</v>
      </c>
      <c r="E395" s="28">
        <v>-3.3572960589999998</v>
      </c>
      <c r="F395" s="28">
        <v>40.906440940000003</v>
      </c>
      <c r="G395" s="28">
        <v>3047000</v>
      </c>
      <c r="H395" s="28">
        <v>742.86685139999997</v>
      </c>
      <c r="I395" s="28">
        <v>746.31168879999996</v>
      </c>
      <c r="J395" s="28">
        <v>1516.5340940000001</v>
      </c>
      <c r="K395" s="47">
        <v>974.14649039999995</v>
      </c>
    </row>
    <row r="396" spans="1:11" x14ac:dyDescent="0.25">
      <c r="A396" s="46">
        <v>74</v>
      </c>
      <c r="B396" s="28" t="s">
        <v>71</v>
      </c>
      <c r="C396" s="28">
        <v>38.91189249</v>
      </c>
      <c r="D396" s="28">
        <v>19.288790460000001</v>
      </c>
      <c r="E396" s="28">
        <v>-3.4312681139999999</v>
      </c>
      <c r="F396" s="28">
        <v>17.823177730000001</v>
      </c>
      <c r="G396" s="28">
        <v>8633000</v>
      </c>
      <c r="H396" s="28">
        <v>799.28826900000001</v>
      </c>
      <c r="I396" s="28">
        <v>807.64373079999996</v>
      </c>
      <c r="J396" s="28">
        <v>1762.0245580000001</v>
      </c>
      <c r="K396" s="47">
        <v>780.69608909999999</v>
      </c>
    </row>
    <row r="397" spans="1:11" x14ac:dyDescent="0.25">
      <c r="A397" s="46">
        <v>75</v>
      </c>
      <c r="B397" s="28" t="s">
        <v>71</v>
      </c>
      <c r="C397" s="28">
        <v>53.846325739999997</v>
      </c>
      <c r="D397" s="28">
        <v>16.98737307</v>
      </c>
      <c r="E397" s="28">
        <v>44.745440960000003</v>
      </c>
      <c r="F397" s="28">
        <v>33.437917319999997</v>
      </c>
      <c r="G397" s="28">
        <v>12902000</v>
      </c>
      <c r="H397" s="28">
        <v>1162.819485</v>
      </c>
      <c r="I397" s="28">
        <v>720.7986214</v>
      </c>
      <c r="J397" s="28">
        <v>2286.9177319999999</v>
      </c>
      <c r="K397" s="47">
        <v>1146.8702129999999</v>
      </c>
    </row>
    <row r="398" spans="1:11" x14ac:dyDescent="0.25">
      <c r="A398" s="46">
        <v>76</v>
      </c>
      <c r="B398" s="28" t="s">
        <v>71</v>
      </c>
      <c r="C398" s="28">
        <v>76.037432559999999</v>
      </c>
      <c r="D398" s="28">
        <v>53.554971989999999</v>
      </c>
      <c r="E398" s="28">
        <v>19.07643874</v>
      </c>
      <c r="F398" s="28">
        <v>59.010634670000002</v>
      </c>
      <c r="G398" s="28">
        <v>7711000</v>
      </c>
      <c r="H398" s="28">
        <v>1460.266707</v>
      </c>
      <c r="I398" s="28">
        <v>1123.2034140000001</v>
      </c>
      <c r="J398" s="28">
        <v>2207.8043670000002</v>
      </c>
      <c r="K398" s="47">
        <v>1081.477355</v>
      </c>
    </row>
    <row r="399" spans="1:11" x14ac:dyDescent="0.25">
      <c r="A399" s="46">
        <v>77</v>
      </c>
      <c r="B399" s="28" t="s">
        <v>71</v>
      </c>
      <c r="C399" s="28">
        <v>32.943106579999998</v>
      </c>
      <c r="D399" s="28">
        <v>24.91653234</v>
      </c>
      <c r="E399" s="28">
        <v>-29.016248690000001</v>
      </c>
      <c r="F399" s="28">
        <v>18.804130279999999</v>
      </c>
      <c r="G399" s="28">
        <v>6512000</v>
      </c>
      <c r="H399" s="28">
        <v>911.37845800000002</v>
      </c>
      <c r="I399" s="28">
        <v>625.36465150000004</v>
      </c>
      <c r="J399" s="28">
        <v>1859.0510340000001</v>
      </c>
      <c r="K399" s="47">
        <v>784.32094849999999</v>
      </c>
    </row>
    <row r="400" spans="1:11" x14ac:dyDescent="0.25">
      <c r="A400" s="46">
        <v>78</v>
      </c>
      <c r="B400" s="28" t="s">
        <v>71</v>
      </c>
      <c r="C400" s="28">
        <v>33.634177260000001</v>
      </c>
      <c r="D400" s="28">
        <v>26.508101419999999</v>
      </c>
      <c r="E400" s="28">
        <v>-0.24849265300000001</v>
      </c>
      <c r="F400" s="28">
        <v>25.715036869999999</v>
      </c>
      <c r="G400" s="28">
        <v>2121000</v>
      </c>
      <c r="H400" s="28">
        <v>782.12583099999995</v>
      </c>
      <c r="I400" s="28">
        <v>975.84579189999999</v>
      </c>
      <c r="J400" s="28">
        <v>2081.0557490000001</v>
      </c>
      <c r="K400" s="47">
        <v>1167.0252820000001</v>
      </c>
    </row>
    <row r="401" spans="1:21" x14ac:dyDescent="0.25">
      <c r="A401" s="46">
        <v>79</v>
      </c>
      <c r="B401" s="28" t="s">
        <v>71</v>
      </c>
      <c r="C401" s="28">
        <v>15.72239836</v>
      </c>
      <c r="D401" s="28">
        <v>14.01011787</v>
      </c>
      <c r="E401" s="28">
        <v>35.973199970000003</v>
      </c>
      <c r="F401" s="28">
        <v>7.3570972750000001</v>
      </c>
      <c r="G401" s="28">
        <v>2281000</v>
      </c>
      <c r="H401" s="28">
        <v>1070.4445430000001</v>
      </c>
      <c r="I401" s="28">
        <v>861.22250220000001</v>
      </c>
      <c r="J401" s="28">
        <v>1625.1108939999999</v>
      </c>
      <c r="K401" s="47">
        <v>1089.794038</v>
      </c>
    </row>
    <row r="402" spans="1:21" x14ac:dyDescent="0.25">
      <c r="A402" s="46">
        <v>2</v>
      </c>
      <c r="B402" s="28" t="s">
        <v>72</v>
      </c>
      <c r="C402" s="28">
        <v>44.569350610000001</v>
      </c>
      <c r="D402" s="28">
        <v>33.679197260000002</v>
      </c>
      <c r="E402" s="28">
        <v>-8.9088314709999992</v>
      </c>
      <c r="F402" s="28">
        <v>33.775352949999998</v>
      </c>
      <c r="G402" s="28">
        <v>18796000</v>
      </c>
      <c r="H402" s="28">
        <v>1163.5356839999999</v>
      </c>
      <c r="I402" s="28">
        <v>1217.8057879999999</v>
      </c>
      <c r="J402" s="28">
        <v>2483.8914519999998</v>
      </c>
      <c r="K402" s="47">
        <v>1171.056313</v>
      </c>
      <c r="M402">
        <f t="shared" ref="M402:U442" si="7">AVERAGE(C402:C441)</f>
        <v>34.225647257349998</v>
      </c>
      <c r="N402">
        <f t="shared" si="7"/>
        <v>29.543925391749998</v>
      </c>
      <c r="O402">
        <f t="shared" si="7"/>
        <v>3.7542288187249979</v>
      </c>
      <c r="P402">
        <f t="shared" si="7"/>
        <v>32.283827592000009</v>
      </c>
      <c r="Q402">
        <f t="shared" si="7"/>
        <v>10387125</v>
      </c>
      <c r="R402">
        <f t="shared" si="7"/>
        <v>976.27530112249985</v>
      </c>
      <c r="S402">
        <f t="shared" si="7"/>
        <v>1023.8858387124998</v>
      </c>
      <c r="T402">
        <f t="shared" si="7"/>
        <v>2113.9122269749996</v>
      </c>
      <c r="U402">
        <f t="shared" si="7"/>
        <v>907.96166753500006</v>
      </c>
    </row>
    <row r="403" spans="1:21" x14ac:dyDescent="0.25">
      <c r="A403" s="46">
        <v>3</v>
      </c>
      <c r="B403" s="28" t="s">
        <v>72</v>
      </c>
      <c r="C403" s="28">
        <v>38.674113980000001</v>
      </c>
      <c r="D403" s="28">
        <v>15.5371636</v>
      </c>
      <c r="E403" s="28">
        <v>32.429938219999997</v>
      </c>
      <c r="F403" s="28">
        <v>27.087985939999999</v>
      </c>
      <c r="G403" s="28">
        <v>5414000</v>
      </c>
      <c r="H403" s="28">
        <v>911.31104440000001</v>
      </c>
      <c r="I403" s="28">
        <v>1063.2626740000001</v>
      </c>
      <c r="J403" s="28">
        <v>1960.448742</v>
      </c>
      <c r="K403" s="47">
        <v>804.42369350000001</v>
      </c>
    </row>
    <row r="404" spans="1:21" x14ac:dyDescent="0.25">
      <c r="A404" s="46">
        <v>4</v>
      </c>
      <c r="B404" s="28" t="s">
        <v>72</v>
      </c>
      <c r="C404" s="28">
        <v>34.571697030000003</v>
      </c>
      <c r="D404" s="28">
        <v>28.150735839999999</v>
      </c>
      <c r="E404" s="28">
        <v>-11.942687080000001</v>
      </c>
      <c r="F404" s="28">
        <v>30.20138489</v>
      </c>
      <c r="G404" s="28">
        <v>15035000</v>
      </c>
      <c r="H404" s="28">
        <v>904.7617765</v>
      </c>
      <c r="I404" s="28">
        <v>1025.3005929999999</v>
      </c>
      <c r="J404" s="28">
        <v>1912.643335</v>
      </c>
      <c r="K404" s="47">
        <v>893.430969</v>
      </c>
    </row>
    <row r="405" spans="1:21" x14ac:dyDescent="0.25">
      <c r="A405" s="46">
        <v>5</v>
      </c>
      <c r="B405" s="28" t="s">
        <v>72</v>
      </c>
      <c r="C405" s="28">
        <v>27.489012299999999</v>
      </c>
      <c r="D405" s="28">
        <v>63.758348359999999</v>
      </c>
      <c r="E405" s="28">
        <v>-17.137334679999999</v>
      </c>
      <c r="F405" s="28">
        <v>41.975630379999998</v>
      </c>
      <c r="G405" s="28">
        <v>11832000</v>
      </c>
      <c r="H405" s="28">
        <v>890.57169510000006</v>
      </c>
      <c r="I405" s="28">
        <v>1491.2946469999999</v>
      </c>
      <c r="J405" s="28">
        <v>1977.2023220000001</v>
      </c>
      <c r="K405" s="47">
        <v>958.85991650000005</v>
      </c>
    </row>
    <row r="406" spans="1:21" x14ac:dyDescent="0.25">
      <c r="A406" s="46">
        <v>6</v>
      </c>
      <c r="B406" s="28" t="s">
        <v>72</v>
      </c>
      <c r="C406" s="28">
        <v>30.750510340000002</v>
      </c>
      <c r="D406" s="28">
        <v>16.390674409999999</v>
      </c>
      <c r="E406" s="28">
        <v>-33.262561920000003</v>
      </c>
      <c r="F406" s="28">
        <v>24.673759239999999</v>
      </c>
      <c r="G406" s="28">
        <v>11035000</v>
      </c>
      <c r="H406" s="28">
        <v>874.76850409999997</v>
      </c>
      <c r="I406" s="28">
        <v>948.12833579999995</v>
      </c>
      <c r="J406" s="28">
        <v>4651.4423260000003</v>
      </c>
      <c r="K406" s="47">
        <v>729.01445409999997</v>
      </c>
    </row>
    <row r="407" spans="1:21" x14ac:dyDescent="0.25">
      <c r="A407" s="46">
        <v>7</v>
      </c>
      <c r="B407" s="28" t="s">
        <v>72</v>
      </c>
      <c r="C407" s="28">
        <v>60.910256699999998</v>
      </c>
      <c r="D407" s="28">
        <v>15.51489402</v>
      </c>
      <c r="E407" s="28">
        <v>19.216606809999998</v>
      </c>
      <c r="F407" s="28">
        <v>43.608985660000002</v>
      </c>
      <c r="G407" s="28">
        <v>3828000</v>
      </c>
      <c r="H407" s="28">
        <v>1005.933248</v>
      </c>
      <c r="I407" s="28">
        <v>980.47644500000001</v>
      </c>
      <c r="J407" s="28">
        <v>1708.192685</v>
      </c>
      <c r="K407" s="47">
        <v>765.02105779999999</v>
      </c>
    </row>
    <row r="408" spans="1:21" x14ac:dyDescent="0.25">
      <c r="A408" s="46">
        <v>8</v>
      </c>
      <c r="B408" s="28" t="s">
        <v>72</v>
      </c>
      <c r="C408" s="28">
        <v>20.418863170000002</v>
      </c>
      <c r="D408" s="28">
        <v>19.85592875</v>
      </c>
      <c r="E408" s="28">
        <v>-11.17117753</v>
      </c>
      <c r="F408" s="28">
        <v>10.625983379999999</v>
      </c>
      <c r="G408" s="28">
        <v>18074000</v>
      </c>
      <c r="H408" s="28">
        <v>965.1429273</v>
      </c>
      <c r="I408" s="28">
        <v>1178.2482090000001</v>
      </c>
      <c r="J408" s="28">
        <v>1929.8464879999999</v>
      </c>
      <c r="K408" s="47">
        <v>888.87427579999996</v>
      </c>
    </row>
    <row r="409" spans="1:21" x14ac:dyDescent="0.25">
      <c r="A409" s="46">
        <v>9</v>
      </c>
      <c r="B409" s="28" t="s">
        <v>72</v>
      </c>
      <c r="C409" s="28">
        <v>39.844022010000003</v>
      </c>
      <c r="D409" s="28">
        <v>35.469840089999998</v>
      </c>
      <c r="E409" s="28">
        <v>-12.39073898</v>
      </c>
      <c r="F409" s="28">
        <v>36.469223700000001</v>
      </c>
      <c r="G409" s="28">
        <v>15641000</v>
      </c>
      <c r="H409" s="28">
        <v>1401.16146</v>
      </c>
      <c r="I409" s="28">
        <v>1146.1863539999999</v>
      </c>
      <c r="J409" s="28">
        <v>2171.2207020000001</v>
      </c>
      <c r="K409" s="47">
        <v>1135.891815</v>
      </c>
    </row>
    <row r="410" spans="1:21" x14ac:dyDescent="0.25">
      <c r="A410" s="46">
        <v>10</v>
      </c>
      <c r="B410" s="28" t="s">
        <v>72</v>
      </c>
      <c r="C410" s="28">
        <v>36.972955689999999</v>
      </c>
      <c r="D410" s="28">
        <v>21.48583803</v>
      </c>
      <c r="E410" s="28">
        <v>-7.8427699840000002</v>
      </c>
      <c r="F410" s="28">
        <v>21.62676407</v>
      </c>
      <c r="G410" s="28">
        <v>9742000</v>
      </c>
      <c r="H410" s="28">
        <v>807.69694579999998</v>
      </c>
      <c r="I410" s="28">
        <v>825.65569530000005</v>
      </c>
      <c r="J410" s="28">
        <v>1768.288808</v>
      </c>
      <c r="K410" s="47">
        <v>818.7740053</v>
      </c>
    </row>
    <row r="411" spans="1:21" x14ac:dyDescent="0.25">
      <c r="A411" s="46">
        <v>11</v>
      </c>
      <c r="B411" s="28" t="s">
        <v>72</v>
      </c>
      <c r="C411" s="28">
        <v>36.986123710000001</v>
      </c>
      <c r="D411" s="28">
        <v>29.254396150000002</v>
      </c>
      <c r="E411" s="28">
        <v>4.8026698980000004</v>
      </c>
      <c r="F411" s="28">
        <v>27.478972240000001</v>
      </c>
      <c r="G411" s="28">
        <v>31786000</v>
      </c>
      <c r="H411" s="28">
        <v>1488.747944</v>
      </c>
      <c r="I411" s="28">
        <v>1545.101889</v>
      </c>
      <c r="J411" s="28">
        <v>3041.7367129999998</v>
      </c>
      <c r="K411" s="47">
        <v>1389.3963160000001</v>
      </c>
    </row>
    <row r="412" spans="1:21" x14ac:dyDescent="0.25">
      <c r="A412" s="46">
        <v>12</v>
      </c>
      <c r="B412" s="28" t="s">
        <v>72</v>
      </c>
      <c r="C412" s="28">
        <v>47.635524420000003</v>
      </c>
      <c r="D412" s="28">
        <v>10.55690057</v>
      </c>
      <c r="E412" s="28">
        <v>6.8638421440000004</v>
      </c>
      <c r="F412" s="28">
        <v>16.01733334</v>
      </c>
      <c r="G412" s="28">
        <v>8504000</v>
      </c>
      <c r="H412" s="28">
        <v>1214.5298339999999</v>
      </c>
      <c r="I412" s="28">
        <v>981.629682</v>
      </c>
      <c r="J412" s="28">
        <v>2238.339399</v>
      </c>
      <c r="K412" s="47">
        <v>866.05568000000005</v>
      </c>
    </row>
    <row r="413" spans="1:21" x14ac:dyDescent="0.25">
      <c r="A413" s="46">
        <v>13</v>
      </c>
      <c r="B413" s="28" t="s">
        <v>72</v>
      </c>
      <c r="C413" s="28">
        <v>26.338078930000002</v>
      </c>
      <c r="D413" s="28">
        <v>35.63857419</v>
      </c>
      <c r="E413" s="28">
        <v>-13.003106710000001</v>
      </c>
      <c r="F413" s="28">
        <v>23.40458902</v>
      </c>
      <c r="G413" s="28">
        <v>25097000</v>
      </c>
      <c r="H413" s="28">
        <v>1390.2419850000001</v>
      </c>
      <c r="I413" s="28">
        <v>1623.8684679999999</v>
      </c>
      <c r="J413" s="28">
        <v>2662.8071380000001</v>
      </c>
      <c r="K413" s="47">
        <v>1187.1872080000001</v>
      </c>
    </row>
    <row r="414" spans="1:21" x14ac:dyDescent="0.25">
      <c r="A414" s="46">
        <v>14</v>
      </c>
      <c r="B414" s="28" t="s">
        <v>72</v>
      </c>
      <c r="C414" s="28">
        <v>30.71290248</v>
      </c>
      <c r="D414" s="28">
        <v>28.48851239</v>
      </c>
      <c r="E414" s="28">
        <v>9.2490448599999997</v>
      </c>
      <c r="F414" s="28">
        <v>21.381077479999998</v>
      </c>
      <c r="G414" s="28">
        <v>13649000</v>
      </c>
      <c r="H414" s="28">
        <v>810.38400669999999</v>
      </c>
      <c r="I414" s="28">
        <v>864.72195999999997</v>
      </c>
      <c r="J414" s="28">
        <v>2139.7966510000001</v>
      </c>
      <c r="K414" s="47">
        <v>792.24015499999996</v>
      </c>
    </row>
    <row r="415" spans="1:21" x14ac:dyDescent="0.25">
      <c r="A415" s="46">
        <v>15</v>
      </c>
      <c r="B415" s="28" t="s">
        <v>72</v>
      </c>
      <c r="C415" s="28">
        <v>22.440741729999999</v>
      </c>
      <c r="D415" s="28">
        <v>45.525854789999997</v>
      </c>
      <c r="E415" s="28">
        <v>1.6362767170000001</v>
      </c>
      <c r="F415" s="28">
        <v>40.332607369999998</v>
      </c>
      <c r="G415" s="28">
        <v>14367000</v>
      </c>
      <c r="H415" s="28">
        <v>818.66437389999999</v>
      </c>
      <c r="I415" s="28">
        <v>952.42785249999997</v>
      </c>
      <c r="J415" s="28">
        <v>2099.5641310000001</v>
      </c>
      <c r="K415" s="47">
        <v>1201.426858</v>
      </c>
    </row>
    <row r="416" spans="1:21" x14ac:dyDescent="0.25">
      <c r="A416" s="46">
        <v>16</v>
      </c>
      <c r="B416" s="28" t="s">
        <v>72</v>
      </c>
      <c r="C416" s="28">
        <v>34.331882880000002</v>
      </c>
      <c r="D416" s="28">
        <v>23.831995729999999</v>
      </c>
      <c r="E416" s="28">
        <v>-15.86736191</v>
      </c>
      <c r="F416" s="28">
        <v>22.090165410000001</v>
      </c>
      <c r="G416" s="28">
        <v>20153000</v>
      </c>
      <c r="H416" s="28">
        <v>1266.0272950000001</v>
      </c>
      <c r="I416" s="28">
        <v>1014.207796</v>
      </c>
      <c r="J416" s="28">
        <v>2683.2891509999999</v>
      </c>
      <c r="K416" s="47">
        <v>1063.5555039999999</v>
      </c>
    </row>
    <row r="417" spans="1:11" x14ac:dyDescent="0.25">
      <c r="A417" s="46">
        <v>17</v>
      </c>
      <c r="B417" s="28" t="s">
        <v>72</v>
      </c>
      <c r="C417" s="28">
        <v>46.98830736</v>
      </c>
      <c r="D417" s="28">
        <v>16.536500889999999</v>
      </c>
      <c r="E417" s="28">
        <v>-3.042356345</v>
      </c>
      <c r="F417" s="28">
        <v>19.24742196</v>
      </c>
      <c r="G417" s="28">
        <v>11196000</v>
      </c>
      <c r="H417" s="28">
        <v>1032.0741909999999</v>
      </c>
      <c r="I417" s="28">
        <v>996.98730939999996</v>
      </c>
      <c r="J417" s="28">
        <v>1844.601559</v>
      </c>
      <c r="K417" s="47">
        <v>811.15616279999995</v>
      </c>
    </row>
    <row r="418" spans="1:11" x14ac:dyDescent="0.25">
      <c r="A418" s="46">
        <v>18</v>
      </c>
      <c r="B418" s="28" t="s">
        <v>72</v>
      </c>
      <c r="C418" s="28">
        <v>41.978602340000002</v>
      </c>
      <c r="D418" s="28">
        <v>34.706825850000001</v>
      </c>
      <c r="E418" s="28">
        <v>-9.4816886910000004</v>
      </c>
      <c r="F418" s="28">
        <v>29.55128212</v>
      </c>
      <c r="G418" s="28">
        <v>17148000</v>
      </c>
      <c r="H418" s="28">
        <v>1258.604994</v>
      </c>
      <c r="I418" s="28">
        <v>1138.345008</v>
      </c>
      <c r="J418" s="28">
        <v>1867.4173920000001</v>
      </c>
      <c r="K418" s="47">
        <v>1010.659689</v>
      </c>
    </row>
    <row r="419" spans="1:11" x14ac:dyDescent="0.25">
      <c r="A419" s="46">
        <v>19</v>
      </c>
      <c r="B419" s="28" t="s">
        <v>72</v>
      </c>
      <c r="C419" s="28">
        <v>25.81917335</v>
      </c>
      <c r="D419" s="28">
        <v>37.956090400000001</v>
      </c>
      <c r="E419" s="28">
        <v>-10.753472560000001</v>
      </c>
      <c r="F419" s="28">
        <v>40.881867929999999</v>
      </c>
      <c r="G419" s="28">
        <v>15988000</v>
      </c>
      <c r="H419" s="28">
        <v>928.30464810000001</v>
      </c>
      <c r="I419" s="28">
        <v>1112.7117310000001</v>
      </c>
      <c r="J419" s="28">
        <v>2142.335376</v>
      </c>
      <c r="K419" s="47">
        <v>1170.890684</v>
      </c>
    </row>
    <row r="420" spans="1:11" x14ac:dyDescent="0.25">
      <c r="A420" s="46">
        <v>20</v>
      </c>
      <c r="B420" s="28" t="s">
        <v>72</v>
      </c>
      <c r="C420" s="28">
        <v>35.454839399999997</v>
      </c>
      <c r="D420" s="28">
        <v>30.875353319999999</v>
      </c>
      <c r="E420" s="28">
        <v>48.098621039999998</v>
      </c>
      <c r="F420" s="28">
        <v>27.561621120000002</v>
      </c>
      <c r="G420" s="28">
        <v>7926000</v>
      </c>
      <c r="H420" s="28">
        <v>772.75365199999999</v>
      </c>
      <c r="I420" s="28">
        <v>967.21367789999999</v>
      </c>
      <c r="J420" s="28">
        <v>1920.3220699999999</v>
      </c>
      <c r="K420" s="47">
        <v>918.88373779999995</v>
      </c>
    </row>
    <row r="421" spans="1:11" x14ac:dyDescent="0.25">
      <c r="A421" s="46">
        <v>21</v>
      </c>
      <c r="B421" s="28" t="s">
        <v>72</v>
      </c>
      <c r="C421" s="28">
        <v>23.158522269999999</v>
      </c>
      <c r="D421" s="28">
        <v>51.269985040000002</v>
      </c>
      <c r="E421" s="28">
        <v>22.484649839999999</v>
      </c>
      <c r="F421" s="28">
        <v>40.555155409999998</v>
      </c>
      <c r="G421" s="28">
        <v>7387000</v>
      </c>
      <c r="H421" s="28">
        <v>898.47611010000003</v>
      </c>
      <c r="I421" s="28">
        <v>1109.914125</v>
      </c>
      <c r="J421" s="28">
        <v>1684.0696459999999</v>
      </c>
      <c r="K421" s="47">
        <v>795.14524119999999</v>
      </c>
    </row>
    <row r="422" spans="1:11" x14ac:dyDescent="0.25">
      <c r="A422" s="46">
        <v>22</v>
      </c>
      <c r="B422" s="28" t="s">
        <v>72</v>
      </c>
      <c r="C422" s="28">
        <v>48.290011550000003</v>
      </c>
      <c r="D422" s="28">
        <v>17.75644393</v>
      </c>
      <c r="E422" s="28">
        <v>53.355749039999999</v>
      </c>
      <c r="F422" s="28">
        <v>23.881414540000002</v>
      </c>
      <c r="G422" s="28">
        <v>6656000</v>
      </c>
      <c r="H422" s="28">
        <v>876.26175490000003</v>
      </c>
      <c r="I422" s="28">
        <v>861.10528720000002</v>
      </c>
      <c r="J422" s="28">
        <v>2300.3837549999998</v>
      </c>
      <c r="K422" s="47">
        <v>770.04914180000003</v>
      </c>
    </row>
    <row r="423" spans="1:11" x14ac:dyDescent="0.25">
      <c r="A423" s="46">
        <v>60</v>
      </c>
      <c r="B423" s="28" t="s">
        <v>72</v>
      </c>
      <c r="C423" s="28">
        <v>17.79567042</v>
      </c>
      <c r="D423" s="28">
        <v>44.901784229999997</v>
      </c>
      <c r="E423" s="28">
        <v>-5.4816296339999999</v>
      </c>
      <c r="F423" s="28">
        <v>48.154732539999998</v>
      </c>
      <c r="G423" s="28">
        <v>7403000</v>
      </c>
      <c r="H423" s="28">
        <v>900.45485529999996</v>
      </c>
      <c r="I423" s="28">
        <v>1118.9392760000001</v>
      </c>
      <c r="J423" s="28">
        <v>1729.152225</v>
      </c>
      <c r="K423" s="47">
        <v>849.58205439999995</v>
      </c>
    </row>
    <row r="424" spans="1:11" x14ac:dyDescent="0.25">
      <c r="A424" s="46">
        <v>61</v>
      </c>
      <c r="B424" s="28" t="s">
        <v>72</v>
      </c>
      <c r="C424" s="28">
        <v>20.48493719</v>
      </c>
      <c r="D424" s="28">
        <v>15.138020490000001</v>
      </c>
      <c r="E424" s="28">
        <v>13.37058745</v>
      </c>
      <c r="F424" s="28">
        <v>27.118827079999999</v>
      </c>
      <c r="G424" s="28">
        <v>9797000</v>
      </c>
      <c r="H424" s="28">
        <v>853.84389090000002</v>
      </c>
      <c r="I424" s="28">
        <v>842.30312560000004</v>
      </c>
      <c r="J424" s="28">
        <v>1805.8635710000001</v>
      </c>
      <c r="K424" s="47">
        <v>784.40860050000003</v>
      </c>
    </row>
    <row r="425" spans="1:11" x14ac:dyDescent="0.25">
      <c r="A425" s="46">
        <v>62</v>
      </c>
      <c r="B425" s="28" t="s">
        <v>72</v>
      </c>
      <c r="C425" s="28">
        <v>31.529031719999999</v>
      </c>
      <c r="D425" s="28">
        <v>28.756679989999999</v>
      </c>
      <c r="E425" s="28">
        <v>8.9614976649999996</v>
      </c>
      <c r="F425" s="28">
        <v>32.841287940000001</v>
      </c>
      <c r="G425" s="28">
        <v>16285000</v>
      </c>
      <c r="H425" s="28">
        <v>955.17761229999996</v>
      </c>
      <c r="I425" s="28">
        <v>1218.9379309999999</v>
      </c>
      <c r="J425" s="28">
        <v>2192.1330189999999</v>
      </c>
      <c r="K425" s="47">
        <v>1006.496218</v>
      </c>
    </row>
    <row r="426" spans="1:11" x14ac:dyDescent="0.25">
      <c r="A426" s="46">
        <v>63</v>
      </c>
      <c r="B426" s="28" t="s">
        <v>72</v>
      </c>
      <c r="C426" s="28">
        <v>34.398076439999997</v>
      </c>
      <c r="D426" s="28">
        <v>14.66636355</v>
      </c>
      <c r="E426" s="28">
        <v>-0.85332729399999996</v>
      </c>
      <c r="F426" s="28">
        <v>22.43109703</v>
      </c>
      <c r="G426" s="28">
        <v>5797000</v>
      </c>
      <c r="H426" s="28">
        <v>753.06964500000004</v>
      </c>
      <c r="I426" s="28">
        <v>1009.949108</v>
      </c>
      <c r="J426" s="28">
        <v>1570.1543079999999</v>
      </c>
      <c r="K426" s="47">
        <v>950.99362710000003</v>
      </c>
    </row>
    <row r="427" spans="1:11" x14ac:dyDescent="0.25">
      <c r="A427" s="46">
        <v>64</v>
      </c>
      <c r="B427" s="28" t="s">
        <v>72</v>
      </c>
      <c r="C427" s="28">
        <v>25.394006820000001</v>
      </c>
      <c r="D427" s="28">
        <v>22.913549969999998</v>
      </c>
      <c r="E427" s="28">
        <v>28.41970697</v>
      </c>
      <c r="F427" s="28">
        <v>16.915421380000002</v>
      </c>
      <c r="G427" s="28">
        <v>3332000</v>
      </c>
      <c r="H427" s="28">
        <v>881.81269429999998</v>
      </c>
      <c r="I427" s="28">
        <v>983.23120740000002</v>
      </c>
      <c r="J427" s="28">
        <v>1998.7262029999999</v>
      </c>
      <c r="K427" s="47">
        <v>989.91583270000001</v>
      </c>
    </row>
    <row r="428" spans="1:11" x14ac:dyDescent="0.25">
      <c r="A428" s="46">
        <v>65</v>
      </c>
      <c r="B428" s="28" t="s">
        <v>72</v>
      </c>
      <c r="C428" s="28">
        <v>33.141018959999997</v>
      </c>
      <c r="D428" s="28">
        <v>29.850518569999998</v>
      </c>
      <c r="E428" s="28">
        <v>-23.92446198</v>
      </c>
      <c r="F428" s="28">
        <v>32.16039507</v>
      </c>
      <c r="G428" s="28">
        <v>11840000</v>
      </c>
      <c r="H428" s="28">
        <v>779.23236729999996</v>
      </c>
      <c r="I428" s="28">
        <v>965.98401360000003</v>
      </c>
      <c r="J428" s="28">
        <v>2447.6828700000001</v>
      </c>
      <c r="K428" s="47">
        <v>824.45096220000005</v>
      </c>
    </row>
    <row r="429" spans="1:11" x14ac:dyDescent="0.25">
      <c r="A429" s="46">
        <v>66</v>
      </c>
      <c r="B429" s="28" t="s">
        <v>72</v>
      </c>
      <c r="C429" s="28">
        <v>17.421144989999998</v>
      </c>
      <c r="D429" s="28">
        <v>18.71101986</v>
      </c>
      <c r="E429" s="28">
        <v>-3.5482052340000001</v>
      </c>
      <c r="F429" s="28">
        <v>19.839556559999998</v>
      </c>
      <c r="G429" s="28">
        <v>8465000</v>
      </c>
      <c r="H429" s="28">
        <v>903.04021279999995</v>
      </c>
      <c r="I429" s="28">
        <v>848.06229710000002</v>
      </c>
      <c r="J429" s="28">
        <v>1739.96126</v>
      </c>
      <c r="K429" s="47">
        <v>837.29423440000005</v>
      </c>
    </row>
    <row r="430" spans="1:11" x14ac:dyDescent="0.25">
      <c r="A430" s="46">
        <v>67</v>
      </c>
      <c r="B430" s="28" t="s">
        <v>72</v>
      </c>
      <c r="C430" s="28">
        <v>23.569131859999999</v>
      </c>
      <c r="D430" s="28">
        <v>22.218420930000001</v>
      </c>
      <c r="E430" s="28">
        <v>20.105194749999999</v>
      </c>
      <c r="F430" s="28">
        <v>36.937927019999997</v>
      </c>
      <c r="G430" s="28">
        <v>6867000</v>
      </c>
      <c r="H430" s="28">
        <v>850.3923628</v>
      </c>
      <c r="I430" s="28">
        <v>878.74328620000006</v>
      </c>
      <c r="J430" s="28">
        <v>1553.645479</v>
      </c>
      <c r="K430" s="47">
        <v>781.01105580000001</v>
      </c>
    </row>
    <row r="431" spans="1:11" x14ac:dyDescent="0.25">
      <c r="A431" s="46">
        <v>68</v>
      </c>
      <c r="B431" s="28" t="s">
        <v>72</v>
      </c>
      <c r="C431" s="28">
        <v>38.380071979999997</v>
      </c>
      <c r="D431" s="28">
        <v>16.389595539999998</v>
      </c>
      <c r="E431" s="28">
        <v>-7.9211576829999997</v>
      </c>
      <c r="F431" s="28">
        <v>17.351053669999999</v>
      </c>
      <c r="G431" s="28">
        <v>5344000</v>
      </c>
      <c r="H431" s="28">
        <v>768.20621340000002</v>
      </c>
      <c r="I431" s="28">
        <v>929.76193020000005</v>
      </c>
      <c r="J431" s="28">
        <v>1882.368833</v>
      </c>
      <c r="K431" s="47">
        <v>931.10031939999999</v>
      </c>
    </row>
    <row r="432" spans="1:11" x14ac:dyDescent="0.25">
      <c r="A432" s="46">
        <v>70</v>
      </c>
      <c r="B432" s="28" t="s">
        <v>72</v>
      </c>
      <c r="C432" s="28">
        <v>43.842113329999997</v>
      </c>
      <c r="D432" s="28">
        <v>21.366203970000001</v>
      </c>
      <c r="E432" s="28">
        <v>12.985324650000001</v>
      </c>
      <c r="F432" s="28">
        <v>26.494003800000002</v>
      </c>
      <c r="G432" s="28">
        <v>3840000</v>
      </c>
      <c r="H432" s="28">
        <v>890.22963730000004</v>
      </c>
      <c r="I432" s="28">
        <v>953.5185017</v>
      </c>
      <c r="J432" s="28">
        <v>1861.5176409999999</v>
      </c>
      <c r="K432" s="47">
        <v>815.96849169999996</v>
      </c>
    </row>
    <row r="433" spans="1:21" x14ac:dyDescent="0.25">
      <c r="A433" s="46">
        <v>71</v>
      </c>
      <c r="B433" s="28" t="s">
        <v>72</v>
      </c>
      <c r="C433" s="28">
        <v>54.034389019999999</v>
      </c>
      <c r="D433" s="28">
        <v>23.063233180000001</v>
      </c>
      <c r="E433" s="28">
        <v>-7.3565954830000004</v>
      </c>
      <c r="F433" s="28">
        <v>46.617908800000002</v>
      </c>
      <c r="G433" s="28">
        <v>7777000</v>
      </c>
      <c r="H433" s="28">
        <v>1199.9996040000001</v>
      </c>
      <c r="I433" s="28">
        <v>828.12575770000001</v>
      </c>
      <c r="J433" s="28">
        <v>2056.2167599999998</v>
      </c>
      <c r="K433" s="47">
        <v>796.84296289999997</v>
      </c>
    </row>
    <row r="434" spans="1:21" x14ac:dyDescent="0.25">
      <c r="A434" s="46">
        <v>72</v>
      </c>
      <c r="B434" s="28" t="s">
        <v>72</v>
      </c>
      <c r="C434" s="28">
        <v>33.14640722</v>
      </c>
      <c r="D434" s="28">
        <v>30.2627077</v>
      </c>
      <c r="E434" s="28">
        <v>-12.5383958</v>
      </c>
      <c r="F434" s="28">
        <v>31.504004999999999</v>
      </c>
      <c r="G434" s="28">
        <v>4075000</v>
      </c>
      <c r="H434" s="28">
        <v>750.24656389999996</v>
      </c>
      <c r="I434" s="28">
        <v>832.21938230000001</v>
      </c>
      <c r="J434" s="28">
        <v>1864.4335490000001</v>
      </c>
      <c r="K434" s="47">
        <v>746.64854630000002</v>
      </c>
    </row>
    <row r="435" spans="1:21" x14ac:dyDescent="0.25">
      <c r="A435" s="46">
        <v>73</v>
      </c>
      <c r="B435" s="28" t="s">
        <v>72</v>
      </c>
      <c r="C435" s="28">
        <v>35.49461788</v>
      </c>
      <c r="D435" s="28">
        <v>29.748612319999999</v>
      </c>
      <c r="E435" s="28">
        <v>33.620972590000001</v>
      </c>
      <c r="F435" s="28">
        <v>40.8182993</v>
      </c>
      <c r="G435" s="28">
        <v>3777000</v>
      </c>
      <c r="H435" s="28">
        <v>859.27719769999999</v>
      </c>
      <c r="I435" s="28">
        <v>785.55300790000001</v>
      </c>
      <c r="J435" s="28">
        <v>1724.6863109999999</v>
      </c>
      <c r="K435" s="47">
        <v>676.55144929999994</v>
      </c>
    </row>
    <row r="436" spans="1:21" x14ac:dyDescent="0.25">
      <c r="A436" s="46">
        <v>74</v>
      </c>
      <c r="B436" s="28" t="s">
        <v>72</v>
      </c>
      <c r="C436" s="28">
        <v>32.013463289999997</v>
      </c>
      <c r="D436" s="28">
        <v>24.93886861</v>
      </c>
      <c r="E436" s="28">
        <v>50.568008380000002</v>
      </c>
      <c r="F436" s="28">
        <v>34.967215459999998</v>
      </c>
      <c r="G436" s="28">
        <v>4699000</v>
      </c>
      <c r="H436" s="28">
        <v>788.18357360000005</v>
      </c>
      <c r="I436" s="28">
        <v>873.30048720000002</v>
      </c>
      <c r="J436" s="28">
        <v>2411.6318980000001</v>
      </c>
      <c r="K436" s="47">
        <v>935.17935660000001</v>
      </c>
    </row>
    <row r="437" spans="1:21" x14ac:dyDescent="0.25">
      <c r="A437" s="46">
        <v>75</v>
      </c>
      <c r="B437" s="28" t="s">
        <v>72</v>
      </c>
      <c r="C437" s="28">
        <v>58.243887569999998</v>
      </c>
      <c r="D437" s="28">
        <v>24.779575789999999</v>
      </c>
      <c r="E437" s="28">
        <v>68.944815120000001</v>
      </c>
      <c r="F437" s="28">
        <v>38.170165939999997</v>
      </c>
      <c r="G437" s="28">
        <v>2199000</v>
      </c>
      <c r="H437" s="28">
        <v>1124.316851</v>
      </c>
      <c r="I437" s="28">
        <v>1164.8134</v>
      </c>
      <c r="J437" s="28">
        <v>3194.303676</v>
      </c>
      <c r="K437" s="47">
        <v>1037.1418369999999</v>
      </c>
    </row>
    <row r="438" spans="1:21" x14ac:dyDescent="0.25">
      <c r="A438" s="46">
        <v>76</v>
      </c>
      <c r="B438" s="28" t="s">
        <v>72</v>
      </c>
      <c r="C438" s="28">
        <v>22.948827659999999</v>
      </c>
      <c r="D438" s="28">
        <v>50.288091209999997</v>
      </c>
      <c r="E438" s="28">
        <v>-34.054168320000002</v>
      </c>
      <c r="F438" s="28">
        <v>50.306246700000003</v>
      </c>
      <c r="G438" s="28">
        <v>7231000</v>
      </c>
      <c r="H438" s="28">
        <v>800.90923290000001</v>
      </c>
      <c r="I438" s="28">
        <v>867.12640420000002</v>
      </c>
      <c r="J438" s="28">
        <v>2156.0026630000002</v>
      </c>
      <c r="K438" s="47">
        <v>832.30284940000001</v>
      </c>
    </row>
    <row r="439" spans="1:21" x14ac:dyDescent="0.25">
      <c r="A439" s="46">
        <v>77</v>
      </c>
      <c r="B439" s="28" t="s">
        <v>72</v>
      </c>
      <c r="C439" s="28">
        <v>33.544019460000001</v>
      </c>
      <c r="D439" s="28">
        <v>52.048882659999997</v>
      </c>
      <c r="E439" s="28">
        <v>-7.9347441659999998</v>
      </c>
      <c r="F439" s="28">
        <v>44.620300039999996</v>
      </c>
      <c r="G439" s="28">
        <v>6613000</v>
      </c>
      <c r="H439" s="28">
        <v>1166.9257909999999</v>
      </c>
      <c r="I439" s="28">
        <v>867.05072419999999</v>
      </c>
      <c r="J439" s="28">
        <v>1689.303678</v>
      </c>
      <c r="K439" s="47">
        <v>761.72281280000004</v>
      </c>
    </row>
    <row r="440" spans="1:21" x14ac:dyDescent="0.25">
      <c r="A440" s="46">
        <v>78</v>
      </c>
      <c r="B440" s="28" t="s">
        <v>72</v>
      </c>
      <c r="C440" s="28">
        <v>51.685033439999998</v>
      </c>
      <c r="D440" s="28">
        <v>45.237205469999999</v>
      </c>
      <c r="E440" s="28">
        <v>-41.82577251</v>
      </c>
      <c r="F440" s="28">
        <v>47.057195669999999</v>
      </c>
      <c r="G440" s="28">
        <v>4910000</v>
      </c>
      <c r="H440" s="28">
        <v>828.06093650000003</v>
      </c>
      <c r="I440" s="28">
        <v>862.59952209999994</v>
      </c>
      <c r="J440" s="28">
        <v>1919.624926</v>
      </c>
      <c r="K440" s="47">
        <v>744.34859040000003</v>
      </c>
    </row>
    <row r="441" spans="1:21" x14ac:dyDescent="0.25">
      <c r="A441" s="46">
        <v>79</v>
      </c>
      <c r="B441" s="28" t="s">
        <v>72</v>
      </c>
      <c r="C441" s="28">
        <v>7.6245487939999999</v>
      </c>
      <c r="D441" s="28">
        <v>54.237628020000002</v>
      </c>
      <c r="E441" s="28">
        <v>15.298192569999999</v>
      </c>
      <c r="F441" s="28">
        <v>74.618886529999997</v>
      </c>
      <c r="G441" s="28">
        <v>5980000</v>
      </c>
      <c r="H441" s="28">
        <v>1317.678729</v>
      </c>
      <c r="I441" s="28">
        <v>1080.6206589999999</v>
      </c>
      <c r="J441" s="28">
        <v>1571.240368</v>
      </c>
      <c r="K441" s="47">
        <v>874.51402289999999</v>
      </c>
    </row>
    <row r="442" spans="1:21" x14ac:dyDescent="0.25">
      <c r="A442" s="46">
        <v>2</v>
      </c>
      <c r="B442" s="28" t="s">
        <v>73</v>
      </c>
      <c r="C442" s="28">
        <v>48.840388990000001</v>
      </c>
      <c r="D442" s="28">
        <v>24.05728088</v>
      </c>
      <c r="E442" s="28">
        <v>3.0742188559999999</v>
      </c>
      <c r="F442" s="28">
        <v>21.624242500000001</v>
      </c>
      <c r="G442" s="28">
        <v>11926000</v>
      </c>
      <c r="H442" s="28">
        <v>1376.8009870000001</v>
      </c>
      <c r="I442" s="28">
        <v>971.89979229999994</v>
      </c>
      <c r="J442" s="28">
        <v>2004.585423</v>
      </c>
      <c r="K442" s="47">
        <v>964.86053130000005</v>
      </c>
      <c r="M442">
        <f t="shared" si="7"/>
        <v>32.817627760549996</v>
      </c>
      <c r="N442">
        <f t="shared" si="7"/>
        <v>23.118372197025003</v>
      </c>
      <c r="O442">
        <f t="shared" si="7"/>
        <v>8.8830652207749985</v>
      </c>
      <c r="P442">
        <f t="shared" si="7"/>
        <v>25.669603873875001</v>
      </c>
      <c r="Q442">
        <f t="shared" si="7"/>
        <v>5611700</v>
      </c>
      <c r="R442">
        <f t="shared" si="7"/>
        <v>890.78630293250012</v>
      </c>
      <c r="S442">
        <f t="shared" si="7"/>
        <v>791.34220549249994</v>
      </c>
      <c r="T442">
        <f t="shared" si="7"/>
        <v>1712.9500833499999</v>
      </c>
      <c r="U442">
        <f t="shared" si="7"/>
        <v>786.24832849999996</v>
      </c>
    </row>
    <row r="443" spans="1:21" x14ac:dyDescent="0.25">
      <c r="A443" s="46">
        <v>3</v>
      </c>
      <c r="B443" s="28" t="s">
        <v>73</v>
      </c>
      <c r="C443" s="28">
        <v>32.920565240000002</v>
      </c>
      <c r="D443" s="28">
        <v>11.9957975</v>
      </c>
      <c r="E443" s="28">
        <v>21.81283878</v>
      </c>
      <c r="F443" s="28">
        <v>8.3041838109999997</v>
      </c>
      <c r="G443" s="28">
        <v>3691000</v>
      </c>
      <c r="H443" s="28">
        <v>734.5242753</v>
      </c>
      <c r="I443" s="28">
        <v>624.57374730000004</v>
      </c>
      <c r="J443" s="28">
        <v>1490.7255540000001</v>
      </c>
      <c r="K443" s="47">
        <v>800.17450380000002</v>
      </c>
    </row>
    <row r="444" spans="1:21" x14ac:dyDescent="0.25">
      <c r="A444" s="46">
        <v>4</v>
      </c>
      <c r="B444" s="28" t="s">
        <v>73</v>
      </c>
      <c r="C444" s="28">
        <v>39.840571099999998</v>
      </c>
      <c r="D444" s="28">
        <v>9.4570902500000003</v>
      </c>
      <c r="E444" s="28">
        <v>21.075403779999998</v>
      </c>
      <c r="F444" s="28">
        <v>8.3564663039999996</v>
      </c>
      <c r="G444" s="28">
        <v>3828000</v>
      </c>
      <c r="H444" s="28">
        <v>775.65875210000002</v>
      </c>
      <c r="I444" s="28">
        <v>643.69689779999999</v>
      </c>
      <c r="J444" s="28">
        <v>1223.5523900000001</v>
      </c>
      <c r="K444" s="47">
        <v>777.82129680000003</v>
      </c>
    </row>
    <row r="445" spans="1:21" x14ac:dyDescent="0.25">
      <c r="A445" s="46">
        <v>5</v>
      </c>
      <c r="B445" s="28" t="s">
        <v>73</v>
      </c>
      <c r="C445" s="28">
        <v>25.32610206</v>
      </c>
      <c r="D445" s="28">
        <v>24.060621359999999</v>
      </c>
      <c r="E445" s="28">
        <v>-16.570870620000001</v>
      </c>
      <c r="F445" s="28">
        <v>34.235513859999998</v>
      </c>
      <c r="G445" s="28">
        <v>2039000</v>
      </c>
      <c r="H445" s="28">
        <v>640.57498759999999</v>
      </c>
      <c r="I445" s="28">
        <v>558.823712</v>
      </c>
      <c r="J445" s="28">
        <v>1324.6136879999999</v>
      </c>
      <c r="K445" s="47">
        <v>615.34533180000005</v>
      </c>
    </row>
    <row r="446" spans="1:21" x14ac:dyDescent="0.25">
      <c r="A446" s="46">
        <v>6</v>
      </c>
      <c r="B446" s="28" t="s">
        <v>73</v>
      </c>
      <c r="C446" s="28">
        <v>20.754394210000001</v>
      </c>
      <c r="D446" s="28">
        <v>8.9602152820000001</v>
      </c>
      <c r="E446" s="28">
        <v>-55.968688849999999</v>
      </c>
      <c r="F446" s="28">
        <v>8.5326264179999995</v>
      </c>
      <c r="G446" s="28">
        <v>1993000</v>
      </c>
      <c r="H446" s="28">
        <v>750.95236050000005</v>
      </c>
      <c r="I446" s="28">
        <v>622.73115150000001</v>
      </c>
      <c r="J446" s="28">
        <v>2106.6218629999998</v>
      </c>
      <c r="K446" s="47">
        <v>735.10433399999999</v>
      </c>
    </row>
    <row r="447" spans="1:21" x14ac:dyDescent="0.25">
      <c r="A447" s="46">
        <v>7</v>
      </c>
      <c r="B447" s="28" t="s">
        <v>73</v>
      </c>
      <c r="C447" s="28">
        <v>42.542171449999998</v>
      </c>
      <c r="D447" s="28">
        <v>14.74020881</v>
      </c>
      <c r="E447" s="28">
        <v>41.331236689999997</v>
      </c>
      <c r="F447" s="28">
        <v>34.287754810000003</v>
      </c>
      <c r="G447" s="28">
        <v>2812000</v>
      </c>
      <c r="H447" s="28">
        <v>746.07833240000002</v>
      </c>
      <c r="I447" s="28">
        <v>572.45583420000003</v>
      </c>
      <c r="J447" s="28">
        <v>1379.1353200000001</v>
      </c>
      <c r="K447" s="47">
        <v>638.16169149999996</v>
      </c>
    </row>
    <row r="448" spans="1:21" x14ac:dyDescent="0.25">
      <c r="A448" s="46">
        <v>8</v>
      </c>
      <c r="B448" s="28" t="s">
        <v>73</v>
      </c>
      <c r="C448" s="28">
        <v>23.940781869999999</v>
      </c>
      <c r="D448" s="28">
        <v>24.667538520000001</v>
      </c>
      <c r="E448" s="28">
        <v>-2.7318445800000002</v>
      </c>
      <c r="F448" s="28">
        <v>21.35550379</v>
      </c>
      <c r="G448" s="28">
        <v>10770000</v>
      </c>
      <c r="H448" s="28">
        <v>944.07250790000001</v>
      </c>
      <c r="I448" s="28">
        <v>1110.596554</v>
      </c>
      <c r="J448" s="28">
        <v>1863.7621529999999</v>
      </c>
      <c r="K448" s="47">
        <v>1126.3512679999999</v>
      </c>
    </row>
    <row r="449" spans="1:11" x14ac:dyDescent="0.25">
      <c r="A449" s="46">
        <v>9</v>
      </c>
      <c r="B449" s="28" t="s">
        <v>73</v>
      </c>
      <c r="C449" s="28">
        <v>9.5065420320000005</v>
      </c>
      <c r="D449" s="28">
        <v>44.252721520000001</v>
      </c>
      <c r="E449" s="28">
        <v>46.291336710000003</v>
      </c>
      <c r="F449" s="28">
        <v>38.242578479999999</v>
      </c>
      <c r="G449" s="28">
        <v>1855000</v>
      </c>
      <c r="H449" s="28">
        <v>898.05825470000002</v>
      </c>
      <c r="I449" s="28">
        <v>777.12621920000004</v>
      </c>
      <c r="J449" s="28">
        <v>1463.1070219999999</v>
      </c>
      <c r="K449" s="47">
        <v>587.317318</v>
      </c>
    </row>
    <row r="450" spans="1:11" x14ac:dyDescent="0.25">
      <c r="A450" s="46">
        <v>10</v>
      </c>
      <c r="B450" s="28" t="s">
        <v>73</v>
      </c>
      <c r="C450" s="28">
        <v>10.79914525</v>
      </c>
      <c r="D450" s="28">
        <v>32.021169329999999</v>
      </c>
      <c r="E450" s="28">
        <v>-8.5682099479999998</v>
      </c>
      <c r="F450" s="28">
        <v>20.332492810000002</v>
      </c>
      <c r="G450" s="28">
        <v>2180000</v>
      </c>
      <c r="H450" s="28">
        <v>772.49514139999997</v>
      </c>
      <c r="I450" s="28">
        <v>576.47153539999999</v>
      </c>
      <c r="J450" s="28">
        <v>1392.181386</v>
      </c>
      <c r="K450" s="47">
        <v>581.4003189</v>
      </c>
    </row>
    <row r="451" spans="1:11" x14ac:dyDescent="0.25">
      <c r="A451" s="46">
        <v>11</v>
      </c>
      <c r="B451" s="28" t="s">
        <v>73</v>
      </c>
      <c r="C451" s="28">
        <v>33.217779120000003</v>
      </c>
      <c r="D451" s="28">
        <v>43.263507830000002</v>
      </c>
      <c r="E451" s="28">
        <v>4.7345728950000003</v>
      </c>
      <c r="F451" s="28">
        <v>47.793156879999998</v>
      </c>
      <c r="G451" s="28">
        <v>3875000</v>
      </c>
      <c r="H451" s="28">
        <v>685.73192570000003</v>
      </c>
      <c r="I451" s="28">
        <v>758.41752670000005</v>
      </c>
      <c r="J451" s="28">
        <v>1579.7555130000001</v>
      </c>
      <c r="K451" s="47">
        <v>700.76321929999995</v>
      </c>
    </row>
    <row r="452" spans="1:11" x14ac:dyDescent="0.25">
      <c r="A452" s="46">
        <v>12</v>
      </c>
      <c r="B452" s="28" t="s">
        <v>73</v>
      </c>
      <c r="C452" s="28">
        <v>30.725659310000001</v>
      </c>
      <c r="D452" s="28">
        <v>17.451017180000001</v>
      </c>
      <c r="E452" s="28">
        <v>10.612732299999999</v>
      </c>
      <c r="F452" s="28">
        <v>20.877494219999999</v>
      </c>
      <c r="G452" s="28">
        <v>16254000</v>
      </c>
      <c r="H452" s="28">
        <v>1212.6636129999999</v>
      </c>
      <c r="I452" s="28">
        <v>1283.9452940000001</v>
      </c>
      <c r="J452" s="28">
        <v>2177.4918499999999</v>
      </c>
      <c r="K452" s="47">
        <v>1438.8734750000001</v>
      </c>
    </row>
    <row r="453" spans="1:11" x14ac:dyDescent="0.25">
      <c r="A453" s="46">
        <v>13</v>
      </c>
      <c r="B453" s="28" t="s">
        <v>73</v>
      </c>
      <c r="C453" s="28">
        <v>32.66067366</v>
      </c>
      <c r="D453" s="28">
        <v>34.910774869999997</v>
      </c>
      <c r="E453" s="28">
        <v>7.8798594800000004</v>
      </c>
      <c r="F453" s="28">
        <v>41.246566340000001</v>
      </c>
      <c r="G453" s="28">
        <v>11367000</v>
      </c>
      <c r="H453" s="28">
        <v>1378.9483680000001</v>
      </c>
      <c r="I453" s="28">
        <v>1446.764964</v>
      </c>
      <c r="J453" s="28">
        <v>2065.6210059999999</v>
      </c>
      <c r="K453" s="47">
        <v>1274.74091</v>
      </c>
    </row>
    <row r="454" spans="1:11" x14ac:dyDescent="0.25">
      <c r="A454" s="46">
        <v>14</v>
      </c>
      <c r="B454" s="28" t="s">
        <v>73</v>
      </c>
      <c r="C454" s="28">
        <v>38.465318349999997</v>
      </c>
      <c r="D454" s="28">
        <v>25.975065900000001</v>
      </c>
      <c r="E454" s="28">
        <v>-27.746697709999999</v>
      </c>
      <c r="F454" s="28">
        <v>27.491218199999999</v>
      </c>
      <c r="G454" s="28">
        <v>13269000</v>
      </c>
      <c r="H454" s="28">
        <v>1549.568035</v>
      </c>
      <c r="I454" s="28">
        <v>841.55890699999998</v>
      </c>
      <c r="J454" s="28">
        <v>2614.8337120000001</v>
      </c>
      <c r="K454" s="47">
        <v>1160.2095609999999</v>
      </c>
    </row>
    <row r="455" spans="1:11" x14ac:dyDescent="0.25">
      <c r="A455" s="46">
        <v>15</v>
      </c>
      <c r="B455" s="28" t="s">
        <v>73</v>
      </c>
      <c r="C455" s="28">
        <v>16.70345653</v>
      </c>
      <c r="D455" s="28">
        <v>62.15649114</v>
      </c>
      <c r="E455" s="28">
        <v>-22.999957770000002</v>
      </c>
      <c r="F455" s="28">
        <v>37.118706789999997</v>
      </c>
      <c r="G455" s="28">
        <v>2722000</v>
      </c>
      <c r="H455" s="28">
        <v>728.59166489999996</v>
      </c>
      <c r="I455" s="28">
        <v>857.5467337</v>
      </c>
      <c r="J455" s="28">
        <v>1750.8364320000001</v>
      </c>
      <c r="K455" s="47">
        <v>572.67772030000003</v>
      </c>
    </row>
    <row r="456" spans="1:11" x14ac:dyDescent="0.25">
      <c r="A456" s="46">
        <v>16</v>
      </c>
      <c r="B456" s="28" t="s">
        <v>73</v>
      </c>
      <c r="C456" s="28">
        <v>29.538993560000002</v>
      </c>
      <c r="D456" s="28">
        <v>34.559364369999997</v>
      </c>
      <c r="E456" s="28">
        <v>2.5744753829999998</v>
      </c>
      <c r="F456" s="28">
        <v>41.777262469999997</v>
      </c>
      <c r="G456" s="28">
        <v>5094000</v>
      </c>
      <c r="H456" s="28">
        <v>644.34217469999999</v>
      </c>
      <c r="I456" s="28">
        <v>640.17036919999998</v>
      </c>
      <c r="J456" s="28">
        <v>1599.8208529999999</v>
      </c>
      <c r="K456" s="47">
        <v>765.20128560000001</v>
      </c>
    </row>
    <row r="457" spans="1:11" x14ac:dyDescent="0.25">
      <c r="A457" s="46">
        <v>17</v>
      </c>
      <c r="B457" s="28" t="s">
        <v>73</v>
      </c>
      <c r="C457" s="28">
        <v>44.422319530000003</v>
      </c>
      <c r="D457" s="28">
        <v>13.228227349999999</v>
      </c>
      <c r="E457" s="28">
        <v>11.178072800000001</v>
      </c>
      <c r="F457" s="28">
        <v>10.03817946</v>
      </c>
      <c r="G457" s="28">
        <v>6918000</v>
      </c>
      <c r="H457" s="28">
        <v>805.03135589999999</v>
      </c>
      <c r="I457" s="28">
        <v>782.39053279999996</v>
      </c>
      <c r="J457" s="28">
        <v>1390.5939739999999</v>
      </c>
      <c r="K457" s="47">
        <v>638.7884646</v>
      </c>
    </row>
    <row r="458" spans="1:11" x14ac:dyDescent="0.25">
      <c r="A458" s="46">
        <v>18</v>
      </c>
      <c r="B458" s="28" t="s">
        <v>73</v>
      </c>
      <c r="C458" s="28">
        <v>39.174157440000002</v>
      </c>
      <c r="D458" s="28">
        <v>20.286951219999999</v>
      </c>
      <c r="E458" s="28">
        <v>3.156507178</v>
      </c>
      <c r="F458" s="28">
        <v>25.036422219999999</v>
      </c>
      <c r="G458" s="28">
        <v>50765000</v>
      </c>
      <c r="H458" s="28">
        <v>2529.7567650000001</v>
      </c>
      <c r="I458" s="28">
        <v>2208.7433970000002</v>
      </c>
      <c r="J458" s="28">
        <v>5310.850762</v>
      </c>
      <c r="K458" s="47">
        <v>2368.1087689999999</v>
      </c>
    </row>
    <row r="459" spans="1:11" x14ac:dyDescent="0.25">
      <c r="A459" s="46">
        <v>19</v>
      </c>
      <c r="B459" s="28" t="s">
        <v>73</v>
      </c>
      <c r="C459" s="28">
        <v>20.987764370000001</v>
      </c>
      <c r="D459" s="28">
        <v>27.054251369999999</v>
      </c>
      <c r="E459" s="28">
        <v>-0.778555098</v>
      </c>
      <c r="F459" s="28">
        <v>18.056091869999999</v>
      </c>
      <c r="G459" s="28">
        <v>4222000</v>
      </c>
      <c r="H459" s="28">
        <v>697.77285659999995</v>
      </c>
      <c r="I459" s="28">
        <v>625.43886950000001</v>
      </c>
      <c r="J459" s="28">
        <v>1474.025709</v>
      </c>
      <c r="K459" s="47">
        <v>566.84749499999998</v>
      </c>
    </row>
    <row r="460" spans="1:11" x14ac:dyDescent="0.25">
      <c r="A460" s="46">
        <v>20</v>
      </c>
      <c r="B460" s="28" t="s">
        <v>73</v>
      </c>
      <c r="C460" s="28">
        <v>49.144775600000003</v>
      </c>
      <c r="D460" s="28">
        <v>51.99846161</v>
      </c>
      <c r="E460" s="28">
        <v>51.931572080000002</v>
      </c>
      <c r="F460" s="28">
        <v>28.79765665</v>
      </c>
      <c r="G460" s="28">
        <v>1500000</v>
      </c>
      <c r="H460" s="28">
        <v>746.07895399999995</v>
      </c>
      <c r="I460" s="28">
        <v>940.60044719999996</v>
      </c>
      <c r="J460" s="28">
        <v>1791.744991</v>
      </c>
      <c r="K460" s="47">
        <v>595.07038669999997</v>
      </c>
    </row>
    <row r="461" spans="1:11" x14ac:dyDescent="0.25">
      <c r="A461" s="46">
        <v>21</v>
      </c>
      <c r="B461" s="28" t="s">
        <v>73</v>
      </c>
      <c r="C461" s="28">
        <v>35.327041819999998</v>
      </c>
      <c r="D461" s="28">
        <v>38.246694410000003</v>
      </c>
      <c r="E461" s="28">
        <v>12.022270949999999</v>
      </c>
      <c r="F461" s="28">
        <v>22.84369513</v>
      </c>
      <c r="G461" s="28">
        <v>4296000</v>
      </c>
      <c r="H461" s="28">
        <v>918.81826650000005</v>
      </c>
      <c r="I461" s="28">
        <v>921.88922349999996</v>
      </c>
      <c r="J461" s="28">
        <v>1334.5107829999999</v>
      </c>
      <c r="K461" s="47">
        <v>599.63141800000005</v>
      </c>
    </row>
    <row r="462" spans="1:11" x14ac:dyDescent="0.25">
      <c r="A462" s="46">
        <v>22</v>
      </c>
      <c r="B462" s="28" t="s">
        <v>73</v>
      </c>
      <c r="C462" s="28">
        <v>43.001110169999997</v>
      </c>
      <c r="D462" s="28">
        <v>7.2353943230000004</v>
      </c>
      <c r="E462" s="28">
        <v>22.54149584</v>
      </c>
      <c r="F462" s="28">
        <v>8.8811755990000005</v>
      </c>
      <c r="G462" s="28">
        <v>6344000</v>
      </c>
      <c r="H462" s="28">
        <v>976.52897099999996</v>
      </c>
      <c r="I462" s="28">
        <v>656.91078900000002</v>
      </c>
      <c r="J462" s="28">
        <v>1586.594922</v>
      </c>
      <c r="K462" s="47">
        <v>625.99688579999997</v>
      </c>
    </row>
    <row r="463" spans="1:11" x14ac:dyDescent="0.25">
      <c r="A463" s="46">
        <v>60</v>
      </c>
      <c r="B463" s="28" t="s">
        <v>73</v>
      </c>
      <c r="C463" s="28">
        <v>14.05538307</v>
      </c>
      <c r="D463" s="28">
        <v>32.145301850000003</v>
      </c>
      <c r="E463" s="28">
        <v>-5.7541831370000001</v>
      </c>
      <c r="F463" s="28">
        <v>33.184480749999999</v>
      </c>
      <c r="G463" s="28">
        <v>3449000</v>
      </c>
      <c r="H463" s="28">
        <v>852.35642970000004</v>
      </c>
      <c r="I463" s="28">
        <v>624.84094960000004</v>
      </c>
      <c r="J463" s="28">
        <v>1542.231757</v>
      </c>
      <c r="K463" s="47">
        <v>588.61427270000001</v>
      </c>
    </row>
    <row r="464" spans="1:11" x14ac:dyDescent="0.25">
      <c r="A464" s="46">
        <v>61</v>
      </c>
      <c r="B464" s="28" t="s">
        <v>73</v>
      </c>
      <c r="C464" s="28">
        <v>21.335104269999999</v>
      </c>
      <c r="D464" s="28">
        <v>17.12258138</v>
      </c>
      <c r="E464" s="28">
        <v>18.896275620000001</v>
      </c>
      <c r="F464" s="28">
        <v>29.449680069999999</v>
      </c>
      <c r="G464" s="28">
        <v>2102000</v>
      </c>
      <c r="H464" s="28">
        <v>664.04828989999999</v>
      </c>
      <c r="I464" s="28">
        <v>748.35379320000004</v>
      </c>
      <c r="J464" s="28">
        <v>1288.019491</v>
      </c>
      <c r="K464" s="47">
        <v>853.43018659999996</v>
      </c>
    </row>
    <row r="465" spans="1:11" x14ac:dyDescent="0.25">
      <c r="A465" s="46">
        <v>62</v>
      </c>
      <c r="B465" s="28" t="s">
        <v>73</v>
      </c>
      <c r="C465" s="28">
        <v>21.37509747</v>
      </c>
      <c r="D465" s="28">
        <v>26.000852170000002</v>
      </c>
      <c r="E465" s="28">
        <v>-39.285769479999999</v>
      </c>
      <c r="F465" s="28">
        <v>23.66977975</v>
      </c>
      <c r="G465" s="28">
        <v>4540000</v>
      </c>
      <c r="H465" s="28">
        <v>679.86376740000003</v>
      </c>
      <c r="I465" s="28">
        <v>805.08344439999996</v>
      </c>
      <c r="J465" s="28">
        <v>1905.1019819999999</v>
      </c>
      <c r="K465" s="47">
        <v>668.18697080000004</v>
      </c>
    </row>
    <row r="466" spans="1:11" x14ac:dyDescent="0.25">
      <c r="A466" s="46">
        <v>63</v>
      </c>
      <c r="B466" s="28" t="s">
        <v>73</v>
      </c>
      <c r="C466" s="28">
        <v>20.937147230000001</v>
      </c>
      <c r="D466" s="28">
        <v>19.876930250000001</v>
      </c>
      <c r="E466" s="28">
        <v>5.4871149570000002</v>
      </c>
      <c r="F466" s="28">
        <v>28.07899381</v>
      </c>
      <c r="G466" s="28">
        <v>7629000</v>
      </c>
      <c r="H466" s="28">
        <v>763.62206479999998</v>
      </c>
      <c r="I466" s="28">
        <v>702.27789440000004</v>
      </c>
      <c r="J466" s="28">
        <v>1717.573793</v>
      </c>
      <c r="K466" s="47">
        <v>837.93312370000001</v>
      </c>
    </row>
    <row r="467" spans="1:11" x14ac:dyDescent="0.25">
      <c r="A467" s="46">
        <v>64</v>
      </c>
      <c r="B467" s="28" t="s">
        <v>73</v>
      </c>
      <c r="C467" s="28">
        <v>55.53972907</v>
      </c>
      <c r="D467" s="28">
        <v>3.00058866</v>
      </c>
      <c r="E467" s="28">
        <v>47.475504090000001</v>
      </c>
      <c r="F467" s="28">
        <v>6.1543297590000003</v>
      </c>
      <c r="G467" s="28">
        <v>1339000</v>
      </c>
      <c r="H467" s="28">
        <v>686.83136620000005</v>
      </c>
      <c r="I467" s="28">
        <v>904.20004530000006</v>
      </c>
      <c r="J467" s="28">
        <v>1558.680087</v>
      </c>
      <c r="K467" s="47">
        <v>903.57859880000001</v>
      </c>
    </row>
    <row r="468" spans="1:11" x14ac:dyDescent="0.25">
      <c r="A468" s="46">
        <v>65</v>
      </c>
      <c r="B468" s="28" t="s">
        <v>73</v>
      </c>
      <c r="C468" s="28">
        <v>44.63195511</v>
      </c>
      <c r="D468" s="28">
        <v>20.41574378</v>
      </c>
      <c r="E468" s="28">
        <v>-19.17043799</v>
      </c>
      <c r="F468" s="28">
        <v>35.722509070000001</v>
      </c>
      <c r="G468" s="28">
        <v>3946000</v>
      </c>
      <c r="H468" s="28">
        <v>927.02966509999999</v>
      </c>
      <c r="I468" s="28">
        <v>571.99118229999999</v>
      </c>
      <c r="J468" s="28">
        <v>1466.063396</v>
      </c>
      <c r="K468" s="47">
        <v>595.57730930000002</v>
      </c>
    </row>
    <row r="469" spans="1:11" x14ac:dyDescent="0.25">
      <c r="A469" s="46">
        <v>66</v>
      </c>
      <c r="B469" s="28" t="s">
        <v>73</v>
      </c>
      <c r="C469" s="28">
        <v>26.390789219999998</v>
      </c>
      <c r="D469" s="28">
        <v>34.825085229999999</v>
      </c>
      <c r="E469" s="28">
        <v>4.2245849460000002</v>
      </c>
      <c r="F469" s="28">
        <v>54.694771000000003</v>
      </c>
      <c r="G469" s="28">
        <v>5426000</v>
      </c>
      <c r="H469" s="28">
        <v>688.87873139999999</v>
      </c>
      <c r="I469" s="28">
        <v>866.18838219999998</v>
      </c>
      <c r="J469" s="28">
        <v>1842.9233509999999</v>
      </c>
      <c r="K469" s="47">
        <v>945.87567820000004</v>
      </c>
    </row>
    <row r="470" spans="1:11" x14ac:dyDescent="0.25">
      <c r="A470" s="46">
        <v>67</v>
      </c>
      <c r="B470" s="28" t="s">
        <v>73</v>
      </c>
      <c r="C470" s="28">
        <v>37.876488119999998</v>
      </c>
      <c r="D470" s="28">
        <v>4.0385935240000004</v>
      </c>
      <c r="E470" s="28">
        <v>-6.8627663840000004</v>
      </c>
      <c r="F470" s="28">
        <v>8.8746206240000003</v>
      </c>
      <c r="G470" s="28">
        <v>2051000</v>
      </c>
      <c r="H470" s="28">
        <v>598.70455079999999</v>
      </c>
      <c r="I470" s="28">
        <v>862.76063260000001</v>
      </c>
      <c r="J470" s="28">
        <v>1337.3674140000001</v>
      </c>
      <c r="K470" s="47">
        <v>802.19510300000002</v>
      </c>
    </row>
    <row r="471" spans="1:11" x14ac:dyDescent="0.25">
      <c r="A471" s="46">
        <v>68</v>
      </c>
      <c r="B471" s="28" t="s">
        <v>73</v>
      </c>
      <c r="C471" s="28">
        <v>40.481488409999997</v>
      </c>
      <c r="D471" s="28">
        <v>4.6102228030000001</v>
      </c>
      <c r="E471" s="28">
        <v>1.37799165</v>
      </c>
      <c r="F471" s="28">
        <v>6.3927235299999996</v>
      </c>
      <c r="G471" s="28">
        <v>2472000</v>
      </c>
      <c r="H471" s="28">
        <v>585.627928</v>
      </c>
      <c r="I471" s="28">
        <v>761.34803050000005</v>
      </c>
      <c r="J471" s="28">
        <v>1348.610111</v>
      </c>
      <c r="K471" s="47">
        <v>847.51016340000001</v>
      </c>
    </row>
    <row r="472" spans="1:11" x14ac:dyDescent="0.25">
      <c r="A472" s="46">
        <v>70</v>
      </c>
      <c r="B472" s="28" t="s">
        <v>73</v>
      </c>
      <c r="C472" s="28">
        <v>18.753286750000001</v>
      </c>
      <c r="D472" s="28">
        <v>18.996099730000001</v>
      </c>
      <c r="E472" s="28">
        <v>47.112427189999998</v>
      </c>
      <c r="F472" s="28">
        <v>17.375703590000001</v>
      </c>
      <c r="G472" s="28">
        <v>1793000</v>
      </c>
      <c r="H472" s="28">
        <v>696.2537456</v>
      </c>
      <c r="I472" s="28">
        <v>644.84471359999998</v>
      </c>
      <c r="J472" s="28">
        <v>1543.4465499999999</v>
      </c>
      <c r="K472" s="47">
        <v>661.72712950000005</v>
      </c>
    </row>
    <row r="473" spans="1:11" x14ac:dyDescent="0.25">
      <c r="A473" s="46">
        <v>71</v>
      </c>
      <c r="B473" s="28" t="s">
        <v>73</v>
      </c>
      <c r="C473" s="28">
        <v>63.78228962</v>
      </c>
      <c r="D473" s="28">
        <v>16.254535570000002</v>
      </c>
      <c r="E473" s="28">
        <v>-28.452413889999999</v>
      </c>
      <c r="F473" s="28">
        <v>28.736583880000001</v>
      </c>
      <c r="G473" s="28">
        <v>4105000</v>
      </c>
      <c r="H473" s="28">
        <v>1121.1604769999999</v>
      </c>
      <c r="I473" s="28">
        <v>605.88306999999998</v>
      </c>
      <c r="J473" s="28">
        <v>1873.4611379999999</v>
      </c>
      <c r="K473" s="47">
        <v>660.33056959999999</v>
      </c>
    </row>
    <row r="474" spans="1:11" x14ac:dyDescent="0.25">
      <c r="A474" s="46">
        <v>72</v>
      </c>
      <c r="B474" s="28" t="s">
        <v>73</v>
      </c>
      <c r="C474" s="28">
        <v>29.84294568</v>
      </c>
      <c r="D474" s="28">
        <v>20.562226949999999</v>
      </c>
      <c r="E474" s="28">
        <v>50.318719979999997</v>
      </c>
      <c r="F474" s="28">
        <v>27.251909040000001</v>
      </c>
      <c r="G474" s="28">
        <v>1938000</v>
      </c>
      <c r="H474" s="28">
        <v>846.38730799999996</v>
      </c>
      <c r="I474" s="28">
        <v>594.22956520000002</v>
      </c>
      <c r="J474" s="28">
        <v>1569.886244</v>
      </c>
      <c r="K474" s="47">
        <v>639.30456389999995</v>
      </c>
    </row>
    <row r="475" spans="1:11" x14ac:dyDescent="0.25">
      <c r="A475" s="46">
        <v>73</v>
      </c>
      <c r="B475" s="28" t="s">
        <v>73</v>
      </c>
      <c r="C475" s="28">
        <v>27.566462550000001</v>
      </c>
      <c r="D475" s="28">
        <v>12.0741212</v>
      </c>
      <c r="E475" s="28">
        <v>14.67583883</v>
      </c>
      <c r="F475" s="28">
        <v>19.51039857</v>
      </c>
      <c r="G475" s="28">
        <v>3082000</v>
      </c>
      <c r="H475" s="28">
        <v>662.97508760000005</v>
      </c>
      <c r="I475" s="28">
        <v>621.84365739999998</v>
      </c>
      <c r="J475" s="28">
        <v>1266.0012469999999</v>
      </c>
      <c r="K475" s="47">
        <v>583.24274109999999</v>
      </c>
    </row>
    <row r="476" spans="1:11" x14ac:dyDescent="0.25">
      <c r="A476" s="46">
        <v>74</v>
      </c>
      <c r="B476" s="28" t="s">
        <v>73</v>
      </c>
      <c r="C476" s="28">
        <v>21.883627260000001</v>
      </c>
      <c r="D476" s="28">
        <v>25.463229500000001</v>
      </c>
      <c r="E476" s="28">
        <v>22.272847469999999</v>
      </c>
      <c r="F476" s="28">
        <v>40.739173809999997</v>
      </c>
      <c r="G476" s="28">
        <v>1887000</v>
      </c>
      <c r="H476" s="28">
        <v>584.8611555</v>
      </c>
      <c r="I476" s="28">
        <v>576.13323000000003</v>
      </c>
      <c r="J476" s="28">
        <v>1620.7209419999999</v>
      </c>
      <c r="K476" s="47">
        <v>604.91671780000001</v>
      </c>
    </row>
    <row r="477" spans="1:11" x14ac:dyDescent="0.25">
      <c r="A477" s="46">
        <v>75</v>
      </c>
      <c r="B477" s="28" t="s">
        <v>73</v>
      </c>
      <c r="C477" s="28">
        <v>40.225445520000001</v>
      </c>
      <c r="D477" s="28">
        <v>18.292549810000001</v>
      </c>
      <c r="E477" s="28">
        <v>54.43498202</v>
      </c>
      <c r="F477" s="28">
        <v>19.893227499999998</v>
      </c>
      <c r="G477" s="28">
        <v>1715000</v>
      </c>
      <c r="H477" s="28">
        <v>743.73520799999994</v>
      </c>
      <c r="I477" s="28">
        <v>596.91951510000001</v>
      </c>
      <c r="J477" s="28">
        <v>1672.4697799999999</v>
      </c>
      <c r="K477" s="47">
        <v>655.53261699999996</v>
      </c>
    </row>
    <row r="478" spans="1:11" x14ac:dyDescent="0.25">
      <c r="A478" s="46">
        <v>76</v>
      </c>
      <c r="B478" s="28" t="s">
        <v>73</v>
      </c>
      <c r="C478" s="28">
        <v>96.800891539999995</v>
      </c>
      <c r="D478" s="28">
        <v>3.6996514889999998</v>
      </c>
      <c r="E478" s="28">
        <v>56.219478639999998</v>
      </c>
      <c r="F478" s="28">
        <v>20.02966949</v>
      </c>
      <c r="G478" s="28">
        <v>1254000</v>
      </c>
      <c r="H478" s="28">
        <v>1838.8518730000001</v>
      </c>
      <c r="I478" s="28">
        <v>832.52151370000001</v>
      </c>
      <c r="J478" s="28">
        <v>1643.981276</v>
      </c>
      <c r="K478" s="47">
        <v>578.02715720000003</v>
      </c>
    </row>
    <row r="479" spans="1:11" x14ac:dyDescent="0.25">
      <c r="A479" s="46">
        <v>77</v>
      </c>
      <c r="B479" s="28" t="s">
        <v>73</v>
      </c>
      <c r="C479" s="28">
        <v>24.891141959999999</v>
      </c>
      <c r="D479" s="28">
        <v>18.343205409999999</v>
      </c>
      <c r="E479" s="28">
        <v>-5.930692198</v>
      </c>
      <c r="F479" s="28">
        <v>28.70737188</v>
      </c>
      <c r="G479" s="28">
        <v>1363000</v>
      </c>
      <c r="H479" s="28">
        <v>665.23874620000004</v>
      </c>
      <c r="I479" s="28">
        <v>623.40399749999995</v>
      </c>
      <c r="J479" s="28">
        <v>1434.774271</v>
      </c>
      <c r="K479" s="47">
        <v>576.84249220000004</v>
      </c>
    </row>
    <row r="480" spans="1:11" x14ac:dyDescent="0.25">
      <c r="A480" s="46">
        <v>78</v>
      </c>
      <c r="B480" s="28" t="s">
        <v>73</v>
      </c>
      <c r="C480" s="28">
        <v>27.899612640000001</v>
      </c>
      <c r="D480" s="28">
        <v>28.688665629999999</v>
      </c>
      <c r="E480" s="28">
        <v>13.18516981</v>
      </c>
      <c r="F480" s="28">
        <v>36.313853170000002</v>
      </c>
      <c r="G480" s="28">
        <v>2594000</v>
      </c>
      <c r="H480" s="28">
        <v>653.50182150000001</v>
      </c>
      <c r="I480" s="28">
        <v>576.94360359999996</v>
      </c>
      <c r="J480" s="28">
        <v>1294.8289669999999</v>
      </c>
      <c r="K480" s="47">
        <v>610.66042949999996</v>
      </c>
    </row>
    <row r="481" spans="1:21" x14ac:dyDescent="0.25">
      <c r="A481" s="46">
        <v>79</v>
      </c>
      <c r="B481" s="28" t="s">
        <v>73</v>
      </c>
      <c r="C481" s="28">
        <v>10.596513270000001</v>
      </c>
      <c r="D481" s="28">
        <v>29.745857919999999</v>
      </c>
      <c r="E481" s="28">
        <v>0.24616756100000001</v>
      </c>
      <c r="F481" s="28">
        <v>36.775387049999999</v>
      </c>
      <c r="G481" s="28">
        <v>4063000</v>
      </c>
      <c r="H481" s="28">
        <v>858.47535240000002</v>
      </c>
      <c r="I481" s="28">
        <v>711.16850179999994</v>
      </c>
      <c r="J481" s="28">
        <v>1666.8962309999999</v>
      </c>
      <c r="K481" s="47">
        <v>703.0011313</v>
      </c>
    </row>
    <row r="482" spans="1:21" x14ac:dyDescent="0.25">
      <c r="A482" s="46">
        <v>2</v>
      </c>
      <c r="B482" s="28" t="s">
        <v>74</v>
      </c>
      <c r="C482" s="28">
        <v>29.728192279999998</v>
      </c>
      <c r="D482" s="28">
        <v>35.483465760000001</v>
      </c>
      <c r="E482" s="28">
        <v>6.251135347</v>
      </c>
      <c r="F482" s="28">
        <v>28.591229179999999</v>
      </c>
      <c r="G482" s="28">
        <v>11996000</v>
      </c>
      <c r="H482" s="28">
        <v>1023.9496</v>
      </c>
      <c r="I482" s="28">
        <v>1288.937167</v>
      </c>
      <c r="J482" s="28">
        <v>2605.8860340000001</v>
      </c>
      <c r="K482" s="47">
        <v>1059.4594099999999</v>
      </c>
      <c r="M482">
        <f>AVERAGE(C482:C521)</f>
        <v>32.003378544349999</v>
      </c>
      <c r="N482">
        <f t="shared" ref="N482:U482" si="8">AVERAGE(D482:D521)</f>
        <v>27.31134249337499</v>
      </c>
      <c r="O482">
        <f t="shared" si="8"/>
        <v>-1.8145649031500004</v>
      </c>
      <c r="P482">
        <f t="shared" si="8"/>
        <v>28.640572677525</v>
      </c>
      <c r="Q482">
        <f t="shared" si="8"/>
        <v>3791050</v>
      </c>
      <c r="R482">
        <f t="shared" si="8"/>
        <v>610.03229509749985</v>
      </c>
      <c r="S482">
        <f t="shared" si="8"/>
        <v>685.7339605075</v>
      </c>
      <c r="T482">
        <f t="shared" si="8"/>
        <v>1457.7118568600004</v>
      </c>
      <c r="U482">
        <f t="shared" si="8"/>
        <v>671.22513665250005</v>
      </c>
    </row>
    <row r="483" spans="1:21" x14ac:dyDescent="0.25">
      <c r="A483" s="46">
        <v>3</v>
      </c>
      <c r="B483" s="28" t="s">
        <v>74</v>
      </c>
      <c r="C483" s="28">
        <v>37.270049659999998</v>
      </c>
      <c r="D483" s="28">
        <v>17.56159967</v>
      </c>
      <c r="E483" s="28">
        <v>49.421041410000001</v>
      </c>
      <c r="F483" s="28">
        <v>21.688820849999999</v>
      </c>
      <c r="G483" s="28">
        <v>2121000</v>
      </c>
      <c r="H483" s="28">
        <v>565.51467160000004</v>
      </c>
      <c r="I483" s="28">
        <v>611.53964210000004</v>
      </c>
      <c r="J483" s="28">
        <v>1530.6394299999999</v>
      </c>
      <c r="K483" s="47">
        <v>509.63814630000002</v>
      </c>
    </row>
    <row r="484" spans="1:21" x14ac:dyDescent="0.25">
      <c r="A484" s="46">
        <v>4</v>
      </c>
      <c r="B484" s="28" t="s">
        <v>74</v>
      </c>
      <c r="C484" s="28">
        <v>34.295071630000002</v>
      </c>
      <c r="D484" s="28">
        <v>21.35067583</v>
      </c>
      <c r="E484" s="28">
        <v>-25.867756100000001</v>
      </c>
      <c r="F484" s="28">
        <v>29.400378</v>
      </c>
      <c r="G484" s="28">
        <v>4153000</v>
      </c>
      <c r="H484" s="28">
        <v>501.86622590000002</v>
      </c>
      <c r="I484" s="28">
        <v>586.64306069999998</v>
      </c>
      <c r="J484" s="28">
        <v>1169.3724199999999</v>
      </c>
      <c r="K484" s="47">
        <v>596.34850549999999</v>
      </c>
    </row>
    <row r="485" spans="1:21" x14ac:dyDescent="0.25">
      <c r="A485" s="46">
        <v>5</v>
      </c>
      <c r="B485" s="28" t="s">
        <v>74</v>
      </c>
      <c r="C485" s="28">
        <v>46.534666770000001</v>
      </c>
      <c r="D485" s="28">
        <v>44.573764019999999</v>
      </c>
      <c r="E485" s="28">
        <v>9.7678789619999993</v>
      </c>
      <c r="F485" s="28">
        <v>14.445454890000001</v>
      </c>
      <c r="G485" s="28">
        <v>1851000</v>
      </c>
      <c r="H485" s="28">
        <v>546.33247800000004</v>
      </c>
      <c r="I485" s="28">
        <v>745.81807219999996</v>
      </c>
      <c r="J485" s="28">
        <v>1014.889104</v>
      </c>
      <c r="K485" s="47">
        <v>695.82906009999999</v>
      </c>
    </row>
    <row r="486" spans="1:21" x14ac:dyDescent="0.25">
      <c r="A486" s="46">
        <v>6</v>
      </c>
      <c r="B486" s="28" t="s">
        <v>74</v>
      </c>
      <c r="C486" s="28">
        <v>54.64678241</v>
      </c>
      <c r="D486" s="28">
        <v>13.971867080000001</v>
      </c>
      <c r="E486" s="28">
        <v>-35.342465750000002</v>
      </c>
      <c r="F486" s="28">
        <v>20.993248220000002</v>
      </c>
      <c r="G486" s="28">
        <v>2848000</v>
      </c>
      <c r="H486" s="28">
        <v>646.91860970000005</v>
      </c>
      <c r="I486" s="28">
        <v>592.82559819999994</v>
      </c>
      <c r="J486" s="28">
        <v>2544.164526</v>
      </c>
      <c r="K486" s="47">
        <v>477.16042049999999</v>
      </c>
    </row>
    <row r="487" spans="1:21" x14ac:dyDescent="0.25">
      <c r="A487" s="46">
        <v>7</v>
      </c>
      <c r="B487" s="28" t="s">
        <v>74</v>
      </c>
      <c r="C487" s="28">
        <v>41.826824250000001</v>
      </c>
      <c r="D487" s="28">
        <v>13.841214519999999</v>
      </c>
      <c r="E487" s="28">
        <v>20.139778960000001</v>
      </c>
      <c r="F487" s="28">
        <v>31.268157299999999</v>
      </c>
      <c r="G487" s="28">
        <v>2473000</v>
      </c>
      <c r="H487" s="28">
        <v>543.90464540000005</v>
      </c>
      <c r="I487" s="28">
        <v>666.57670670000005</v>
      </c>
      <c r="J487" s="28">
        <v>1225.6016360000001</v>
      </c>
      <c r="K487" s="47">
        <v>596.68209790000003</v>
      </c>
    </row>
    <row r="488" spans="1:21" x14ac:dyDescent="0.25">
      <c r="A488" s="46">
        <v>8</v>
      </c>
      <c r="B488" s="28" t="s">
        <v>74</v>
      </c>
      <c r="C488" s="28">
        <v>28.835132359999999</v>
      </c>
      <c r="D488" s="28">
        <v>31.855551640000002</v>
      </c>
      <c r="E488" s="28">
        <v>-46.576814409999997</v>
      </c>
      <c r="F488" s="28">
        <v>37.568880559999997</v>
      </c>
      <c r="G488" s="28">
        <v>2371000</v>
      </c>
      <c r="H488" s="28">
        <v>524.652646</v>
      </c>
      <c r="I488" s="28">
        <v>702.64807450000001</v>
      </c>
      <c r="J488" s="28">
        <v>1647.555122</v>
      </c>
      <c r="K488" s="47">
        <v>731.42572619999999</v>
      </c>
    </row>
    <row r="489" spans="1:21" x14ac:dyDescent="0.25">
      <c r="A489" s="46">
        <v>9</v>
      </c>
      <c r="B489" s="28" t="s">
        <v>74</v>
      </c>
      <c r="C489" s="28">
        <v>51.921965399999998</v>
      </c>
      <c r="D489" s="28">
        <v>6.7502300240000004</v>
      </c>
      <c r="E489" s="28">
        <v>-8.4740184430000003</v>
      </c>
      <c r="F489" s="28">
        <v>10.387179789999999</v>
      </c>
      <c r="G489" s="28">
        <v>1696000</v>
      </c>
      <c r="H489" s="28">
        <v>581.26190220000001</v>
      </c>
      <c r="I489" s="28">
        <v>731.04665</v>
      </c>
      <c r="J489" s="28">
        <v>1061.593914</v>
      </c>
      <c r="K489" s="47">
        <v>742.53539360000002</v>
      </c>
    </row>
    <row r="490" spans="1:21" x14ac:dyDescent="0.25">
      <c r="A490" s="46">
        <v>10</v>
      </c>
      <c r="B490" s="28" t="s">
        <v>74</v>
      </c>
      <c r="C490" s="28">
        <v>30.276013240000001</v>
      </c>
      <c r="D490" s="28">
        <v>23.944716339999999</v>
      </c>
      <c r="E490" s="28">
        <v>-1.8671916239999999</v>
      </c>
      <c r="F490" s="28">
        <v>24.294677409999998</v>
      </c>
      <c r="G490" s="28">
        <v>4094000</v>
      </c>
      <c r="H490" s="28">
        <v>498.28137959999998</v>
      </c>
      <c r="I490" s="28">
        <v>575.9945424</v>
      </c>
      <c r="J490" s="28">
        <v>1331.642914</v>
      </c>
      <c r="K490" s="47">
        <v>561.24950939999997</v>
      </c>
    </row>
    <row r="491" spans="1:21" x14ac:dyDescent="0.25">
      <c r="A491" s="46">
        <v>11</v>
      </c>
      <c r="B491" s="28" t="s">
        <v>74</v>
      </c>
      <c r="C491" s="28">
        <v>35.212044059999997</v>
      </c>
      <c r="D491" s="28">
        <v>17.59770219</v>
      </c>
      <c r="E491" s="28">
        <v>-13.2249578</v>
      </c>
      <c r="F491" s="28">
        <v>26.574929350000001</v>
      </c>
      <c r="G491" s="28">
        <v>4289000</v>
      </c>
      <c r="H491" s="28">
        <v>504.03769110000002</v>
      </c>
      <c r="I491" s="28">
        <v>583.44643380000002</v>
      </c>
      <c r="J491" s="28">
        <v>1647.071144</v>
      </c>
      <c r="K491" s="47">
        <v>729.02468690000001</v>
      </c>
    </row>
    <row r="492" spans="1:21" x14ac:dyDescent="0.25">
      <c r="A492" s="46">
        <v>12</v>
      </c>
      <c r="B492" s="28" t="s">
        <v>74</v>
      </c>
      <c r="C492" s="28">
        <v>32.94695917</v>
      </c>
      <c r="D492" s="28">
        <v>10.22500814</v>
      </c>
      <c r="E492" s="28">
        <v>-16.062882420000001</v>
      </c>
      <c r="F492" s="28">
        <v>17.067618379999999</v>
      </c>
      <c r="G492" s="28">
        <v>3211000</v>
      </c>
      <c r="H492" s="28">
        <v>534.2656915</v>
      </c>
      <c r="I492" s="28">
        <v>719.61871610000003</v>
      </c>
      <c r="J492" s="28">
        <v>1229.1973640000001</v>
      </c>
      <c r="K492" s="47">
        <v>543.95258609999996</v>
      </c>
    </row>
    <row r="493" spans="1:21" x14ac:dyDescent="0.25">
      <c r="A493" s="46">
        <v>13</v>
      </c>
      <c r="B493" s="28" t="s">
        <v>74</v>
      </c>
      <c r="C493" s="28">
        <v>30.818756759999999</v>
      </c>
      <c r="D493" s="28">
        <v>20.085874560000001</v>
      </c>
      <c r="E493" s="28">
        <v>12.305584919999999</v>
      </c>
      <c r="F493" s="28">
        <v>22.34027876</v>
      </c>
      <c r="G493" s="28">
        <v>8422000</v>
      </c>
      <c r="H493" s="28">
        <v>783.19292329999996</v>
      </c>
      <c r="I493" s="28">
        <v>710.67312360000005</v>
      </c>
      <c r="J493" s="28">
        <v>1827.363419</v>
      </c>
      <c r="K493" s="47">
        <v>742.10626030000003</v>
      </c>
    </row>
    <row r="494" spans="1:21" x14ac:dyDescent="0.25">
      <c r="A494" s="46">
        <v>14</v>
      </c>
      <c r="B494" s="28" t="s">
        <v>74</v>
      </c>
      <c r="C494" s="28">
        <v>29.519723620000001</v>
      </c>
      <c r="D494" s="28">
        <v>27.662598160000002</v>
      </c>
      <c r="E494" s="28">
        <v>8.3665085270000006</v>
      </c>
      <c r="F494" s="28">
        <v>26.187936839999999</v>
      </c>
      <c r="G494" s="28">
        <v>18473000</v>
      </c>
      <c r="H494" s="28">
        <v>1167.2761390000001</v>
      </c>
      <c r="I494" s="28">
        <v>1226.052422</v>
      </c>
      <c r="J494" s="28">
        <v>2324.3538210000002</v>
      </c>
      <c r="K494" s="47">
        <v>1126.6154939999999</v>
      </c>
    </row>
    <row r="495" spans="1:21" x14ac:dyDescent="0.25">
      <c r="A495" s="46">
        <v>15</v>
      </c>
      <c r="B495" s="28" t="s">
        <v>74</v>
      </c>
      <c r="C495" s="28">
        <v>42.144234019999999</v>
      </c>
      <c r="D495" s="28">
        <v>24.72051772</v>
      </c>
      <c r="E495" s="28">
        <v>28.69593923</v>
      </c>
      <c r="F495" s="28">
        <v>24.586541359999998</v>
      </c>
      <c r="G495" s="28">
        <v>3996000</v>
      </c>
      <c r="H495" s="28">
        <v>761.80433029999995</v>
      </c>
      <c r="I495" s="28">
        <v>529.52386639999997</v>
      </c>
      <c r="J495" s="28">
        <v>1548.713242</v>
      </c>
      <c r="K495" s="47">
        <v>599.47952439999995</v>
      </c>
    </row>
    <row r="496" spans="1:21" x14ac:dyDescent="0.25">
      <c r="A496" s="46">
        <v>16</v>
      </c>
      <c r="B496" s="28" t="s">
        <v>74</v>
      </c>
      <c r="C496" s="28">
        <v>33.888086459999997</v>
      </c>
      <c r="D496" s="28">
        <v>40.561186259999999</v>
      </c>
      <c r="E496" s="28">
        <v>-4.8356188250000001</v>
      </c>
      <c r="F496" s="28">
        <v>26.91575701</v>
      </c>
      <c r="G496" s="28">
        <v>5559000</v>
      </c>
      <c r="H496" s="28">
        <v>853.21842690000005</v>
      </c>
      <c r="I496" s="28">
        <v>797.98967519999997</v>
      </c>
      <c r="J496" s="28">
        <v>1758.158913</v>
      </c>
      <c r="K496" s="47">
        <v>594.40964120000001</v>
      </c>
    </row>
    <row r="497" spans="1:11" x14ac:dyDescent="0.25">
      <c r="A497" s="46">
        <v>17</v>
      </c>
      <c r="B497" s="28" t="s">
        <v>74</v>
      </c>
      <c r="C497" s="28">
        <v>29.153916349999999</v>
      </c>
      <c r="D497" s="28">
        <v>22.780749109999999</v>
      </c>
      <c r="E497" s="28">
        <v>2.2175661350000002</v>
      </c>
      <c r="F497" s="28">
        <v>22.344409110000001</v>
      </c>
      <c r="G497" s="28">
        <v>4879000</v>
      </c>
      <c r="H497" s="28">
        <v>540.50946439999996</v>
      </c>
      <c r="I497" s="28">
        <v>771.19793709999999</v>
      </c>
      <c r="J497" s="28">
        <v>1149.7952769999999</v>
      </c>
      <c r="K497" s="47">
        <v>606.71227420000002</v>
      </c>
    </row>
    <row r="498" spans="1:11" x14ac:dyDescent="0.25">
      <c r="A498" s="46">
        <v>18</v>
      </c>
      <c r="B498" s="28" t="s">
        <v>74</v>
      </c>
      <c r="C498" s="28">
        <v>45.911513589999998</v>
      </c>
      <c r="D498" s="28">
        <v>16.687136339999999</v>
      </c>
      <c r="E498" s="28">
        <v>-8.4205326990000007</v>
      </c>
      <c r="F498" s="28">
        <v>23.349661820000001</v>
      </c>
      <c r="G498" s="28">
        <v>5000000</v>
      </c>
      <c r="H498" s="28">
        <v>666.25664129999996</v>
      </c>
      <c r="I498" s="28">
        <v>740.36492369999996</v>
      </c>
      <c r="J498" s="28">
        <v>1902.383169</v>
      </c>
      <c r="K498" s="47">
        <v>610.66991910000002</v>
      </c>
    </row>
    <row r="499" spans="1:11" x14ac:dyDescent="0.25">
      <c r="A499" s="46">
        <v>19</v>
      </c>
      <c r="B499" s="28" t="s">
        <v>74</v>
      </c>
      <c r="C499" s="28">
        <v>24.408044619999998</v>
      </c>
      <c r="D499" s="28">
        <v>37.837533110000003</v>
      </c>
      <c r="E499" s="28">
        <v>-23.44123008</v>
      </c>
      <c r="F499" s="28">
        <v>41.178068510000003</v>
      </c>
      <c r="G499" s="28">
        <v>2105000</v>
      </c>
      <c r="H499" s="28">
        <v>531.44259220000004</v>
      </c>
      <c r="I499" s="28">
        <v>595.13455509999994</v>
      </c>
      <c r="J499" s="28">
        <v>1299.0301360000001</v>
      </c>
      <c r="K499" s="47">
        <v>558.14917009999999</v>
      </c>
    </row>
    <row r="500" spans="1:11" x14ac:dyDescent="0.25">
      <c r="A500" s="46">
        <v>20</v>
      </c>
      <c r="B500" s="28" t="s">
        <v>74</v>
      </c>
      <c r="C500" s="28">
        <v>45.80926968</v>
      </c>
      <c r="D500" s="28">
        <v>22.566730710000002</v>
      </c>
      <c r="E500" s="28">
        <v>73.316968369999998</v>
      </c>
      <c r="F500" s="28">
        <v>11.662226560000001</v>
      </c>
      <c r="G500" s="28">
        <v>1730000</v>
      </c>
      <c r="H500" s="28">
        <v>532.64074719999996</v>
      </c>
      <c r="I500" s="28">
        <v>619.14680299999998</v>
      </c>
      <c r="J500" s="28">
        <v>1965.4188779999999</v>
      </c>
      <c r="K500" s="47">
        <v>745.27519059999997</v>
      </c>
    </row>
    <row r="501" spans="1:11" x14ac:dyDescent="0.25">
      <c r="A501" s="46">
        <v>21</v>
      </c>
      <c r="B501" s="28" t="s">
        <v>74</v>
      </c>
      <c r="C501" s="28">
        <v>37.82704742</v>
      </c>
      <c r="D501" s="28">
        <v>32.256319419999997</v>
      </c>
      <c r="E501" s="28">
        <v>21.00615174</v>
      </c>
      <c r="F501" s="28">
        <v>28.487771290000001</v>
      </c>
      <c r="G501" s="28">
        <v>4293000</v>
      </c>
      <c r="H501" s="28">
        <v>636.16964340000004</v>
      </c>
      <c r="I501" s="28">
        <v>593.28441950000001</v>
      </c>
      <c r="J501" s="28">
        <v>1694.563429</v>
      </c>
      <c r="K501" s="47">
        <v>481.3268918</v>
      </c>
    </row>
    <row r="502" spans="1:11" x14ac:dyDescent="0.25">
      <c r="A502" s="46">
        <v>22</v>
      </c>
      <c r="B502" s="28" t="s">
        <v>74</v>
      </c>
      <c r="C502" s="28">
        <v>31.845627489999998</v>
      </c>
      <c r="D502" s="28">
        <v>15.723884399999999</v>
      </c>
      <c r="E502" s="28">
        <v>46.566873819999998</v>
      </c>
      <c r="F502" s="28">
        <v>8.5488402479999994</v>
      </c>
      <c r="G502" s="28">
        <v>3051000</v>
      </c>
      <c r="H502" s="28">
        <v>478.02119759999999</v>
      </c>
      <c r="I502" s="28">
        <v>582.33558159999995</v>
      </c>
      <c r="J502" s="28">
        <v>1661.1840669999999</v>
      </c>
      <c r="K502" s="47">
        <v>830.32552629999998</v>
      </c>
    </row>
    <row r="503" spans="1:11" x14ac:dyDescent="0.25">
      <c r="A503" s="46">
        <v>60</v>
      </c>
      <c r="B503" s="28" t="s">
        <v>74</v>
      </c>
      <c r="C503" s="28">
        <v>15.765456670000001</v>
      </c>
      <c r="D503" s="28">
        <v>53.271316040000002</v>
      </c>
      <c r="E503" s="28">
        <v>16.56315785</v>
      </c>
      <c r="F503" s="28">
        <v>30.616782050000001</v>
      </c>
      <c r="G503" s="28">
        <v>2324000</v>
      </c>
      <c r="H503" s="28">
        <v>546.76894649999997</v>
      </c>
      <c r="I503" s="28">
        <v>916.58422189999999</v>
      </c>
      <c r="J503" s="28">
        <v>1189.312948</v>
      </c>
      <c r="K503" s="47">
        <v>474.2095114</v>
      </c>
    </row>
    <row r="504" spans="1:11" x14ac:dyDescent="0.25">
      <c r="A504" s="46">
        <v>61</v>
      </c>
      <c r="B504" s="28" t="s">
        <v>74</v>
      </c>
      <c r="C504" s="28">
        <v>13.213235109999999</v>
      </c>
      <c r="D504" s="28">
        <v>31.327469650000001</v>
      </c>
      <c r="E504" s="28">
        <v>14.507857960000001</v>
      </c>
      <c r="F504" s="28">
        <v>34.314352630000002</v>
      </c>
      <c r="G504" s="28">
        <v>2101000</v>
      </c>
      <c r="H504" s="28">
        <v>570.6935962</v>
      </c>
      <c r="I504" s="28">
        <v>541.65895209999996</v>
      </c>
      <c r="J504" s="28">
        <v>1223.4559409999999</v>
      </c>
      <c r="K504" s="47">
        <v>538.27585439999996</v>
      </c>
    </row>
    <row r="505" spans="1:11" x14ac:dyDescent="0.25">
      <c r="A505" s="46">
        <v>62</v>
      </c>
      <c r="B505" s="28" t="s">
        <v>74</v>
      </c>
      <c r="C505" s="28">
        <v>37.922948759999997</v>
      </c>
      <c r="D505" s="28">
        <v>27.155037119999999</v>
      </c>
      <c r="E505" s="28">
        <v>-42.263482189999998</v>
      </c>
      <c r="F505" s="28">
        <v>18.62510735</v>
      </c>
      <c r="G505" s="28">
        <v>3500000</v>
      </c>
      <c r="H505" s="28">
        <v>744.22771250000005</v>
      </c>
      <c r="I505" s="28">
        <v>612.77769439999997</v>
      </c>
      <c r="J505" s="28">
        <v>1351.6769300000001</v>
      </c>
      <c r="K505" s="47">
        <v>551.64770439999995</v>
      </c>
    </row>
    <row r="506" spans="1:11" x14ac:dyDescent="0.25">
      <c r="A506" s="46">
        <v>63</v>
      </c>
      <c r="B506" s="28" t="s">
        <v>74</v>
      </c>
      <c r="C506" s="28">
        <v>37.915191219999997</v>
      </c>
      <c r="D506" s="28">
        <v>11.514322269999999</v>
      </c>
      <c r="E506" s="28">
        <v>-20.27870081</v>
      </c>
      <c r="F506" s="28">
        <v>18.152170349999999</v>
      </c>
      <c r="G506" s="28">
        <v>3597000</v>
      </c>
      <c r="H506" s="28">
        <v>492.0944763</v>
      </c>
      <c r="I506" s="28">
        <v>636.14130169999999</v>
      </c>
      <c r="J506" s="28">
        <v>1432.301837</v>
      </c>
      <c r="K506" s="47">
        <v>542.880853</v>
      </c>
    </row>
    <row r="507" spans="1:11" x14ac:dyDescent="0.25">
      <c r="A507" s="46">
        <v>64</v>
      </c>
      <c r="B507" s="28" t="s">
        <v>74</v>
      </c>
      <c r="C507" s="28">
        <v>11.777750660000001</v>
      </c>
      <c r="D507" s="28">
        <v>22.99762432</v>
      </c>
      <c r="E507" s="28">
        <v>31.761110469999998</v>
      </c>
      <c r="F507" s="28">
        <v>22.22904578</v>
      </c>
      <c r="G507" s="28">
        <v>1730000</v>
      </c>
      <c r="H507" s="28">
        <v>721.00918139999999</v>
      </c>
      <c r="I507" s="28">
        <v>682.14371600000004</v>
      </c>
      <c r="J507" s="28">
        <v>1263.868039</v>
      </c>
      <c r="K507" s="47">
        <v>799.97065099999998</v>
      </c>
    </row>
    <row r="508" spans="1:11" x14ac:dyDescent="0.25">
      <c r="A508" s="46">
        <v>65</v>
      </c>
      <c r="B508" s="28" t="s">
        <v>74</v>
      </c>
      <c r="C508" s="28">
        <v>28.51510158</v>
      </c>
      <c r="D508" s="28">
        <v>33.824591140000003</v>
      </c>
      <c r="E508" s="28">
        <v>32.452089700000002</v>
      </c>
      <c r="F508" s="28">
        <v>26.84309906</v>
      </c>
      <c r="G508" s="28">
        <v>3902000</v>
      </c>
      <c r="H508" s="28">
        <v>596.74855070000001</v>
      </c>
      <c r="I508" s="28">
        <v>666.62007189999997</v>
      </c>
      <c r="J508" s="28">
        <v>1285.2249589999999</v>
      </c>
      <c r="K508" s="47">
        <v>625.55384619999995</v>
      </c>
    </row>
    <row r="509" spans="1:11" x14ac:dyDescent="0.25">
      <c r="A509" s="46">
        <v>66</v>
      </c>
      <c r="B509" s="28" t="s">
        <v>74</v>
      </c>
      <c r="C509" s="28">
        <v>5.2575545139999997</v>
      </c>
      <c r="D509" s="28">
        <v>37.413126210000001</v>
      </c>
      <c r="E509" s="28">
        <v>-42.63204605</v>
      </c>
      <c r="F509" s="28">
        <v>56.266878769999998</v>
      </c>
      <c r="G509" s="28">
        <v>2633000</v>
      </c>
      <c r="H509" s="28">
        <v>850.08771200000001</v>
      </c>
      <c r="I509" s="28">
        <v>577.7318765</v>
      </c>
      <c r="J509" s="28">
        <v>1447.122085</v>
      </c>
      <c r="K509" s="47">
        <v>763.80543209999996</v>
      </c>
    </row>
    <row r="510" spans="1:11" x14ac:dyDescent="0.25">
      <c r="A510" s="46">
        <v>67</v>
      </c>
      <c r="B510" s="28" t="s">
        <v>74</v>
      </c>
      <c r="C510" s="28">
        <v>42.10955336</v>
      </c>
      <c r="D510" s="28">
        <v>17.923573770000001</v>
      </c>
      <c r="E510" s="28">
        <v>-1.5280777219999999</v>
      </c>
      <c r="F510" s="28">
        <v>29.188912009999999</v>
      </c>
      <c r="G510" s="28">
        <v>2796000</v>
      </c>
      <c r="H510" s="28">
        <v>471.87973749999998</v>
      </c>
      <c r="I510" s="28">
        <v>502.32315979999998</v>
      </c>
      <c r="J510" s="28">
        <v>1293.0780319999999</v>
      </c>
      <c r="K510" s="47">
        <v>782.88635920000002</v>
      </c>
    </row>
    <row r="511" spans="1:11" x14ac:dyDescent="0.25">
      <c r="A511" s="46">
        <v>68</v>
      </c>
      <c r="B511" s="28" t="s">
        <v>74</v>
      </c>
      <c r="C511" s="28">
        <v>27.09485403</v>
      </c>
      <c r="D511" s="28">
        <v>21.93229303</v>
      </c>
      <c r="E511" s="28">
        <v>-14.92699874</v>
      </c>
      <c r="F511" s="28">
        <v>26.928515440000002</v>
      </c>
      <c r="G511" s="28">
        <v>3484000</v>
      </c>
      <c r="H511" s="28">
        <v>691.84933639999997</v>
      </c>
      <c r="I511" s="28">
        <v>786.06998469999996</v>
      </c>
      <c r="J511" s="28">
        <v>1186.9304340000001</v>
      </c>
      <c r="K511" s="47">
        <v>627.3848031</v>
      </c>
    </row>
    <row r="512" spans="1:11" x14ac:dyDescent="0.25">
      <c r="A512" s="46">
        <v>70</v>
      </c>
      <c r="B512" s="28" t="s">
        <v>74</v>
      </c>
      <c r="C512" s="28">
        <v>33.985909069999998</v>
      </c>
      <c r="D512" s="28">
        <v>13.89950211</v>
      </c>
      <c r="E512" s="28">
        <v>14.97930695</v>
      </c>
      <c r="F512" s="28">
        <v>11.190521990000001</v>
      </c>
      <c r="G512" s="28">
        <v>1773000</v>
      </c>
      <c r="H512" s="28">
        <v>549.39755439999999</v>
      </c>
      <c r="I512" s="28">
        <v>605.95323580000002</v>
      </c>
      <c r="J512" s="28">
        <v>1193.558213</v>
      </c>
      <c r="K512" s="47">
        <v>684.59446639999999</v>
      </c>
    </row>
    <row r="513" spans="1:21" x14ac:dyDescent="0.25">
      <c r="A513" s="46">
        <v>71</v>
      </c>
      <c r="B513" s="28" t="s">
        <v>74</v>
      </c>
      <c r="C513" s="28">
        <v>30.905505829999999</v>
      </c>
      <c r="D513" s="28">
        <v>14.578232760000001</v>
      </c>
      <c r="E513" s="28">
        <v>-3.452340001</v>
      </c>
      <c r="F513" s="28">
        <v>33.676257900000003</v>
      </c>
      <c r="G513" s="28">
        <v>2613000</v>
      </c>
      <c r="H513" s="28">
        <v>473.14849029999999</v>
      </c>
      <c r="I513" s="28">
        <v>536.94326249999995</v>
      </c>
      <c r="J513" s="28">
        <v>1188.9667360000001</v>
      </c>
      <c r="K513" s="47">
        <v>480.37164510000002</v>
      </c>
    </row>
    <row r="514" spans="1:21" x14ac:dyDescent="0.25">
      <c r="A514" s="46">
        <v>72</v>
      </c>
      <c r="B514" s="28" t="s">
        <v>74</v>
      </c>
      <c r="C514" s="28">
        <v>39.270522249999999</v>
      </c>
      <c r="D514" s="28">
        <v>43.036226249999999</v>
      </c>
      <c r="E514" s="28">
        <v>6.5450948389999999</v>
      </c>
      <c r="F514" s="28">
        <v>40.945033180000003</v>
      </c>
      <c r="G514" s="28">
        <v>2351000</v>
      </c>
      <c r="H514" s="28">
        <v>497.83007179999998</v>
      </c>
      <c r="I514" s="28">
        <v>627.61811850000004</v>
      </c>
      <c r="J514" s="28">
        <v>976.55097239999998</v>
      </c>
      <c r="K514" s="47">
        <v>501.82977510000001</v>
      </c>
    </row>
    <row r="515" spans="1:21" x14ac:dyDescent="0.25">
      <c r="A515" s="46">
        <v>73</v>
      </c>
      <c r="B515" s="28" t="s">
        <v>74</v>
      </c>
      <c r="C515" s="28">
        <v>27.750594280000001</v>
      </c>
      <c r="D515" s="28">
        <v>21.08344945</v>
      </c>
      <c r="E515" s="28">
        <v>-59.146534719999998</v>
      </c>
      <c r="F515" s="28">
        <v>48.25371123</v>
      </c>
      <c r="G515" s="28">
        <v>2531000</v>
      </c>
      <c r="H515" s="28">
        <v>453.08486920000001</v>
      </c>
      <c r="I515" s="28">
        <v>485.26047629999999</v>
      </c>
      <c r="J515" s="28">
        <v>1709.2966469999999</v>
      </c>
      <c r="K515" s="47">
        <v>806.54634050000004</v>
      </c>
    </row>
    <row r="516" spans="1:21" x14ac:dyDescent="0.25">
      <c r="A516" s="46">
        <v>74</v>
      </c>
      <c r="B516" s="28" t="s">
        <v>74</v>
      </c>
      <c r="C516" s="28">
        <v>47.696453699999999</v>
      </c>
      <c r="D516" s="28">
        <v>4.2169407410000002</v>
      </c>
      <c r="E516" s="28">
        <v>-19.385223409999998</v>
      </c>
      <c r="F516" s="28">
        <v>8.4434774430000008</v>
      </c>
      <c r="G516" s="28">
        <v>2981000</v>
      </c>
      <c r="H516" s="28">
        <v>610.83305759999996</v>
      </c>
      <c r="I516" s="28">
        <v>811.52307800000005</v>
      </c>
      <c r="J516" s="28">
        <v>1374.6023949999999</v>
      </c>
      <c r="K516" s="47">
        <v>745.18784189999997</v>
      </c>
    </row>
    <row r="517" spans="1:21" x14ac:dyDescent="0.25">
      <c r="A517" s="46">
        <v>75</v>
      </c>
      <c r="B517" s="28" t="s">
        <v>74</v>
      </c>
      <c r="C517" s="28">
        <v>15.454518719999999</v>
      </c>
      <c r="D517" s="28">
        <v>77.349342710000002</v>
      </c>
      <c r="E517" s="28">
        <v>13.8664215</v>
      </c>
      <c r="F517" s="28">
        <v>56.183813239999999</v>
      </c>
      <c r="G517" s="28">
        <v>2083000</v>
      </c>
      <c r="H517" s="28">
        <v>604.03235319999999</v>
      </c>
      <c r="I517" s="28">
        <v>721.33035400000006</v>
      </c>
      <c r="J517" s="28">
        <v>1320.049886</v>
      </c>
      <c r="K517" s="47">
        <v>545.69826860000001</v>
      </c>
    </row>
    <row r="518" spans="1:21" x14ac:dyDescent="0.25">
      <c r="A518" s="46">
        <v>76</v>
      </c>
      <c r="B518" s="28" t="s">
        <v>74</v>
      </c>
      <c r="C518" s="28">
        <v>32.597837230000003</v>
      </c>
      <c r="D518" s="28">
        <v>42.177466430000003</v>
      </c>
      <c r="E518" s="28">
        <v>-39.21750651</v>
      </c>
      <c r="F518" s="28">
        <v>43.723513150000002</v>
      </c>
      <c r="G518" s="28">
        <v>2781000</v>
      </c>
      <c r="H518" s="28">
        <v>422.01345559999999</v>
      </c>
      <c r="I518" s="28">
        <v>696.64590989999999</v>
      </c>
      <c r="J518" s="28">
        <v>1241.8445200000001</v>
      </c>
      <c r="K518" s="47">
        <v>569.79448600000001</v>
      </c>
    </row>
    <row r="519" spans="1:21" x14ac:dyDescent="0.25">
      <c r="A519" s="46">
        <v>77</v>
      </c>
      <c r="B519" s="28" t="s">
        <v>74</v>
      </c>
      <c r="C519" s="28">
        <v>27.495292790000001</v>
      </c>
      <c r="D519" s="28">
        <v>33.846218360000002</v>
      </c>
      <c r="E519" s="28">
        <v>-23.125300790000001</v>
      </c>
      <c r="F519" s="28">
        <v>36.16582417</v>
      </c>
      <c r="G519" s="28">
        <v>2582000</v>
      </c>
      <c r="H519" s="28">
        <v>524.86826489999999</v>
      </c>
      <c r="I519" s="28">
        <v>729.42129179999995</v>
      </c>
      <c r="J519" s="28">
        <v>1212.0163560000001</v>
      </c>
      <c r="K519" s="47">
        <v>1008.941554</v>
      </c>
    </row>
    <row r="520" spans="1:21" x14ac:dyDescent="0.25">
      <c r="A520" s="46">
        <v>78</v>
      </c>
      <c r="B520" s="28" t="s">
        <v>74</v>
      </c>
      <c r="C520" s="28">
        <v>18.409972249999999</v>
      </c>
      <c r="D520" s="28">
        <v>43.874618939999998</v>
      </c>
      <c r="E520" s="28">
        <v>-7.2753605319999997</v>
      </c>
      <c r="F520" s="28">
        <v>47.683326409999999</v>
      </c>
      <c r="G520" s="28">
        <v>4050000</v>
      </c>
      <c r="H520" s="28">
        <v>558.61066459999995</v>
      </c>
      <c r="I520" s="28">
        <v>721.32524030000002</v>
      </c>
      <c r="J520" s="28">
        <v>1205.470853</v>
      </c>
      <c r="K520" s="47">
        <v>743.01583559999995</v>
      </c>
    </row>
    <row r="521" spans="1:21" x14ac:dyDescent="0.25">
      <c r="A521" s="46">
        <v>79</v>
      </c>
      <c r="B521" s="28" t="s">
        <v>74</v>
      </c>
      <c r="C521" s="28">
        <v>12.17696851</v>
      </c>
      <c r="D521" s="28">
        <v>42.994023429999999</v>
      </c>
      <c r="E521" s="28">
        <v>-23.96802319</v>
      </c>
      <c r="F521" s="28">
        <v>58.31049951</v>
      </c>
      <c r="G521" s="28">
        <v>3219000</v>
      </c>
      <c r="H521" s="28">
        <v>600.59612619999996</v>
      </c>
      <c r="I521" s="28">
        <v>600.48850330000005</v>
      </c>
      <c r="J521" s="28">
        <v>1074.568532</v>
      </c>
      <c r="K521" s="47">
        <v>918.03480360000003</v>
      </c>
    </row>
    <row r="522" spans="1:21" x14ac:dyDescent="0.25">
      <c r="A522" s="46">
        <v>2</v>
      </c>
      <c r="B522" s="28" t="s">
        <v>75</v>
      </c>
      <c r="C522" s="28">
        <v>25.11072528</v>
      </c>
      <c r="D522" s="28">
        <v>33.552254050000002</v>
      </c>
      <c r="E522" s="28">
        <v>7.9381070759999997</v>
      </c>
      <c r="F522" s="28">
        <v>27.742312850000001</v>
      </c>
      <c r="G522" s="28">
        <v>13340000</v>
      </c>
      <c r="H522" s="28">
        <v>1023.100516</v>
      </c>
      <c r="I522" s="28">
        <v>1154.2317880000001</v>
      </c>
      <c r="J522" s="28">
        <v>2008.4441939999999</v>
      </c>
      <c r="K522" s="47">
        <v>1148.7319849999999</v>
      </c>
      <c r="M522">
        <f>AVERAGE(C522:C561)</f>
        <v>30.762614371499989</v>
      </c>
      <c r="N522">
        <f t="shared" ref="N522:U522" si="9">AVERAGE(D522:D561)</f>
        <v>24.387011265450003</v>
      </c>
      <c r="O522">
        <f t="shared" si="9"/>
        <v>3.5317810169249988</v>
      </c>
      <c r="P522">
        <f t="shared" si="9"/>
        <v>28.871007225425</v>
      </c>
      <c r="Q522">
        <f t="shared" si="9"/>
        <v>4648525</v>
      </c>
      <c r="R522">
        <f t="shared" si="9"/>
        <v>652.93465747499999</v>
      </c>
      <c r="S522">
        <f t="shared" si="9"/>
        <v>660.26008078000018</v>
      </c>
      <c r="T522">
        <f t="shared" si="9"/>
        <v>1470.6213621999996</v>
      </c>
      <c r="U522">
        <f t="shared" si="9"/>
        <v>721.81934712249983</v>
      </c>
    </row>
    <row r="523" spans="1:21" x14ac:dyDescent="0.25">
      <c r="A523" s="46">
        <v>3</v>
      </c>
      <c r="B523" s="28" t="s">
        <v>75</v>
      </c>
      <c r="C523" s="28">
        <v>10.37129195</v>
      </c>
      <c r="D523" s="28">
        <v>47.007123819999997</v>
      </c>
      <c r="E523" s="28">
        <v>24.708955939999999</v>
      </c>
      <c r="F523" s="28">
        <v>55.807032100000001</v>
      </c>
      <c r="G523" s="28">
        <v>1656000</v>
      </c>
      <c r="H523" s="28">
        <v>827.21555339999998</v>
      </c>
      <c r="I523" s="28">
        <v>668.640895</v>
      </c>
      <c r="J523" s="28">
        <v>1326.4459730000001</v>
      </c>
      <c r="K523" s="47">
        <v>780.36677640000005</v>
      </c>
    </row>
    <row r="524" spans="1:21" x14ac:dyDescent="0.25">
      <c r="A524" s="46">
        <v>4</v>
      </c>
      <c r="B524" s="28" t="s">
        <v>75</v>
      </c>
      <c r="C524" s="28">
        <v>33.968670490000001</v>
      </c>
      <c r="D524" s="28">
        <v>16.056313159999998</v>
      </c>
      <c r="E524" s="28">
        <v>-10.005484920000001</v>
      </c>
      <c r="F524" s="28">
        <v>13.757891020000001</v>
      </c>
      <c r="G524" s="28">
        <v>3395000</v>
      </c>
      <c r="H524" s="28">
        <v>475.50608890000001</v>
      </c>
      <c r="I524" s="28">
        <v>519.25252539999997</v>
      </c>
      <c r="J524" s="28">
        <v>1204.265656</v>
      </c>
      <c r="K524" s="47">
        <v>678.63438940000003</v>
      </c>
    </row>
    <row r="525" spans="1:21" x14ac:dyDescent="0.25">
      <c r="A525" s="46">
        <v>5</v>
      </c>
      <c r="B525" s="28" t="s">
        <v>75</v>
      </c>
      <c r="C525" s="28">
        <v>26.47879648</v>
      </c>
      <c r="D525" s="28">
        <v>32.592243549999999</v>
      </c>
      <c r="E525" s="28">
        <v>30.287115419999999</v>
      </c>
      <c r="F525" s="28">
        <v>38.89992307</v>
      </c>
      <c r="G525" s="28">
        <v>2703000</v>
      </c>
      <c r="H525" s="28">
        <v>541.31514419999996</v>
      </c>
      <c r="I525" s="28">
        <v>471.11546509999999</v>
      </c>
      <c r="J525" s="28">
        <v>1191.575081</v>
      </c>
      <c r="K525" s="47">
        <v>601.39873120000004</v>
      </c>
    </row>
    <row r="526" spans="1:21" x14ac:dyDescent="0.25">
      <c r="A526" s="46">
        <v>6</v>
      </c>
      <c r="B526" s="28" t="s">
        <v>75</v>
      </c>
      <c r="C526" s="28">
        <v>21.531663959999999</v>
      </c>
      <c r="D526" s="28">
        <v>41.567504669999998</v>
      </c>
      <c r="E526" s="28">
        <v>-45.406824149999998</v>
      </c>
      <c r="F526" s="28">
        <v>65.618263130000003</v>
      </c>
      <c r="G526" s="28">
        <v>2972000</v>
      </c>
      <c r="H526" s="28">
        <v>667.33173969999996</v>
      </c>
      <c r="I526" s="28">
        <v>664.30376120000005</v>
      </c>
      <c r="J526" s="28">
        <v>2520.731616</v>
      </c>
      <c r="K526" s="47">
        <v>823.11511959999996</v>
      </c>
    </row>
    <row r="527" spans="1:21" x14ac:dyDescent="0.25">
      <c r="A527" s="46">
        <v>7</v>
      </c>
      <c r="B527" s="28" t="s">
        <v>75</v>
      </c>
      <c r="C527" s="28">
        <v>42.325233390000001</v>
      </c>
      <c r="D527" s="28">
        <v>16.346157389999998</v>
      </c>
      <c r="E527" s="28">
        <v>30.975595779999999</v>
      </c>
      <c r="F527" s="28">
        <v>46.344387400000002</v>
      </c>
      <c r="G527" s="28">
        <v>2738000</v>
      </c>
      <c r="H527" s="28">
        <v>537.06008410000004</v>
      </c>
      <c r="I527" s="28">
        <v>595.53528080000001</v>
      </c>
      <c r="J527" s="28">
        <v>1350.0247139999999</v>
      </c>
      <c r="K527" s="47">
        <v>700.29401610000002</v>
      </c>
    </row>
    <row r="528" spans="1:21" x14ac:dyDescent="0.25">
      <c r="A528" s="46">
        <v>8</v>
      </c>
      <c r="B528" s="28" t="s">
        <v>75</v>
      </c>
      <c r="C528" s="28">
        <v>33.48829817</v>
      </c>
      <c r="D528" s="28">
        <v>23.598472260000001</v>
      </c>
      <c r="E528" s="28">
        <v>-3.1008262700000002</v>
      </c>
      <c r="F528" s="28">
        <v>22.874909410000001</v>
      </c>
      <c r="G528" s="28">
        <v>2324000</v>
      </c>
      <c r="H528" s="28">
        <v>615.64025049999998</v>
      </c>
      <c r="I528" s="28">
        <v>877.31425060000004</v>
      </c>
      <c r="J528" s="28">
        <v>1195.3538820000001</v>
      </c>
      <c r="K528" s="47">
        <v>823.6397829</v>
      </c>
    </row>
    <row r="529" spans="1:11" x14ac:dyDescent="0.25">
      <c r="A529" s="46">
        <v>9</v>
      </c>
      <c r="B529" s="28" t="s">
        <v>75</v>
      </c>
      <c r="C529" s="28">
        <v>23.3119011</v>
      </c>
      <c r="D529" s="28">
        <v>23.393795229999998</v>
      </c>
      <c r="E529" s="28">
        <v>13.31747605</v>
      </c>
      <c r="F529" s="28">
        <v>33.866769830000003</v>
      </c>
      <c r="G529" s="28">
        <v>3871000</v>
      </c>
      <c r="H529" s="28">
        <v>537.74083259999998</v>
      </c>
      <c r="I529" s="28">
        <v>550.15110709999999</v>
      </c>
      <c r="J529" s="28">
        <v>1241.7350449999999</v>
      </c>
      <c r="K529" s="47">
        <v>584.9243328</v>
      </c>
    </row>
    <row r="530" spans="1:11" x14ac:dyDescent="0.25">
      <c r="A530" s="46">
        <v>10</v>
      </c>
      <c r="B530" s="28" t="s">
        <v>75</v>
      </c>
      <c r="C530" s="28">
        <v>25.50366558</v>
      </c>
      <c r="D530" s="28">
        <v>16.092535550000001</v>
      </c>
      <c r="E530" s="28">
        <v>30.543935390000001</v>
      </c>
      <c r="F530" s="28">
        <v>14.8364853</v>
      </c>
      <c r="G530" s="28">
        <v>2312000</v>
      </c>
      <c r="H530" s="28">
        <v>808.73226299999999</v>
      </c>
      <c r="I530" s="28">
        <v>559.20774659999995</v>
      </c>
      <c r="J530" s="28">
        <v>1401.0640330000001</v>
      </c>
      <c r="K530" s="47">
        <v>694.26107430000002</v>
      </c>
    </row>
    <row r="531" spans="1:11" x14ac:dyDescent="0.25">
      <c r="A531" s="46">
        <v>11</v>
      </c>
      <c r="B531" s="28" t="s">
        <v>75</v>
      </c>
      <c r="C531" s="28">
        <v>44.619069600000003</v>
      </c>
      <c r="D531" s="28">
        <v>14.02985906</v>
      </c>
      <c r="E531" s="28">
        <v>-5.5176786790000003</v>
      </c>
      <c r="F531" s="28">
        <v>27.101384379999999</v>
      </c>
      <c r="G531" s="28">
        <v>5699000</v>
      </c>
      <c r="H531" s="28">
        <v>834.93097069999999</v>
      </c>
      <c r="I531" s="28">
        <v>519.87177450000001</v>
      </c>
      <c r="J531" s="28">
        <v>1237.342776</v>
      </c>
      <c r="K531" s="47">
        <v>655.95090660000005</v>
      </c>
    </row>
    <row r="532" spans="1:11" x14ac:dyDescent="0.25">
      <c r="A532" s="46">
        <v>12</v>
      </c>
      <c r="B532" s="28" t="s">
        <v>75</v>
      </c>
      <c r="C532" s="28">
        <v>48.626980850000002</v>
      </c>
      <c r="D532" s="28">
        <v>5.831988774</v>
      </c>
      <c r="E532" s="28">
        <v>-17.72406385</v>
      </c>
      <c r="F532" s="28">
        <v>13.643871280000001</v>
      </c>
      <c r="G532" s="28">
        <v>2918000</v>
      </c>
      <c r="H532" s="28">
        <v>678.6667357</v>
      </c>
      <c r="I532" s="28">
        <v>681.03314609999995</v>
      </c>
      <c r="J532" s="28">
        <v>1403.065055</v>
      </c>
      <c r="K532" s="47">
        <v>648.09365879999996</v>
      </c>
    </row>
    <row r="533" spans="1:11" x14ac:dyDescent="0.25">
      <c r="A533" s="46">
        <v>13</v>
      </c>
      <c r="B533" s="28" t="s">
        <v>75</v>
      </c>
      <c r="C533" s="28">
        <v>29.5404807</v>
      </c>
      <c r="D533" s="28">
        <v>22.89058902</v>
      </c>
      <c r="E533" s="28">
        <v>5.706268766</v>
      </c>
      <c r="F533" s="28">
        <v>19.490987990000001</v>
      </c>
      <c r="G533" s="28">
        <v>8465000</v>
      </c>
      <c r="H533" s="28">
        <v>763.21582690000002</v>
      </c>
      <c r="I533" s="28">
        <v>773.94121729999995</v>
      </c>
      <c r="J533" s="28">
        <v>1665.3584940000001</v>
      </c>
      <c r="K533" s="47">
        <v>746.28001870000003</v>
      </c>
    </row>
    <row r="534" spans="1:11" x14ac:dyDescent="0.25">
      <c r="A534" s="46">
        <v>14</v>
      </c>
      <c r="B534" s="28" t="s">
        <v>75</v>
      </c>
      <c r="C534" s="28">
        <v>37.297506130000002</v>
      </c>
      <c r="D534" s="28">
        <v>24.635679570000001</v>
      </c>
      <c r="E534" s="28">
        <v>4.9092355459999997</v>
      </c>
      <c r="F534" s="28">
        <v>19.405650619999999</v>
      </c>
      <c r="G534" s="28">
        <v>10286000</v>
      </c>
      <c r="H534" s="28">
        <v>1046.1789040000001</v>
      </c>
      <c r="I534" s="28">
        <v>704.61970529999996</v>
      </c>
      <c r="J534" s="28">
        <v>1589.232186</v>
      </c>
      <c r="K534" s="47">
        <v>673.3618305</v>
      </c>
    </row>
    <row r="535" spans="1:11" x14ac:dyDescent="0.25">
      <c r="A535" s="46">
        <v>15</v>
      </c>
      <c r="B535" s="28" t="s">
        <v>75</v>
      </c>
      <c r="C535" s="28">
        <v>34.483851749999999</v>
      </c>
      <c r="D535" s="28">
        <v>23.878072320000001</v>
      </c>
      <c r="E535" s="28">
        <v>-27.388573610000002</v>
      </c>
      <c r="F535" s="28">
        <v>19.091643730000001</v>
      </c>
      <c r="G535" s="28">
        <v>3043000</v>
      </c>
      <c r="H535" s="28">
        <v>539.02042140000003</v>
      </c>
      <c r="I535" s="28">
        <v>539.64199069999995</v>
      </c>
      <c r="J535" s="28">
        <v>1358.667109</v>
      </c>
      <c r="K535" s="47">
        <v>606.4459435</v>
      </c>
    </row>
    <row r="536" spans="1:11" x14ac:dyDescent="0.25">
      <c r="A536" s="46">
        <v>16</v>
      </c>
      <c r="B536" s="28" t="s">
        <v>75</v>
      </c>
      <c r="C536" s="28">
        <v>30.562541660000001</v>
      </c>
      <c r="D536" s="28">
        <v>27.900156769999999</v>
      </c>
      <c r="E536" s="28">
        <v>13.480416440000001</v>
      </c>
      <c r="F536" s="28">
        <v>25.923688930000001</v>
      </c>
      <c r="G536" s="28">
        <v>3567000</v>
      </c>
      <c r="H536" s="28">
        <v>567.10792649999996</v>
      </c>
      <c r="I536" s="28">
        <v>532.79104229999996</v>
      </c>
      <c r="J536" s="28">
        <v>1403.9924100000001</v>
      </c>
      <c r="K536" s="47">
        <v>544.78589580000005</v>
      </c>
    </row>
    <row r="537" spans="1:11" x14ac:dyDescent="0.25">
      <c r="A537" s="46">
        <v>17</v>
      </c>
      <c r="B537" s="28" t="s">
        <v>75</v>
      </c>
      <c r="C537" s="28">
        <v>30.78007478</v>
      </c>
      <c r="D537" s="28">
        <v>14.284740210000001</v>
      </c>
      <c r="E537" s="28">
        <v>12.39919969</v>
      </c>
      <c r="F537" s="28">
        <v>12.50049403</v>
      </c>
      <c r="G537" s="28">
        <v>4172000</v>
      </c>
      <c r="H537" s="28">
        <v>550.37528220000002</v>
      </c>
      <c r="I537" s="28">
        <v>510.77524570000003</v>
      </c>
      <c r="J537" s="28">
        <v>1123.100537</v>
      </c>
      <c r="K537" s="47">
        <v>682.73209420000001</v>
      </c>
    </row>
    <row r="538" spans="1:11" x14ac:dyDescent="0.25">
      <c r="A538" s="46">
        <v>18</v>
      </c>
      <c r="B538" s="28" t="s">
        <v>75</v>
      </c>
      <c r="C538" s="28">
        <v>50.73153533</v>
      </c>
      <c r="D538" s="28">
        <v>14.07122369</v>
      </c>
      <c r="E538" s="28">
        <v>1.464697084</v>
      </c>
      <c r="F538" s="28">
        <v>18.421812240000001</v>
      </c>
      <c r="G538" s="28">
        <v>5621000</v>
      </c>
      <c r="H538" s="28">
        <v>987.2164176</v>
      </c>
      <c r="I538" s="28">
        <v>560.23017600000003</v>
      </c>
      <c r="J538" s="28">
        <v>1151.2569309999999</v>
      </c>
      <c r="K538" s="47">
        <v>605.12654620000001</v>
      </c>
    </row>
    <row r="539" spans="1:11" x14ac:dyDescent="0.25">
      <c r="A539" s="46">
        <v>19</v>
      </c>
      <c r="B539" s="28" t="s">
        <v>75</v>
      </c>
      <c r="C539" s="28">
        <v>22.664227109999999</v>
      </c>
      <c r="D539" s="28">
        <v>32.700927180000001</v>
      </c>
      <c r="E539" s="28">
        <v>6.2842011580000001</v>
      </c>
      <c r="F539" s="28">
        <v>15.9066121</v>
      </c>
      <c r="G539" s="28">
        <v>1844000</v>
      </c>
      <c r="H539" s="28">
        <v>519.67386209999995</v>
      </c>
      <c r="I539" s="28">
        <v>549.79060719999995</v>
      </c>
      <c r="J539" s="28">
        <v>1358.673456</v>
      </c>
      <c r="K539" s="47">
        <v>761.53275340000005</v>
      </c>
    </row>
    <row r="540" spans="1:11" x14ac:dyDescent="0.25">
      <c r="A540" s="46">
        <v>20</v>
      </c>
      <c r="B540" s="28" t="s">
        <v>75</v>
      </c>
      <c r="C540" s="28">
        <v>28.098047919999999</v>
      </c>
      <c r="D540" s="28">
        <v>56.22854246</v>
      </c>
      <c r="E540" s="28">
        <v>16.108949729999999</v>
      </c>
      <c r="F540" s="28">
        <v>53.202608400000003</v>
      </c>
      <c r="G540" s="28">
        <v>1856000</v>
      </c>
      <c r="H540" s="28">
        <v>592.91959610000004</v>
      </c>
      <c r="I540" s="28">
        <v>809.666742</v>
      </c>
      <c r="J540" s="28">
        <v>1376.5041639999999</v>
      </c>
      <c r="K540" s="47">
        <v>801.54167440000003</v>
      </c>
    </row>
    <row r="541" spans="1:11" x14ac:dyDescent="0.25">
      <c r="A541" s="46">
        <v>21</v>
      </c>
      <c r="B541" s="28" t="s">
        <v>75</v>
      </c>
      <c r="C541" s="28">
        <v>29.25857242</v>
      </c>
      <c r="D541" s="28">
        <v>27.54313956</v>
      </c>
      <c r="E541" s="28">
        <v>73.432660609999999</v>
      </c>
      <c r="F541" s="28">
        <v>31.486761040000001</v>
      </c>
      <c r="G541" s="28">
        <v>2328000</v>
      </c>
      <c r="H541" s="28">
        <v>604.92402930000003</v>
      </c>
      <c r="I541" s="28">
        <v>487.0023726</v>
      </c>
      <c r="J541" s="28">
        <v>1746.0976659999999</v>
      </c>
      <c r="K541" s="47">
        <v>733.93193529999996</v>
      </c>
    </row>
    <row r="542" spans="1:11" x14ac:dyDescent="0.25">
      <c r="A542" s="46">
        <v>22</v>
      </c>
      <c r="B542" s="28" t="s">
        <v>75</v>
      </c>
      <c r="C542" s="28">
        <v>22.057913129999999</v>
      </c>
      <c r="D542" s="28">
        <v>15.70006835</v>
      </c>
      <c r="E542" s="28">
        <v>6.8948678829999999</v>
      </c>
      <c r="F542" s="28">
        <v>12.614111940000001</v>
      </c>
      <c r="G542" s="28">
        <v>5336000</v>
      </c>
      <c r="H542" s="28">
        <v>514.4416099</v>
      </c>
      <c r="I542" s="28">
        <v>543.4005343</v>
      </c>
      <c r="J542" s="28">
        <v>1129.425395</v>
      </c>
      <c r="K542" s="47">
        <v>676.0252954</v>
      </c>
    </row>
    <row r="543" spans="1:11" x14ac:dyDescent="0.25">
      <c r="A543" s="46">
        <v>60</v>
      </c>
      <c r="B543" s="28" t="s">
        <v>75</v>
      </c>
      <c r="C543" s="28">
        <v>18.589196680000001</v>
      </c>
      <c r="D543" s="28">
        <v>38.757274969999997</v>
      </c>
      <c r="E543" s="28">
        <v>-18.41561811</v>
      </c>
      <c r="F543" s="28">
        <v>27.884495009999998</v>
      </c>
      <c r="G543" s="28">
        <v>13429000</v>
      </c>
      <c r="H543" s="28">
        <v>852.90787439999997</v>
      </c>
      <c r="I543" s="28">
        <v>1326.1019650000001</v>
      </c>
      <c r="J543" s="28">
        <v>2086.5677209999999</v>
      </c>
      <c r="K543" s="47">
        <v>1136.8955599999999</v>
      </c>
    </row>
    <row r="544" spans="1:11" x14ac:dyDescent="0.25">
      <c r="A544" s="46">
        <v>61</v>
      </c>
      <c r="B544" s="28" t="s">
        <v>75</v>
      </c>
      <c r="C544" s="28">
        <v>24.052886050000001</v>
      </c>
      <c r="D544" s="28">
        <v>8.5157923689999997</v>
      </c>
      <c r="E544" s="28">
        <v>32.221010020000001</v>
      </c>
      <c r="F544" s="28">
        <v>15.367350780000001</v>
      </c>
      <c r="G544" s="28">
        <v>3902000</v>
      </c>
      <c r="H544" s="28">
        <v>545.80438939999999</v>
      </c>
      <c r="I544" s="28">
        <v>680.80549429999996</v>
      </c>
      <c r="J544" s="28">
        <v>1227.485185</v>
      </c>
      <c r="K544" s="47">
        <v>560.29284489999998</v>
      </c>
    </row>
    <row r="545" spans="1:11" x14ac:dyDescent="0.25">
      <c r="A545" s="46">
        <v>62</v>
      </c>
      <c r="B545" s="28" t="s">
        <v>75</v>
      </c>
      <c r="C545" s="28">
        <v>22.133858459999999</v>
      </c>
      <c r="D545" s="28">
        <v>27.576576509999999</v>
      </c>
      <c r="E545" s="28">
        <v>-60.719600569999997</v>
      </c>
      <c r="F545" s="28">
        <v>32.99411929</v>
      </c>
      <c r="G545" s="28">
        <v>3168000</v>
      </c>
      <c r="H545" s="28">
        <v>498.0599856</v>
      </c>
      <c r="I545" s="28">
        <v>547.72495030000005</v>
      </c>
      <c r="J545" s="28">
        <v>1626.940073</v>
      </c>
      <c r="K545" s="47">
        <v>596.05364750000001</v>
      </c>
    </row>
    <row r="546" spans="1:11" x14ac:dyDescent="0.25">
      <c r="A546" s="46">
        <v>63</v>
      </c>
      <c r="B546" s="28" t="s">
        <v>75</v>
      </c>
      <c r="C546" s="28">
        <v>46.996124639999998</v>
      </c>
      <c r="D546" s="28">
        <v>4.9970268750000004</v>
      </c>
      <c r="E546" s="28">
        <v>-21.85983354</v>
      </c>
      <c r="F546" s="28">
        <v>10.59858453</v>
      </c>
      <c r="G546" s="28">
        <v>2910000</v>
      </c>
      <c r="H546" s="28">
        <v>616.66333829999996</v>
      </c>
      <c r="I546" s="28">
        <v>866.68590470000004</v>
      </c>
      <c r="J546" s="28">
        <v>1422.4474540000001</v>
      </c>
      <c r="K546" s="47">
        <v>744.6687809</v>
      </c>
    </row>
    <row r="547" spans="1:11" x14ac:dyDescent="0.25">
      <c r="A547" s="46">
        <v>64</v>
      </c>
      <c r="B547" s="28" t="s">
        <v>75</v>
      </c>
      <c r="C547" s="28">
        <v>37.280151519999997</v>
      </c>
      <c r="D547" s="28">
        <v>18.92064225</v>
      </c>
      <c r="E547" s="28">
        <v>22.380596830000002</v>
      </c>
      <c r="F547" s="28">
        <v>6.8525844869999997</v>
      </c>
      <c r="G547" s="28">
        <v>4144000</v>
      </c>
      <c r="H547" s="28">
        <v>632.77418339999997</v>
      </c>
      <c r="I547" s="28">
        <v>621.05008339999995</v>
      </c>
      <c r="J547" s="28">
        <v>1554.5329429999999</v>
      </c>
      <c r="K547" s="47">
        <v>838.17313369999999</v>
      </c>
    </row>
    <row r="548" spans="1:11" x14ac:dyDescent="0.25">
      <c r="A548" s="46">
        <v>65</v>
      </c>
      <c r="B548" s="28" t="s">
        <v>75</v>
      </c>
      <c r="C548" s="28">
        <v>42.083825859999997</v>
      </c>
      <c r="D548" s="28">
        <v>20.852059279999999</v>
      </c>
      <c r="E548" s="28">
        <v>12.4942919</v>
      </c>
      <c r="F548" s="28">
        <v>39.931551849999998</v>
      </c>
      <c r="G548" s="28">
        <v>3562000</v>
      </c>
      <c r="H548" s="28">
        <v>800.30822680000006</v>
      </c>
      <c r="I548" s="28">
        <v>525.18886420000001</v>
      </c>
      <c r="J548" s="28">
        <v>1318.041162</v>
      </c>
      <c r="K548" s="47">
        <v>836.98209340000005</v>
      </c>
    </row>
    <row r="549" spans="1:11" x14ac:dyDescent="0.25">
      <c r="A549" s="46">
        <v>66</v>
      </c>
      <c r="B549" s="28" t="s">
        <v>75</v>
      </c>
      <c r="C549" s="28">
        <v>16.24919804</v>
      </c>
      <c r="D549" s="28">
        <v>28.426006340000001</v>
      </c>
      <c r="E549" s="28">
        <v>1.158054293</v>
      </c>
      <c r="F549" s="28">
        <v>29.012298139999999</v>
      </c>
      <c r="G549" s="28">
        <v>13484000</v>
      </c>
      <c r="H549" s="28">
        <v>764.71311830000002</v>
      </c>
      <c r="I549" s="28">
        <v>1135.7029110000001</v>
      </c>
      <c r="J549" s="28">
        <v>2129.8838529999998</v>
      </c>
      <c r="K549" s="47">
        <v>1273.811766</v>
      </c>
    </row>
    <row r="550" spans="1:11" x14ac:dyDescent="0.25">
      <c r="A550" s="46">
        <v>67</v>
      </c>
      <c r="B550" s="28" t="s">
        <v>75</v>
      </c>
      <c r="C550" s="28">
        <v>33.056519289999997</v>
      </c>
      <c r="D550" s="28">
        <v>21.131483620000001</v>
      </c>
      <c r="E550" s="28">
        <v>-15.172434450000001</v>
      </c>
      <c r="F550" s="28">
        <v>51.648740949999997</v>
      </c>
      <c r="G550" s="28">
        <v>2246000</v>
      </c>
      <c r="H550" s="28">
        <v>495.82223820000002</v>
      </c>
      <c r="I550" s="28">
        <v>539.07089570000005</v>
      </c>
      <c r="J550" s="28">
        <v>1374.7387670000001</v>
      </c>
      <c r="K550" s="47">
        <v>623.41178449999995</v>
      </c>
    </row>
    <row r="551" spans="1:11" x14ac:dyDescent="0.25">
      <c r="A551" s="46">
        <v>68</v>
      </c>
      <c r="B551" s="28" t="s">
        <v>75</v>
      </c>
      <c r="C551" s="28">
        <v>18.118277490000001</v>
      </c>
      <c r="D551" s="28">
        <v>24.42506354</v>
      </c>
      <c r="E551" s="28">
        <v>-50.391250419999999</v>
      </c>
      <c r="F551" s="28">
        <v>33.347076569999999</v>
      </c>
      <c r="G551" s="28">
        <v>2231000</v>
      </c>
      <c r="H551" s="28">
        <v>650.73576379999997</v>
      </c>
      <c r="I551" s="28">
        <v>562.25075189999995</v>
      </c>
      <c r="J551" s="28">
        <v>1626.25765</v>
      </c>
      <c r="K551" s="47">
        <v>586.32419789999994</v>
      </c>
    </row>
    <row r="552" spans="1:11" x14ac:dyDescent="0.25">
      <c r="A552" s="46">
        <v>70</v>
      </c>
      <c r="B552" s="28" t="s">
        <v>75</v>
      </c>
      <c r="C552" s="28">
        <v>33.03849598</v>
      </c>
      <c r="D552" s="28">
        <v>23.857682149999999</v>
      </c>
      <c r="E552" s="28">
        <v>7.6564525879999996</v>
      </c>
      <c r="F552" s="28">
        <v>21.720348319999999</v>
      </c>
      <c r="G552" s="28">
        <v>9343000</v>
      </c>
      <c r="H552" s="28">
        <v>709.34568400000001</v>
      </c>
      <c r="I552" s="28">
        <v>845.27860450000003</v>
      </c>
      <c r="J552" s="28">
        <v>1833.8458949999999</v>
      </c>
      <c r="K552" s="47">
        <v>698.32929019999995</v>
      </c>
    </row>
    <row r="553" spans="1:11" x14ac:dyDescent="0.25">
      <c r="A553" s="46">
        <v>71</v>
      </c>
      <c r="B553" s="28" t="s">
        <v>75</v>
      </c>
      <c r="C553" s="28">
        <v>40.822634800000003</v>
      </c>
      <c r="D553" s="28">
        <v>14.230338339999999</v>
      </c>
      <c r="E553" s="28">
        <v>-11.258653900000001</v>
      </c>
      <c r="F553" s="28">
        <v>39.320510130000002</v>
      </c>
      <c r="G553" s="28">
        <v>3438000</v>
      </c>
      <c r="H553" s="28">
        <v>662.02913690000003</v>
      </c>
      <c r="I553" s="28">
        <v>539.86213859999998</v>
      </c>
      <c r="J553" s="28">
        <v>1132.2753359999999</v>
      </c>
      <c r="K553" s="47">
        <v>663.57435859999998</v>
      </c>
    </row>
    <row r="554" spans="1:11" x14ac:dyDescent="0.25">
      <c r="A554" s="46">
        <v>72</v>
      </c>
      <c r="B554" s="28" t="s">
        <v>75</v>
      </c>
      <c r="C554" s="28">
        <v>31.37159711</v>
      </c>
      <c r="D554" s="28">
        <v>30.55961246</v>
      </c>
      <c r="E554" s="28">
        <v>28.05691307</v>
      </c>
      <c r="F554" s="28">
        <v>32.637186079999999</v>
      </c>
      <c r="G554" s="28">
        <v>4109000</v>
      </c>
      <c r="H554" s="28">
        <v>605.81324119999999</v>
      </c>
      <c r="I554" s="28">
        <v>541.0875648</v>
      </c>
      <c r="J554" s="28">
        <v>1395.487179</v>
      </c>
      <c r="K554" s="47">
        <v>574.25982929999998</v>
      </c>
    </row>
    <row r="555" spans="1:11" x14ac:dyDescent="0.25">
      <c r="A555" s="46">
        <v>73</v>
      </c>
      <c r="B555" s="28" t="s">
        <v>75</v>
      </c>
      <c r="C555" s="28">
        <v>40.971024509999999</v>
      </c>
      <c r="D555" s="28">
        <v>12.29094051</v>
      </c>
      <c r="E555" s="28">
        <v>33.580802519999999</v>
      </c>
      <c r="F555" s="28">
        <v>33.15568116</v>
      </c>
      <c r="G555" s="28">
        <v>2754000</v>
      </c>
      <c r="H555" s="28">
        <v>747.46618479999995</v>
      </c>
      <c r="I555" s="28">
        <v>614.97671969999999</v>
      </c>
      <c r="J555" s="28">
        <v>1498.9938010000001</v>
      </c>
      <c r="K555" s="47">
        <v>688.65856840000004</v>
      </c>
    </row>
    <row r="556" spans="1:11" x14ac:dyDescent="0.25">
      <c r="A556" s="46">
        <v>74</v>
      </c>
      <c r="B556" s="28" t="s">
        <v>75</v>
      </c>
      <c r="C556" s="28">
        <v>30.853068780000001</v>
      </c>
      <c r="D556" s="28">
        <v>29.44266726</v>
      </c>
      <c r="E556" s="28">
        <v>-8.8283795949999995</v>
      </c>
      <c r="F556" s="28">
        <v>38.759897410000001</v>
      </c>
      <c r="G556" s="28">
        <v>4289000</v>
      </c>
      <c r="H556" s="28">
        <v>550.68247299999996</v>
      </c>
      <c r="I556" s="28">
        <v>945.8189678</v>
      </c>
      <c r="J556" s="28">
        <v>1625.207263</v>
      </c>
      <c r="K556" s="47">
        <v>900.4422376</v>
      </c>
    </row>
    <row r="557" spans="1:11" x14ac:dyDescent="0.25">
      <c r="A557" s="46">
        <v>75</v>
      </c>
      <c r="B557" s="28" t="s">
        <v>75</v>
      </c>
      <c r="C557" s="28">
        <v>47.278058229999999</v>
      </c>
      <c r="D557" s="28">
        <v>23.360956359999999</v>
      </c>
      <c r="E557" s="28">
        <v>36.643863660000001</v>
      </c>
      <c r="F557" s="28">
        <v>33.339456069999997</v>
      </c>
      <c r="G557" s="28">
        <v>2071000</v>
      </c>
      <c r="H557" s="28">
        <v>562.20864359999996</v>
      </c>
      <c r="I557" s="28">
        <v>538.17749409999999</v>
      </c>
      <c r="J557" s="28">
        <v>1377.7909480000001</v>
      </c>
      <c r="K557" s="47">
        <v>576.86526100000003</v>
      </c>
    </row>
    <row r="558" spans="1:11" x14ac:dyDescent="0.25">
      <c r="A558" s="46">
        <v>76</v>
      </c>
      <c r="B558" s="28" t="s">
        <v>75</v>
      </c>
      <c r="C558" s="28">
        <v>29.626822900000001</v>
      </c>
      <c r="D558" s="28">
        <v>28.803350399999999</v>
      </c>
      <c r="E558" s="28">
        <v>8.0480148969999998</v>
      </c>
      <c r="F558" s="28">
        <v>39.443998800000003</v>
      </c>
      <c r="G558" s="28">
        <v>4895000</v>
      </c>
      <c r="H558" s="28">
        <v>500.76986640000001</v>
      </c>
      <c r="I558" s="28">
        <v>626.12881640000001</v>
      </c>
      <c r="J558" s="28">
        <v>1507.0124840000001</v>
      </c>
      <c r="K558" s="47">
        <v>611.23852120000004</v>
      </c>
    </row>
    <row r="559" spans="1:11" x14ac:dyDescent="0.25">
      <c r="A559" s="46">
        <v>77</v>
      </c>
      <c r="B559" s="28" t="s">
        <v>75</v>
      </c>
      <c r="C559" s="28">
        <v>33.953253279999998</v>
      </c>
      <c r="D559" s="28">
        <v>37.31866239</v>
      </c>
      <c r="E559" s="28">
        <v>20.996596199999999</v>
      </c>
      <c r="F559" s="28">
        <v>18.95532583</v>
      </c>
      <c r="G559" s="28">
        <v>2797000</v>
      </c>
      <c r="H559" s="28">
        <v>512.73006350000003</v>
      </c>
      <c r="I559" s="28">
        <v>515.36827059999996</v>
      </c>
      <c r="J559" s="28">
        <v>1157.880412</v>
      </c>
      <c r="K559" s="47">
        <v>562.26936490000003</v>
      </c>
    </row>
    <row r="560" spans="1:11" x14ac:dyDescent="0.25">
      <c r="A560" s="46">
        <v>78</v>
      </c>
      <c r="B560" s="28" t="s">
        <v>75</v>
      </c>
      <c r="C560" s="28">
        <v>19.291078689999999</v>
      </c>
      <c r="D560" s="28">
        <v>19.083012740000001</v>
      </c>
      <c r="E560" s="28">
        <v>-12.70751267</v>
      </c>
      <c r="F560" s="28">
        <v>25.255931199999999</v>
      </c>
      <c r="G560" s="28">
        <v>7532000</v>
      </c>
      <c r="H560" s="28">
        <v>497.62273040000002</v>
      </c>
      <c r="I560" s="28">
        <v>547.9166851</v>
      </c>
      <c r="J560" s="28">
        <v>1483.5247589999999</v>
      </c>
      <c r="K560" s="47">
        <v>715.6204573</v>
      </c>
    </row>
    <row r="561" spans="1:21" x14ac:dyDescent="0.25">
      <c r="A561" s="46">
        <v>79</v>
      </c>
      <c r="B561" s="28" t="s">
        <v>75</v>
      </c>
      <c r="C561" s="28">
        <v>13.927454770000001</v>
      </c>
      <c r="D561" s="28">
        <v>33.029915610000003</v>
      </c>
      <c r="E561" s="28">
        <v>-31.920303130000001</v>
      </c>
      <c r="F561" s="28">
        <v>36.077551620000001</v>
      </c>
      <c r="G561" s="28">
        <v>5191000</v>
      </c>
      <c r="H561" s="28">
        <v>678.61510220000002</v>
      </c>
      <c r="I561" s="28">
        <v>618.68877529999997</v>
      </c>
      <c r="J561" s="28">
        <v>1463.5852299999999</v>
      </c>
      <c r="K561" s="47">
        <v>713.7274271</v>
      </c>
    </row>
    <row r="562" spans="1:21" x14ac:dyDescent="0.25">
      <c r="A562" s="46">
        <v>2</v>
      </c>
      <c r="B562" s="28" t="s">
        <v>76</v>
      </c>
      <c r="C562" s="28">
        <v>24.525638239999999</v>
      </c>
      <c r="D562" s="28">
        <v>42.41799185</v>
      </c>
      <c r="E562" s="28">
        <v>-5.8201282770000002</v>
      </c>
      <c r="F562" s="28">
        <v>34.19999713</v>
      </c>
      <c r="G562" s="28">
        <v>6750000</v>
      </c>
      <c r="H562" s="28">
        <v>739.5819219</v>
      </c>
      <c r="I562" s="28">
        <v>1038.6541589999999</v>
      </c>
      <c r="J562" s="28">
        <v>1615.4743370000001</v>
      </c>
      <c r="K562" s="47">
        <v>991.06777550000004</v>
      </c>
      <c r="M562">
        <f t="shared" ref="M562:U562" si="10">AVERAGE(C562:C601)</f>
        <v>35.615224442750005</v>
      </c>
      <c r="N562">
        <f t="shared" si="10"/>
        <v>23.014897143425003</v>
      </c>
      <c r="O562">
        <f t="shared" si="10"/>
        <v>0.41752135564999976</v>
      </c>
      <c r="P562">
        <f t="shared" si="10"/>
        <v>27.729317308249996</v>
      </c>
      <c r="Q562">
        <f t="shared" si="10"/>
        <v>6518625</v>
      </c>
      <c r="R562">
        <f t="shared" si="10"/>
        <v>843.28638536250037</v>
      </c>
      <c r="S562">
        <f t="shared" si="10"/>
        <v>824.35393127250029</v>
      </c>
      <c r="T562">
        <f t="shared" si="10"/>
        <v>1724.5577331499996</v>
      </c>
      <c r="U562">
        <f t="shared" si="10"/>
        <v>893.53421140000023</v>
      </c>
    </row>
    <row r="563" spans="1:21" x14ac:dyDescent="0.25">
      <c r="A563" s="46">
        <v>3</v>
      </c>
      <c r="B563" s="28" t="s">
        <v>76</v>
      </c>
      <c r="C563" s="28">
        <v>30.461339450000001</v>
      </c>
      <c r="D563" s="28">
        <v>16.85465383</v>
      </c>
      <c r="E563" s="28">
        <v>1.149622886</v>
      </c>
      <c r="F563" s="28">
        <v>25.61709115</v>
      </c>
      <c r="G563" s="28">
        <v>2570000</v>
      </c>
      <c r="H563" s="28">
        <v>677.35589619999996</v>
      </c>
      <c r="I563" s="28">
        <v>650.12536699999998</v>
      </c>
      <c r="J563" s="28">
        <v>1273.208063</v>
      </c>
      <c r="K563" s="47">
        <v>773.31273450000003</v>
      </c>
    </row>
    <row r="564" spans="1:21" x14ac:dyDescent="0.25">
      <c r="A564" s="46">
        <v>4</v>
      </c>
      <c r="B564" s="28" t="s">
        <v>76</v>
      </c>
      <c r="C564" s="28">
        <v>27.618768370000002</v>
      </c>
      <c r="D564" s="28">
        <v>26.68279789</v>
      </c>
      <c r="E564" s="28">
        <v>-22.13377526</v>
      </c>
      <c r="F564" s="28">
        <v>24.135737169999999</v>
      </c>
      <c r="G564" s="28">
        <v>3364000</v>
      </c>
      <c r="H564" s="28">
        <v>634.72318710000002</v>
      </c>
      <c r="I564" s="28">
        <v>689.56735549999996</v>
      </c>
      <c r="J564" s="28">
        <v>1368.9954150000001</v>
      </c>
      <c r="K564" s="47">
        <v>724.15007979999996</v>
      </c>
    </row>
    <row r="565" spans="1:21" x14ac:dyDescent="0.25">
      <c r="A565" s="46">
        <v>5</v>
      </c>
      <c r="B565" s="28" t="s">
        <v>76</v>
      </c>
      <c r="C565" s="28">
        <v>43.272946070000003</v>
      </c>
      <c r="D565" s="28">
        <v>37.927886319999999</v>
      </c>
      <c r="E565" s="28">
        <v>-4.2252662670000003</v>
      </c>
      <c r="F565" s="28">
        <v>43.938215450000001</v>
      </c>
      <c r="G565" s="28">
        <v>1941000</v>
      </c>
      <c r="H565" s="28">
        <v>701.39178660000005</v>
      </c>
      <c r="I565" s="28">
        <v>755.9010452</v>
      </c>
      <c r="J565" s="28">
        <v>1564.7406229999999</v>
      </c>
      <c r="K565" s="47">
        <v>767.64219409999998</v>
      </c>
    </row>
    <row r="566" spans="1:21" x14ac:dyDescent="0.25">
      <c r="A566" s="46">
        <v>6</v>
      </c>
      <c r="B566" s="28" t="s">
        <v>76</v>
      </c>
      <c r="C566" s="28">
        <v>45.412655700000002</v>
      </c>
      <c r="D566" s="28">
        <v>10.03624625</v>
      </c>
      <c r="E566" s="28">
        <v>-30.447761190000001</v>
      </c>
      <c r="F566" s="28">
        <v>13.3594188</v>
      </c>
      <c r="G566" s="28">
        <v>2613000</v>
      </c>
      <c r="H566" s="28">
        <v>728.89799979999998</v>
      </c>
      <c r="I566" s="28">
        <v>746.84119399999997</v>
      </c>
      <c r="J566" s="28">
        <v>2433.5297580000001</v>
      </c>
      <c r="K566" s="47">
        <v>937.85288000000003</v>
      </c>
    </row>
    <row r="567" spans="1:21" x14ac:dyDescent="0.25">
      <c r="A567" s="46">
        <v>7</v>
      </c>
      <c r="B567" s="28" t="s">
        <v>76</v>
      </c>
      <c r="C567" s="28">
        <v>27.977504379999999</v>
      </c>
      <c r="D567" s="28">
        <v>17.721556580000001</v>
      </c>
      <c r="E567" s="28">
        <v>-12.990196259999999</v>
      </c>
      <c r="F567" s="28">
        <v>38.631625049999997</v>
      </c>
      <c r="G567" s="28">
        <v>2980000</v>
      </c>
      <c r="H567" s="28">
        <v>739.40997760000005</v>
      </c>
      <c r="I567" s="28">
        <v>600.28760439999996</v>
      </c>
      <c r="J567" s="28">
        <v>1431.0993129999999</v>
      </c>
      <c r="K567" s="47">
        <v>701.23720470000001</v>
      </c>
    </row>
    <row r="568" spans="1:21" x14ac:dyDescent="0.25">
      <c r="A568" s="46">
        <v>8</v>
      </c>
      <c r="B568" s="28" t="s">
        <v>76</v>
      </c>
      <c r="C568" s="28">
        <v>34.363046689999997</v>
      </c>
      <c r="D568" s="28">
        <v>11.78210303</v>
      </c>
      <c r="E568" s="28">
        <v>-3.2910987939999998</v>
      </c>
      <c r="F568" s="28">
        <v>12.50529699</v>
      </c>
      <c r="G568" s="28">
        <v>3047000</v>
      </c>
      <c r="H568" s="28">
        <v>646.44577979999997</v>
      </c>
      <c r="I568" s="28">
        <v>689.97462789999997</v>
      </c>
      <c r="J568" s="28">
        <v>1548.2152329999999</v>
      </c>
      <c r="K568" s="47">
        <v>881.47816520000003</v>
      </c>
    </row>
    <row r="569" spans="1:21" x14ac:dyDescent="0.25">
      <c r="A569" s="46">
        <v>9</v>
      </c>
      <c r="B569" s="28" t="s">
        <v>76</v>
      </c>
      <c r="C569" s="28">
        <v>36.464372529999999</v>
      </c>
      <c r="D569" s="28">
        <v>13.08862663</v>
      </c>
      <c r="E569" s="28">
        <v>57.182915729999998</v>
      </c>
      <c r="F569" s="28">
        <v>31.97892014</v>
      </c>
      <c r="G569" s="28">
        <v>3496000</v>
      </c>
      <c r="H569" s="28">
        <v>705.51779550000003</v>
      </c>
      <c r="I569" s="28">
        <v>692.88015780000001</v>
      </c>
      <c r="J569" s="28">
        <v>1802.454808</v>
      </c>
      <c r="K569" s="47">
        <v>785.93153770000004</v>
      </c>
    </row>
    <row r="570" spans="1:21" x14ac:dyDescent="0.25">
      <c r="A570" s="46">
        <v>10</v>
      </c>
      <c r="B570" s="28" t="s">
        <v>76</v>
      </c>
      <c r="C570" s="28">
        <v>48.100632519999998</v>
      </c>
      <c r="D570" s="28">
        <v>6.2668889410000004</v>
      </c>
      <c r="E570" s="28">
        <v>-61.16036055</v>
      </c>
      <c r="F570" s="28">
        <v>12.779231100000001</v>
      </c>
      <c r="G570" s="28">
        <v>2231000</v>
      </c>
      <c r="H570" s="28">
        <v>648.46062889999996</v>
      </c>
      <c r="I570" s="28">
        <v>875.69430910000005</v>
      </c>
      <c r="J570" s="28">
        <v>2031.898698</v>
      </c>
      <c r="K570" s="47">
        <v>908.78507620000005</v>
      </c>
    </row>
    <row r="571" spans="1:21" x14ac:dyDescent="0.25">
      <c r="A571" s="46">
        <v>11</v>
      </c>
      <c r="B571" s="28" t="s">
        <v>76</v>
      </c>
      <c r="C571" s="28">
        <v>28.413731689999999</v>
      </c>
      <c r="D571" s="28">
        <v>22.07994352</v>
      </c>
      <c r="E571" s="28">
        <v>-3.5904961210000002</v>
      </c>
      <c r="F571" s="28">
        <v>18.359914490000001</v>
      </c>
      <c r="G571" s="28">
        <v>9340000</v>
      </c>
      <c r="H571" s="28">
        <v>807.0707827</v>
      </c>
      <c r="I571" s="28">
        <v>771.93523159999995</v>
      </c>
      <c r="J571" s="28">
        <v>1563.9398430000001</v>
      </c>
      <c r="K571" s="47">
        <v>800.65513920000001</v>
      </c>
    </row>
    <row r="572" spans="1:21" x14ac:dyDescent="0.25">
      <c r="A572" s="46">
        <v>12</v>
      </c>
      <c r="B572" s="28" t="s">
        <v>76</v>
      </c>
      <c r="C572" s="28">
        <v>54.048298619999997</v>
      </c>
      <c r="D572" s="28">
        <v>14.973430090000001</v>
      </c>
      <c r="E572" s="28">
        <v>-14.536636489999999</v>
      </c>
      <c r="F572" s="28">
        <v>15.736148439999999</v>
      </c>
      <c r="G572" s="28">
        <v>5601000</v>
      </c>
      <c r="H572" s="28">
        <v>929.43208630000004</v>
      </c>
      <c r="I572" s="28">
        <v>767.69523690000005</v>
      </c>
      <c r="J572" s="28">
        <v>1291.0787909999999</v>
      </c>
      <c r="K572" s="47">
        <v>687.98044130000005</v>
      </c>
    </row>
    <row r="573" spans="1:21" x14ac:dyDescent="0.25">
      <c r="A573" s="46">
        <v>13</v>
      </c>
      <c r="B573" s="28" t="s">
        <v>76</v>
      </c>
      <c r="C573" s="28">
        <v>25.899957220000001</v>
      </c>
      <c r="D573" s="28">
        <v>36.28658987</v>
      </c>
      <c r="E573" s="28">
        <v>8.7045511179999995</v>
      </c>
      <c r="F573" s="28">
        <v>34.71392702</v>
      </c>
      <c r="G573" s="28">
        <v>44281000</v>
      </c>
      <c r="H573" s="28">
        <v>1963.445103</v>
      </c>
      <c r="I573" s="28">
        <v>2529.8478279999999</v>
      </c>
      <c r="J573" s="28">
        <v>3965.3714409999998</v>
      </c>
      <c r="K573" s="47">
        <v>2692.0202100000001</v>
      </c>
    </row>
    <row r="574" spans="1:21" x14ac:dyDescent="0.25">
      <c r="A574" s="46">
        <v>14</v>
      </c>
      <c r="B574" s="28" t="s">
        <v>76</v>
      </c>
      <c r="C574" s="28">
        <v>36.735173289999999</v>
      </c>
      <c r="D574" s="28">
        <v>27.721129980000001</v>
      </c>
      <c r="E574" s="28">
        <v>-7.8821682859999997</v>
      </c>
      <c r="F574" s="28">
        <v>24.75652496</v>
      </c>
      <c r="G574" s="28">
        <v>25883000</v>
      </c>
      <c r="H574" s="28">
        <v>1686.7093359999999</v>
      </c>
      <c r="I574" s="28">
        <v>1426.585675</v>
      </c>
      <c r="J574" s="28">
        <v>2683.0570600000001</v>
      </c>
      <c r="K574" s="47">
        <v>1461.1227759999999</v>
      </c>
    </row>
    <row r="575" spans="1:21" x14ac:dyDescent="0.25">
      <c r="A575" s="46">
        <v>15</v>
      </c>
      <c r="B575" s="28" t="s">
        <v>76</v>
      </c>
      <c r="C575" s="28">
        <v>35.019996290000002</v>
      </c>
      <c r="D575" s="28">
        <v>40.35248618</v>
      </c>
      <c r="E575" s="28">
        <v>16.494406529999999</v>
      </c>
      <c r="F575" s="28">
        <v>34.200988000000002</v>
      </c>
      <c r="G575" s="28">
        <v>4067000</v>
      </c>
      <c r="H575" s="28">
        <v>747.36751719999995</v>
      </c>
      <c r="I575" s="28">
        <v>965.0424964</v>
      </c>
      <c r="J575" s="28">
        <v>1359.2072820000001</v>
      </c>
      <c r="K575" s="47">
        <v>767.6664743</v>
      </c>
    </row>
    <row r="576" spans="1:21" x14ac:dyDescent="0.25">
      <c r="A576" s="46">
        <v>16</v>
      </c>
      <c r="B576" s="28" t="s">
        <v>76</v>
      </c>
      <c r="C576" s="28">
        <v>35.305118190000002</v>
      </c>
      <c r="D576" s="28">
        <v>28.848492589999999</v>
      </c>
      <c r="E576" s="28">
        <v>20.1964562</v>
      </c>
      <c r="F576" s="28">
        <v>25.93851828</v>
      </c>
      <c r="G576" s="28">
        <v>16652000</v>
      </c>
      <c r="H576" s="28">
        <v>1357.1560300000001</v>
      </c>
      <c r="I576" s="28">
        <v>1094.0997110000001</v>
      </c>
      <c r="J576" s="28">
        <v>2171.0074239999999</v>
      </c>
      <c r="K576" s="47">
        <v>1413.4952000000001</v>
      </c>
    </row>
    <row r="577" spans="1:11" x14ac:dyDescent="0.25">
      <c r="A577" s="46">
        <v>17</v>
      </c>
      <c r="B577" s="28" t="s">
        <v>76</v>
      </c>
      <c r="C577" s="28">
        <v>41.522289180000001</v>
      </c>
      <c r="D577" s="28">
        <v>25.624485010000001</v>
      </c>
      <c r="E577" s="28">
        <v>-2.0742001399999999</v>
      </c>
      <c r="F577" s="28">
        <v>27.48067837</v>
      </c>
      <c r="G577" s="28">
        <v>9886000</v>
      </c>
      <c r="H577" s="28">
        <v>1129.4930429999999</v>
      </c>
      <c r="I577" s="28">
        <v>1289.4641449999999</v>
      </c>
      <c r="J577" s="28">
        <v>1492.1120800000001</v>
      </c>
      <c r="K577" s="47">
        <v>1068.8673470000001</v>
      </c>
    </row>
    <row r="578" spans="1:11" x14ac:dyDescent="0.25">
      <c r="A578" s="46">
        <v>18</v>
      </c>
      <c r="B578" s="28" t="s">
        <v>76</v>
      </c>
      <c r="C578" s="28">
        <v>47.294174990000002</v>
      </c>
      <c r="D578" s="28">
        <v>11.53092236</v>
      </c>
      <c r="E578" s="28">
        <v>-1.276819513</v>
      </c>
      <c r="F578" s="28">
        <v>14.84212385</v>
      </c>
      <c r="G578" s="28">
        <v>7418000</v>
      </c>
      <c r="H578" s="28">
        <v>811.33071659999996</v>
      </c>
      <c r="I578" s="28">
        <v>731.68245039999999</v>
      </c>
      <c r="J578" s="28">
        <v>1487.568199</v>
      </c>
      <c r="K578" s="47">
        <v>707.77982669999994</v>
      </c>
    </row>
    <row r="579" spans="1:11" x14ac:dyDescent="0.25">
      <c r="A579" s="46">
        <v>19</v>
      </c>
      <c r="B579" s="28" t="s">
        <v>76</v>
      </c>
      <c r="C579" s="28">
        <v>32.205556289999997</v>
      </c>
      <c r="D579" s="28">
        <v>24.009270799999999</v>
      </c>
      <c r="E579" s="28">
        <v>-13.82619942</v>
      </c>
      <c r="F579" s="28">
        <v>24.378635450000001</v>
      </c>
      <c r="G579" s="28">
        <v>2223000</v>
      </c>
      <c r="H579" s="28">
        <v>668.67919689999997</v>
      </c>
      <c r="I579" s="28">
        <v>614.95091660000003</v>
      </c>
      <c r="J579" s="28">
        <v>1713.5852640000001</v>
      </c>
      <c r="K579" s="47">
        <v>722.54323820000002</v>
      </c>
    </row>
    <row r="580" spans="1:11" x14ac:dyDescent="0.25">
      <c r="A580" s="46">
        <v>20</v>
      </c>
      <c r="B580" s="28" t="s">
        <v>76</v>
      </c>
      <c r="C580" s="28">
        <v>34.379940449999999</v>
      </c>
      <c r="D580" s="28">
        <v>40.4728602</v>
      </c>
      <c r="E580" s="28">
        <v>64.153956739999998</v>
      </c>
      <c r="F580" s="28">
        <v>29.542128770000001</v>
      </c>
      <c r="G580" s="28">
        <v>4852000</v>
      </c>
      <c r="H580" s="28">
        <v>736.16508339999996</v>
      </c>
      <c r="I580" s="28">
        <v>726.67199210000001</v>
      </c>
      <c r="J580" s="28">
        <v>2152.1596709999999</v>
      </c>
      <c r="K580" s="47">
        <v>656.92281079999998</v>
      </c>
    </row>
    <row r="581" spans="1:11" x14ac:dyDescent="0.25">
      <c r="A581" s="46">
        <v>21</v>
      </c>
      <c r="B581" s="28" t="s">
        <v>76</v>
      </c>
      <c r="C581" s="28">
        <v>47.87933494</v>
      </c>
      <c r="D581" s="28">
        <v>27.899112420000002</v>
      </c>
      <c r="E581" s="28">
        <v>29.34050981</v>
      </c>
      <c r="F581" s="28">
        <v>35.399947330000003</v>
      </c>
      <c r="G581" s="28">
        <v>3356000</v>
      </c>
      <c r="H581" s="28">
        <v>793.32126909999999</v>
      </c>
      <c r="I581" s="28">
        <v>617.09503819999998</v>
      </c>
      <c r="J581" s="28">
        <v>1464.7496630000001</v>
      </c>
      <c r="K581" s="47">
        <v>643.37767180000003</v>
      </c>
    </row>
    <row r="582" spans="1:11" x14ac:dyDescent="0.25">
      <c r="A582" s="46">
        <v>22</v>
      </c>
      <c r="B582" s="28" t="s">
        <v>76</v>
      </c>
      <c r="C582" s="28">
        <v>35.324557059999997</v>
      </c>
      <c r="D582" s="28">
        <v>13.80115097</v>
      </c>
      <c r="E582" s="28">
        <v>1.725846692</v>
      </c>
      <c r="F582" s="28">
        <v>13.440439700000001</v>
      </c>
      <c r="G582" s="28">
        <v>4828000</v>
      </c>
      <c r="H582" s="28">
        <v>806.62311439999996</v>
      </c>
      <c r="I582" s="28">
        <v>755.29852440000002</v>
      </c>
      <c r="J582" s="28">
        <v>1562.923252</v>
      </c>
      <c r="K582" s="47">
        <v>755.02125760000001</v>
      </c>
    </row>
    <row r="583" spans="1:11" x14ac:dyDescent="0.25">
      <c r="A583" s="46">
        <v>60</v>
      </c>
      <c r="B583" s="28" t="s">
        <v>76</v>
      </c>
      <c r="C583" s="28">
        <v>17.272838159999999</v>
      </c>
      <c r="D583" s="28">
        <v>24.390240510000002</v>
      </c>
      <c r="E583" s="28">
        <v>-15.130307780000001</v>
      </c>
      <c r="F583" s="28">
        <v>26.514145589999998</v>
      </c>
      <c r="G583" s="28">
        <v>4109000</v>
      </c>
      <c r="H583" s="28">
        <v>752.33218859999999</v>
      </c>
      <c r="I583" s="28">
        <v>645.79393589999995</v>
      </c>
      <c r="J583" s="28">
        <v>1267.687504</v>
      </c>
      <c r="K583" s="47">
        <v>731.37965169999995</v>
      </c>
    </row>
    <row r="584" spans="1:11" x14ac:dyDescent="0.25">
      <c r="A584" s="46">
        <v>61</v>
      </c>
      <c r="B584" s="28" t="s">
        <v>76</v>
      </c>
      <c r="C584" s="28">
        <v>22.178534760000002</v>
      </c>
      <c r="D584" s="28">
        <v>11.540990620000001</v>
      </c>
      <c r="E584" s="28">
        <v>-13.02398148</v>
      </c>
      <c r="F584" s="28">
        <v>21.839997050000001</v>
      </c>
      <c r="G584" s="28">
        <v>3000000</v>
      </c>
      <c r="H584" s="28">
        <v>821.46761070000002</v>
      </c>
      <c r="I584" s="28">
        <v>757.12910020000004</v>
      </c>
      <c r="J584" s="28">
        <v>1367.6959890000001</v>
      </c>
      <c r="K584" s="47">
        <v>783.60814459999995</v>
      </c>
    </row>
    <row r="585" spans="1:11" x14ac:dyDescent="0.25">
      <c r="A585" s="46">
        <v>62</v>
      </c>
      <c r="B585" s="28" t="s">
        <v>76</v>
      </c>
      <c r="C585" s="28">
        <v>25.114013499999999</v>
      </c>
      <c r="D585" s="28">
        <v>21.546249289999999</v>
      </c>
      <c r="E585" s="28">
        <v>0.98582404300000004</v>
      </c>
      <c r="F585" s="28">
        <v>30.616839769999999</v>
      </c>
      <c r="G585" s="28">
        <v>6200000</v>
      </c>
      <c r="H585" s="28">
        <v>752.43577379999999</v>
      </c>
      <c r="I585" s="28">
        <v>634.10679249999998</v>
      </c>
      <c r="J585" s="28">
        <v>1716.3146059999999</v>
      </c>
      <c r="K585" s="47">
        <v>944.56757979999998</v>
      </c>
    </row>
    <row r="586" spans="1:11" x14ac:dyDescent="0.25">
      <c r="A586" s="46">
        <v>63</v>
      </c>
      <c r="B586" s="28" t="s">
        <v>76</v>
      </c>
      <c r="C586" s="28">
        <v>53.692489590000001</v>
      </c>
      <c r="D586" s="28">
        <v>5.4190520070000003</v>
      </c>
      <c r="E586" s="28">
        <v>22.024364510000002</v>
      </c>
      <c r="F586" s="28">
        <v>14.37436162</v>
      </c>
      <c r="G586" s="28">
        <v>4442000</v>
      </c>
      <c r="H586" s="28">
        <v>902.43268750000004</v>
      </c>
      <c r="I586" s="28">
        <v>867.00896560000001</v>
      </c>
      <c r="J586" s="28">
        <v>1567.01522</v>
      </c>
      <c r="K586" s="47">
        <v>730.29573749999997</v>
      </c>
    </row>
    <row r="587" spans="1:11" x14ac:dyDescent="0.25">
      <c r="A587" s="46">
        <v>64</v>
      </c>
      <c r="B587" s="28" t="s">
        <v>76</v>
      </c>
      <c r="C587" s="28">
        <v>21.706860020000001</v>
      </c>
      <c r="D587" s="28">
        <v>16.133819299999999</v>
      </c>
      <c r="E587" s="28">
        <v>5.4700002120000004</v>
      </c>
      <c r="F587" s="28">
        <v>13.356402729999999</v>
      </c>
      <c r="G587" s="28">
        <v>7618000</v>
      </c>
      <c r="H587" s="28">
        <v>756.42663230000005</v>
      </c>
      <c r="I587" s="28">
        <v>693.3001845</v>
      </c>
      <c r="J587" s="28">
        <v>1485.3077840000001</v>
      </c>
      <c r="K587" s="47">
        <v>752.56055730000003</v>
      </c>
    </row>
    <row r="588" spans="1:11" x14ac:dyDescent="0.25">
      <c r="A588" s="46">
        <v>65</v>
      </c>
      <c r="B588" s="28" t="s">
        <v>76</v>
      </c>
      <c r="C588" s="28">
        <v>25.665477889999998</v>
      </c>
      <c r="D588" s="28">
        <v>44.179062639999998</v>
      </c>
      <c r="E588" s="28">
        <v>-15.85063643</v>
      </c>
      <c r="F588" s="28">
        <v>47.635093500000004</v>
      </c>
      <c r="G588" s="28">
        <v>4047000</v>
      </c>
      <c r="H588" s="28">
        <v>751.07649300000003</v>
      </c>
      <c r="I588" s="28">
        <v>1169.882848</v>
      </c>
      <c r="J588" s="28">
        <v>1946.0332659999999</v>
      </c>
      <c r="K588" s="47">
        <v>1304.093001</v>
      </c>
    </row>
    <row r="589" spans="1:11" x14ac:dyDescent="0.25">
      <c r="A589" s="46">
        <v>66</v>
      </c>
      <c r="B589" s="28" t="s">
        <v>76</v>
      </c>
      <c r="C589" s="28">
        <v>16.978388649999999</v>
      </c>
      <c r="D589" s="28">
        <v>22.58249584</v>
      </c>
      <c r="E589" s="28">
        <v>-9.0024558940000006</v>
      </c>
      <c r="F589" s="28">
        <v>20.01289045</v>
      </c>
      <c r="G589" s="28">
        <v>14687000</v>
      </c>
      <c r="H589" s="28">
        <v>898.54467780000004</v>
      </c>
      <c r="I589" s="28">
        <v>1074.0625540000001</v>
      </c>
      <c r="J589" s="28">
        <v>1943.4874669999999</v>
      </c>
      <c r="K589" s="47">
        <v>902.52364279999995</v>
      </c>
    </row>
    <row r="590" spans="1:11" x14ac:dyDescent="0.25">
      <c r="A590" s="46">
        <v>67</v>
      </c>
      <c r="B590" s="28" t="s">
        <v>76</v>
      </c>
      <c r="C590" s="28">
        <v>21.194937530000001</v>
      </c>
      <c r="D590" s="28">
        <v>16.686081990000002</v>
      </c>
      <c r="E590" s="28">
        <v>-10.7698453</v>
      </c>
      <c r="F590" s="28">
        <v>42.879789279999997</v>
      </c>
      <c r="G590" s="28">
        <v>4293000</v>
      </c>
      <c r="H590" s="28">
        <v>648.96887279999999</v>
      </c>
      <c r="I590" s="28">
        <v>643.86934189999999</v>
      </c>
      <c r="J590" s="28">
        <v>1387.146992</v>
      </c>
      <c r="K590" s="47">
        <v>762.63349879999998</v>
      </c>
    </row>
    <row r="591" spans="1:11" x14ac:dyDescent="0.25">
      <c r="A591" s="46">
        <v>68</v>
      </c>
      <c r="B591" s="28" t="s">
        <v>76</v>
      </c>
      <c r="C591" s="28">
        <v>27.927121339999999</v>
      </c>
      <c r="D591" s="28">
        <v>18.672026280000001</v>
      </c>
      <c r="E591" s="28">
        <v>-14.528118989999999</v>
      </c>
      <c r="F591" s="28">
        <v>10.00173912</v>
      </c>
      <c r="G591" s="28">
        <v>2899000</v>
      </c>
      <c r="H591" s="28">
        <v>763.60040800000002</v>
      </c>
      <c r="I591" s="28">
        <v>666.52416430000005</v>
      </c>
      <c r="J591" s="28">
        <v>1616.0957169999999</v>
      </c>
      <c r="K591" s="47">
        <v>988.28129799999999</v>
      </c>
    </row>
    <row r="592" spans="1:11" x14ac:dyDescent="0.25">
      <c r="A592" s="46">
        <v>70</v>
      </c>
      <c r="B592" s="28" t="s">
        <v>76</v>
      </c>
      <c r="C592" s="28">
        <v>46.359211670000001</v>
      </c>
      <c r="D592" s="28">
        <v>22.880414460000001</v>
      </c>
      <c r="E592" s="28">
        <v>-32.554703699999997</v>
      </c>
      <c r="F592" s="28">
        <v>41.268808020000002</v>
      </c>
      <c r="G592" s="28">
        <v>4410000</v>
      </c>
      <c r="H592" s="28">
        <v>821.5170392</v>
      </c>
      <c r="I592" s="28">
        <v>577.44565899999998</v>
      </c>
      <c r="J592" s="28">
        <v>1844.607992</v>
      </c>
      <c r="K592" s="47">
        <v>773.50961859999995</v>
      </c>
    </row>
    <row r="593" spans="1:21" x14ac:dyDescent="0.25">
      <c r="A593" s="46">
        <v>71</v>
      </c>
      <c r="B593" s="28" t="s">
        <v>76</v>
      </c>
      <c r="C593" s="28">
        <v>38.989832970000002</v>
      </c>
      <c r="D593" s="28">
        <v>8.6365605290000005</v>
      </c>
      <c r="E593" s="28">
        <v>5.40851829</v>
      </c>
      <c r="F593" s="28">
        <v>27.719600660000001</v>
      </c>
      <c r="G593" s="28">
        <v>4141000</v>
      </c>
      <c r="H593" s="28">
        <v>632.74393469999995</v>
      </c>
      <c r="I593" s="28">
        <v>679.47210529999995</v>
      </c>
      <c r="J593" s="28">
        <v>1387.0852580000001</v>
      </c>
      <c r="K593" s="47">
        <v>640.08505930000001</v>
      </c>
    </row>
    <row r="594" spans="1:21" x14ac:dyDescent="0.25">
      <c r="A594" s="46">
        <v>72</v>
      </c>
      <c r="B594" s="28" t="s">
        <v>76</v>
      </c>
      <c r="C594" s="28">
        <v>32.638125250000002</v>
      </c>
      <c r="D594" s="28">
        <v>15.99103906</v>
      </c>
      <c r="E594" s="28">
        <v>17.111353990000001</v>
      </c>
      <c r="F594" s="28">
        <v>23.90867321</v>
      </c>
      <c r="G594" s="28">
        <v>3102000</v>
      </c>
      <c r="H594" s="28">
        <v>682.7539021</v>
      </c>
      <c r="I594" s="28">
        <v>650.01211560000002</v>
      </c>
      <c r="J594" s="28">
        <v>1277.664479</v>
      </c>
      <c r="K594" s="47">
        <v>760.89760020000006</v>
      </c>
    </row>
    <row r="595" spans="1:21" x14ac:dyDescent="0.25">
      <c r="A595" s="46">
        <v>73</v>
      </c>
      <c r="B595" s="28" t="s">
        <v>76</v>
      </c>
      <c r="C595" s="28">
        <v>36.031127210000001</v>
      </c>
      <c r="D595" s="28">
        <v>19.119742859999999</v>
      </c>
      <c r="E595" s="28">
        <v>34.881188260000002</v>
      </c>
      <c r="F595" s="28">
        <v>54.64962551</v>
      </c>
      <c r="G595" s="28">
        <v>2668000</v>
      </c>
      <c r="H595" s="28">
        <v>609.57092829999999</v>
      </c>
      <c r="I595" s="28">
        <v>591.81901300000004</v>
      </c>
      <c r="J595" s="28">
        <v>1386.626573</v>
      </c>
      <c r="K595" s="47">
        <v>882.18333289999998</v>
      </c>
    </row>
    <row r="596" spans="1:21" x14ac:dyDescent="0.25">
      <c r="A596" s="46">
        <v>74</v>
      </c>
      <c r="B596" s="28" t="s">
        <v>76</v>
      </c>
      <c r="C596" s="28">
        <v>44.461318929999997</v>
      </c>
      <c r="D596" s="28">
        <v>18.036753139999998</v>
      </c>
      <c r="E596" s="28">
        <v>-0.71107215700000004</v>
      </c>
      <c r="F596" s="28">
        <v>23.69221147</v>
      </c>
      <c r="G596" s="28">
        <v>9633000</v>
      </c>
      <c r="H596" s="28">
        <v>970.86785450000002</v>
      </c>
      <c r="I596" s="28">
        <v>848.43470530000002</v>
      </c>
      <c r="J596" s="28">
        <v>1980.1952570000001</v>
      </c>
      <c r="K596" s="47">
        <v>830.4630085</v>
      </c>
    </row>
    <row r="597" spans="1:21" x14ac:dyDescent="0.25">
      <c r="A597" s="46">
        <v>75</v>
      </c>
      <c r="B597" s="28" t="s">
        <v>76</v>
      </c>
      <c r="C597" s="28">
        <v>60.982716529999998</v>
      </c>
      <c r="D597" s="28">
        <v>12.007731290000001</v>
      </c>
      <c r="E597" s="28">
        <v>32.00862162</v>
      </c>
      <c r="F597" s="28">
        <v>23.013478190000001</v>
      </c>
      <c r="G597" s="28">
        <v>2492000</v>
      </c>
      <c r="H597" s="28">
        <v>775.17002449999995</v>
      </c>
      <c r="I597" s="28">
        <v>660.12166049999996</v>
      </c>
      <c r="J597" s="28">
        <v>1658.6958959999999</v>
      </c>
      <c r="K597" s="47">
        <v>930.40015640000001</v>
      </c>
    </row>
    <row r="598" spans="1:21" x14ac:dyDescent="0.25">
      <c r="A598" s="46">
        <v>76</v>
      </c>
      <c r="B598" s="28" t="s">
        <v>76</v>
      </c>
      <c r="C598" s="28">
        <v>60.45611332</v>
      </c>
      <c r="D598" s="28">
        <v>40.011235720000002</v>
      </c>
      <c r="E598" s="28">
        <v>55.763981680000001</v>
      </c>
      <c r="F598" s="28">
        <v>33.72408721</v>
      </c>
      <c r="G598" s="28">
        <v>2590000</v>
      </c>
      <c r="H598" s="28">
        <v>855.3016374</v>
      </c>
      <c r="I598" s="28">
        <v>649.60163560000001</v>
      </c>
      <c r="J598" s="28">
        <v>1780.1423219999999</v>
      </c>
      <c r="K598" s="47">
        <v>766.92876990000002</v>
      </c>
    </row>
    <row r="599" spans="1:21" x14ac:dyDescent="0.25">
      <c r="A599" s="46">
        <v>77</v>
      </c>
      <c r="B599" s="28" t="s">
        <v>76</v>
      </c>
      <c r="C599" s="28">
        <v>72.734448689999994</v>
      </c>
      <c r="D599" s="28">
        <v>51.081340660000002</v>
      </c>
      <c r="E599" s="28">
        <v>5.3752334939999997</v>
      </c>
      <c r="F599" s="28">
        <v>42.17395046</v>
      </c>
      <c r="G599" s="28">
        <v>3746000</v>
      </c>
      <c r="H599" s="28">
        <v>921.20894869999995</v>
      </c>
      <c r="I599" s="28">
        <v>884.20721149999997</v>
      </c>
      <c r="J599" s="28">
        <v>1739.5709810000001</v>
      </c>
      <c r="K599" s="47">
        <v>819.17102599999998</v>
      </c>
    </row>
    <row r="600" spans="1:21" x14ac:dyDescent="0.25">
      <c r="A600" s="46">
        <v>78</v>
      </c>
      <c r="B600" s="28" t="s">
        <v>76</v>
      </c>
      <c r="C600" s="28">
        <v>15.47980793</v>
      </c>
      <c r="D600" s="28">
        <v>22.731774510000001</v>
      </c>
      <c r="E600" s="28">
        <v>-51.53779703</v>
      </c>
      <c r="F600" s="28">
        <v>21.619590380000002</v>
      </c>
      <c r="G600" s="28">
        <v>3844000</v>
      </c>
      <c r="H600" s="28">
        <v>826.81646069999999</v>
      </c>
      <c r="I600" s="28">
        <v>575.40842120000002</v>
      </c>
      <c r="J600" s="28">
        <v>1816.5226439999999</v>
      </c>
      <c r="K600" s="47">
        <v>692.51852240000005</v>
      </c>
    </row>
    <row r="601" spans="1:21" x14ac:dyDescent="0.25">
      <c r="A601" s="46">
        <v>79</v>
      </c>
      <c r="B601" s="28" t="s">
        <v>76</v>
      </c>
      <c r="C601" s="28">
        <v>12.520581610000001</v>
      </c>
      <c r="D601" s="28">
        <v>32.570649719999999</v>
      </c>
      <c r="E601" s="28">
        <v>-14.91247225</v>
      </c>
      <c r="F601" s="28">
        <v>54.235900469999997</v>
      </c>
      <c r="G601" s="28">
        <v>5445000</v>
      </c>
      <c r="H601" s="28">
        <v>929.6410879</v>
      </c>
      <c r="I601" s="28">
        <v>675.66177149999999</v>
      </c>
      <c r="J601" s="28">
        <v>1838.037161</v>
      </c>
      <c r="K601" s="47">
        <v>896.35820969999997</v>
      </c>
    </row>
    <row r="602" spans="1:21" x14ac:dyDescent="0.25">
      <c r="A602" s="46">
        <v>2</v>
      </c>
      <c r="B602" s="28" t="s">
        <v>77</v>
      </c>
      <c r="C602" s="28">
        <v>27.831009300000002</v>
      </c>
      <c r="D602" s="28">
        <v>34.057422250000002</v>
      </c>
      <c r="E602" s="28">
        <v>-2.988688276</v>
      </c>
      <c r="F602" s="28">
        <v>20.040024939999999</v>
      </c>
      <c r="G602" s="28">
        <v>4035000</v>
      </c>
      <c r="H602" s="28">
        <v>678.37636650000002</v>
      </c>
      <c r="I602" s="28">
        <v>597.24340500000005</v>
      </c>
      <c r="J602" s="28">
        <v>1386.9069500000001</v>
      </c>
      <c r="K602" s="47">
        <v>643.41002719999994</v>
      </c>
      <c r="M602">
        <f>AVERAGE(C602:C641)</f>
        <v>31.97929672175</v>
      </c>
      <c r="N602">
        <f t="shared" ref="N602:U602" si="11">AVERAGE(D602:D641)</f>
        <v>22.814971491625002</v>
      </c>
      <c r="O602">
        <f t="shared" si="11"/>
        <v>-0.42129385815000014</v>
      </c>
      <c r="P602">
        <f t="shared" si="11"/>
        <v>26.057749169925</v>
      </c>
      <c r="Q602">
        <f t="shared" si="11"/>
        <v>4333550</v>
      </c>
      <c r="R602">
        <f t="shared" si="11"/>
        <v>695.825734775</v>
      </c>
      <c r="S602">
        <f t="shared" si="11"/>
        <v>713.84672931499983</v>
      </c>
      <c r="T602">
        <f t="shared" si="11"/>
        <v>1655.0509162749997</v>
      </c>
      <c r="U602">
        <f t="shared" si="11"/>
        <v>730.05042835999973</v>
      </c>
    </row>
    <row r="603" spans="1:21" x14ac:dyDescent="0.25">
      <c r="A603" s="46">
        <v>3</v>
      </c>
      <c r="B603" s="28" t="s">
        <v>77</v>
      </c>
      <c r="C603" s="28">
        <v>38.039068</v>
      </c>
      <c r="D603" s="28">
        <v>12.30863697</v>
      </c>
      <c r="E603" s="28">
        <v>14.787296420000001</v>
      </c>
      <c r="F603" s="28">
        <v>13.76809596</v>
      </c>
      <c r="G603" s="28">
        <v>1457000</v>
      </c>
      <c r="H603" s="28">
        <v>479.92850870000001</v>
      </c>
      <c r="I603" s="28">
        <v>602.42840460000002</v>
      </c>
      <c r="J603" s="28">
        <v>1360.6523259999999</v>
      </c>
      <c r="K603" s="47">
        <v>569.78733829999999</v>
      </c>
    </row>
    <row r="604" spans="1:21" x14ac:dyDescent="0.25">
      <c r="A604" s="46">
        <v>4</v>
      </c>
      <c r="B604" s="28" t="s">
        <v>77</v>
      </c>
      <c r="C604" s="28">
        <v>26.5338511</v>
      </c>
      <c r="D604" s="28">
        <v>22.034078449999999</v>
      </c>
      <c r="E604" s="28">
        <v>9.9668417280000003</v>
      </c>
      <c r="F604" s="28">
        <v>16.60727662</v>
      </c>
      <c r="G604" s="28">
        <v>2664000</v>
      </c>
      <c r="H604" s="28">
        <v>539.52023169999995</v>
      </c>
      <c r="I604" s="28">
        <v>507.6382213</v>
      </c>
      <c r="J604" s="28">
        <v>1501.340899</v>
      </c>
      <c r="K604" s="47">
        <v>544.08077920000005</v>
      </c>
    </row>
    <row r="605" spans="1:21" x14ac:dyDescent="0.25">
      <c r="A605" s="46">
        <v>5</v>
      </c>
      <c r="B605" s="28" t="s">
        <v>77</v>
      </c>
      <c r="C605" s="28">
        <v>53.643666899999999</v>
      </c>
      <c r="D605" s="28">
        <v>22.400947309999999</v>
      </c>
      <c r="E605" s="28">
        <v>-52.80343491</v>
      </c>
      <c r="F605" s="28">
        <v>40.051053080000003</v>
      </c>
      <c r="G605" s="28">
        <v>1254000</v>
      </c>
      <c r="H605" s="28">
        <v>577.64608680000003</v>
      </c>
      <c r="I605" s="28">
        <v>618.85587569999996</v>
      </c>
      <c r="J605" s="28">
        <v>1434.0230449999999</v>
      </c>
      <c r="K605" s="47">
        <v>798.90269569999998</v>
      </c>
    </row>
    <row r="606" spans="1:21" x14ac:dyDescent="0.25">
      <c r="A606" s="46">
        <v>6</v>
      </c>
      <c r="B606" s="28" t="s">
        <v>77</v>
      </c>
      <c r="C606" s="28">
        <v>15.495132269999999</v>
      </c>
      <c r="D606" s="28">
        <v>18.185568029999999</v>
      </c>
      <c r="E606" s="28">
        <v>-46.460980040000003</v>
      </c>
      <c r="F606" s="28">
        <v>16.620496060000001</v>
      </c>
      <c r="G606" s="28">
        <v>2148000</v>
      </c>
      <c r="H606" s="28">
        <v>653.4061365</v>
      </c>
      <c r="I606" s="28">
        <v>567.76883799999996</v>
      </c>
      <c r="J606" s="28">
        <v>2011.131212</v>
      </c>
      <c r="K606" s="47">
        <v>580.16414169999996</v>
      </c>
    </row>
    <row r="607" spans="1:21" x14ac:dyDescent="0.25">
      <c r="A607" s="46">
        <v>7</v>
      </c>
      <c r="B607" s="28" t="s">
        <v>77</v>
      </c>
      <c r="C607" s="28">
        <v>28.005726169999999</v>
      </c>
      <c r="D607" s="28">
        <v>15.169225900000001</v>
      </c>
      <c r="E607" s="28">
        <v>2.639064E-2</v>
      </c>
      <c r="F607" s="28">
        <v>33.618730509999999</v>
      </c>
      <c r="G607" s="28">
        <v>2410000</v>
      </c>
      <c r="H607" s="28">
        <v>566.19358439999996</v>
      </c>
      <c r="I607" s="28">
        <v>570.97193189999996</v>
      </c>
      <c r="J607" s="28">
        <v>1226.054339</v>
      </c>
      <c r="K607" s="47">
        <v>782.41489160000003</v>
      </c>
    </row>
    <row r="608" spans="1:21" x14ac:dyDescent="0.25">
      <c r="A608" s="46">
        <v>8</v>
      </c>
      <c r="B608" s="28" t="s">
        <v>77</v>
      </c>
      <c r="C608" s="28">
        <v>29.06333751</v>
      </c>
      <c r="D608" s="28">
        <v>19.67387402</v>
      </c>
      <c r="E608" s="28">
        <v>16.964058000000001</v>
      </c>
      <c r="F608" s="28">
        <v>14.89523511</v>
      </c>
      <c r="G608" s="28">
        <v>1793000</v>
      </c>
      <c r="H608" s="28">
        <v>481.27865270000001</v>
      </c>
      <c r="I608" s="28">
        <v>680.83424760000003</v>
      </c>
      <c r="J608" s="28">
        <v>1351.7056729999999</v>
      </c>
      <c r="K608" s="47">
        <v>717.78084790000003</v>
      </c>
    </row>
    <row r="609" spans="1:11" x14ac:dyDescent="0.25">
      <c r="A609" s="46">
        <v>9</v>
      </c>
      <c r="B609" s="28" t="s">
        <v>77</v>
      </c>
      <c r="C609" s="28">
        <v>15.289459089999999</v>
      </c>
      <c r="D609" s="28">
        <v>21.3781742</v>
      </c>
      <c r="E609" s="28">
        <v>15.16365272</v>
      </c>
      <c r="F609" s="28">
        <v>20.651046520000001</v>
      </c>
      <c r="G609" s="28">
        <v>1996000</v>
      </c>
      <c r="H609" s="28">
        <v>674.85808320000001</v>
      </c>
      <c r="I609" s="28">
        <v>530.68925850000005</v>
      </c>
      <c r="J609" s="28">
        <v>1571.5065279999999</v>
      </c>
      <c r="K609" s="47">
        <v>620.16861029999995</v>
      </c>
    </row>
    <row r="610" spans="1:11" x14ac:dyDescent="0.25">
      <c r="A610" s="46">
        <v>10</v>
      </c>
      <c r="B610" s="28" t="s">
        <v>77</v>
      </c>
      <c r="C610" s="28">
        <v>52.695075369999998</v>
      </c>
      <c r="D610" s="28">
        <v>5.7683678399999998</v>
      </c>
      <c r="E610" s="28">
        <v>-26.458733630000001</v>
      </c>
      <c r="F610" s="28">
        <v>9.8059575569999993</v>
      </c>
      <c r="G610" s="28">
        <v>2504000</v>
      </c>
      <c r="H610" s="28">
        <v>593.51511370000003</v>
      </c>
      <c r="I610" s="28">
        <v>727.20873280000001</v>
      </c>
      <c r="J610" s="28">
        <v>1416.67263</v>
      </c>
      <c r="K610" s="47">
        <v>707.94637760000001</v>
      </c>
    </row>
    <row r="611" spans="1:11" x14ac:dyDescent="0.25">
      <c r="A611" s="46">
        <v>11</v>
      </c>
      <c r="B611" s="28" t="s">
        <v>77</v>
      </c>
      <c r="C611" s="28">
        <v>26.743630599999999</v>
      </c>
      <c r="D611" s="28">
        <v>14.958087559999999</v>
      </c>
      <c r="E611" s="28">
        <v>30.503609390000001</v>
      </c>
      <c r="F611" s="28">
        <v>33.576786220000002</v>
      </c>
      <c r="G611" s="28">
        <v>3097000</v>
      </c>
      <c r="H611" s="28">
        <v>561.52847469999995</v>
      </c>
      <c r="I611" s="28">
        <v>507.28817550000002</v>
      </c>
      <c r="J611" s="28">
        <v>1511.088264</v>
      </c>
      <c r="K611" s="47">
        <v>661.52627759999996</v>
      </c>
    </row>
    <row r="612" spans="1:11" x14ac:dyDescent="0.25">
      <c r="A612" s="46">
        <v>12</v>
      </c>
      <c r="B612" s="28" t="s">
        <v>77</v>
      </c>
      <c r="C612" s="28">
        <v>37.837627550000001</v>
      </c>
      <c r="D612" s="28">
        <v>14.079087299999999</v>
      </c>
      <c r="E612" s="28">
        <v>1.3589534299999999</v>
      </c>
      <c r="F612" s="28">
        <v>11.06073447</v>
      </c>
      <c r="G612" s="28">
        <v>4035000</v>
      </c>
      <c r="H612" s="28">
        <v>648.42656039999997</v>
      </c>
      <c r="I612" s="28">
        <v>564.24315750000005</v>
      </c>
      <c r="J612" s="28">
        <v>1842.6872089999999</v>
      </c>
      <c r="K612" s="47">
        <v>614.48726920000001</v>
      </c>
    </row>
    <row r="613" spans="1:11" x14ac:dyDescent="0.25">
      <c r="A613" s="46">
        <v>13</v>
      </c>
      <c r="B613" s="28" t="s">
        <v>77</v>
      </c>
      <c r="C613" s="28">
        <v>30.644221179999999</v>
      </c>
      <c r="D613" s="28">
        <v>24.075301329999999</v>
      </c>
      <c r="E613" s="28">
        <v>8.6055155899999995</v>
      </c>
      <c r="F613" s="28">
        <v>20.66352964</v>
      </c>
      <c r="G613" s="28">
        <v>22789000</v>
      </c>
      <c r="H613" s="28">
        <v>1609.155728</v>
      </c>
      <c r="I613" s="28">
        <v>1471.5148139999999</v>
      </c>
      <c r="J613" s="28">
        <v>3318.668999</v>
      </c>
      <c r="K613" s="47">
        <v>1251.9281329999999</v>
      </c>
    </row>
    <row r="614" spans="1:11" x14ac:dyDescent="0.25">
      <c r="A614" s="46">
        <v>14</v>
      </c>
      <c r="B614" s="28" t="s">
        <v>77</v>
      </c>
      <c r="C614" s="28">
        <v>37.39545734</v>
      </c>
      <c r="D614" s="28">
        <v>23.132486979999999</v>
      </c>
      <c r="E614" s="28">
        <v>5.9253601400000004</v>
      </c>
      <c r="F614" s="28">
        <v>21.3767408</v>
      </c>
      <c r="G614" s="28">
        <v>11969000</v>
      </c>
      <c r="H614" s="28">
        <v>1034.069489</v>
      </c>
      <c r="I614" s="28">
        <v>910.73020159999999</v>
      </c>
      <c r="J614" s="28">
        <v>2241.2310889999999</v>
      </c>
      <c r="K614" s="47">
        <v>991.28803479999999</v>
      </c>
    </row>
    <row r="615" spans="1:11" x14ac:dyDescent="0.25">
      <c r="A615" s="46">
        <v>15</v>
      </c>
      <c r="B615" s="28" t="s">
        <v>77</v>
      </c>
      <c r="C615" s="28">
        <v>39.337028060000002</v>
      </c>
      <c r="D615" s="28">
        <v>21.880732120000001</v>
      </c>
      <c r="E615" s="28">
        <v>-19.29401567</v>
      </c>
      <c r="F615" s="28">
        <v>16.145312929999999</v>
      </c>
      <c r="G615" s="28">
        <v>2883000</v>
      </c>
      <c r="H615" s="28">
        <v>539.23372619999998</v>
      </c>
      <c r="I615" s="28">
        <v>510.89937909999998</v>
      </c>
      <c r="J615" s="28">
        <v>1381.8514110000001</v>
      </c>
      <c r="K615" s="47">
        <v>651.98920940000005</v>
      </c>
    </row>
    <row r="616" spans="1:11" x14ac:dyDescent="0.25">
      <c r="A616" s="46">
        <v>16</v>
      </c>
      <c r="B616" s="28" t="s">
        <v>77</v>
      </c>
      <c r="C616" s="28">
        <v>35.293544279999999</v>
      </c>
      <c r="D616" s="28">
        <v>29.096468420000001</v>
      </c>
      <c r="E616" s="28">
        <v>-26.14041186</v>
      </c>
      <c r="F616" s="28">
        <v>28.107717879999999</v>
      </c>
      <c r="G616" s="28">
        <v>7093000</v>
      </c>
      <c r="H616" s="28">
        <v>886.92168460000005</v>
      </c>
      <c r="I616" s="28">
        <v>613.29344570000001</v>
      </c>
      <c r="J616" s="28">
        <v>1865.6475969999999</v>
      </c>
      <c r="K616" s="47">
        <v>688.74303280000004</v>
      </c>
    </row>
    <row r="617" spans="1:11" x14ac:dyDescent="0.25">
      <c r="A617" s="46">
        <v>17</v>
      </c>
      <c r="B617" s="28" t="s">
        <v>77</v>
      </c>
      <c r="C617" s="28">
        <v>42.766155060000003</v>
      </c>
      <c r="D617" s="28">
        <v>14.00379083</v>
      </c>
      <c r="E617" s="28">
        <v>2.6322945299999998</v>
      </c>
      <c r="F617" s="28">
        <v>12.936368140000001</v>
      </c>
      <c r="G617" s="28">
        <v>10110000</v>
      </c>
      <c r="H617" s="28">
        <v>1090.620482</v>
      </c>
      <c r="I617" s="28">
        <v>859.78244119999999</v>
      </c>
      <c r="J617" s="28">
        <v>1709.1147430000001</v>
      </c>
      <c r="K617" s="47">
        <v>724.37423809999996</v>
      </c>
    </row>
    <row r="618" spans="1:11" x14ac:dyDescent="0.25">
      <c r="A618" s="46">
        <v>18</v>
      </c>
      <c r="B618" s="28" t="s">
        <v>77</v>
      </c>
      <c r="C618" s="28">
        <v>39.636056140000001</v>
      </c>
      <c r="D618" s="28">
        <v>25.97144501</v>
      </c>
      <c r="E618" s="28">
        <v>4.9310254560000004</v>
      </c>
      <c r="F618" s="28">
        <v>27.343010899999999</v>
      </c>
      <c r="G618" s="28">
        <v>17551000</v>
      </c>
      <c r="H618" s="28">
        <v>1467.4556580000001</v>
      </c>
      <c r="I618" s="28">
        <v>1328.996439</v>
      </c>
      <c r="J618" s="28">
        <v>2695.912225</v>
      </c>
      <c r="K618" s="47">
        <v>1197.5208170000001</v>
      </c>
    </row>
    <row r="619" spans="1:11" x14ac:dyDescent="0.25">
      <c r="A619" s="46">
        <v>19</v>
      </c>
      <c r="B619" s="28" t="s">
        <v>77</v>
      </c>
      <c r="C619" s="28">
        <v>19.490618300000001</v>
      </c>
      <c r="D619" s="28">
        <v>28.43306265</v>
      </c>
      <c r="E619" s="28">
        <v>-43.145763840000001</v>
      </c>
      <c r="F619" s="28">
        <v>24.100017489999999</v>
      </c>
      <c r="G619" s="28">
        <v>1879000</v>
      </c>
      <c r="H619" s="28">
        <v>587.88732270000003</v>
      </c>
      <c r="I619" s="28">
        <v>679.34388160000003</v>
      </c>
      <c r="J619" s="28">
        <v>1481.4329560000001</v>
      </c>
      <c r="K619" s="47">
        <v>521.58182360000001</v>
      </c>
    </row>
    <row r="620" spans="1:11" x14ac:dyDescent="0.25">
      <c r="A620" s="46">
        <v>20</v>
      </c>
      <c r="B620" s="28" t="s">
        <v>77</v>
      </c>
      <c r="C620" s="28">
        <v>33.548493899999997</v>
      </c>
      <c r="D620" s="28">
        <v>59.456001970000003</v>
      </c>
      <c r="E620" s="28">
        <v>84.945786490000003</v>
      </c>
      <c r="F620" s="28">
        <v>35.773876620000003</v>
      </c>
      <c r="G620" s="28">
        <v>2062000</v>
      </c>
      <c r="H620" s="28">
        <v>583.86255989999995</v>
      </c>
      <c r="I620" s="28">
        <v>1132.9085849999999</v>
      </c>
      <c r="J620" s="28">
        <v>2398.188435</v>
      </c>
      <c r="K620" s="47">
        <v>846.84122100000002</v>
      </c>
    </row>
    <row r="621" spans="1:11" x14ac:dyDescent="0.25">
      <c r="A621" s="46">
        <v>21</v>
      </c>
      <c r="B621" s="28" t="s">
        <v>77</v>
      </c>
      <c r="C621" s="28">
        <v>35.170812810000001</v>
      </c>
      <c r="D621" s="28">
        <v>25.64635882</v>
      </c>
      <c r="E621" s="28">
        <v>42.494977910000003</v>
      </c>
      <c r="F621" s="28">
        <v>46.396147689999999</v>
      </c>
      <c r="G621" s="28">
        <v>3461000</v>
      </c>
      <c r="H621" s="28">
        <v>834.80311549999999</v>
      </c>
      <c r="I621" s="28">
        <v>660.73796470000002</v>
      </c>
      <c r="J621" s="28">
        <v>1896.8370950000001</v>
      </c>
      <c r="K621" s="47">
        <v>1036.876949</v>
      </c>
    </row>
    <row r="622" spans="1:11" x14ac:dyDescent="0.25">
      <c r="A622" s="46">
        <v>22</v>
      </c>
      <c r="B622" s="28" t="s">
        <v>77</v>
      </c>
      <c r="C622" s="28">
        <v>37.023273359999997</v>
      </c>
      <c r="D622" s="28">
        <v>32.240640620000001</v>
      </c>
      <c r="E622" s="28">
        <v>43.622551520000002</v>
      </c>
      <c r="F622" s="28">
        <v>40.616764359999998</v>
      </c>
      <c r="G622" s="28">
        <v>2464000</v>
      </c>
      <c r="H622" s="28">
        <v>576.85766390000003</v>
      </c>
      <c r="I622" s="28">
        <v>564.53601920000006</v>
      </c>
      <c r="J622" s="28">
        <v>1452.586736</v>
      </c>
      <c r="K622" s="47">
        <v>648.97521749999999</v>
      </c>
    </row>
    <row r="623" spans="1:11" x14ac:dyDescent="0.25">
      <c r="A623" s="46">
        <v>60</v>
      </c>
      <c r="B623" s="28" t="s">
        <v>77</v>
      </c>
      <c r="C623" s="28">
        <v>14.627970749999999</v>
      </c>
      <c r="D623" s="28">
        <v>39.793922860000002</v>
      </c>
      <c r="E623" s="28">
        <v>-27.444661150000002</v>
      </c>
      <c r="F623" s="28">
        <v>33.140599729999998</v>
      </c>
      <c r="G623" s="28">
        <v>10879000</v>
      </c>
      <c r="H623" s="28">
        <v>772.8739875</v>
      </c>
      <c r="I623" s="28">
        <v>1246.381582</v>
      </c>
      <c r="J623" s="28">
        <v>2011.610005</v>
      </c>
      <c r="K623" s="47">
        <v>1223.927641</v>
      </c>
    </row>
    <row r="624" spans="1:11" x14ac:dyDescent="0.25">
      <c r="A624" s="46">
        <v>61</v>
      </c>
      <c r="B624" s="28" t="s">
        <v>77</v>
      </c>
      <c r="C624" s="28">
        <v>14.681514979999999</v>
      </c>
      <c r="D624" s="28">
        <v>17.579010230000002</v>
      </c>
      <c r="E624" s="28">
        <v>-21.314175209999998</v>
      </c>
      <c r="F624" s="28">
        <v>36.475055019999999</v>
      </c>
      <c r="G624" s="28">
        <v>2699000</v>
      </c>
      <c r="H624" s="28">
        <v>645.40782460000003</v>
      </c>
      <c r="I624" s="28">
        <v>509.85758650000002</v>
      </c>
      <c r="J624" s="28">
        <v>1268.2038600000001</v>
      </c>
      <c r="K624" s="47">
        <v>547.44941259999996</v>
      </c>
    </row>
    <row r="625" spans="1:11" x14ac:dyDescent="0.25">
      <c r="A625" s="46">
        <v>62</v>
      </c>
      <c r="B625" s="28" t="s">
        <v>77</v>
      </c>
      <c r="C625" s="28">
        <v>21.538910609999999</v>
      </c>
      <c r="D625" s="28">
        <v>25.15069046</v>
      </c>
      <c r="E625" s="28">
        <v>-11.74012757</v>
      </c>
      <c r="F625" s="28">
        <v>24.991666469999998</v>
      </c>
      <c r="G625" s="28">
        <v>4578000</v>
      </c>
      <c r="H625" s="28">
        <v>652.36552219999999</v>
      </c>
      <c r="I625" s="28">
        <v>655.06855519999999</v>
      </c>
      <c r="J625" s="28">
        <v>1880.8847450000001</v>
      </c>
      <c r="K625" s="47">
        <v>709.58689770000001</v>
      </c>
    </row>
    <row r="626" spans="1:11" x14ac:dyDescent="0.25">
      <c r="A626" s="46">
        <v>63</v>
      </c>
      <c r="B626" s="28" t="s">
        <v>77</v>
      </c>
      <c r="C626" s="28">
        <v>70.550780259999996</v>
      </c>
      <c r="D626" s="28">
        <v>4.2854009289999997</v>
      </c>
      <c r="E626" s="28">
        <v>-14.81935606</v>
      </c>
      <c r="F626" s="28">
        <v>15.36451559</v>
      </c>
      <c r="G626" s="28">
        <v>1840000</v>
      </c>
      <c r="H626" s="28">
        <v>1034.290808</v>
      </c>
      <c r="I626" s="28">
        <v>770.62789190000001</v>
      </c>
      <c r="J626" s="28">
        <v>1142.749462</v>
      </c>
      <c r="K626" s="47">
        <v>635.40366949999998</v>
      </c>
    </row>
    <row r="627" spans="1:11" x14ac:dyDescent="0.25">
      <c r="A627" s="46">
        <v>64</v>
      </c>
      <c r="B627" s="28" t="s">
        <v>77</v>
      </c>
      <c r="C627" s="28">
        <v>30.390187449999999</v>
      </c>
      <c r="D627" s="28">
        <v>21.054750009999999</v>
      </c>
      <c r="E627" s="28">
        <v>13.896357650000001</v>
      </c>
      <c r="F627" s="28">
        <v>14.7104833</v>
      </c>
      <c r="G627" s="28">
        <v>1137000</v>
      </c>
      <c r="H627" s="28">
        <v>502.39822909999998</v>
      </c>
      <c r="I627" s="28">
        <v>497.71617550000002</v>
      </c>
      <c r="J627" s="28">
        <v>1298.0680809999999</v>
      </c>
      <c r="K627" s="47">
        <v>604.54051900000002</v>
      </c>
    </row>
    <row r="628" spans="1:11" x14ac:dyDescent="0.25">
      <c r="A628" s="46">
        <v>65</v>
      </c>
      <c r="B628" s="28" t="s">
        <v>77</v>
      </c>
      <c r="C628" s="28">
        <v>34.834495510000004</v>
      </c>
      <c r="D628" s="28">
        <v>28.462842120000001</v>
      </c>
      <c r="E628" s="28">
        <v>-40.794524260000003</v>
      </c>
      <c r="F628" s="28">
        <v>21.835267859999998</v>
      </c>
      <c r="G628" s="28">
        <v>1628000</v>
      </c>
      <c r="H628" s="28">
        <v>641.20367920000001</v>
      </c>
      <c r="I628" s="28">
        <v>481.58824709999999</v>
      </c>
      <c r="J628" s="28">
        <v>1570.2432200000001</v>
      </c>
      <c r="K628" s="47">
        <v>562.78974549999998</v>
      </c>
    </row>
    <row r="629" spans="1:11" x14ac:dyDescent="0.25">
      <c r="A629" s="46">
        <v>66</v>
      </c>
      <c r="B629" s="28" t="s">
        <v>77</v>
      </c>
      <c r="C629" s="28">
        <v>13.93135423</v>
      </c>
      <c r="D629" s="28">
        <v>28.99441573</v>
      </c>
      <c r="E629" s="28">
        <v>-14.90128528</v>
      </c>
      <c r="F629" s="28">
        <v>29.08317761</v>
      </c>
      <c r="G629" s="28">
        <v>6313000</v>
      </c>
      <c r="H629" s="28">
        <v>670.60859289999996</v>
      </c>
      <c r="I629" s="28">
        <v>798.41219179999996</v>
      </c>
      <c r="J629" s="28">
        <v>1491.6829740000001</v>
      </c>
      <c r="K629" s="47">
        <v>783.42720169999996</v>
      </c>
    </row>
    <row r="630" spans="1:11" x14ac:dyDescent="0.25">
      <c r="A630" s="46">
        <v>67</v>
      </c>
      <c r="B630" s="28" t="s">
        <v>77</v>
      </c>
      <c r="C630" s="28">
        <v>18.00049731</v>
      </c>
      <c r="D630" s="28">
        <v>8.5939793739999999</v>
      </c>
      <c r="E630" s="28">
        <v>-27.035536780000001</v>
      </c>
      <c r="F630" s="28">
        <v>22.788758869999999</v>
      </c>
      <c r="G630" s="28">
        <v>1684000</v>
      </c>
      <c r="H630" s="28">
        <v>656.11817080000003</v>
      </c>
      <c r="I630" s="28">
        <v>706.91863249999994</v>
      </c>
      <c r="J630" s="28">
        <v>1353.701959</v>
      </c>
      <c r="K630" s="47">
        <v>561.05379559999994</v>
      </c>
    </row>
    <row r="631" spans="1:11" x14ac:dyDescent="0.25">
      <c r="A631" s="46">
        <v>68</v>
      </c>
      <c r="B631" s="28" t="s">
        <v>77</v>
      </c>
      <c r="C631" s="28">
        <v>18.59188266</v>
      </c>
      <c r="D631" s="28">
        <v>18.389352850000002</v>
      </c>
      <c r="E631" s="28">
        <v>-24.03999924</v>
      </c>
      <c r="F631" s="28">
        <v>22.25203509</v>
      </c>
      <c r="G631" s="28">
        <v>8777000</v>
      </c>
      <c r="H631" s="28">
        <v>706.13844970000002</v>
      </c>
      <c r="I631" s="28">
        <v>843.0855401</v>
      </c>
      <c r="J631" s="28">
        <v>1728.3030040000001</v>
      </c>
      <c r="K631" s="47">
        <v>831.58465160000003</v>
      </c>
    </row>
    <row r="632" spans="1:11" x14ac:dyDescent="0.25">
      <c r="A632" s="46">
        <v>70</v>
      </c>
      <c r="B632" s="28" t="s">
        <v>77</v>
      </c>
      <c r="C632" s="28">
        <v>34.934974629999999</v>
      </c>
      <c r="D632" s="28">
        <v>12.278675740000001</v>
      </c>
      <c r="E632" s="28">
        <v>2.7556732859999999</v>
      </c>
      <c r="F632" s="28">
        <v>22.622394010000001</v>
      </c>
      <c r="G632" s="28">
        <v>1714000</v>
      </c>
      <c r="H632" s="28">
        <v>524.7359768</v>
      </c>
      <c r="I632" s="28">
        <v>594.69341080000004</v>
      </c>
      <c r="J632" s="28">
        <v>1221.0572669999999</v>
      </c>
      <c r="K632" s="47">
        <v>687.24577420000003</v>
      </c>
    </row>
    <row r="633" spans="1:11" x14ac:dyDescent="0.25">
      <c r="A633" s="46">
        <v>71</v>
      </c>
      <c r="B633" s="28" t="s">
        <v>77</v>
      </c>
      <c r="C633" s="28">
        <v>49.451136390000002</v>
      </c>
      <c r="D633" s="28">
        <v>18.39897844</v>
      </c>
      <c r="E633" s="28">
        <v>12.66222005</v>
      </c>
      <c r="F633" s="28">
        <v>59.46012391</v>
      </c>
      <c r="G633" s="28">
        <v>3613000</v>
      </c>
      <c r="H633" s="28">
        <v>748.20717239999999</v>
      </c>
      <c r="I633" s="28">
        <v>556.70815210000001</v>
      </c>
      <c r="J633" s="28">
        <v>1835.4986180000001</v>
      </c>
      <c r="K633" s="47">
        <v>807.96339939999996</v>
      </c>
    </row>
    <row r="634" spans="1:11" x14ac:dyDescent="0.25">
      <c r="A634" s="46">
        <v>72</v>
      </c>
      <c r="B634" s="28" t="s">
        <v>77</v>
      </c>
      <c r="C634" s="28">
        <v>27.549865480000001</v>
      </c>
      <c r="D634" s="28">
        <v>18.362560200000001</v>
      </c>
      <c r="E634" s="28">
        <v>36.158536339999998</v>
      </c>
      <c r="F634" s="28">
        <v>31.709844390000001</v>
      </c>
      <c r="G634" s="28">
        <v>2372000</v>
      </c>
      <c r="H634" s="28">
        <v>515.38005820000001</v>
      </c>
      <c r="I634" s="28">
        <v>511.85504800000001</v>
      </c>
      <c r="J634" s="28">
        <v>1403.866055</v>
      </c>
      <c r="K634" s="47">
        <v>660.59091009999997</v>
      </c>
    </row>
    <row r="635" spans="1:11" x14ac:dyDescent="0.25">
      <c r="A635" s="46">
        <v>73</v>
      </c>
      <c r="B635" s="28" t="s">
        <v>77</v>
      </c>
      <c r="C635" s="28">
        <v>26.95670689</v>
      </c>
      <c r="D635" s="28">
        <v>21.965056220000001</v>
      </c>
      <c r="E635" s="28">
        <v>-49.667970510000004</v>
      </c>
      <c r="F635" s="28">
        <v>40.406430440000001</v>
      </c>
      <c r="G635" s="28">
        <v>3629000</v>
      </c>
      <c r="H635" s="28">
        <v>654.4416817</v>
      </c>
      <c r="I635" s="28">
        <v>705.12490700000001</v>
      </c>
      <c r="J635" s="28">
        <v>1680.3388620000001</v>
      </c>
      <c r="K635" s="47">
        <v>835.33817759999999</v>
      </c>
    </row>
    <row r="636" spans="1:11" x14ac:dyDescent="0.25">
      <c r="A636" s="46">
        <v>74</v>
      </c>
      <c r="B636" s="28" t="s">
        <v>77</v>
      </c>
      <c r="C636" s="28">
        <v>48.637865789999999</v>
      </c>
      <c r="D636" s="28">
        <v>5.4065025269999998</v>
      </c>
      <c r="E636" s="28">
        <v>84.263512629999994</v>
      </c>
      <c r="F636" s="28">
        <v>19.465632240000001</v>
      </c>
      <c r="G636" s="28">
        <v>1555000</v>
      </c>
      <c r="H636" s="28">
        <v>491.0527313</v>
      </c>
      <c r="I636" s="28">
        <v>673.72260210000002</v>
      </c>
      <c r="J636" s="28">
        <v>2536.3720520000002</v>
      </c>
      <c r="K636" s="47">
        <v>598.46193440000002</v>
      </c>
    </row>
    <row r="637" spans="1:11" x14ac:dyDescent="0.25">
      <c r="A637" s="46">
        <v>75</v>
      </c>
      <c r="B637" s="28" t="s">
        <v>77</v>
      </c>
      <c r="C637" s="28">
        <v>48.727484910000001</v>
      </c>
      <c r="D637" s="28">
        <v>26.86768756</v>
      </c>
      <c r="E637" s="28">
        <v>35.073631329999998</v>
      </c>
      <c r="F637" s="28">
        <v>31.257566690000001</v>
      </c>
      <c r="G637" s="28">
        <v>2055000</v>
      </c>
      <c r="H637" s="28">
        <v>756.61835880000001</v>
      </c>
      <c r="I637" s="28">
        <v>802.52753240000004</v>
      </c>
      <c r="J637" s="28">
        <v>1532.6853639999999</v>
      </c>
      <c r="K637" s="47">
        <v>581.40746249999995</v>
      </c>
    </row>
    <row r="638" spans="1:11" x14ac:dyDescent="0.25">
      <c r="A638" s="46">
        <v>76</v>
      </c>
      <c r="B638" s="28" t="s">
        <v>77</v>
      </c>
      <c r="C638" s="28">
        <v>30.017838919999999</v>
      </c>
      <c r="D638" s="28">
        <v>34.043430919999999</v>
      </c>
      <c r="E638" s="28">
        <v>-29.009199479999999</v>
      </c>
      <c r="F638" s="28">
        <v>37.436230790000003</v>
      </c>
      <c r="G638" s="28">
        <v>1817000</v>
      </c>
      <c r="H638" s="28">
        <v>497.59235940000002</v>
      </c>
      <c r="I638" s="28">
        <v>540.83816279999996</v>
      </c>
      <c r="J638" s="28">
        <v>1255.0605660000001</v>
      </c>
      <c r="K638" s="47">
        <v>644.68443990000003</v>
      </c>
    </row>
    <row r="639" spans="1:11" x14ac:dyDescent="0.25">
      <c r="A639" s="46">
        <v>77</v>
      </c>
      <c r="B639" s="28" t="s">
        <v>77</v>
      </c>
      <c r="C639" s="28">
        <v>24.247945959999999</v>
      </c>
      <c r="D639" s="28">
        <v>40.981918380000003</v>
      </c>
      <c r="E639" s="28">
        <v>-34.43226859</v>
      </c>
      <c r="F639" s="28">
        <v>30.98677241</v>
      </c>
      <c r="G639" s="28">
        <v>4539000</v>
      </c>
      <c r="H639" s="28">
        <v>531.04019900000003</v>
      </c>
      <c r="I639" s="28">
        <v>827.99852969999995</v>
      </c>
      <c r="J639" s="28">
        <v>1494.343067</v>
      </c>
      <c r="K639" s="47">
        <v>593.568896</v>
      </c>
    </row>
    <row r="640" spans="1:11" x14ac:dyDescent="0.25">
      <c r="A640" s="46">
        <v>78</v>
      </c>
      <c r="B640" s="28" t="s">
        <v>77</v>
      </c>
      <c r="C640" s="28">
        <v>16.962065290000002</v>
      </c>
      <c r="D640" s="28">
        <v>56.754908380000003</v>
      </c>
      <c r="E640" s="28">
        <v>14.16696533</v>
      </c>
      <c r="F640" s="28">
        <v>42.69929784</v>
      </c>
      <c r="G640" s="28">
        <v>1796000</v>
      </c>
      <c r="H640" s="28">
        <v>633.82926429999998</v>
      </c>
      <c r="I640" s="28">
        <v>741.19788430000006</v>
      </c>
      <c r="J640" s="28">
        <v>1199.1222909999999</v>
      </c>
      <c r="K640" s="47">
        <v>552.99912710000001</v>
      </c>
    </row>
    <row r="641" spans="1:21" x14ac:dyDescent="0.25">
      <c r="A641" s="46">
        <v>79</v>
      </c>
      <c r="B641" s="28" t="s">
        <v>77</v>
      </c>
      <c r="C641" s="28">
        <v>33.055146559999997</v>
      </c>
      <c r="D641" s="28">
        <v>1.2850181549999999</v>
      </c>
      <c r="E641" s="28">
        <v>14.734167449999999</v>
      </c>
      <c r="F641" s="28">
        <v>1.4691910399999999</v>
      </c>
      <c r="G641" s="28">
        <v>1063000</v>
      </c>
      <c r="H641" s="28">
        <v>533.18109600000003</v>
      </c>
      <c r="I641" s="28">
        <v>881.63312129999997</v>
      </c>
      <c r="J641" s="28">
        <v>1243.0048380000001</v>
      </c>
      <c r="K641" s="47">
        <v>979.20554649999997</v>
      </c>
    </row>
    <row r="642" spans="1:21" x14ac:dyDescent="0.25">
      <c r="A642" s="46">
        <v>2</v>
      </c>
      <c r="B642" s="28" t="s">
        <v>78</v>
      </c>
      <c r="C642" s="28">
        <v>29.44633885</v>
      </c>
      <c r="D642" s="28">
        <v>23.3664205</v>
      </c>
      <c r="E642" s="28">
        <v>-9.0733595569999999</v>
      </c>
      <c r="F642" s="28">
        <v>23.893217060000001</v>
      </c>
      <c r="G642" s="28">
        <v>5750000</v>
      </c>
      <c r="H642" s="28">
        <v>609.50242290000006</v>
      </c>
      <c r="I642" s="28">
        <v>543.76367289999996</v>
      </c>
      <c r="J642" s="28">
        <v>1288.408228</v>
      </c>
      <c r="K642" s="47">
        <v>575.2276372</v>
      </c>
      <c r="M642">
        <f t="shared" ref="M642:U642" si="12">AVERAGE(C642:C681)</f>
        <v>34.022237387674998</v>
      </c>
      <c r="N642">
        <f t="shared" si="12"/>
        <v>20.053007858475002</v>
      </c>
      <c r="O642">
        <f t="shared" si="12"/>
        <v>-4.5844246872249999</v>
      </c>
      <c r="P642">
        <f t="shared" si="12"/>
        <v>24.219488749699998</v>
      </c>
      <c r="Q642">
        <f t="shared" si="12"/>
        <v>4807350</v>
      </c>
      <c r="R642">
        <f t="shared" si="12"/>
        <v>727.98100588500006</v>
      </c>
      <c r="S642">
        <f t="shared" si="12"/>
        <v>626.55906213999992</v>
      </c>
      <c r="T642">
        <f t="shared" si="12"/>
        <v>1519.4033581249998</v>
      </c>
      <c r="U642">
        <f t="shared" si="12"/>
        <v>749.76971982250006</v>
      </c>
    </row>
    <row r="643" spans="1:21" x14ac:dyDescent="0.25">
      <c r="A643" s="46">
        <v>3</v>
      </c>
      <c r="B643" s="28" t="s">
        <v>78</v>
      </c>
      <c r="C643" s="28">
        <v>40.650042900000003</v>
      </c>
      <c r="D643" s="28">
        <v>7.9198705399999998</v>
      </c>
      <c r="E643" s="28">
        <v>30.128231289999999</v>
      </c>
      <c r="F643" s="28">
        <v>13.591039329999999</v>
      </c>
      <c r="G643" s="28">
        <v>2961000</v>
      </c>
      <c r="H643" s="28">
        <v>600.64126650000003</v>
      </c>
      <c r="I643" s="28">
        <v>500.71700440000001</v>
      </c>
      <c r="J643" s="28">
        <v>1318.1100750000001</v>
      </c>
      <c r="K643" s="47">
        <v>491.89193649999999</v>
      </c>
    </row>
    <row r="644" spans="1:21" x14ac:dyDescent="0.25">
      <c r="A644" s="46">
        <v>4</v>
      </c>
      <c r="B644" s="28" t="s">
        <v>78</v>
      </c>
      <c r="C644" s="28">
        <v>34.694885980000002</v>
      </c>
      <c r="D644" s="28">
        <v>17.80132772</v>
      </c>
      <c r="E644" s="28">
        <v>-27.330009669999999</v>
      </c>
      <c r="F644" s="28">
        <v>21.137282020000001</v>
      </c>
      <c r="G644" s="28">
        <v>4223000</v>
      </c>
      <c r="H644" s="28">
        <v>583.76608569999996</v>
      </c>
      <c r="I644" s="28">
        <v>498.56446019999998</v>
      </c>
      <c r="J644" s="28">
        <v>1188.606501</v>
      </c>
      <c r="K644" s="47">
        <v>682.54367209999998</v>
      </c>
    </row>
    <row r="645" spans="1:21" x14ac:dyDescent="0.25">
      <c r="A645" s="46">
        <v>5</v>
      </c>
      <c r="B645" s="28" t="s">
        <v>78</v>
      </c>
      <c r="C645" s="28">
        <v>45.693950729999997</v>
      </c>
      <c r="D645" s="28">
        <v>27.902920659999999</v>
      </c>
      <c r="E645" s="28">
        <v>51.872029820000002</v>
      </c>
      <c r="F645" s="28">
        <v>24.418093089999999</v>
      </c>
      <c r="G645" s="28">
        <v>2047000</v>
      </c>
      <c r="H645" s="28">
        <v>705.14124770000001</v>
      </c>
      <c r="I645" s="28">
        <v>727.5618465</v>
      </c>
      <c r="J645" s="28">
        <v>1373.9235679999999</v>
      </c>
      <c r="K645" s="47">
        <v>649.33531960000005</v>
      </c>
    </row>
    <row r="646" spans="1:21" x14ac:dyDescent="0.25">
      <c r="A646" s="46">
        <v>6</v>
      </c>
      <c r="B646" s="28" t="s">
        <v>78</v>
      </c>
      <c r="C646" s="28">
        <v>19.034806119999999</v>
      </c>
      <c r="D646" s="28">
        <v>27.322709469999999</v>
      </c>
      <c r="E646" s="28">
        <v>-40.42207792</v>
      </c>
      <c r="F646" s="28">
        <v>40.368514179999998</v>
      </c>
      <c r="G646" s="28">
        <v>4809000</v>
      </c>
      <c r="H646" s="28">
        <v>724.11492720000001</v>
      </c>
      <c r="I646" s="28">
        <v>508.18951579999998</v>
      </c>
      <c r="J646" s="28">
        <v>3046.27693</v>
      </c>
      <c r="K646" s="47">
        <v>793.50439649999998</v>
      </c>
    </row>
    <row r="647" spans="1:21" x14ac:dyDescent="0.25">
      <c r="A647" s="46">
        <v>7</v>
      </c>
      <c r="B647" s="28" t="s">
        <v>78</v>
      </c>
      <c r="C647" s="28">
        <v>38.12866923</v>
      </c>
      <c r="D647" s="28">
        <v>8.5243995540000004</v>
      </c>
      <c r="E647" s="28">
        <v>39.504180480000002</v>
      </c>
      <c r="F647" s="28">
        <v>19.034687999999999</v>
      </c>
      <c r="G647" s="28">
        <v>2089000</v>
      </c>
      <c r="H647" s="28">
        <v>516.53960549999999</v>
      </c>
      <c r="I647" s="28">
        <v>561.36295170000005</v>
      </c>
      <c r="J647" s="28">
        <v>1682.6152489999999</v>
      </c>
      <c r="K647" s="47">
        <v>651.70578890000002</v>
      </c>
    </row>
    <row r="648" spans="1:21" x14ac:dyDescent="0.25">
      <c r="A648" s="46">
        <v>8</v>
      </c>
      <c r="B648" s="28" t="s">
        <v>78</v>
      </c>
      <c r="C648" s="28">
        <v>28.45882662</v>
      </c>
      <c r="D648" s="28">
        <v>15.81476245</v>
      </c>
      <c r="E648" s="28">
        <v>4.5562832110000002</v>
      </c>
      <c r="F648" s="28">
        <v>12.00847254</v>
      </c>
      <c r="G648" s="28">
        <v>1582000</v>
      </c>
      <c r="H648" s="28">
        <v>688.4044533</v>
      </c>
      <c r="I648" s="28">
        <v>630.66164349999997</v>
      </c>
      <c r="J648" s="28">
        <v>1359.858606</v>
      </c>
      <c r="K648" s="47">
        <v>657.43701929999997</v>
      </c>
    </row>
    <row r="649" spans="1:21" x14ac:dyDescent="0.25">
      <c r="A649" s="46">
        <v>9</v>
      </c>
      <c r="B649" s="28" t="s">
        <v>78</v>
      </c>
      <c r="C649" s="28">
        <v>16.366568990000001</v>
      </c>
      <c r="D649" s="28">
        <v>20.535233389999998</v>
      </c>
      <c r="E649" s="28">
        <v>-12.82496285</v>
      </c>
      <c r="F649" s="28">
        <v>42.585794159999999</v>
      </c>
      <c r="G649" s="28">
        <v>3176000</v>
      </c>
      <c r="H649" s="28">
        <v>670.06318050000004</v>
      </c>
      <c r="I649" s="28">
        <v>495.38334750000001</v>
      </c>
      <c r="J649" s="28">
        <v>1217.9814960000001</v>
      </c>
      <c r="K649" s="47">
        <v>974.98296110000001</v>
      </c>
    </row>
    <row r="650" spans="1:21" x14ac:dyDescent="0.25">
      <c r="A650" s="46">
        <v>10</v>
      </c>
      <c r="B650" s="28" t="s">
        <v>78</v>
      </c>
      <c r="C650" s="28">
        <v>41.483655460000001</v>
      </c>
      <c r="D650" s="28">
        <v>12.320207249999999</v>
      </c>
      <c r="E650" s="28">
        <v>4.9680439810000001</v>
      </c>
      <c r="F650" s="28">
        <v>19.646410540000002</v>
      </c>
      <c r="G650" s="28">
        <v>2496000</v>
      </c>
      <c r="H650" s="28">
        <v>547.82918949999998</v>
      </c>
      <c r="I650" s="28">
        <v>532.62940100000003</v>
      </c>
      <c r="J650" s="28">
        <v>1229.8070580000001</v>
      </c>
      <c r="K650" s="47">
        <v>533.97690980000004</v>
      </c>
    </row>
    <row r="651" spans="1:21" x14ac:dyDescent="0.25">
      <c r="A651" s="46">
        <v>11</v>
      </c>
      <c r="B651" s="28" t="s">
        <v>78</v>
      </c>
      <c r="C651" s="28">
        <v>41.910458800000001</v>
      </c>
      <c r="D651" s="28">
        <v>9.2838372709999994</v>
      </c>
      <c r="E651" s="28">
        <v>19.92083079</v>
      </c>
      <c r="F651" s="28">
        <v>31.262414490000001</v>
      </c>
      <c r="G651" s="28">
        <v>3614000</v>
      </c>
      <c r="H651" s="28">
        <v>652.48819260000005</v>
      </c>
      <c r="I651" s="28">
        <v>491.92779960000001</v>
      </c>
      <c r="J651" s="28">
        <v>1801.0017700000001</v>
      </c>
      <c r="K651" s="47">
        <v>1067.2276400000001</v>
      </c>
    </row>
    <row r="652" spans="1:21" x14ac:dyDescent="0.25">
      <c r="A652" s="46">
        <v>12</v>
      </c>
      <c r="B652" s="28" t="s">
        <v>78</v>
      </c>
      <c r="C652" s="28">
        <v>38.27578286</v>
      </c>
      <c r="D652" s="28">
        <v>14.227636889999999</v>
      </c>
      <c r="E652" s="28">
        <v>-8.3767770000000005E-2</v>
      </c>
      <c r="F652" s="28">
        <v>13.981340599999999</v>
      </c>
      <c r="G652" s="28">
        <v>4598000</v>
      </c>
      <c r="H652" s="28">
        <v>742.62065959999995</v>
      </c>
      <c r="I652" s="28">
        <v>604.37582580000003</v>
      </c>
      <c r="J652" s="28">
        <v>1433.469004</v>
      </c>
      <c r="K652" s="47">
        <v>622.65871219999997</v>
      </c>
    </row>
    <row r="653" spans="1:21" x14ac:dyDescent="0.25">
      <c r="A653" s="46">
        <v>13</v>
      </c>
      <c r="B653" s="28" t="s">
        <v>78</v>
      </c>
      <c r="C653" s="28">
        <v>36.577873390000001</v>
      </c>
      <c r="D653" s="28">
        <v>21.874034250000001</v>
      </c>
      <c r="E653" s="28">
        <v>-8.3584184000000006E-2</v>
      </c>
      <c r="F653" s="28">
        <v>17.639987690000002</v>
      </c>
      <c r="G653" s="28">
        <v>24606000</v>
      </c>
      <c r="H653" s="28">
        <v>1624.6635650000001</v>
      </c>
      <c r="I653" s="28">
        <v>1254.9743840000001</v>
      </c>
      <c r="J653" s="28">
        <v>2728.26683</v>
      </c>
      <c r="K653" s="47">
        <v>1222.7976389999999</v>
      </c>
    </row>
    <row r="654" spans="1:21" x14ac:dyDescent="0.25">
      <c r="A654" s="46">
        <v>14</v>
      </c>
      <c r="B654" s="28" t="s">
        <v>78</v>
      </c>
      <c r="C654" s="28">
        <v>46.097505239999997</v>
      </c>
      <c r="D654" s="28">
        <v>18.00200405</v>
      </c>
      <c r="E654" s="28">
        <v>17.647872339999999</v>
      </c>
      <c r="F654" s="28">
        <v>22.156123780000001</v>
      </c>
      <c r="G654" s="28">
        <v>24387000</v>
      </c>
      <c r="H654" s="28">
        <v>1728.063969</v>
      </c>
      <c r="I654" s="28">
        <v>999.54177349999998</v>
      </c>
      <c r="J654" s="28">
        <v>2782.9373209999999</v>
      </c>
      <c r="K654" s="47">
        <v>1460.2999219999999</v>
      </c>
    </row>
    <row r="655" spans="1:21" x14ac:dyDescent="0.25">
      <c r="A655" s="46">
        <v>15</v>
      </c>
      <c r="B655" s="28" t="s">
        <v>78</v>
      </c>
      <c r="C655" s="28">
        <v>29.351554329999999</v>
      </c>
      <c r="D655" s="28">
        <v>25.773038719999999</v>
      </c>
      <c r="E655" s="28">
        <v>4.7479141619999998</v>
      </c>
      <c r="F655" s="28">
        <v>29.71830821</v>
      </c>
      <c r="G655" s="28">
        <v>1961000</v>
      </c>
      <c r="H655" s="28">
        <v>651.95228989999998</v>
      </c>
      <c r="I655" s="28">
        <v>535.55602420000002</v>
      </c>
      <c r="J655" s="28">
        <v>1190.0467020000001</v>
      </c>
      <c r="K655" s="47">
        <v>585.60694260000002</v>
      </c>
    </row>
    <row r="656" spans="1:21" x14ac:dyDescent="0.25">
      <c r="A656" s="46">
        <v>16</v>
      </c>
      <c r="B656" s="28" t="s">
        <v>78</v>
      </c>
      <c r="C656" s="28">
        <v>32.859756840000003</v>
      </c>
      <c r="D656" s="28">
        <v>36.072197199999998</v>
      </c>
      <c r="E656" s="28">
        <v>-4.7105716199999996</v>
      </c>
      <c r="F656" s="28">
        <v>38.125018619999999</v>
      </c>
      <c r="G656" s="28">
        <v>5688000</v>
      </c>
      <c r="H656" s="28">
        <v>652.30717000000004</v>
      </c>
      <c r="I656" s="28">
        <v>790.3553733</v>
      </c>
      <c r="J656" s="28">
        <v>1265.116366</v>
      </c>
      <c r="K656" s="47">
        <v>924.41401919999998</v>
      </c>
    </row>
    <row r="657" spans="1:11" x14ac:dyDescent="0.25">
      <c r="A657" s="46">
        <v>17</v>
      </c>
      <c r="B657" s="28" t="s">
        <v>78</v>
      </c>
      <c r="C657" s="28">
        <v>32.554003229999999</v>
      </c>
      <c r="D657" s="28">
        <v>26.163775260000001</v>
      </c>
      <c r="E657" s="28">
        <v>1.4100973379999999</v>
      </c>
      <c r="F657" s="28">
        <v>22.533874399999998</v>
      </c>
      <c r="G657" s="28">
        <v>3957000</v>
      </c>
      <c r="H657" s="28">
        <v>546.77148030000001</v>
      </c>
      <c r="I657" s="28">
        <v>734.47896760000003</v>
      </c>
      <c r="J657" s="28">
        <v>1153.429202</v>
      </c>
      <c r="K657" s="47">
        <v>624.29478040000004</v>
      </c>
    </row>
    <row r="658" spans="1:11" x14ac:dyDescent="0.25">
      <c r="A658" s="46">
        <v>18</v>
      </c>
      <c r="B658" s="28" t="s">
        <v>78</v>
      </c>
      <c r="C658" s="28">
        <v>37.107258700000003</v>
      </c>
      <c r="D658" s="28">
        <v>40.799023750000003</v>
      </c>
      <c r="E658" s="28">
        <v>-16.606814979999999</v>
      </c>
      <c r="F658" s="28">
        <v>41.70342737</v>
      </c>
      <c r="G658" s="28">
        <v>11035000</v>
      </c>
      <c r="H658" s="28">
        <v>1020.1809919999999</v>
      </c>
      <c r="I658" s="28">
        <v>1377.3206459999999</v>
      </c>
      <c r="J658" s="28">
        <v>1622.4696919999999</v>
      </c>
      <c r="K658" s="47">
        <v>1303.706698</v>
      </c>
    </row>
    <row r="659" spans="1:11" x14ac:dyDescent="0.25">
      <c r="A659" s="46">
        <v>19</v>
      </c>
      <c r="B659" s="28" t="s">
        <v>78</v>
      </c>
      <c r="C659" s="28">
        <v>8.5551776559999997</v>
      </c>
      <c r="D659" s="28">
        <v>44.99469792</v>
      </c>
      <c r="E659" s="28">
        <v>-51.022434529999998</v>
      </c>
      <c r="F659" s="28">
        <v>51.616365899999998</v>
      </c>
      <c r="G659" s="28">
        <v>1781000</v>
      </c>
      <c r="H659" s="28">
        <v>713.74772689999998</v>
      </c>
      <c r="I659" s="28">
        <v>628.0307742</v>
      </c>
      <c r="J659" s="28">
        <v>1638.824437</v>
      </c>
      <c r="K659" s="47">
        <v>797.77789789999997</v>
      </c>
    </row>
    <row r="660" spans="1:11" x14ac:dyDescent="0.25">
      <c r="A660" s="46">
        <v>20</v>
      </c>
      <c r="B660" s="28" t="s">
        <v>78</v>
      </c>
      <c r="C660" s="28">
        <v>44.0745431</v>
      </c>
      <c r="D660" s="28">
        <v>38.99301869</v>
      </c>
      <c r="E660" s="28">
        <v>32.045918520000001</v>
      </c>
      <c r="F660" s="28">
        <v>27.241109489999999</v>
      </c>
      <c r="G660" s="28">
        <v>3930000</v>
      </c>
      <c r="H660" s="28">
        <v>780.07252770000002</v>
      </c>
      <c r="I660" s="28">
        <v>702.47727529999997</v>
      </c>
      <c r="J660" s="28">
        <v>1473.3719619999999</v>
      </c>
      <c r="K660" s="47">
        <v>571.02962319999995</v>
      </c>
    </row>
    <row r="661" spans="1:11" x14ac:dyDescent="0.25">
      <c r="A661" s="46">
        <v>21</v>
      </c>
      <c r="B661" s="28" t="s">
        <v>78</v>
      </c>
      <c r="C661" s="28">
        <v>29.126853530000002</v>
      </c>
      <c r="D661" s="28">
        <v>13.144976249999999</v>
      </c>
      <c r="E661" s="28">
        <v>13.87899153</v>
      </c>
      <c r="F661" s="28">
        <v>16.468026699999999</v>
      </c>
      <c r="G661" s="28">
        <v>3067000</v>
      </c>
      <c r="H661" s="28">
        <v>621.29497900000001</v>
      </c>
      <c r="I661" s="28">
        <v>498.34672660000001</v>
      </c>
      <c r="J661" s="28">
        <v>1403.815306</v>
      </c>
      <c r="K661" s="47">
        <v>597.13789610000003</v>
      </c>
    </row>
    <row r="662" spans="1:11" x14ac:dyDescent="0.25">
      <c r="A662" s="46">
        <v>22</v>
      </c>
      <c r="B662" s="28" t="s">
        <v>78</v>
      </c>
      <c r="C662" s="28">
        <v>43.559939759999999</v>
      </c>
      <c r="D662" s="28">
        <v>27.185202100000001</v>
      </c>
      <c r="E662" s="28">
        <v>7.7659012299999999</v>
      </c>
      <c r="F662" s="28">
        <v>35.132758340000002</v>
      </c>
      <c r="G662" s="28">
        <v>3121000</v>
      </c>
      <c r="H662" s="28">
        <v>866.29972669999995</v>
      </c>
      <c r="I662" s="28">
        <v>638.97192819999998</v>
      </c>
      <c r="J662" s="28">
        <v>1427.9957910000001</v>
      </c>
      <c r="K662" s="47">
        <v>730.54270320000001</v>
      </c>
    </row>
    <row r="663" spans="1:11" x14ac:dyDescent="0.25">
      <c r="A663" s="46">
        <v>60</v>
      </c>
      <c r="B663" s="28" t="s">
        <v>78</v>
      </c>
      <c r="C663" s="28">
        <v>18.592696969999999</v>
      </c>
      <c r="D663" s="28">
        <v>24.90247604</v>
      </c>
      <c r="E663" s="28">
        <v>-52.554887100000002</v>
      </c>
      <c r="F663" s="28">
        <v>18.453440650000001</v>
      </c>
      <c r="G663" s="28">
        <v>3868000</v>
      </c>
      <c r="H663" s="28">
        <v>603.48225420000006</v>
      </c>
      <c r="I663" s="28">
        <v>601.5400654</v>
      </c>
      <c r="J663" s="28">
        <v>1752.541624</v>
      </c>
      <c r="K663" s="47">
        <v>644.58836229999997</v>
      </c>
    </row>
    <row r="664" spans="1:11" x14ac:dyDescent="0.25">
      <c r="A664" s="46">
        <v>61</v>
      </c>
      <c r="B664" s="28" t="s">
        <v>78</v>
      </c>
      <c r="C664" s="28">
        <v>20.805986369999999</v>
      </c>
      <c r="D664" s="28">
        <v>3.611256816</v>
      </c>
      <c r="E664" s="28">
        <v>11.54524299</v>
      </c>
      <c r="F664" s="28">
        <v>9.1175813469999998</v>
      </c>
      <c r="G664" s="28">
        <v>2000000</v>
      </c>
      <c r="H664" s="28">
        <v>607.74319960000003</v>
      </c>
      <c r="I664" s="28">
        <v>701.72523409999997</v>
      </c>
      <c r="J664" s="28">
        <v>1429.192816</v>
      </c>
      <c r="K664" s="47">
        <v>672.30048439999996</v>
      </c>
    </row>
    <row r="665" spans="1:11" x14ac:dyDescent="0.25">
      <c r="A665" s="46">
        <v>62</v>
      </c>
      <c r="B665" s="28" t="s">
        <v>78</v>
      </c>
      <c r="C665" s="28">
        <v>42.550023029999998</v>
      </c>
      <c r="D665" s="28">
        <v>5.8897875209999997</v>
      </c>
      <c r="E665" s="28">
        <v>-38.908135399999999</v>
      </c>
      <c r="F665" s="28">
        <v>9.4993021750000004</v>
      </c>
      <c r="G665" s="28">
        <v>2278000</v>
      </c>
      <c r="H665" s="28">
        <v>508.11439130000002</v>
      </c>
      <c r="I665" s="28">
        <v>613.23566300000005</v>
      </c>
      <c r="J665" s="28">
        <v>1232.117393</v>
      </c>
      <c r="K665" s="47">
        <v>658.40217170000005</v>
      </c>
    </row>
    <row r="666" spans="1:11" x14ac:dyDescent="0.25">
      <c r="A666" s="46">
        <v>63</v>
      </c>
      <c r="B666" s="28" t="s">
        <v>78</v>
      </c>
      <c r="C666" s="28">
        <v>17.576550810000001</v>
      </c>
      <c r="D666" s="28">
        <v>22.39872132</v>
      </c>
      <c r="E666" s="28">
        <v>-36.831203440000003</v>
      </c>
      <c r="F666" s="28">
        <v>42.398697830000003</v>
      </c>
      <c r="G666" s="28">
        <v>2379000</v>
      </c>
      <c r="H666" s="28">
        <v>656.64332000000002</v>
      </c>
      <c r="I666" s="28">
        <v>706.70257560000005</v>
      </c>
      <c r="J666" s="28">
        <v>1147.9646049999999</v>
      </c>
      <c r="K666" s="47">
        <v>789.0846014</v>
      </c>
    </row>
    <row r="667" spans="1:11" x14ac:dyDescent="0.25">
      <c r="A667" s="46">
        <v>64</v>
      </c>
      <c r="B667" s="28" t="s">
        <v>78</v>
      </c>
      <c r="C667" s="28">
        <v>44.342526909999997</v>
      </c>
      <c r="D667" s="28">
        <v>5.467936345</v>
      </c>
      <c r="E667" s="28">
        <v>-24.089885339999999</v>
      </c>
      <c r="F667" s="28">
        <v>6.7828837259999997</v>
      </c>
      <c r="G667" s="28">
        <v>1430000</v>
      </c>
      <c r="H667" s="28">
        <v>562.31467980000002</v>
      </c>
      <c r="I667" s="28">
        <v>566.04091749999998</v>
      </c>
      <c r="J667" s="28">
        <v>1257.0930800000001</v>
      </c>
      <c r="K667" s="47">
        <v>749.34737580000001</v>
      </c>
    </row>
    <row r="668" spans="1:11" x14ac:dyDescent="0.25">
      <c r="A668" s="46">
        <v>65</v>
      </c>
      <c r="B668" s="28" t="s">
        <v>78</v>
      </c>
      <c r="C668" s="28">
        <v>30.023517420000001</v>
      </c>
      <c r="D668" s="28">
        <v>20.200045549999999</v>
      </c>
      <c r="E668" s="28">
        <v>-25.502598890000002</v>
      </c>
      <c r="F668" s="28">
        <v>13.736328139999999</v>
      </c>
      <c r="G668" s="28">
        <v>8843000</v>
      </c>
      <c r="H668" s="28">
        <v>901.54399069999999</v>
      </c>
      <c r="I668" s="28">
        <v>663.89287839999997</v>
      </c>
      <c r="J668" s="28">
        <v>1573.7485529999999</v>
      </c>
      <c r="K668" s="47">
        <v>868.77883110000005</v>
      </c>
    </row>
    <row r="669" spans="1:11" x14ac:dyDescent="0.25">
      <c r="A669" s="46">
        <v>66</v>
      </c>
      <c r="B669" s="28" t="s">
        <v>78</v>
      </c>
      <c r="C669" s="28">
        <v>10.62722919</v>
      </c>
      <c r="D669" s="28">
        <v>12.64649852</v>
      </c>
      <c r="E669" s="28">
        <v>-13.911006329999999</v>
      </c>
      <c r="F669" s="28">
        <v>12.941546929999999</v>
      </c>
      <c r="G669" s="28">
        <v>2480000</v>
      </c>
      <c r="H669" s="28">
        <v>781.95971340000006</v>
      </c>
      <c r="I669" s="28">
        <v>560.40798329999996</v>
      </c>
      <c r="J669" s="28">
        <v>1214.1228020000001</v>
      </c>
      <c r="K669" s="47">
        <v>610.44006260000003</v>
      </c>
    </row>
    <row r="670" spans="1:11" x14ac:dyDescent="0.25">
      <c r="A670" s="46">
        <v>67</v>
      </c>
      <c r="B670" s="28" t="s">
        <v>78</v>
      </c>
      <c r="C670" s="28">
        <v>34.850825059999998</v>
      </c>
      <c r="D670" s="28">
        <v>17.99238549</v>
      </c>
      <c r="E670" s="28">
        <v>-18.190238539999999</v>
      </c>
      <c r="F670" s="28">
        <v>17.871331959999999</v>
      </c>
      <c r="G670" s="28">
        <v>3593000</v>
      </c>
      <c r="H670" s="28">
        <v>550.98918490000005</v>
      </c>
      <c r="I670" s="28">
        <v>468.15212450000001</v>
      </c>
      <c r="J670" s="28">
        <v>1229.9249119999999</v>
      </c>
      <c r="K670" s="47">
        <v>619.22002090000001</v>
      </c>
    </row>
    <row r="671" spans="1:11" x14ac:dyDescent="0.25">
      <c r="A671" s="46">
        <v>68</v>
      </c>
      <c r="B671" s="28" t="s">
        <v>78</v>
      </c>
      <c r="C671" s="28">
        <v>32.882841990000003</v>
      </c>
      <c r="D671" s="28">
        <v>8.6756440599999998</v>
      </c>
      <c r="E671" s="28">
        <v>-39.481517789999998</v>
      </c>
      <c r="F671" s="28">
        <v>11.067418419999999</v>
      </c>
      <c r="G671" s="28">
        <v>1782000</v>
      </c>
      <c r="H671" s="28">
        <v>527.64681759999996</v>
      </c>
      <c r="I671" s="28">
        <v>574.48451809999995</v>
      </c>
      <c r="J671" s="28">
        <v>1233.88184</v>
      </c>
      <c r="K671" s="47">
        <v>694.53734180000004</v>
      </c>
    </row>
    <row r="672" spans="1:11" x14ac:dyDescent="0.25">
      <c r="A672" s="46">
        <v>70</v>
      </c>
      <c r="B672" s="28" t="s">
        <v>78</v>
      </c>
      <c r="C672" s="28">
        <v>56.313851829999997</v>
      </c>
      <c r="D672" s="28">
        <v>20.380436289999999</v>
      </c>
      <c r="E672" s="28">
        <v>24.380767160000001</v>
      </c>
      <c r="F672" s="28">
        <v>21.76511309</v>
      </c>
      <c r="G672" s="28">
        <v>1602000</v>
      </c>
      <c r="H672" s="28">
        <v>649.5849733</v>
      </c>
      <c r="I672" s="28">
        <v>482.7019148</v>
      </c>
      <c r="J672" s="28">
        <v>1420.6006110000001</v>
      </c>
      <c r="K672" s="47">
        <v>671.22332110000002</v>
      </c>
    </row>
    <row r="673" spans="1:21" x14ac:dyDescent="0.25">
      <c r="A673" s="46">
        <v>71</v>
      </c>
      <c r="B673" s="28" t="s">
        <v>78</v>
      </c>
      <c r="C673" s="28">
        <v>34.224229440000002</v>
      </c>
      <c r="D673" s="28">
        <v>20.053952949999999</v>
      </c>
      <c r="E673" s="28">
        <v>20.478576790000002</v>
      </c>
      <c r="F673" s="28">
        <v>37.905956230000001</v>
      </c>
      <c r="G673" s="28">
        <v>2215000</v>
      </c>
      <c r="H673" s="28">
        <v>621.99843510000005</v>
      </c>
      <c r="I673" s="28">
        <v>499.50885310000001</v>
      </c>
      <c r="J673" s="28">
        <v>1460.762189</v>
      </c>
      <c r="K673" s="47">
        <v>639.26525619999995</v>
      </c>
    </row>
    <row r="674" spans="1:21" x14ac:dyDescent="0.25">
      <c r="A674" s="46">
        <v>72</v>
      </c>
      <c r="B674" s="28" t="s">
        <v>78</v>
      </c>
      <c r="C674" s="28">
        <v>42.099333180000002</v>
      </c>
      <c r="D674" s="28">
        <v>29.167768049999999</v>
      </c>
      <c r="E674" s="28">
        <v>-2.6648738930000002</v>
      </c>
      <c r="F674" s="28">
        <v>37.639734249999997</v>
      </c>
      <c r="G674" s="28">
        <v>1985000</v>
      </c>
      <c r="H674" s="28">
        <v>536.47668269999997</v>
      </c>
      <c r="I674" s="28">
        <v>461.36974149999998</v>
      </c>
      <c r="J674" s="28">
        <v>1143.575149</v>
      </c>
      <c r="K674" s="47">
        <v>594.56291309999995</v>
      </c>
    </row>
    <row r="675" spans="1:21" x14ac:dyDescent="0.25">
      <c r="A675" s="46">
        <v>73</v>
      </c>
      <c r="B675" s="28" t="s">
        <v>78</v>
      </c>
      <c r="C675" s="28">
        <v>29.7035132</v>
      </c>
      <c r="D675" s="28">
        <v>29.494862999999999</v>
      </c>
      <c r="E675" s="28">
        <v>-45.025153699999997</v>
      </c>
      <c r="F675" s="28">
        <v>46.35618745</v>
      </c>
      <c r="G675" s="28">
        <v>2055000</v>
      </c>
      <c r="H675" s="28">
        <v>714.61375529999998</v>
      </c>
      <c r="I675" s="28">
        <v>477.14228129999998</v>
      </c>
      <c r="J675" s="28">
        <v>1464.462385</v>
      </c>
      <c r="K675" s="47">
        <v>768.77348689999997</v>
      </c>
    </row>
    <row r="676" spans="1:21" x14ac:dyDescent="0.25">
      <c r="A676" s="46">
        <v>74</v>
      </c>
      <c r="B676" s="28" t="s">
        <v>78</v>
      </c>
      <c r="C676" s="28">
        <v>37.946706929999998</v>
      </c>
      <c r="D676" s="28">
        <v>17.638646900000001</v>
      </c>
      <c r="E676" s="28">
        <v>-5.1144217709999999</v>
      </c>
      <c r="F676" s="28">
        <v>11.60675335</v>
      </c>
      <c r="G676" s="28">
        <v>6582000</v>
      </c>
      <c r="H676" s="28">
        <v>715.89524989999995</v>
      </c>
      <c r="I676" s="28">
        <v>644.83185749999996</v>
      </c>
      <c r="J676" s="28">
        <v>1646.3052479999999</v>
      </c>
      <c r="K676" s="47">
        <v>698.96436370000004</v>
      </c>
    </row>
    <row r="677" spans="1:21" x14ac:dyDescent="0.25">
      <c r="A677" s="46">
        <v>75</v>
      </c>
      <c r="B677" s="28" t="s">
        <v>78</v>
      </c>
      <c r="C677" s="28">
        <v>49.464257320000002</v>
      </c>
      <c r="D677" s="28">
        <v>24.376743780000002</v>
      </c>
      <c r="E677" s="28">
        <v>9.468102128</v>
      </c>
      <c r="F677" s="28">
        <v>27.86826834</v>
      </c>
      <c r="G677" s="28">
        <v>2707000</v>
      </c>
      <c r="H677" s="28">
        <v>665.34325149999995</v>
      </c>
      <c r="I677" s="28">
        <v>538.68526480000003</v>
      </c>
      <c r="J677" s="28">
        <v>1311.358017</v>
      </c>
      <c r="K677" s="47">
        <v>599.90512360000002</v>
      </c>
    </row>
    <row r="678" spans="1:21" x14ac:dyDescent="0.25">
      <c r="A678" s="46">
        <v>76</v>
      </c>
      <c r="B678" s="28" t="s">
        <v>78</v>
      </c>
      <c r="C678" s="28">
        <v>68.319691520000006</v>
      </c>
      <c r="D678" s="28">
        <v>19.191240929999999</v>
      </c>
      <c r="E678" s="28">
        <v>6.0829124490000002</v>
      </c>
      <c r="F678" s="28">
        <v>30.455947909999999</v>
      </c>
      <c r="G678" s="28">
        <v>8519000</v>
      </c>
      <c r="H678" s="28">
        <v>1101.4002860000001</v>
      </c>
      <c r="I678" s="28">
        <v>660.2351926</v>
      </c>
      <c r="J678" s="28">
        <v>1803.8690340000001</v>
      </c>
      <c r="K678" s="47">
        <v>971.93822729999999</v>
      </c>
    </row>
    <row r="679" spans="1:21" x14ac:dyDescent="0.25">
      <c r="A679" s="46">
        <v>77</v>
      </c>
      <c r="B679" s="28" t="s">
        <v>78</v>
      </c>
      <c r="C679" s="28">
        <v>34.649507190000001</v>
      </c>
      <c r="D679" s="28">
        <v>13.40517855</v>
      </c>
      <c r="E679" s="28">
        <v>7.9421383570000001</v>
      </c>
      <c r="F679" s="28">
        <v>15.954969780000001</v>
      </c>
      <c r="G679" s="28">
        <v>6481000</v>
      </c>
      <c r="H679" s="28">
        <v>639.12181539999995</v>
      </c>
      <c r="I679" s="28">
        <v>471.22950370000001</v>
      </c>
      <c r="J679" s="28">
        <v>1427.8134700000001</v>
      </c>
      <c r="K679" s="47">
        <v>648.84896849999996</v>
      </c>
    </row>
    <row r="680" spans="1:21" x14ac:dyDescent="0.25">
      <c r="A680" s="46">
        <v>78</v>
      </c>
      <c r="B680" s="28" t="s">
        <v>78</v>
      </c>
      <c r="C680" s="28">
        <v>32.023937009999997</v>
      </c>
      <c r="D680" s="28">
        <v>19.65348247</v>
      </c>
      <c r="E680" s="28">
        <v>-28.642097</v>
      </c>
      <c r="F680" s="28">
        <v>28.360198100000002</v>
      </c>
      <c r="G680" s="28">
        <v>7488000</v>
      </c>
      <c r="H680" s="28">
        <v>712.50110299999994</v>
      </c>
      <c r="I680" s="28">
        <v>588.07544910000001</v>
      </c>
      <c r="J680" s="28">
        <v>1917.7705679999999</v>
      </c>
      <c r="K680" s="47">
        <v>798.22558419999996</v>
      </c>
    </row>
    <row r="681" spans="1:21" x14ac:dyDescent="0.25">
      <c r="A681" s="46">
        <v>79</v>
      </c>
      <c r="B681" s="28" t="s">
        <v>78</v>
      </c>
      <c r="C681" s="28">
        <v>9.8838178209999992</v>
      </c>
      <c r="D681" s="28">
        <v>8.9519558719999992</v>
      </c>
      <c r="E681" s="28">
        <v>1.3525802200000001</v>
      </c>
      <c r="F681" s="28">
        <v>4.7356237999999999</v>
      </c>
      <c r="G681" s="28">
        <v>3129000</v>
      </c>
      <c r="H681" s="28">
        <v>815.40147420000005</v>
      </c>
      <c r="I681" s="28">
        <v>527.20912550000003</v>
      </c>
      <c r="J681" s="28">
        <v>1482.6979349999999</v>
      </c>
      <c r="K681" s="47">
        <v>774.28218149999998</v>
      </c>
    </row>
    <row r="682" spans="1:21" x14ac:dyDescent="0.25">
      <c r="A682" s="46">
        <v>2</v>
      </c>
      <c r="B682" s="28" t="s">
        <v>79</v>
      </c>
      <c r="C682" s="28">
        <v>32.609204759999997</v>
      </c>
      <c r="D682" s="28">
        <v>26.04228526</v>
      </c>
      <c r="E682" s="28">
        <v>0.59706852200000005</v>
      </c>
      <c r="F682" s="28">
        <v>27.038444699999999</v>
      </c>
      <c r="G682" s="28">
        <v>9133000</v>
      </c>
      <c r="H682" s="28">
        <v>930.22070120000001</v>
      </c>
      <c r="I682" s="28">
        <v>816.32855819999997</v>
      </c>
      <c r="J682" s="28">
        <v>1803.500466</v>
      </c>
      <c r="K682" s="47">
        <v>735.6445665</v>
      </c>
      <c r="M682">
        <f>AVERAGE(C682:C721)</f>
        <v>33.038913835549998</v>
      </c>
      <c r="N682">
        <f t="shared" ref="N682:U682" si="13">AVERAGE(D682:D721)</f>
        <v>25.238506809399997</v>
      </c>
      <c r="O682">
        <f t="shared" si="13"/>
        <v>4.3812558364000003</v>
      </c>
      <c r="P682">
        <f t="shared" si="13"/>
        <v>28.931854162025008</v>
      </c>
      <c r="Q682">
        <f t="shared" si="13"/>
        <v>3894575</v>
      </c>
      <c r="R682">
        <f t="shared" si="13"/>
        <v>633.49782087250037</v>
      </c>
      <c r="S682">
        <f t="shared" si="13"/>
        <v>691.84668739499989</v>
      </c>
      <c r="T682">
        <f t="shared" si="13"/>
        <v>1354.6291487075</v>
      </c>
      <c r="U682">
        <f t="shared" si="13"/>
        <v>744.48482622750021</v>
      </c>
    </row>
    <row r="683" spans="1:21" x14ac:dyDescent="0.25">
      <c r="A683" s="46">
        <v>3</v>
      </c>
      <c r="B683" s="28" t="s">
        <v>79</v>
      </c>
      <c r="C683" s="28">
        <v>42.457908600000003</v>
      </c>
      <c r="D683" s="28">
        <v>14.401557390000001</v>
      </c>
      <c r="E683" s="28">
        <v>43.313164749999999</v>
      </c>
      <c r="F683" s="28">
        <v>25.915532769999999</v>
      </c>
      <c r="G683" s="28">
        <v>1496000</v>
      </c>
      <c r="H683" s="28">
        <v>532.43875200000002</v>
      </c>
      <c r="I683" s="28">
        <v>697.48059799999999</v>
      </c>
      <c r="J683" s="28">
        <v>1314.256275</v>
      </c>
      <c r="K683" s="47">
        <v>554.60249060000001</v>
      </c>
    </row>
    <row r="684" spans="1:21" x14ac:dyDescent="0.25">
      <c r="A684" s="46">
        <v>4</v>
      </c>
      <c r="B684" s="28" t="s">
        <v>79</v>
      </c>
      <c r="C684" s="28">
        <v>35.53253076</v>
      </c>
      <c r="D684" s="28">
        <v>36.334311139999997</v>
      </c>
      <c r="E684" s="28">
        <v>-25.68204214</v>
      </c>
      <c r="F684" s="28">
        <v>26.619998370000001</v>
      </c>
      <c r="G684" s="28">
        <v>4055000</v>
      </c>
      <c r="H684" s="28">
        <v>633.21191469999997</v>
      </c>
      <c r="I684" s="28">
        <v>725.61308789999998</v>
      </c>
      <c r="J684" s="28">
        <v>1492.4380410000001</v>
      </c>
      <c r="K684" s="47">
        <v>587.07730849999996</v>
      </c>
    </row>
    <row r="685" spans="1:21" x14ac:dyDescent="0.25">
      <c r="A685" s="46">
        <v>5</v>
      </c>
      <c r="B685" s="28" t="s">
        <v>79</v>
      </c>
      <c r="C685" s="28">
        <v>37.643213230000001</v>
      </c>
      <c r="D685" s="28">
        <v>43.826025659999999</v>
      </c>
      <c r="E685" s="28">
        <v>21.157527609999999</v>
      </c>
      <c r="F685" s="28">
        <v>26.204691789999998</v>
      </c>
      <c r="G685" s="28">
        <v>1773000</v>
      </c>
      <c r="H685" s="28">
        <v>448.84605540000001</v>
      </c>
      <c r="I685" s="28">
        <v>710.98643619999996</v>
      </c>
      <c r="J685" s="28">
        <v>1100.079256</v>
      </c>
      <c r="K685" s="47">
        <v>560.74335740000004</v>
      </c>
    </row>
    <row r="686" spans="1:21" x14ac:dyDescent="0.25">
      <c r="A686" s="46">
        <v>6</v>
      </c>
      <c r="B686" s="28" t="s">
        <v>79</v>
      </c>
      <c r="C686" s="28">
        <v>35.152211059999999</v>
      </c>
      <c r="D686" s="28">
        <v>22.706195229999999</v>
      </c>
      <c r="E686" s="28">
        <v>-55.725190840000003</v>
      </c>
      <c r="F686" s="28">
        <v>32.913740490000002</v>
      </c>
      <c r="G686" s="28">
        <v>2555000</v>
      </c>
      <c r="H686" s="28">
        <v>573.10981030000005</v>
      </c>
      <c r="I686" s="28">
        <v>533.84745980000002</v>
      </c>
      <c r="J686" s="28">
        <v>2496.3827679999999</v>
      </c>
      <c r="K686" s="47">
        <v>626.81835030000002</v>
      </c>
    </row>
    <row r="687" spans="1:21" x14ac:dyDescent="0.25">
      <c r="A687" s="46">
        <v>7</v>
      </c>
      <c r="B687" s="28" t="s">
        <v>79</v>
      </c>
      <c r="C687" s="28">
        <v>46.45854216</v>
      </c>
      <c r="D687" s="28">
        <v>16.044740959999999</v>
      </c>
      <c r="E687" s="28">
        <v>7.4308018049999998</v>
      </c>
      <c r="F687" s="28">
        <v>39.213967660000002</v>
      </c>
      <c r="G687" s="28">
        <v>2750000</v>
      </c>
      <c r="H687" s="28">
        <v>622.7935013</v>
      </c>
      <c r="I687" s="28">
        <v>629.51298770000005</v>
      </c>
      <c r="J687" s="28">
        <v>1289.0778989999999</v>
      </c>
      <c r="K687" s="47">
        <v>793.34078790000001</v>
      </c>
    </row>
    <row r="688" spans="1:21" x14ac:dyDescent="0.25">
      <c r="A688" s="46">
        <v>8</v>
      </c>
      <c r="B688" s="28" t="s">
        <v>79</v>
      </c>
      <c r="C688" s="28">
        <v>21.966921200000002</v>
      </c>
      <c r="D688" s="28">
        <v>28.88289279</v>
      </c>
      <c r="E688" s="28">
        <v>-18.058272479999999</v>
      </c>
      <c r="F688" s="28">
        <v>27.927733920000001</v>
      </c>
      <c r="G688" s="28">
        <v>2430000</v>
      </c>
      <c r="H688" s="28">
        <v>510.15316039999999</v>
      </c>
      <c r="I688" s="28">
        <v>617.41672860000006</v>
      </c>
      <c r="J688" s="28">
        <v>1186.8879850000001</v>
      </c>
      <c r="K688" s="47">
        <v>781.01593190000006</v>
      </c>
    </row>
    <row r="689" spans="1:11" x14ac:dyDescent="0.25">
      <c r="A689" s="46">
        <v>9</v>
      </c>
      <c r="B689" s="28" t="s">
        <v>79</v>
      </c>
      <c r="C689" s="28">
        <v>51.12330145</v>
      </c>
      <c r="D689" s="28">
        <v>24.343581830000002</v>
      </c>
      <c r="E689" s="28">
        <v>52.3194357</v>
      </c>
      <c r="F689" s="28">
        <v>32.475393570000001</v>
      </c>
      <c r="G689" s="28">
        <v>2062000</v>
      </c>
      <c r="H689" s="28">
        <v>674.80072150000001</v>
      </c>
      <c r="I689" s="28">
        <v>604.01797220000003</v>
      </c>
      <c r="J689" s="28">
        <v>1403.897152</v>
      </c>
      <c r="K689" s="47">
        <v>584.74987009999995</v>
      </c>
    </row>
    <row r="690" spans="1:11" x14ac:dyDescent="0.25">
      <c r="A690" s="46">
        <v>10</v>
      </c>
      <c r="B690" s="28" t="s">
        <v>79</v>
      </c>
      <c r="C690" s="28">
        <v>23.952140369999999</v>
      </c>
      <c r="D690" s="28">
        <v>19.50004126</v>
      </c>
      <c r="E690" s="28">
        <v>10.067822570000001</v>
      </c>
      <c r="F690" s="28">
        <v>10.46926096</v>
      </c>
      <c r="G690" s="28">
        <v>2715000</v>
      </c>
      <c r="H690" s="28">
        <v>553.98093349999999</v>
      </c>
      <c r="I690" s="28">
        <v>606.3837413</v>
      </c>
      <c r="J690" s="28">
        <v>1397.7927970000001</v>
      </c>
      <c r="K690" s="47">
        <v>727.64108539999995</v>
      </c>
    </row>
    <row r="691" spans="1:11" x14ac:dyDescent="0.25">
      <c r="A691" s="46">
        <v>11</v>
      </c>
      <c r="B691" s="28" t="s">
        <v>79</v>
      </c>
      <c r="C691" s="28">
        <v>39.881518939999999</v>
      </c>
      <c r="D691" s="28">
        <v>21.849948749999999</v>
      </c>
      <c r="E691" s="28">
        <v>-34.848995199999997</v>
      </c>
      <c r="F691" s="28">
        <v>25.62905293</v>
      </c>
      <c r="G691" s="28">
        <v>4082000</v>
      </c>
      <c r="H691" s="28">
        <v>606.24236150000002</v>
      </c>
      <c r="I691" s="28">
        <v>622.59024350000004</v>
      </c>
      <c r="J691" s="28">
        <v>1581.6252850000001</v>
      </c>
      <c r="K691" s="47">
        <v>628.47968319999995</v>
      </c>
    </row>
    <row r="692" spans="1:11" x14ac:dyDescent="0.25">
      <c r="A692" s="46">
        <v>12</v>
      </c>
      <c r="B692" s="28" t="s">
        <v>79</v>
      </c>
      <c r="C692" s="28">
        <v>23.892538980000001</v>
      </c>
      <c r="D692" s="28">
        <v>22.382699680000002</v>
      </c>
      <c r="E692" s="28">
        <v>59.666257690000002</v>
      </c>
      <c r="F692" s="28">
        <v>27.263539869999999</v>
      </c>
      <c r="G692" s="28">
        <v>3168000</v>
      </c>
      <c r="H692" s="28">
        <v>518.14380919999996</v>
      </c>
      <c r="I692" s="28">
        <v>632.93348070000002</v>
      </c>
      <c r="J692" s="28">
        <v>1695.0431169999999</v>
      </c>
      <c r="K692" s="47">
        <v>735.74166960000002</v>
      </c>
    </row>
    <row r="693" spans="1:11" x14ac:dyDescent="0.25">
      <c r="A693" s="46">
        <v>13</v>
      </c>
      <c r="B693" s="28" t="s">
        <v>79</v>
      </c>
      <c r="C693" s="28">
        <v>29.130806589999999</v>
      </c>
      <c r="D693" s="28">
        <v>19.205791659999999</v>
      </c>
      <c r="E693" s="28">
        <v>-16.516362470000001</v>
      </c>
      <c r="F693" s="28">
        <v>23.768081670000001</v>
      </c>
      <c r="G693" s="28">
        <v>6890000</v>
      </c>
      <c r="H693" s="28">
        <v>668.76665019999996</v>
      </c>
      <c r="I693" s="28">
        <v>609.65843740000003</v>
      </c>
      <c r="J693" s="28">
        <v>1417.6532440000001</v>
      </c>
      <c r="K693" s="47">
        <v>687.41679239999996</v>
      </c>
    </row>
    <row r="694" spans="1:11" x14ac:dyDescent="0.25">
      <c r="A694" s="46">
        <v>14</v>
      </c>
      <c r="B694" s="28" t="s">
        <v>79</v>
      </c>
      <c r="C694" s="28">
        <v>45.630378120000003</v>
      </c>
      <c r="D694" s="28">
        <v>23.086582239999998</v>
      </c>
      <c r="E694" s="28">
        <v>9.3693689950000003</v>
      </c>
      <c r="F694" s="28">
        <v>23.12638235</v>
      </c>
      <c r="G694" s="28">
        <v>25312000</v>
      </c>
      <c r="H694" s="28">
        <v>1910.515394</v>
      </c>
      <c r="I694" s="28">
        <v>1194.0588210000001</v>
      </c>
      <c r="J694" s="28">
        <v>3013.8273180000001</v>
      </c>
      <c r="K694" s="47">
        <v>1653.9884669999999</v>
      </c>
    </row>
    <row r="695" spans="1:11" x14ac:dyDescent="0.25">
      <c r="A695" s="46">
        <v>15</v>
      </c>
      <c r="B695" s="28" t="s">
        <v>79</v>
      </c>
      <c r="C695" s="28">
        <v>36.880051520000002</v>
      </c>
      <c r="D695" s="28">
        <v>24.71534471</v>
      </c>
      <c r="E695" s="28">
        <v>6.2748754020000002</v>
      </c>
      <c r="F695" s="28">
        <v>25.25482633</v>
      </c>
      <c r="G695" s="28">
        <v>3063000</v>
      </c>
      <c r="H695" s="28">
        <v>638.78792269999997</v>
      </c>
      <c r="I695" s="28">
        <v>831.75577629999998</v>
      </c>
      <c r="J695" s="28">
        <v>1016.177448</v>
      </c>
      <c r="K695" s="47">
        <v>691.35806430000002</v>
      </c>
    </row>
    <row r="696" spans="1:11" x14ac:dyDescent="0.25">
      <c r="A696" s="46">
        <v>16</v>
      </c>
      <c r="B696" s="28" t="s">
        <v>79</v>
      </c>
      <c r="C696" s="28">
        <v>13.17463571</v>
      </c>
      <c r="D696" s="28">
        <v>41.039210599999997</v>
      </c>
      <c r="E696" s="28">
        <v>16.942710460000001</v>
      </c>
      <c r="F696" s="28">
        <v>17.182848499999999</v>
      </c>
      <c r="G696" s="28">
        <v>4191000</v>
      </c>
      <c r="H696" s="28">
        <v>737.10786510000003</v>
      </c>
      <c r="I696" s="28">
        <v>675.17078739999999</v>
      </c>
      <c r="J696" s="28">
        <v>1224.976748</v>
      </c>
      <c r="K696" s="47">
        <v>633.6949783</v>
      </c>
    </row>
    <row r="697" spans="1:11" x14ac:dyDescent="0.25">
      <c r="A697" s="46">
        <v>17</v>
      </c>
      <c r="B697" s="28" t="s">
        <v>79</v>
      </c>
      <c r="C697" s="28">
        <v>51.860325750000001</v>
      </c>
      <c r="D697" s="28">
        <v>12.224937540000001</v>
      </c>
      <c r="E697" s="28">
        <v>16.336464280000001</v>
      </c>
      <c r="F697" s="28">
        <v>14.58142213</v>
      </c>
      <c r="G697" s="28">
        <v>9500000</v>
      </c>
      <c r="H697" s="28">
        <v>896.02300379999997</v>
      </c>
      <c r="I697" s="28">
        <v>721.52065170000003</v>
      </c>
      <c r="J697" s="28">
        <v>1428.942832</v>
      </c>
      <c r="K697" s="47">
        <v>776.45363029999999</v>
      </c>
    </row>
    <row r="698" spans="1:11" x14ac:dyDescent="0.25">
      <c r="A698" s="46">
        <v>18</v>
      </c>
      <c r="B698" s="28" t="s">
        <v>79</v>
      </c>
      <c r="C698" s="28">
        <v>41.756439030000003</v>
      </c>
      <c r="D698" s="28">
        <v>16.586689499999999</v>
      </c>
      <c r="E698" s="28">
        <v>10.304111519999999</v>
      </c>
      <c r="F698" s="28">
        <v>12.24613314</v>
      </c>
      <c r="G698" s="28">
        <v>5551000</v>
      </c>
      <c r="H698" s="28">
        <v>620.04792169999996</v>
      </c>
      <c r="I698" s="28">
        <v>608.41041470000005</v>
      </c>
      <c r="J698" s="28">
        <v>1130.0887070000001</v>
      </c>
      <c r="K698" s="47">
        <v>719.90758540000002</v>
      </c>
    </row>
    <row r="699" spans="1:11" x14ac:dyDescent="0.25">
      <c r="A699" s="46">
        <v>19</v>
      </c>
      <c r="B699" s="28" t="s">
        <v>79</v>
      </c>
      <c r="C699" s="28">
        <v>18.585594570000001</v>
      </c>
      <c r="D699" s="28">
        <v>46.472084389999999</v>
      </c>
      <c r="E699" s="28">
        <v>-16.960919270000002</v>
      </c>
      <c r="F699" s="28">
        <v>23.647473680000001</v>
      </c>
      <c r="G699" s="28">
        <v>1598000</v>
      </c>
      <c r="H699" s="28">
        <v>484.17970700000001</v>
      </c>
      <c r="I699" s="28">
        <v>874.96166789999995</v>
      </c>
      <c r="J699" s="28">
        <v>1101.7663689999999</v>
      </c>
      <c r="K699" s="47">
        <v>583.34372059999998</v>
      </c>
    </row>
    <row r="700" spans="1:11" x14ac:dyDescent="0.25">
      <c r="A700" s="46">
        <v>20</v>
      </c>
      <c r="B700" s="28" t="s">
        <v>79</v>
      </c>
      <c r="C700" s="28">
        <v>24.213723359999999</v>
      </c>
      <c r="D700" s="28">
        <v>47.972534179999997</v>
      </c>
      <c r="E700" s="28">
        <v>49.908092859999996</v>
      </c>
      <c r="F700" s="28">
        <v>28.588273040000001</v>
      </c>
      <c r="G700" s="28">
        <v>1937000</v>
      </c>
      <c r="H700" s="28">
        <v>584.12805219999996</v>
      </c>
      <c r="I700" s="28">
        <v>719.01088360000006</v>
      </c>
      <c r="J700" s="28">
        <v>1272.337626</v>
      </c>
      <c r="K700" s="47">
        <v>490.83098999999999</v>
      </c>
    </row>
    <row r="701" spans="1:11" x14ac:dyDescent="0.25">
      <c r="A701" s="46">
        <v>21</v>
      </c>
      <c r="B701" s="28" t="s">
        <v>79</v>
      </c>
      <c r="C701" s="28">
        <v>32.538755950000002</v>
      </c>
      <c r="D701" s="28">
        <v>32.902041160000003</v>
      </c>
      <c r="E701" s="28">
        <v>25.244052480000001</v>
      </c>
      <c r="F701" s="28">
        <v>52.522275380000004</v>
      </c>
      <c r="G701" s="28">
        <v>2789000</v>
      </c>
      <c r="H701" s="28">
        <v>475.34114219999998</v>
      </c>
      <c r="I701" s="28">
        <v>541.80516850000004</v>
      </c>
      <c r="J701" s="28">
        <v>1217.464667</v>
      </c>
      <c r="K701" s="47">
        <v>877.27907370000003</v>
      </c>
    </row>
    <row r="702" spans="1:11" x14ac:dyDescent="0.25">
      <c r="A702" s="46">
        <v>22</v>
      </c>
      <c r="B702" s="28" t="s">
        <v>79</v>
      </c>
      <c r="C702" s="28">
        <v>51.010131229999999</v>
      </c>
      <c r="D702" s="28">
        <v>26.4965425</v>
      </c>
      <c r="E702" s="28">
        <v>15.3676826</v>
      </c>
      <c r="F702" s="28">
        <v>27.83844783</v>
      </c>
      <c r="G702" s="28">
        <v>3071000</v>
      </c>
      <c r="H702" s="28">
        <v>670.67124520000004</v>
      </c>
      <c r="I702" s="28">
        <v>827.52026009999997</v>
      </c>
      <c r="J702" s="28">
        <v>1007.907514</v>
      </c>
      <c r="K702" s="47">
        <v>772.18321289999994</v>
      </c>
    </row>
    <row r="703" spans="1:11" x14ac:dyDescent="0.25">
      <c r="A703" s="46">
        <v>60</v>
      </c>
      <c r="B703" s="28" t="s">
        <v>79</v>
      </c>
      <c r="C703" s="28">
        <v>10.853809529999999</v>
      </c>
      <c r="D703" s="28">
        <v>53.184329419999997</v>
      </c>
      <c r="E703" s="28">
        <v>-21.34176278</v>
      </c>
      <c r="F703" s="28">
        <v>50.27756866</v>
      </c>
      <c r="G703" s="28">
        <v>2957000</v>
      </c>
      <c r="H703" s="28">
        <v>709.40257389999999</v>
      </c>
      <c r="I703" s="28">
        <v>898.12778509999998</v>
      </c>
      <c r="J703" s="28">
        <v>1171.6354879999999</v>
      </c>
      <c r="K703" s="47">
        <v>866.44659439999998</v>
      </c>
    </row>
    <row r="704" spans="1:11" x14ac:dyDescent="0.25">
      <c r="A704" s="46">
        <v>61</v>
      </c>
      <c r="B704" s="28" t="s">
        <v>79</v>
      </c>
      <c r="C704" s="28">
        <v>27.03892093</v>
      </c>
      <c r="D704" s="28">
        <v>12.40131742</v>
      </c>
      <c r="E704" s="28">
        <v>-4.9082298140000002</v>
      </c>
      <c r="F704" s="28">
        <v>14.37563697</v>
      </c>
      <c r="G704" s="28">
        <v>4000000</v>
      </c>
      <c r="H704" s="28">
        <v>509.71929160000002</v>
      </c>
      <c r="I704" s="28">
        <v>557.47262000000001</v>
      </c>
      <c r="J704" s="28">
        <v>1136.5813720000001</v>
      </c>
      <c r="K704" s="47">
        <v>639.53262900000004</v>
      </c>
    </row>
    <row r="705" spans="1:11" x14ac:dyDescent="0.25">
      <c r="A705" s="46">
        <v>62</v>
      </c>
      <c r="B705" s="28" t="s">
        <v>79</v>
      </c>
      <c r="C705" s="28">
        <v>32.092743419999998</v>
      </c>
      <c r="D705" s="28">
        <v>14.36390231</v>
      </c>
      <c r="E705" s="28">
        <v>-8.2597422770000009</v>
      </c>
      <c r="F705" s="28">
        <v>12.805773950000001</v>
      </c>
      <c r="G705" s="28">
        <v>4019000</v>
      </c>
      <c r="H705" s="28">
        <v>504.92202559999998</v>
      </c>
      <c r="I705" s="28">
        <v>521.89773400000001</v>
      </c>
      <c r="J705" s="28">
        <v>1300.5592429999999</v>
      </c>
      <c r="K705" s="47">
        <v>734.53428350000002</v>
      </c>
    </row>
    <row r="706" spans="1:11" x14ac:dyDescent="0.25">
      <c r="A706" s="46">
        <v>63</v>
      </c>
      <c r="B706" s="28" t="s">
        <v>79</v>
      </c>
      <c r="C706" s="28">
        <v>25.945830520000001</v>
      </c>
      <c r="D706" s="28">
        <v>21.5602467</v>
      </c>
      <c r="E706" s="28">
        <v>-4.8483173910000001</v>
      </c>
      <c r="F706" s="28">
        <v>22.015241799999998</v>
      </c>
      <c r="G706" s="28">
        <v>3957000</v>
      </c>
      <c r="H706" s="28">
        <v>484.91430530000002</v>
      </c>
      <c r="I706" s="28">
        <v>646.97145550000005</v>
      </c>
      <c r="J706" s="28">
        <v>1140.7468960000001</v>
      </c>
      <c r="K706" s="47">
        <v>604.76053290000004</v>
      </c>
    </row>
    <row r="707" spans="1:11" x14ac:dyDescent="0.25">
      <c r="A707" s="46">
        <v>64</v>
      </c>
      <c r="B707" s="28" t="s">
        <v>79</v>
      </c>
      <c r="C707" s="28">
        <v>32.39242471</v>
      </c>
      <c r="D707" s="28">
        <v>3.7516181209999999</v>
      </c>
      <c r="E707" s="28">
        <v>-27.460194250000001</v>
      </c>
      <c r="F707" s="28">
        <v>3.996390152</v>
      </c>
      <c r="G707" s="28">
        <v>1883000</v>
      </c>
      <c r="H707" s="28">
        <v>587.97248149999996</v>
      </c>
      <c r="I707" s="28">
        <v>847.1920533</v>
      </c>
      <c r="J707" s="28">
        <v>1165.577851</v>
      </c>
      <c r="K707" s="47">
        <v>895.6696359</v>
      </c>
    </row>
    <row r="708" spans="1:11" x14ac:dyDescent="0.25">
      <c r="A708" s="46">
        <v>65</v>
      </c>
      <c r="B708" s="28" t="s">
        <v>79</v>
      </c>
      <c r="C708" s="28">
        <v>28.426284559999999</v>
      </c>
      <c r="D708" s="28">
        <v>6.7808714119999998</v>
      </c>
      <c r="E708" s="28">
        <v>-4.2692241969999998</v>
      </c>
      <c r="F708" s="28">
        <v>8.6918268489999999</v>
      </c>
      <c r="G708" s="28">
        <v>1426000</v>
      </c>
      <c r="H708" s="28">
        <v>660.77961289999996</v>
      </c>
      <c r="I708" s="28">
        <v>668.76645199999996</v>
      </c>
      <c r="J708" s="28">
        <v>1269.9586489999999</v>
      </c>
      <c r="K708" s="47">
        <v>762.23243360000004</v>
      </c>
    </row>
    <row r="709" spans="1:11" x14ac:dyDescent="0.25">
      <c r="A709" s="46">
        <v>66</v>
      </c>
      <c r="B709" s="28" t="s">
        <v>79</v>
      </c>
      <c r="C709" s="28">
        <v>25.10201124</v>
      </c>
      <c r="D709" s="28">
        <v>9.5044051429999996</v>
      </c>
      <c r="E709" s="28">
        <v>-11.79695495</v>
      </c>
      <c r="F709" s="28">
        <v>20.907719270000001</v>
      </c>
      <c r="G709" s="28">
        <v>3219000</v>
      </c>
      <c r="H709" s="28">
        <v>539.58963930000004</v>
      </c>
      <c r="I709" s="28">
        <v>625.84549449999997</v>
      </c>
      <c r="J709" s="28">
        <v>1169.5980549999999</v>
      </c>
      <c r="K709" s="47">
        <v>592.16819480000004</v>
      </c>
    </row>
    <row r="710" spans="1:11" x14ac:dyDescent="0.25">
      <c r="A710" s="46">
        <v>67</v>
      </c>
      <c r="B710" s="28" t="s">
        <v>79</v>
      </c>
      <c r="C710" s="28">
        <v>30.169859290000002</v>
      </c>
      <c r="D710" s="28">
        <v>14.046371389999999</v>
      </c>
      <c r="E710" s="28">
        <v>24.809196010000001</v>
      </c>
      <c r="F710" s="28">
        <v>36.30459398</v>
      </c>
      <c r="G710" s="28">
        <v>3703000</v>
      </c>
      <c r="H710" s="28">
        <v>550.41920860000005</v>
      </c>
      <c r="I710" s="28">
        <v>570.7764191</v>
      </c>
      <c r="J710" s="28">
        <v>1321.3699120000001</v>
      </c>
      <c r="K710" s="47">
        <v>861.51195419999999</v>
      </c>
    </row>
    <row r="711" spans="1:11" x14ac:dyDescent="0.25">
      <c r="A711" s="46">
        <v>68</v>
      </c>
      <c r="B711" s="28" t="s">
        <v>79</v>
      </c>
      <c r="C711" s="28">
        <v>23.695351299999999</v>
      </c>
      <c r="D711" s="28">
        <v>20.127610260000001</v>
      </c>
      <c r="E711" s="28">
        <v>10.39534828</v>
      </c>
      <c r="F711" s="28">
        <v>19.955325590000001</v>
      </c>
      <c r="G711" s="28">
        <v>2559000</v>
      </c>
      <c r="H711" s="28">
        <v>560.99603760000002</v>
      </c>
      <c r="I711" s="28">
        <v>798.61132050000003</v>
      </c>
      <c r="J711" s="28">
        <v>1142.0318</v>
      </c>
      <c r="K711" s="47">
        <v>697.89965830000006</v>
      </c>
    </row>
    <row r="712" spans="1:11" x14ac:dyDescent="0.25">
      <c r="A712" s="46">
        <v>70</v>
      </c>
      <c r="B712" s="28" t="s">
        <v>79</v>
      </c>
      <c r="C712" s="28">
        <v>36.568176389999998</v>
      </c>
      <c r="D712" s="28">
        <v>25.193530079999999</v>
      </c>
      <c r="E712" s="28">
        <v>6.5121706540000002</v>
      </c>
      <c r="F712" s="28">
        <v>31.731990239999998</v>
      </c>
      <c r="G712" s="28">
        <v>1750000</v>
      </c>
      <c r="H712" s="28">
        <v>450.38749719999998</v>
      </c>
      <c r="I712" s="28">
        <v>535.71346059999996</v>
      </c>
      <c r="J712" s="28">
        <v>991.8404673</v>
      </c>
      <c r="K712" s="47">
        <v>735.81052199999999</v>
      </c>
    </row>
    <row r="713" spans="1:11" x14ac:dyDescent="0.25">
      <c r="A713" s="46">
        <v>71</v>
      </c>
      <c r="B713" s="28" t="s">
        <v>79</v>
      </c>
      <c r="C713" s="28">
        <v>37.880162640000002</v>
      </c>
      <c r="D713" s="28">
        <v>12.319183880000001</v>
      </c>
      <c r="E713" s="28">
        <v>23.074899680000001</v>
      </c>
      <c r="F713" s="28">
        <v>41.633971610000003</v>
      </c>
      <c r="G713" s="28">
        <v>3250000</v>
      </c>
      <c r="H713" s="28">
        <v>575.74062830000003</v>
      </c>
      <c r="I713" s="28">
        <v>612.1987239</v>
      </c>
      <c r="J713" s="28">
        <v>1179.666287</v>
      </c>
      <c r="K713" s="47">
        <v>652.71758160000002</v>
      </c>
    </row>
    <row r="714" spans="1:11" x14ac:dyDescent="0.25">
      <c r="A714" s="46">
        <v>72</v>
      </c>
      <c r="B714" s="28" t="s">
        <v>79</v>
      </c>
      <c r="C714" s="28">
        <v>28.653052330000001</v>
      </c>
      <c r="D714" s="28">
        <v>37.482247510000001</v>
      </c>
      <c r="E714" s="28">
        <v>14.496476660000001</v>
      </c>
      <c r="F714" s="28">
        <v>47.048930159999998</v>
      </c>
      <c r="G714" s="28">
        <v>2133000</v>
      </c>
      <c r="H714" s="28">
        <v>549.98886970000001</v>
      </c>
      <c r="I714" s="28">
        <v>739.93653140000004</v>
      </c>
      <c r="J714" s="28">
        <v>1502.6858360000001</v>
      </c>
      <c r="K714" s="47">
        <v>695.34846230000005</v>
      </c>
    </row>
    <row r="715" spans="1:11" x14ac:dyDescent="0.25">
      <c r="A715" s="46">
        <v>73</v>
      </c>
      <c r="B715" s="28" t="s">
        <v>79</v>
      </c>
      <c r="C715" s="28">
        <v>49.863351360000003</v>
      </c>
      <c r="D715" s="28">
        <v>10.520713000000001</v>
      </c>
      <c r="E715" s="28">
        <v>-43.878266600000003</v>
      </c>
      <c r="F715" s="28">
        <v>26.42809523</v>
      </c>
      <c r="G715" s="28">
        <v>2137000</v>
      </c>
      <c r="H715" s="28">
        <v>537.31385150000006</v>
      </c>
      <c r="I715" s="28">
        <v>595.88336809999998</v>
      </c>
      <c r="J715" s="28">
        <v>1458.0950150000001</v>
      </c>
      <c r="K715" s="47">
        <v>524.26416310000002</v>
      </c>
    </row>
    <row r="716" spans="1:11" x14ac:dyDescent="0.25">
      <c r="A716" s="46">
        <v>74</v>
      </c>
      <c r="B716" s="28" t="s">
        <v>79</v>
      </c>
      <c r="C716" s="28">
        <v>32.49640978</v>
      </c>
      <c r="D716" s="28">
        <v>39.08424497</v>
      </c>
      <c r="E716" s="28">
        <v>23.693626309999999</v>
      </c>
      <c r="F716" s="28">
        <v>39.121289969999999</v>
      </c>
      <c r="G716" s="28">
        <v>1824000</v>
      </c>
      <c r="H716" s="28">
        <v>458.75810410000003</v>
      </c>
      <c r="I716" s="28">
        <v>724.41047600000002</v>
      </c>
      <c r="J716" s="28">
        <v>1097.708588</v>
      </c>
      <c r="K716" s="47">
        <v>618.99460020000004</v>
      </c>
    </row>
    <row r="717" spans="1:11" x14ac:dyDescent="0.25">
      <c r="A717" s="46">
        <v>75</v>
      </c>
      <c r="B717" s="28" t="s">
        <v>79</v>
      </c>
      <c r="C717" s="28">
        <v>54.106141129999997</v>
      </c>
      <c r="D717" s="28">
        <v>29.624933380000002</v>
      </c>
      <c r="E717" s="28">
        <v>34.168701179999999</v>
      </c>
      <c r="F717" s="28">
        <v>34.15594196</v>
      </c>
      <c r="G717" s="28">
        <v>2750000</v>
      </c>
      <c r="H717" s="28">
        <v>652.04275299999995</v>
      </c>
      <c r="I717" s="28">
        <v>679.43032140000003</v>
      </c>
      <c r="J717" s="28">
        <v>1312.701812</v>
      </c>
      <c r="K717" s="47">
        <v>654.20930920000001</v>
      </c>
    </row>
    <row r="718" spans="1:11" x14ac:dyDescent="0.25">
      <c r="A718" s="46">
        <v>76</v>
      </c>
      <c r="B718" s="28" t="s">
        <v>79</v>
      </c>
      <c r="C718" s="28">
        <v>21.99639226</v>
      </c>
      <c r="D718" s="28">
        <v>15.112518489999999</v>
      </c>
      <c r="E718" s="28">
        <v>5.7849580569999999</v>
      </c>
      <c r="F718" s="28">
        <v>51.199842609999997</v>
      </c>
      <c r="G718" s="28">
        <v>3969000</v>
      </c>
      <c r="H718" s="28">
        <v>688.44272880000005</v>
      </c>
      <c r="I718" s="28">
        <v>691.81274980000001</v>
      </c>
      <c r="J718" s="28">
        <v>1263.4286540000001</v>
      </c>
      <c r="K718" s="47">
        <v>1354.0948820000001</v>
      </c>
    </row>
    <row r="719" spans="1:11" x14ac:dyDescent="0.25">
      <c r="A719" s="46">
        <v>77</v>
      </c>
      <c r="B719" s="28" t="s">
        <v>79</v>
      </c>
      <c r="C719" s="28">
        <v>52.255795519999999</v>
      </c>
      <c r="D719" s="28">
        <v>40.61433736</v>
      </c>
      <c r="E719" s="28">
        <v>-39.197536059999997</v>
      </c>
      <c r="F719" s="28">
        <v>22.107332759999998</v>
      </c>
      <c r="G719" s="28">
        <v>2688000</v>
      </c>
      <c r="H719" s="28">
        <v>589.7761064</v>
      </c>
      <c r="I719" s="28">
        <v>657.39049769999997</v>
      </c>
      <c r="J719" s="28">
        <v>1240.4312150000001</v>
      </c>
      <c r="K719" s="47">
        <v>605.60488550000002</v>
      </c>
    </row>
    <row r="720" spans="1:11" x14ac:dyDescent="0.25">
      <c r="A720" s="46">
        <v>78</v>
      </c>
      <c r="B720" s="28" t="s">
        <v>79</v>
      </c>
      <c r="C720" s="28">
        <v>29.39813071</v>
      </c>
      <c r="D720" s="28">
        <v>45.015725400000001</v>
      </c>
      <c r="E720" s="28">
        <v>42.935245330000001</v>
      </c>
      <c r="F720" s="28">
        <v>46.891556299999998</v>
      </c>
      <c r="G720" s="28">
        <v>4649000</v>
      </c>
      <c r="H720" s="28">
        <v>577.79542319999996</v>
      </c>
      <c r="I720" s="28">
        <v>975.86401669999998</v>
      </c>
      <c r="J720" s="28">
        <v>1397.7456420000001</v>
      </c>
      <c r="K720" s="47">
        <v>1157.2443149999999</v>
      </c>
    </row>
    <row r="721" spans="1:21" x14ac:dyDescent="0.25">
      <c r="A721" s="46">
        <v>79</v>
      </c>
      <c r="B721" s="28" t="s">
        <v>79</v>
      </c>
      <c r="C721" s="28">
        <v>7.1708324619999999</v>
      </c>
      <c r="D721" s="28">
        <v>31.836127699999999</v>
      </c>
      <c r="E721" s="28">
        <v>-21.167815229999999</v>
      </c>
      <c r="F721" s="28">
        <v>77.197617339999994</v>
      </c>
      <c r="G721" s="28">
        <v>2789000</v>
      </c>
      <c r="H721" s="28">
        <v>861.44107129999998</v>
      </c>
      <c r="I721" s="28">
        <v>524.58185349999997</v>
      </c>
      <c r="J721" s="28">
        <v>1330.679652</v>
      </c>
      <c r="K721" s="47">
        <v>924.03679529999999</v>
      </c>
    </row>
    <row r="722" spans="1:21" x14ac:dyDescent="0.25">
      <c r="A722" s="46">
        <v>2</v>
      </c>
      <c r="B722" s="28" t="s">
        <v>80</v>
      </c>
      <c r="C722" s="28">
        <v>23.46775547</v>
      </c>
      <c r="D722" s="28">
        <v>33.675054510000002</v>
      </c>
      <c r="E722" s="28">
        <v>2.357056767</v>
      </c>
      <c r="F722" s="28">
        <v>32.193206760000002</v>
      </c>
      <c r="G722" s="28">
        <v>6434000</v>
      </c>
      <c r="H722" s="28">
        <v>627.04059700000005</v>
      </c>
      <c r="I722" s="28">
        <v>758.62298450000003</v>
      </c>
      <c r="J722" s="28">
        <v>1365.8132519999999</v>
      </c>
      <c r="K722" s="47">
        <v>832.88142029999995</v>
      </c>
      <c r="M722">
        <f t="shared" ref="M722:U762" si="14">AVERAGE(C722:C761)</f>
        <v>34.079451375249995</v>
      </c>
      <c r="N722">
        <f t="shared" si="14"/>
        <v>23.7768938187</v>
      </c>
      <c r="O722">
        <f t="shared" si="14"/>
        <v>-0.10989036857500016</v>
      </c>
      <c r="P722">
        <f t="shared" si="14"/>
        <v>26.764961451474989</v>
      </c>
      <c r="Q722">
        <f t="shared" si="14"/>
        <v>4534450</v>
      </c>
      <c r="R722">
        <f t="shared" si="14"/>
        <v>658.39316331000009</v>
      </c>
      <c r="S722">
        <f t="shared" si="14"/>
        <v>646.06892164249984</v>
      </c>
      <c r="T722">
        <f t="shared" si="14"/>
        <v>1498.4675693249994</v>
      </c>
      <c r="U722">
        <f t="shared" si="14"/>
        <v>693.98886933000006</v>
      </c>
    </row>
    <row r="723" spans="1:21" x14ac:dyDescent="0.25">
      <c r="A723" s="46">
        <v>3</v>
      </c>
      <c r="B723" s="28" t="s">
        <v>80</v>
      </c>
      <c r="C723" s="28">
        <v>16.016441350000001</v>
      </c>
      <c r="D723" s="28">
        <v>26.642934149999999</v>
      </c>
      <c r="E723" s="28">
        <v>21.951878690000001</v>
      </c>
      <c r="F723" s="28">
        <v>21.608697289999999</v>
      </c>
      <c r="G723" s="28">
        <v>6497000</v>
      </c>
      <c r="H723" s="28">
        <v>640.5030021</v>
      </c>
      <c r="I723" s="28">
        <v>633.79277300000001</v>
      </c>
      <c r="J723" s="28">
        <v>1245.174593</v>
      </c>
      <c r="K723" s="47">
        <v>606.91879389999997</v>
      </c>
    </row>
    <row r="724" spans="1:21" x14ac:dyDescent="0.25">
      <c r="A724" s="46">
        <v>4</v>
      </c>
      <c r="B724" s="28" t="s">
        <v>80</v>
      </c>
      <c r="C724" s="28">
        <v>18.151348089999999</v>
      </c>
      <c r="D724" s="28">
        <v>35.882264769999999</v>
      </c>
      <c r="E724" s="28">
        <v>-13.716582369999999</v>
      </c>
      <c r="F724" s="28">
        <v>38.147996540000001</v>
      </c>
      <c r="G724" s="28">
        <v>3566000</v>
      </c>
      <c r="H724" s="28">
        <v>575.37290759999996</v>
      </c>
      <c r="I724" s="28">
        <v>640.95175170000005</v>
      </c>
      <c r="J724" s="28">
        <v>1568.7396020000001</v>
      </c>
      <c r="K724" s="47">
        <v>650.26623789999996</v>
      </c>
    </row>
    <row r="725" spans="1:21" x14ac:dyDescent="0.25">
      <c r="A725" s="46">
        <v>5</v>
      </c>
      <c r="B725" s="28" t="s">
        <v>80</v>
      </c>
      <c r="C725" s="28">
        <v>42.406985540000001</v>
      </c>
      <c r="D725" s="28">
        <v>25.065717419999999</v>
      </c>
      <c r="E725" s="28">
        <v>14.95884875</v>
      </c>
      <c r="F725" s="28">
        <v>34.426335420000001</v>
      </c>
      <c r="G725" s="28">
        <v>2899000</v>
      </c>
      <c r="H725" s="28">
        <v>491.6686431</v>
      </c>
      <c r="I725" s="28">
        <v>577.90404990000002</v>
      </c>
      <c r="J725" s="28">
        <v>1171.542385</v>
      </c>
      <c r="K725" s="47">
        <v>738.06070580000005</v>
      </c>
    </row>
    <row r="726" spans="1:21" x14ac:dyDescent="0.25">
      <c r="A726" s="46">
        <v>6</v>
      </c>
      <c r="B726" s="28" t="s">
        <v>80</v>
      </c>
      <c r="C726" s="28">
        <v>33.488810170000001</v>
      </c>
      <c r="D726" s="28">
        <v>24.641206499999999</v>
      </c>
      <c r="E726" s="28">
        <v>-26.732673269999999</v>
      </c>
      <c r="F726" s="28">
        <v>48.510959139999997</v>
      </c>
      <c r="G726" s="28">
        <v>3547000</v>
      </c>
      <c r="H726" s="28">
        <v>707.33086949999995</v>
      </c>
      <c r="I726" s="28">
        <v>571.80000089999999</v>
      </c>
      <c r="J726" s="28">
        <v>2806.1546469999998</v>
      </c>
      <c r="K726" s="47">
        <v>689.08144800000002</v>
      </c>
    </row>
    <row r="727" spans="1:21" x14ac:dyDescent="0.25">
      <c r="A727" s="46">
        <v>7</v>
      </c>
      <c r="B727" s="28" t="s">
        <v>80</v>
      </c>
      <c r="C727" s="28">
        <v>38.620105019999997</v>
      </c>
      <c r="D727" s="28">
        <v>20.85555519</v>
      </c>
      <c r="E727" s="28">
        <v>7.625603956</v>
      </c>
      <c r="F727" s="28">
        <v>48.866882339999997</v>
      </c>
      <c r="G727" s="28">
        <v>3152000</v>
      </c>
      <c r="H727" s="28">
        <v>583.84456169999999</v>
      </c>
      <c r="I727" s="28">
        <v>494.39527290000001</v>
      </c>
      <c r="J727" s="28">
        <v>1167.7442779999999</v>
      </c>
      <c r="K727" s="47">
        <v>647.26342209999996</v>
      </c>
    </row>
    <row r="728" spans="1:21" x14ac:dyDescent="0.25">
      <c r="A728" s="46">
        <v>8</v>
      </c>
      <c r="B728" s="28" t="s">
        <v>80</v>
      </c>
      <c r="C728" s="28">
        <v>36.404143939999997</v>
      </c>
      <c r="D728" s="28">
        <v>11.287680480000001</v>
      </c>
      <c r="E728" s="28">
        <v>-24.327680900000001</v>
      </c>
      <c r="F728" s="28">
        <v>8.5923917379999999</v>
      </c>
      <c r="G728" s="28">
        <v>2781000</v>
      </c>
      <c r="H728" s="28">
        <v>509.14584589999998</v>
      </c>
      <c r="I728" s="28">
        <v>624.48075289999997</v>
      </c>
      <c r="J728" s="28">
        <v>1383.2226920000001</v>
      </c>
      <c r="K728" s="47">
        <v>749.50080830000002</v>
      </c>
    </row>
    <row r="729" spans="1:21" x14ac:dyDescent="0.25">
      <c r="A729" s="46">
        <v>9</v>
      </c>
      <c r="B729" s="28" t="s">
        <v>80</v>
      </c>
      <c r="C729" s="28">
        <v>18.212244699999999</v>
      </c>
      <c r="D729" s="28">
        <v>26.783682989999999</v>
      </c>
      <c r="E729" s="28">
        <v>-23.130104589999998</v>
      </c>
      <c r="F729" s="28">
        <v>27.081115480000001</v>
      </c>
      <c r="G729" s="28">
        <v>5364000</v>
      </c>
      <c r="H729" s="28">
        <v>604.59877070000005</v>
      </c>
      <c r="I729" s="28">
        <v>680.28558659999999</v>
      </c>
      <c r="J729" s="28">
        <v>1312.4074479999999</v>
      </c>
      <c r="K729" s="47">
        <v>578.4910198</v>
      </c>
    </row>
    <row r="730" spans="1:21" x14ac:dyDescent="0.25">
      <c r="A730" s="46">
        <v>10</v>
      </c>
      <c r="B730" s="28" t="s">
        <v>80</v>
      </c>
      <c r="C730" s="28">
        <v>36.540085679999997</v>
      </c>
      <c r="D730" s="28">
        <v>14.069946209999999</v>
      </c>
      <c r="E730" s="28">
        <v>15.08427127</v>
      </c>
      <c r="F730" s="28">
        <v>18.164692980000002</v>
      </c>
      <c r="G730" s="28">
        <v>2976000</v>
      </c>
      <c r="H730" s="28">
        <v>531.27231159999997</v>
      </c>
      <c r="I730" s="28">
        <v>625.31470300000001</v>
      </c>
      <c r="J730" s="28">
        <v>1442.2946549999999</v>
      </c>
      <c r="K730" s="47">
        <v>823.61661809999998</v>
      </c>
    </row>
    <row r="731" spans="1:21" x14ac:dyDescent="0.25">
      <c r="A731" s="46">
        <v>11</v>
      </c>
      <c r="B731" s="28" t="s">
        <v>80</v>
      </c>
      <c r="C731" s="28">
        <v>38.013070319999997</v>
      </c>
      <c r="D731" s="28">
        <v>22.380711680000001</v>
      </c>
      <c r="E731" s="28">
        <v>-30.137078469999999</v>
      </c>
      <c r="F731" s="28">
        <v>28.657795539999999</v>
      </c>
      <c r="G731" s="28">
        <v>5575000</v>
      </c>
      <c r="H731" s="28">
        <v>718.45598459999997</v>
      </c>
      <c r="I731" s="28">
        <v>572.44347000000005</v>
      </c>
      <c r="J731" s="28">
        <v>1441.7665770000001</v>
      </c>
      <c r="K731" s="47">
        <v>736.87424620000002</v>
      </c>
    </row>
    <row r="732" spans="1:21" x14ac:dyDescent="0.25">
      <c r="A732" s="46">
        <v>12</v>
      </c>
      <c r="B732" s="28" t="s">
        <v>80</v>
      </c>
      <c r="C732" s="28">
        <v>48.483570710000002</v>
      </c>
      <c r="D732" s="28">
        <v>5.7225280820000002</v>
      </c>
      <c r="E732" s="28">
        <v>-6.5395894339999998</v>
      </c>
      <c r="F732" s="28">
        <v>7.7974024499999999</v>
      </c>
      <c r="G732" s="28">
        <v>6434000</v>
      </c>
      <c r="H732" s="28">
        <v>819.9361768</v>
      </c>
      <c r="I732" s="28">
        <v>780.90481360000001</v>
      </c>
      <c r="J732" s="28">
        <v>1222.5337039999999</v>
      </c>
      <c r="K732" s="47">
        <v>768.08723559999999</v>
      </c>
    </row>
    <row r="733" spans="1:21" x14ac:dyDescent="0.25">
      <c r="A733" s="46">
        <v>13</v>
      </c>
      <c r="B733" s="28" t="s">
        <v>80</v>
      </c>
      <c r="C733" s="28">
        <v>36.26613399</v>
      </c>
      <c r="D733" s="28">
        <v>28.285608409999998</v>
      </c>
      <c r="E733" s="28">
        <v>-4.9982799670000002</v>
      </c>
      <c r="F733" s="28">
        <v>25.91258814</v>
      </c>
      <c r="G733" s="28">
        <v>8890000</v>
      </c>
      <c r="H733" s="28">
        <v>864.08964679999997</v>
      </c>
      <c r="I733" s="28">
        <v>766.34505220000005</v>
      </c>
      <c r="J733" s="28">
        <v>1745.2139320000001</v>
      </c>
      <c r="K733" s="47">
        <v>736.51161809999996</v>
      </c>
    </row>
    <row r="734" spans="1:21" x14ac:dyDescent="0.25">
      <c r="A734" s="46">
        <v>14</v>
      </c>
      <c r="B734" s="28" t="s">
        <v>80</v>
      </c>
      <c r="C734" s="28">
        <v>27.578764700000001</v>
      </c>
      <c r="D734" s="28">
        <v>21.899597109999998</v>
      </c>
      <c r="E734" s="28">
        <v>-7.5932101279999999</v>
      </c>
      <c r="F734" s="28">
        <v>19.754713580000001</v>
      </c>
      <c r="G734" s="28">
        <v>6562000</v>
      </c>
      <c r="H734" s="28">
        <v>591.51345319999996</v>
      </c>
      <c r="I734" s="28">
        <v>645.71883030000004</v>
      </c>
      <c r="J734" s="28">
        <v>1628.036869</v>
      </c>
      <c r="K734" s="47">
        <v>629.49192340000002</v>
      </c>
    </row>
    <row r="735" spans="1:21" x14ac:dyDescent="0.25">
      <c r="A735" s="46">
        <v>15</v>
      </c>
      <c r="B735" s="28" t="s">
        <v>80</v>
      </c>
      <c r="C735" s="28">
        <v>25.21132918</v>
      </c>
      <c r="D735" s="28">
        <v>35.59760584</v>
      </c>
      <c r="E735" s="28">
        <v>-5.1598811150000001</v>
      </c>
      <c r="F735" s="28">
        <v>39.646907880000001</v>
      </c>
      <c r="G735" s="28">
        <v>5489000</v>
      </c>
      <c r="H735" s="28">
        <v>582.46485619999999</v>
      </c>
      <c r="I735" s="28">
        <v>650.45372520000001</v>
      </c>
      <c r="J735" s="28">
        <v>1284.307438</v>
      </c>
      <c r="K735" s="47">
        <v>871.50680009999996</v>
      </c>
    </row>
    <row r="736" spans="1:21" x14ac:dyDescent="0.25">
      <c r="A736" s="46">
        <v>16</v>
      </c>
      <c r="B736" s="28" t="s">
        <v>80</v>
      </c>
      <c r="C736" s="28">
        <v>32.23262965</v>
      </c>
      <c r="D736" s="28">
        <v>44.173953320000003</v>
      </c>
      <c r="E736" s="28">
        <v>35.75658876</v>
      </c>
      <c r="F736" s="28">
        <v>29.279058330000002</v>
      </c>
      <c r="G736" s="28">
        <v>4437000</v>
      </c>
      <c r="H736" s="28">
        <v>737.46152889999996</v>
      </c>
      <c r="I736" s="28">
        <v>746.11543559999996</v>
      </c>
      <c r="J736" s="28">
        <v>1240.110056</v>
      </c>
      <c r="K736" s="47">
        <v>610.97325090000004</v>
      </c>
    </row>
    <row r="737" spans="1:11" x14ac:dyDescent="0.25">
      <c r="A737" s="46">
        <v>17</v>
      </c>
      <c r="B737" s="28" t="s">
        <v>80</v>
      </c>
      <c r="C737" s="28">
        <v>41.190336379999998</v>
      </c>
      <c r="D737" s="28">
        <v>16.59695009</v>
      </c>
      <c r="E737" s="28">
        <v>7.3074863590000003</v>
      </c>
      <c r="F737" s="28">
        <v>12.497099649999999</v>
      </c>
      <c r="G737" s="28">
        <v>4121000</v>
      </c>
      <c r="H737" s="28">
        <v>674.0504287</v>
      </c>
      <c r="I737" s="28">
        <v>561.61252730000001</v>
      </c>
      <c r="J737" s="28">
        <v>1243.1691249999999</v>
      </c>
      <c r="K737" s="47">
        <v>608.1798139</v>
      </c>
    </row>
    <row r="738" spans="1:11" x14ac:dyDescent="0.25">
      <c r="A738" s="46">
        <v>18</v>
      </c>
      <c r="B738" s="28" t="s">
        <v>80</v>
      </c>
      <c r="C738" s="28">
        <v>38.742696080000002</v>
      </c>
      <c r="D738" s="28">
        <v>32.429786210000003</v>
      </c>
      <c r="E738" s="28">
        <v>19.97787464</v>
      </c>
      <c r="F738" s="28">
        <v>30.273313699999999</v>
      </c>
      <c r="G738" s="28">
        <v>27289000</v>
      </c>
      <c r="H738" s="28">
        <v>1785.273729</v>
      </c>
      <c r="I738" s="28">
        <v>1952.7960969999999</v>
      </c>
      <c r="J738" s="28">
        <v>3304.4417720000001</v>
      </c>
      <c r="K738" s="47">
        <v>2003.144935</v>
      </c>
    </row>
    <row r="739" spans="1:11" x14ac:dyDescent="0.25">
      <c r="A739" s="46">
        <v>19</v>
      </c>
      <c r="B739" s="28" t="s">
        <v>80</v>
      </c>
      <c r="C739" s="28">
        <v>25.205834599999999</v>
      </c>
      <c r="D739" s="28">
        <v>48.731679329999999</v>
      </c>
      <c r="E739" s="28">
        <v>8.4032887209999991</v>
      </c>
      <c r="F739" s="28">
        <v>37.640986030000001</v>
      </c>
      <c r="G739" s="28">
        <v>2445000</v>
      </c>
      <c r="H739" s="28">
        <v>526.85251770000002</v>
      </c>
      <c r="I739" s="28">
        <v>636.70532809999997</v>
      </c>
      <c r="J739" s="28">
        <v>1051.523766</v>
      </c>
      <c r="K739" s="47">
        <v>536.64993760000004</v>
      </c>
    </row>
    <row r="740" spans="1:11" x14ac:dyDescent="0.25">
      <c r="A740" s="46">
        <v>20</v>
      </c>
      <c r="B740" s="28" t="s">
        <v>80</v>
      </c>
      <c r="C740" s="28">
        <v>24.388759650000001</v>
      </c>
      <c r="D740" s="28">
        <v>48.884557729999997</v>
      </c>
      <c r="E740" s="28">
        <v>27.432558090000001</v>
      </c>
      <c r="F740" s="28">
        <v>32.889943510000002</v>
      </c>
      <c r="G740" s="28">
        <v>2859000</v>
      </c>
      <c r="H740" s="28">
        <v>572.29607339999995</v>
      </c>
      <c r="I740" s="28">
        <v>1178.766038</v>
      </c>
      <c r="J740" s="28">
        <v>1244.9407960000001</v>
      </c>
      <c r="K740" s="47">
        <v>576.44439809999994</v>
      </c>
    </row>
    <row r="741" spans="1:11" x14ac:dyDescent="0.25">
      <c r="A741" s="46">
        <v>21</v>
      </c>
      <c r="B741" s="28" t="s">
        <v>80</v>
      </c>
      <c r="C741" s="28">
        <v>32.671424160000001</v>
      </c>
      <c r="D741" s="28">
        <v>33.056394230000002</v>
      </c>
      <c r="E741" s="28">
        <v>-2.2133344510000001</v>
      </c>
      <c r="F741" s="28">
        <v>26.578481400000001</v>
      </c>
      <c r="G741" s="28">
        <v>5559000</v>
      </c>
      <c r="H741" s="28">
        <v>620.99686919999999</v>
      </c>
      <c r="I741" s="28">
        <v>620.00723049999999</v>
      </c>
      <c r="J741" s="28">
        <v>1533.0152780000001</v>
      </c>
      <c r="K741" s="47">
        <v>758.16691249999997</v>
      </c>
    </row>
    <row r="742" spans="1:11" x14ac:dyDescent="0.25">
      <c r="A742" s="46">
        <v>22</v>
      </c>
      <c r="B742" s="28" t="s">
        <v>80</v>
      </c>
      <c r="C742" s="28">
        <v>33.158853209999997</v>
      </c>
      <c r="D742" s="28">
        <v>20.688319929999999</v>
      </c>
      <c r="E742" s="28">
        <v>25.158976289999998</v>
      </c>
      <c r="F742" s="28">
        <v>20.081804949999999</v>
      </c>
      <c r="G742" s="28">
        <v>3265000</v>
      </c>
      <c r="H742" s="28">
        <v>515.2671848</v>
      </c>
      <c r="I742" s="28">
        <v>603.96351489999995</v>
      </c>
      <c r="J742" s="28">
        <v>1187.4604890000001</v>
      </c>
      <c r="K742" s="47">
        <v>599.88339929999995</v>
      </c>
    </row>
    <row r="743" spans="1:11" x14ac:dyDescent="0.25">
      <c r="A743" s="46">
        <v>60</v>
      </c>
      <c r="B743" s="28" t="s">
        <v>80</v>
      </c>
      <c r="C743" s="28">
        <v>27.136370750000001</v>
      </c>
      <c r="D743" s="28">
        <v>24.41611911</v>
      </c>
      <c r="E743" s="28">
        <v>-19.706620439999998</v>
      </c>
      <c r="F743" s="28">
        <v>19.518739369999999</v>
      </c>
      <c r="G743" s="28">
        <v>3129000</v>
      </c>
      <c r="H743" s="28">
        <v>563.77041899999995</v>
      </c>
      <c r="I743" s="28">
        <v>507.46292949999997</v>
      </c>
      <c r="J743" s="28">
        <v>1147.0204120000001</v>
      </c>
      <c r="K743" s="47">
        <v>562.93612059999998</v>
      </c>
    </row>
    <row r="744" spans="1:11" x14ac:dyDescent="0.25">
      <c r="A744" s="46">
        <v>61</v>
      </c>
      <c r="B744" s="28" t="s">
        <v>80</v>
      </c>
      <c r="C744" s="28">
        <v>20.285628190000001</v>
      </c>
      <c r="D744" s="28">
        <v>8.4695737530000006</v>
      </c>
      <c r="E744" s="28">
        <v>-12.992858180000001</v>
      </c>
      <c r="F744" s="28">
        <v>15.898195550000001</v>
      </c>
      <c r="G744" s="28">
        <v>3200000</v>
      </c>
      <c r="H744" s="28">
        <v>690.28202209999995</v>
      </c>
      <c r="I744" s="28">
        <v>674.99314579999998</v>
      </c>
      <c r="J744" s="28">
        <v>1736.505118</v>
      </c>
      <c r="K744" s="47">
        <v>636.83827110000004</v>
      </c>
    </row>
    <row r="745" spans="1:11" x14ac:dyDescent="0.25">
      <c r="A745" s="46">
        <v>62</v>
      </c>
      <c r="B745" s="28" t="s">
        <v>80</v>
      </c>
      <c r="C745" s="28">
        <v>32.428056779999999</v>
      </c>
      <c r="D745" s="28">
        <v>17.962372899999998</v>
      </c>
      <c r="E745" s="28">
        <v>-52.89770541</v>
      </c>
      <c r="F745" s="28">
        <v>28.222389060000001</v>
      </c>
      <c r="G745" s="28">
        <v>3734000</v>
      </c>
      <c r="H745" s="28">
        <v>577.64326610000001</v>
      </c>
      <c r="I745" s="28">
        <v>531.6576268</v>
      </c>
      <c r="J745" s="28">
        <v>1639.26747</v>
      </c>
      <c r="K745" s="47">
        <v>633.75654580000003</v>
      </c>
    </row>
    <row r="746" spans="1:11" x14ac:dyDescent="0.25">
      <c r="A746" s="46">
        <v>63</v>
      </c>
      <c r="B746" s="28" t="s">
        <v>80</v>
      </c>
      <c r="C746" s="28">
        <v>47.507361529999997</v>
      </c>
      <c r="D746" s="28">
        <v>11.25291066</v>
      </c>
      <c r="E746" s="28">
        <v>9.1976051299999995</v>
      </c>
      <c r="F746" s="28">
        <v>23.211468889999999</v>
      </c>
      <c r="G746" s="28">
        <v>3406000</v>
      </c>
      <c r="H746" s="28">
        <v>782.57630740000002</v>
      </c>
      <c r="I746" s="28">
        <v>592.91819429999998</v>
      </c>
      <c r="J746" s="28">
        <v>1133.482792</v>
      </c>
      <c r="K746" s="47">
        <v>668.22436519999997</v>
      </c>
    </row>
    <row r="747" spans="1:11" x14ac:dyDescent="0.25">
      <c r="A747" s="46">
        <v>64</v>
      </c>
      <c r="B747" s="28" t="s">
        <v>80</v>
      </c>
      <c r="C747" s="28">
        <v>30.673868720000002</v>
      </c>
      <c r="D747" s="28">
        <v>8.5736147430000003</v>
      </c>
      <c r="E747" s="28">
        <v>-12.51756924</v>
      </c>
      <c r="F747" s="28">
        <v>6.901751161</v>
      </c>
      <c r="G747" s="28">
        <v>2848000</v>
      </c>
      <c r="H747" s="28">
        <v>547.76008920000004</v>
      </c>
      <c r="I747" s="28">
        <v>717.92561000000001</v>
      </c>
      <c r="J747" s="28">
        <v>1108.110533</v>
      </c>
      <c r="K747" s="47">
        <v>919.42742439999995</v>
      </c>
    </row>
    <row r="748" spans="1:11" x14ac:dyDescent="0.25">
      <c r="A748" s="46">
        <v>65</v>
      </c>
      <c r="B748" s="28" t="s">
        <v>80</v>
      </c>
      <c r="C748" s="28">
        <v>43.581179380000002</v>
      </c>
      <c r="D748" s="28">
        <v>29.68154955</v>
      </c>
      <c r="E748" s="28">
        <v>83.930137770000002</v>
      </c>
      <c r="F748" s="28">
        <v>21.584945569999999</v>
      </c>
      <c r="G748" s="28">
        <v>2773000</v>
      </c>
      <c r="H748" s="28">
        <v>590.60534740000003</v>
      </c>
      <c r="I748" s="28">
        <v>540.18539740000006</v>
      </c>
      <c r="J748" s="28">
        <v>2448.0539589999998</v>
      </c>
      <c r="K748" s="47">
        <v>539.65677819999996</v>
      </c>
    </row>
    <row r="749" spans="1:11" x14ac:dyDescent="0.25">
      <c r="A749" s="46">
        <v>66</v>
      </c>
      <c r="B749" s="28" t="s">
        <v>80</v>
      </c>
      <c r="C749" s="28">
        <v>9.7492055799999999</v>
      </c>
      <c r="D749" s="28">
        <v>30.439375980000001</v>
      </c>
      <c r="E749" s="28">
        <v>-38.498474129999998</v>
      </c>
      <c r="F749" s="28">
        <v>19.701177179999998</v>
      </c>
      <c r="G749" s="28">
        <v>3711000</v>
      </c>
      <c r="H749" s="28">
        <v>816.71383279999998</v>
      </c>
      <c r="I749" s="28">
        <v>548.26964099999998</v>
      </c>
      <c r="J749" s="28">
        <v>1303.8904230000001</v>
      </c>
      <c r="K749" s="47">
        <v>566.71829739999998</v>
      </c>
    </row>
    <row r="750" spans="1:11" x14ac:dyDescent="0.25">
      <c r="A750" s="46">
        <v>67</v>
      </c>
      <c r="B750" s="28" t="s">
        <v>80</v>
      </c>
      <c r="C750" s="28">
        <v>25.387988839999998</v>
      </c>
      <c r="D750" s="28">
        <v>19.461892070000001</v>
      </c>
      <c r="E750" s="28">
        <v>-28.849162740000001</v>
      </c>
      <c r="F750" s="28">
        <v>25.322826549999998</v>
      </c>
      <c r="G750" s="28">
        <v>3871000</v>
      </c>
      <c r="H750" s="28">
        <v>631.8028746</v>
      </c>
      <c r="I750" s="28">
        <v>503.20315210000001</v>
      </c>
      <c r="J750" s="28">
        <v>1475.652435</v>
      </c>
      <c r="K750" s="47">
        <v>548.17586730000005</v>
      </c>
    </row>
    <row r="751" spans="1:11" x14ac:dyDescent="0.25">
      <c r="A751" s="46">
        <v>68</v>
      </c>
      <c r="B751" s="28" t="s">
        <v>80</v>
      </c>
      <c r="C751" s="28">
        <v>29.04312049</v>
      </c>
      <c r="D751" s="28">
        <v>10.524626100000001</v>
      </c>
      <c r="E751" s="28">
        <v>-22.78772171</v>
      </c>
      <c r="F751" s="28">
        <v>11.76261987</v>
      </c>
      <c r="G751" s="28">
        <v>3262000</v>
      </c>
      <c r="H751" s="28">
        <v>534.01044760000002</v>
      </c>
      <c r="I751" s="28">
        <v>518.1736191</v>
      </c>
      <c r="J751" s="28">
        <v>1164.5349409999999</v>
      </c>
      <c r="K751" s="47">
        <v>626.34276090000003</v>
      </c>
    </row>
    <row r="752" spans="1:11" x14ac:dyDescent="0.25">
      <c r="A752" s="46">
        <v>70</v>
      </c>
      <c r="B752" s="28" t="s">
        <v>80</v>
      </c>
      <c r="C752" s="28">
        <v>40.5918809</v>
      </c>
      <c r="D752" s="28">
        <v>17.443455220000001</v>
      </c>
      <c r="E752" s="28">
        <v>15.32226547</v>
      </c>
      <c r="F752" s="28">
        <v>14.35431618</v>
      </c>
      <c r="G752" s="28">
        <v>3199000</v>
      </c>
      <c r="H752" s="28">
        <v>659.04205360000003</v>
      </c>
      <c r="I752" s="28">
        <v>464.09556989999999</v>
      </c>
      <c r="J752" s="28">
        <v>1300.5230899999999</v>
      </c>
      <c r="K752" s="47">
        <v>703.2399911</v>
      </c>
    </row>
    <row r="753" spans="1:21" x14ac:dyDescent="0.25">
      <c r="A753" s="46">
        <v>71</v>
      </c>
      <c r="B753" s="28" t="s">
        <v>80</v>
      </c>
      <c r="C753" s="28">
        <v>75.853648840000005</v>
      </c>
      <c r="D753" s="28">
        <v>14.12933935</v>
      </c>
      <c r="E753" s="28">
        <v>23.633386680000001</v>
      </c>
      <c r="F753" s="28">
        <v>49.061534889999997</v>
      </c>
      <c r="G753" s="28">
        <v>2617000</v>
      </c>
      <c r="H753" s="28">
        <v>935.90247650000003</v>
      </c>
      <c r="I753" s="28">
        <v>494.74455899999998</v>
      </c>
      <c r="J753" s="28">
        <v>1299.4564760000001</v>
      </c>
      <c r="K753" s="47">
        <v>648.16159300000004</v>
      </c>
    </row>
    <row r="754" spans="1:21" x14ac:dyDescent="0.25">
      <c r="A754" s="46">
        <v>72</v>
      </c>
      <c r="B754" s="28" t="s">
        <v>80</v>
      </c>
      <c r="C754" s="28">
        <v>26.426248810000001</v>
      </c>
      <c r="D754" s="28">
        <v>22.279031889999999</v>
      </c>
      <c r="E754" s="28">
        <v>25.527131619999999</v>
      </c>
      <c r="F754" s="28">
        <v>27.778882469999999</v>
      </c>
      <c r="G754" s="28">
        <v>3808000</v>
      </c>
      <c r="H754" s="28">
        <v>581.58777789999999</v>
      </c>
      <c r="I754" s="28">
        <v>668.55964779999999</v>
      </c>
      <c r="J754" s="28">
        <v>1374.085834</v>
      </c>
      <c r="K754" s="47">
        <v>574.16192960000001</v>
      </c>
    </row>
    <row r="755" spans="1:21" x14ac:dyDescent="0.25">
      <c r="A755" s="46">
        <v>73</v>
      </c>
      <c r="B755" s="28" t="s">
        <v>80</v>
      </c>
      <c r="C755" s="28">
        <v>44.986081140000003</v>
      </c>
      <c r="D755" s="28">
        <v>25.375582340000001</v>
      </c>
      <c r="E755" s="28">
        <v>-59.160843610000001</v>
      </c>
      <c r="F755" s="28">
        <v>38.527875430000002</v>
      </c>
      <c r="G755" s="28">
        <v>2649000</v>
      </c>
      <c r="H755" s="28">
        <v>609.36149409999996</v>
      </c>
      <c r="I755" s="28">
        <v>467.31208240000001</v>
      </c>
      <c r="J755" s="28">
        <v>1641.9346519999999</v>
      </c>
      <c r="K755" s="47">
        <v>666.14844619999997</v>
      </c>
    </row>
    <row r="756" spans="1:21" x14ac:dyDescent="0.25">
      <c r="A756" s="46">
        <v>74</v>
      </c>
      <c r="B756" s="28" t="s">
        <v>80</v>
      </c>
      <c r="C756" s="28">
        <v>62.414907290000002</v>
      </c>
      <c r="D756" s="28">
        <v>27.178312309999999</v>
      </c>
      <c r="E756" s="28">
        <v>19.997110939999999</v>
      </c>
      <c r="F756" s="28">
        <v>31.880867210000002</v>
      </c>
      <c r="G756" s="28">
        <v>2273000</v>
      </c>
      <c r="H756" s="28">
        <v>602.80858250000006</v>
      </c>
      <c r="I756" s="28">
        <v>509.89179560000002</v>
      </c>
      <c r="J756" s="28">
        <v>1928.1422339999999</v>
      </c>
      <c r="K756" s="47">
        <v>590.10435510000002</v>
      </c>
    </row>
    <row r="757" spans="1:21" x14ac:dyDescent="0.25">
      <c r="A757" s="46">
        <v>75</v>
      </c>
      <c r="B757" s="28" t="s">
        <v>80</v>
      </c>
      <c r="C757" s="28">
        <v>40.664268270000001</v>
      </c>
      <c r="D757" s="28">
        <v>23.856752220000001</v>
      </c>
      <c r="E757" s="28">
        <v>58.146761509999997</v>
      </c>
      <c r="F757" s="28">
        <v>31.670906800000001</v>
      </c>
      <c r="G757" s="28">
        <v>5023000</v>
      </c>
      <c r="H757" s="28">
        <v>663.62979940000002</v>
      </c>
      <c r="I757" s="28">
        <v>576.55204030000004</v>
      </c>
      <c r="J757" s="28">
        <v>1763.0295570000001</v>
      </c>
      <c r="K757" s="47">
        <v>707.07895880000001</v>
      </c>
    </row>
    <row r="758" spans="1:21" x14ac:dyDescent="0.25">
      <c r="A758" s="46">
        <v>76</v>
      </c>
      <c r="B758" s="28" t="s">
        <v>80</v>
      </c>
      <c r="C758" s="28">
        <v>38.89001116</v>
      </c>
      <c r="D758" s="28">
        <v>28.651272070000001</v>
      </c>
      <c r="E758" s="28">
        <v>-35.721525759999999</v>
      </c>
      <c r="F758" s="28">
        <v>34.605514499999998</v>
      </c>
      <c r="G758" s="28">
        <v>2562000</v>
      </c>
      <c r="H758" s="28">
        <v>531.09820079999997</v>
      </c>
      <c r="I758" s="28">
        <v>483.39073769999999</v>
      </c>
      <c r="J758" s="28">
        <v>1487.9057479999999</v>
      </c>
      <c r="K758" s="47">
        <v>555.18844799999999</v>
      </c>
    </row>
    <row r="759" spans="1:21" x14ac:dyDescent="0.25">
      <c r="A759" s="46">
        <v>77</v>
      </c>
      <c r="B759" s="28" t="s">
        <v>80</v>
      </c>
      <c r="C759" s="28">
        <v>43.841177289999997</v>
      </c>
      <c r="D759" s="28">
        <v>12.129066590000001</v>
      </c>
      <c r="E759" s="28">
        <v>1.773595037</v>
      </c>
      <c r="F759" s="28">
        <v>32.586179370000004</v>
      </c>
      <c r="G759" s="28">
        <v>2973000</v>
      </c>
      <c r="H759" s="28">
        <v>611.04212099999995</v>
      </c>
      <c r="I759" s="28">
        <v>633.89806750000002</v>
      </c>
      <c r="J759" s="28">
        <v>1565.3375390000001</v>
      </c>
      <c r="K759" s="47">
        <v>646.83827719999999</v>
      </c>
    </row>
    <row r="760" spans="1:21" x14ac:dyDescent="0.25">
      <c r="A760" s="46">
        <v>78</v>
      </c>
      <c r="B760" s="28" t="s">
        <v>80</v>
      </c>
      <c r="C760" s="28">
        <v>36.721165390000003</v>
      </c>
      <c r="D760" s="28">
        <v>28.687179740000001</v>
      </c>
      <c r="E760" s="28">
        <v>8.2504945369999998</v>
      </c>
      <c r="F760" s="28">
        <v>23.394219830000001</v>
      </c>
      <c r="G760" s="28">
        <v>2547000</v>
      </c>
      <c r="H760" s="28">
        <v>534.26841060000004</v>
      </c>
      <c r="I760" s="28">
        <v>572.89061179999999</v>
      </c>
      <c r="J760" s="28">
        <v>1372.181756</v>
      </c>
      <c r="K760" s="47">
        <v>579.5639036</v>
      </c>
    </row>
    <row r="761" spans="1:21" x14ac:dyDescent="0.25">
      <c r="A761" s="46">
        <v>79</v>
      </c>
      <c r="B761" s="28" t="s">
        <v>80</v>
      </c>
      <c r="C761" s="28">
        <v>20.544563069999999</v>
      </c>
      <c r="D761" s="28">
        <v>13.21199197</v>
      </c>
      <c r="E761" s="28">
        <v>-8.5076398149999992</v>
      </c>
      <c r="F761" s="28">
        <v>26.011675329999999</v>
      </c>
      <c r="G761" s="28">
        <v>3652000</v>
      </c>
      <c r="H761" s="28">
        <v>592.38505129999999</v>
      </c>
      <c r="I761" s="28">
        <v>513.25249959999996</v>
      </c>
      <c r="J761" s="28">
        <v>1459.9744499999999</v>
      </c>
      <c r="K761" s="47">
        <v>634.99749480000003</v>
      </c>
    </row>
    <row r="762" spans="1:21" x14ac:dyDescent="0.25">
      <c r="A762" s="46">
        <v>2</v>
      </c>
      <c r="B762" s="28" t="s">
        <v>81</v>
      </c>
      <c r="C762" s="28">
        <v>31.789562289999999</v>
      </c>
      <c r="D762" s="28">
        <v>33.248542389999997</v>
      </c>
      <c r="E762" s="28">
        <v>-2.9040664490000001</v>
      </c>
      <c r="F762" s="28">
        <v>27.11905612</v>
      </c>
      <c r="G762" s="28">
        <v>45539000</v>
      </c>
      <c r="H762" s="28">
        <v>2244.8070240000002</v>
      </c>
      <c r="I762" s="28">
        <v>2314.2955360000001</v>
      </c>
      <c r="J762" s="28">
        <v>4857.5859790000004</v>
      </c>
      <c r="K762" s="47">
        <v>2289.0073809999999</v>
      </c>
      <c r="M762">
        <f t="shared" si="14"/>
        <v>31.757792896025002</v>
      </c>
      <c r="N762">
        <f t="shared" si="14"/>
        <v>23.640075677575005</v>
      </c>
      <c r="O762">
        <f t="shared" si="14"/>
        <v>-2.7097934015500007</v>
      </c>
      <c r="P762">
        <f t="shared" si="14"/>
        <v>26.108481362199996</v>
      </c>
      <c r="Q762">
        <f t="shared" si="14"/>
        <v>5948725</v>
      </c>
      <c r="R762">
        <f t="shared" si="14"/>
        <v>824.80122707499993</v>
      </c>
      <c r="S762">
        <f t="shared" si="14"/>
        <v>777.22575149000011</v>
      </c>
      <c r="T762">
        <f t="shared" si="14"/>
        <v>1657.1455492250007</v>
      </c>
      <c r="U762">
        <f t="shared" si="14"/>
        <v>823.05958686249994</v>
      </c>
    </row>
    <row r="763" spans="1:21" x14ac:dyDescent="0.25">
      <c r="A763" s="46">
        <v>3</v>
      </c>
      <c r="B763" s="28" t="s">
        <v>81</v>
      </c>
      <c r="C763" s="28">
        <v>30.938322809999999</v>
      </c>
      <c r="D763" s="28">
        <v>29.216148700000002</v>
      </c>
      <c r="E763" s="28">
        <v>35.171552630000001</v>
      </c>
      <c r="F763" s="28">
        <v>37.971469169999999</v>
      </c>
      <c r="G763" s="28">
        <v>5695000</v>
      </c>
      <c r="H763" s="28">
        <v>639.09068260000004</v>
      </c>
      <c r="I763" s="28">
        <v>697.29195189999996</v>
      </c>
      <c r="J763" s="28">
        <v>1597.2514860000001</v>
      </c>
      <c r="K763" s="47">
        <v>792.30148789999998</v>
      </c>
    </row>
    <row r="764" spans="1:21" x14ac:dyDescent="0.25">
      <c r="A764" s="46">
        <v>4</v>
      </c>
      <c r="B764" s="28" t="s">
        <v>81</v>
      </c>
      <c r="C764" s="28">
        <v>38.760243119999998</v>
      </c>
      <c r="D764" s="28">
        <v>25.347435780000001</v>
      </c>
      <c r="E764" s="28">
        <v>-46.131037380000002</v>
      </c>
      <c r="F764" s="28">
        <v>33.990219519999997</v>
      </c>
      <c r="G764" s="28">
        <v>4394000</v>
      </c>
      <c r="H764" s="28">
        <v>613.99842960000001</v>
      </c>
      <c r="I764" s="28">
        <v>722.02744600000005</v>
      </c>
      <c r="J764" s="28">
        <v>1604.192241</v>
      </c>
      <c r="K764" s="47">
        <v>744.52697250000006</v>
      </c>
    </row>
    <row r="765" spans="1:21" x14ac:dyDescent="0.25">
      <c r="A765" s="46">
        <v>5</v>
      </c>
      <c r="B765" s="28" t="s">
        <v>81</v>
      </c>
      <c r="C765" s="28">
        <v>57.597852860000003</v>
      </c>
      <c r="D765" s="28">
        <v>30.700139950000001</v>
      </c>
      <c r="E765" s="28">
        <v>21.075667540000001</v>
      </c>
      <c r="F765" s="28">
        <v>27.69958862</v>
      </c>
      <c r="G765" s="28">
        <v>2465000</v>
      </c>
      <c r="H765" s="28">
        <v>784.31726219999996</v>
      </c>
      <c r="I765" s="28">
        <v>581.65719209999997</v>
      </c>
      <c r="J765" s="28">
        <v>1750.559495</v>
      </c>
      <c r="K765" s="47">
        <v>670.69400129999997</v>
      </c>
    </row>
    <row r="766" spans="1:21" x14ac:dyDescent="0.25">
      <c r="A766" s="46">
        <v>6</v>
      </c>
      <c r="B766" s="28" t="s">
        <v>81</v>
      </c>
      <c r="C766" s="28">
        <v>20.281909379999998</v>
      </c>
      <c r="D766" s="28">
        <v>15.511645570000001</v>
      </c>
      <c r="E766" s="28">
        <v>-36.795252230000003</v>
      </c>
      <c r="F766" s="28">
        <v>22.020235110000002</v>
      </c>
      <c r="G766" s="28">
        <v>2629000</v>
      </c>
      <c r="H766" s="28">
        <v>653.97860909999997</v>
      </c>
      <c r="I766" s="28">
        <v>612.71972240000002</v>
      </c>
      <c r="J766" s="28">
        <v>2441.2863980000002</v>
      </c>
      <c r="K766" s="47">
        <v>777.79271300000005</v>
      </c>
    </row>
    <row r="767" spans="1:21" x14ac:dyDescent="0.25">
      <c r="A767" s="46">
        <v>7</v>
      </c>
      <c r="B767" s="28" t="s">
        <v>81</v>
      </c>
      <c r="C767" s="28">
        <v>17.591970929999999</v>
      </c>
      <c r="D767" s="28">
        <v>29.163139579999999</v>
      </c>
      <c r="E767" s="28">
        <v>27.192175899999999</v>
      </c>
      <c r="F767" s="28">
        <v>14.007754390000001</v>
      </c>
      <c r="G767" s="28">
        <v>3984000</v>
      </c>
      <c r="H767" s="28">
        <v>664.29028970000002</v>
      </c>
      <c r="I767" s="28">
        <v>567.16377750000004</v>
      </c>
      <c r="J767" s="28">
        <v>1516.90879</v>
      </c>
      <c r="K767" s="47">
        <v>760.86386349999998</v>
      </c>
    </row>
    <row r="768" spans="1:21" x14ac:dyDescent="0.25">
      <c r="A768" s="46">
        <v>8</v>
      </c>
      <c r="B768" s="28" t="s">
        <v>81</v>
      </c>
      <c r="C768" s="28">
        <v>22.748553080000001</v>
      </c>
      <c r="D768" s="28">
        <v>19.625623210000001</v>
      </c>
      <c r="E768" s="28">
        <v>-9.0115383599999994</v>
      </c>
      <c r="F768" s="28">
        <v>11.939767460000001</v>
      </c>
      <c r="G768" s="28">
        <v>6434000</v>
      </c>
      <c r="H768" s="28">
        <v>664.27107390000003</v>
      </c>
      <c r="I768" s="28">
        <v>716.57633899999996</v>
      </c>
      <c r="J768" s="28">
        <v>1590.9403870000001</v>
      </c>
      <c r="K768" s="47">
        <v>668.80158229999995</v>
      </c>
    </row>
    <row r="769" spans="1:11" x14ac:dyDescent="0.25">
      <c r="A769" s="46">
        <v>9</v>
      </c>
      <c r="B769" s="28" t="s">
        <v>81</v>
      </c>
      <c r="C769" s="28">
        <v>11.860112689999999</v>
      </c>
      <c r="D769" s="28">
        <v>30.6798459</v>
      </c>
      <c r="E769" s="28">
        <v>-10.31538555</v>
      </c>
      <c r="F769" s="28">
        <v>31.46257937</v>
      </c>
      <c r="G769" s="28">
        <v>4118000</v>
      </c>
      <c r="H769" s="28">
        <v>787.81434669999999</v>
      </c>
      <c r="I769" s="28">
        <v>625.45438579999995</v>
      </c>
      <c r="J769" s="28">
        <v>1402.4653450000001</v>
      </c>
      <c r="K769" s="47">
        <v>647.25288709999995</v>
      </c>
    </row>
    <row r="770" spans="1:11" x14ac:dyDescent="0.25">
      <c r="A770" s="46">
        <v>10</v>
      </c>
      <c r="B770" s="28" t="s">
        <v>81</v>
      </c>
      <c r="C770" s="28">
        <v>51.219619059999999</v>
      </c>
      <c r="D770" s="28">
        <v>18.433135790000001</v>
      </c>
      <c r="E770" s="28">
        <v>8.3129484470000001</v>
      </c>
      <c r="F770" s="28">
        <v>18.329542549999999</v>
      </c>
      <c r="G770" s="28">
        <v>2605000</v>
      </c>
      <c r="H770" s="28">
        <v>728.87528750000001</v>
      </c>
      <c r="I770" s="28">
        <v>635.62138990000005</v>
      </c>
      <c r="J770" s="28">
        <v>1392.1090589999999</v>
      </c>
      <c r="K770" s="47">
        <v>763.64448389999995</v>
      </c>
    </row>
    <row r="771" spans="1:11" x14ac:dyDescent="0.25">
      <c r="A771" s="46">
        <v>11</v>
      </c>
      <c r="B771" s="28" t="s">
        <v>81</v>
      </c>
      <c r="C771" s="28">
        <v>27.69818785</v>
      </c>
      <c r="D771" s="28">
        <v>37.840918049999999</v>
      </c>
      <c r="E771" s="28">
        <v>7.0811420219999999</v>
      </c>
      <c r="F771" s="28">
        <v>33.484829879999999</v>
      </c>
      <c r="G771" s="28">
        <v>10172000</v>
      </c>
      <c r="H771" s="28">
        <v>1008.148952</v>
      </c>
      <c r="I771" s="28">
        <v>1222.003545</v>
      </c>
      <c r="J771" s="28">
        <v>1792.7651559999999</v>
      </c>
      <c r="K771" s="47">
        <v>1048.88582</v>
      </c>
    </row>
    <row r="772" spans="1:11" x14ac:dyDescent="0.25">
      <c r="A772" s="46">
        <v>12</v>
      </c>
      <c r="B772" s="28" t="s">
        <v>81</v>
      </c>
      <c r="C772" s="28">
        <v>50.426249859999999</v>
      </c>
      <c r="D772" s="28">
        <v>8.0013407500000007</v>
      </c>
      <c r="E772" s="28">
        <v>-0.33862817499999998</v>
      </c>
      <c r="F772" s="28">
        <v>8.7595972090000007</v>
      </c>
      <c r="G772" s="28">
        <v>9922000</v>
      </c>
      <c r="H772" s="28">
        <v>1258.655313</v>
      </c>
      <c r="I772" s="28">
        <v>742.12903949999998</v>
      </c>
      <c r="J772" s="28">
        <v>1705.012131</v>
      </c>
      <c r="K772" s="47">
        <v>757.89933819999999</v>
      </c>
    </row>
    <row r="773" spans="1:11" x14ac:dyDescent="0.25">
      <c r="A773" s="46">
        <v>13</v>
      </c>
      <c r="B773" s="28" t="s">
        <v>81</v>
      </c>
      <c r="C773" s="28">
        <v>37.129953520000001</v>
      </c>
      <c r="D773" s="28">
        <v>19.52989148</v>
      </c>
      <c r="E773" s="28">
        <v>-4.5956100500000003</v>
      </c>
      <c r="F773" s="28">
        <v>23.639756949999999</v>
      </c>
      <c r="G773" s="28">
        <v>15480000</v>
      </c>
      <c r="H773" s="28">
        <v>1396.3052379999999</v>
      </c>
      <c r="I773" s="28">
        <v>1097.8620900000001</v>
      </c>
      <c r="J773" s="28">
        <v>2407.3418179999999</v>
      </c>
      <c r="K773" s="47">
        <v>1189.0171949999999</v>
      </c>
    </row>
    <row r="774" spans="1:11" x14ac:dyDescent="0.25">
      <c r="A774" s="46">
        <v>14</v>
      </c>
      <c r="B774" s="28" t="s">
        <v>81</v>
      </c>
      <c r="C774" s="28">
        <v>38.88255908</v>
      </c>
      <c r="D774" s="28">
        <v>18.05079181</v>
      </c>
      <c r="E774" s="28">
        <v>-7.328832631</v>
      </c>
      <c r="F774" s="28">
        <v>22.861050689999999</v>
      </c>
      <c r="G774" s="28">
        <v>9414000</v>
      </c>
      <c r="H774" s="28">
        <v>981.14407870000002</v>
      </c>
      <c r="I774" s="28">
        <v>726.55016290000003</v>
      </c>
      <c r="J774" s="28">
        <v>1929.749155</v>
      </c>
      <c r="K774" s="47">
        <v>945.94136179999998</v>
      </c>
    </row>
    <row r="775" spans="1:11" x14ac:dyDescent="0.25">
      <c r="A775" s="46">
        <v>15</v>
      </c>
      <c r="B775" s="28" t="s">
        <v>81</v>
      </c>
      <c r="C775" s="28">
        <v>27.172474019999999</v>
      </c>
      <c r="D775" s="28">
        <v>24.793520650000001</v>
      </c>
      <c r="E775" s="28">
        <v>3.110651995</v>
      </c>
      <c r="F775" s="28">
        <v>39.020842700000003</v>
      </c>
      <c r="G775" s="28">
        <v>3332000</v>
      </c>
      <c r="H775" s="28">
        <v>630.71527300000002</v>
      </c>
      <c r="I775" s="28">
        <v>742.06200799999999</v>
      </c>
      <c r="J775" s="28">
        <v>1182.834259</v>
      </c>
      <c r="K775" s="47">
        <v>682.24778660000004</v>
      </c>
    </row>
    <row r="776" spans="1:11" x14ac:dyDescent="0.25">
      <c r="A776" s="46">
        <v>16</v>
      </c>
      <c r="B776" s="28" t="s">
        <v>81</v>
      </c>
      <c r="C776" s="28">
        <v>35.984012819999997</v>
      </c>
      <c r="D776" s="28">
        <v>41.154000320000002</v>
      </c>
      <c r="E776" s="28">
        <v>-24.137663910000001</v>
      </c>
      <c r="F776" s="28">
        <v>53.466212749999997</v>
      </c>
      <c r="G776" s="28">
        <v>5633000</v>
      </c>
      <c r="H776" s="28">
        <v>703.56289870000001</v>
      </c>
      <c r="I776" s="28">
        <v>743.41170490000002</v>
      </c>
      <c r="J776" s="28">
        <v>1434.4692889999999</v>
      </c>
      <c r="K776" s="47">
        <v>941.11363310000002</v>
      </c>
    </row>
    <row r="777" spans="1:11" x14ac:dyDescent="0.25">
      <c r="A777" s="46">
        <v>17</v>
      </c>
      <c r="B777" s="28" t="s">
        <v>81</v>
      </c>
      <c r="C777" s="28">
        <v>47.268726839999999</v>
      </c>
      <c r="D777" s="28">
        <v>26.095259179999999</v>
      </c>
      <c r="E777" s="28">
        <v>8.1305411379999999</v>
      </c>
      <c r="F777" s="28">
        <v>29.28185203</v>
      </c>
      <c r="G777" s="28">
        <v>4457000</v>
      </c>
      <c r="H777" s="28">
        <v>782.16590529999996</v>
      </c>
      <c r="I777" s="28">
        <v>963.80298530000005</v>
      </c>
      <c r="J777" s="28">
        <v>1310.7948060000001</v>
      </c>
      <c r="K777" s="47">
        <v>951.33482470000001</v>
      </c>
    </row>
    <row r="778" spans="1:11" x14ac:dyDescent="0.25">
      <c r="A778" s="46">
        <v>18</v>
      </c>
      <c r="B778" s="28" t="s">
        <v>81</v>
      </c>
      <c r="C778" s="28">
        <v>35.399479319999998</v>
      </c>
      <c r="D778" s="28">
        <v>19.41944749</v>
      </c>
      <c r="E778" s="28">
        <v>-15.05695427</v>
      </c>
      <c r="F778" s="28">
        <v>25.583725229999999</v>
      </c>
      <c r="G778" s="28">
        <v>14832000</v>
      </c>
      <c r="H778" s="28">
        <v>1166.4414429999999</v>
      </c>
      <c r="I778" s="28">
        <v>819.84638310000003</v>
      </c>
      <c r="J778" s="28">
        <v>2263.0778340000002</v>
      </c>
      <c r="K778" s="47">
        <v>963.10937960000001</v>
      </c>
    </row>
    <row r="779" spans="1:11" x14ac:dyDescent="0.25">
      <c r="A779" s="46">
        <v>19</v>
      </c>
      <c r="B779" s="28" t="s">
        <v>81</v>
      </c>
      <c r="C779" s="28">
        <v>45.603515029999997</v>
      </c>
      <c r="D779" s="28">
        <v>17.10625529</v>
      </c>
      <c r="E779" s="28">
        <v>24.485394880000001</v>
      </c>
      <c r="F779" s="28">
        <v>27.32408431</v>
      </c>
      <c r="G779" s="28">
        <v>4339000</v>
      </c>
      <c r="H779" s="28">
        <v>866.75122980000003</v>
      </c>
      <c r="I779" s="28">
        <v>641.2407154</v>
      </c>
      <c r="J779" s="28">
        <v>1588.396882</v>
      </c>
      <c r="K779" s="47">
        <v>566.98852069999998</v>
      </c>
    </row>
    <row r="780" spans="1:11" x14ac:dyDescent="0.25">
      <c r="A780" s="46">
        <v>20</v>
      </c>
      <c r="B780" s="28" t="s">
        <v>81</v>
      </c>
      <c r="C780" s="28">
        <v>28.52836211</v>
      </c>
      <c r="D780" s="28">
        <v>31.500218499999999</v>
      </c>
      <c r="E780" s="28">
        <v>50.40637203</v>
      </c>
      <c r="F780" s="28">
        <v>27.543586130000001</v>
      </c>
      <c r="G780" s="28">
        <v>3668000</v>
      </c>
      <c r="H780" s="28">
        <v>623.1249057</v>
      </c>
      <c r="I780" s="28">
        <v>765.24536850000004</v>
      </c>
      <c r="J780" s="28">
        <v>1703.8627369999999</v>
      </c>
      <c r="K780" s="47">
        <v>616.50514290000001</v>
      </c>
    </row>
    <row r="781" spans="1:11" x14ac:dyDescent="0.25">
      <c r="A781" s="46">
        <v>21</v>
      </c>
      <c r="B781" s="28" t="s">
        <v>81</v>
      </c>
      <c r="C781" s="28">
        <v>40.386377830000001</v>
      </c>
      <c r="D781" s="28">
        <v>40.899610240000001</v>
      </c>
      <c r="E781" s="28">
        <v>25.089371629999999</v>
      </c>
      <c r="F781" s="28">
        <v>36.933274949999998</v>
      </c>
      <c r="G781" s="28">
        <v>3426000</v>
      </c>
      <c r="H781" s="28">
        <v>880.07393679999996</v>
      </c>
      <c r="I781" s="28">
        <v>726.7040111</v>
      </c>
      <c r="J781" s="28">
        <v>1546.4283600000001</v>
      </c>
      <c r="K781" s="47">
        <v>698.89531790000001</v>
      </c>
    </row>
    <row r="782" spans="1:11" x14ac:dyDescent="0.25">
      <c r="A782" s="46">
        <v>22</v>
      </c>
      <c r="B782" s="28" t="s">
        <v>81</v>
      </c>
      <c r="C782" s="28">
        <v>24.34806549</v>
      </c>
      <c r="D782" s="28">
        <v>33.216566919999998</v>
      </c>
      <c r="E782" s="28">
        <v>43.426298979999999</v>
      </c>
      <c r="F782" s="28">
        <v>30.154334899999998</v>
      </c>
      <c r="G782" s="28">
        <v>6156000</v>
      </c>
      <c r="H782" s="28">
        <v>672.94577830000003</v>
      </c>
      <c r="I782" s="28">
        <v>919.57874440000001</v>
      </c>
      <c r="J782" s="28">
        <v>1415.4705220000001</v>
      </c>
      <c r="K782" s="47">
        <v>859.25714379999999</v>
      </c>
    </row>
    <row r="783" spans="1:11" x14ac:dyDescent="0.25">
      <c r="A783" s="46">
        <v>60</v>
      </c>
      <c r="B783" s="28" t="s">
        <v>81</v>
      </c>
      <c r="C783" s="28">
        <v>11.706482400000001</v>
      </c>
      <c r="D783" s="28">
        <v>24.11478752</v>
      </c>
      <c r="E783" s="28">
        <v>-22.75318407</v>
      </c>
      <c r="F783" s="28">
        <v>25.69245282</v>
      </c>
      <c r="G783" s="28">
        <v>2903000</v>
      </c>
      <c r="H783" s="28">
        <v>795.92856659999995</v>
      </c>
      <c r="I783" s="28">
        <v>577.3350342</v>
      </c>
      <c r="J783" s="28">
        <v>1391.9047760000001</v>
      </c>
      <c r="K783" s="47">
        <v>692.76947900000005</v>
      </c>
    </row>
    <row r="784" spans="1:11" x14ac:dyDescent="0.25">
      <c r="A784" s="46">
        <v>61</v>
      </c>
      <c r="B784" s="28" t="s">
        <v>81</v>
      </c>
      <c r="C784" s="28">
        <v>24.245407839999999</v>
      </c>
      <c r="D784" s="28">
        <v>14.56901946</v>
      </c>
      <c r="E784" s="28">
        <v>8.0276504269999993</v>
      </c>
      <c r="F784" s="28">
        <v>28.511821439999999</v>
      </c>
      <c r="G784" s="28">
        <v>11399000</v>
      </c>
      <c r="H784" s="28">
        <v>805.81039069999997</v>
      </c>
      <c r="I784" s="28">
        <v>755.43855210000004</v>
      </c>
      <c r="J784" s="28">
        <v>1880.3515239999999</v>
      </c>
      <c r="K784" s="47">
        <v>923.4837023</v>
      </c>
    </row>
    <row r="785" spans="1:11" x14ac:dyDescent="0.25">
      <c r="A785" s="46">
        <v>62</v>
      </c>
      <c r="B785" s="28" t="s">
        <v>81</v>
      </c>
      <c r="C785" s="28">
        <v>29.803342700000002</v>
      </c>
      <c r="D785" s="28">
        <v>28.433397320000001</v>
      </c>
      <c r="E785" s="28">
        <v>-10.33292084</v>
      </c>
      <c r="F785" s="28">
        <v>31.432671389999999</v>
      </c>
      <c r="G785" s="28">
        <v>2871000</v>
      </c>
      <c r="H785" s="28">
        <v>654.86153109999998</v>
      </c>
      <c r="I785" s="28">
        <v>817.19433890000005</v>
      </c>
      <c r="J785" s="28">
        <v>1282.9315360000001</v>
      </c>
      <c r="K785" s="47">
        <v>702.41674769999997</v>
      </c>
    </row>
    <row r="786" spans="1:11" x14ac:dyDescent="0.25">
      <c r="A786" s="46">
        <v>63</v>
      </c>
      <c r="B786" s="28" t="s">
        <v>81</v>
      </c>
      <c r="C786" s="28">
        <v>42.444760840000001</v>
      </c>
      <c r="D786" s="28">
        <v>24.28523217</v>
      </c>
      <c r="E786" s="28">
        <v>-6.9121442420000001</v>
      </c>
      <c r="F786" s="28">
        <v>44.757222579999997</v>
      </c>
      <c r="G786" s="28">
        <v>2910000</v>
      </c>
      <c r="H786" s="28">
        <v>747.61566130000006</v>
      </c>
      <c r="I786" s="28">
        <v>1024.8548679999999</v>
      </c>
      <c r="J786" s="28">
        <v>1252.386544</v>
      </c>
      <c r="K786" s="47">
        <v>914.55394779999995</v>
      </c>
    </row>
    <row r="787" spans="1:11" x14ac:dyDescent="0.25">
      <c r="A787" s="46">
        <v>64</v>
      </c>
      <c r="B787" s="28" t="s">
        <v>81</v>
      </c>
      <c r="C787" s="28">
        <v>35.623803809999998</v>
      </c>
      <c r="D787" s="28">
        <v>4.5321808050000003</v>
      </c>
      <c r="E787" s="28">
        <v>-20.06220905</v>
      </c>
      <c r="F787" s="28">
        <v>6.6820258749999999</v>
      </c>
      <c r="G787" s="28">
        <v>1852000</v>
      </c>
      <c r="H787" s="28">
        <v>734.52307840000003</v>
      </c>
      <c r="I787" s="28">
        <v>805.62893989999998</v>
      </c>
      <c r="J787" s="28">
        <v>1380.5062969999999</v>
      </c>
      <c r="K787" s="47">
        <v>859.82124050000004</v>
      </c>
    </row>
    <row r="788" spans="1:11" x14ac:dyDescent="0.25">
      <c r="A788" s="46">
        <v>65</v>
      </c>
      <c r="B788" s="28" t="s">
        <v>81</v>
      </c>
      <c r="C788" s="28">
        <v>41.844364939999998</v>
      </c>
      <c r="D788" s="28">
        <v>12.051679160000001</v>
      </c>
      <c r="E788" s="28">
        <v>-20.908768259999999</v>
      </c>
      <c r="F788" s="28">
        <v>10.255411479999999</v>
      </c>
      <c r="G788" s="28">
        <v>3589000</v>
      </c>
      <c r="H788" s="28">
        <v>736.41261950000001</v>
      </c>
      <c r="I788" s="28">
        <v>719.20026819999998</v>
      </c>
      <c r="J788" s="28">
        <v>1314.4385199999999</v>
      </c>
      <c r="K788" s="47">
        <v>926.91816370000004</v>
      </c>
    </row>
    <row r="789" spans="1:11" x14ac:dyDescent="0.25">
      <c r="A789" s="46">
        <v>66</v>
      </c>
      <c r="B789" s="28" t="s">
        <v>81</v>
      </c>
      <c r="C789" s="28">
        <v>8.4820318009999998</v>
      </c>
      <c r="D789" s="28">
        <v>29.771726489999999</v>
      </c>
      <c r="E789" s="28">
        <v>-26.531352630000001</v>
      </c>
      <c r="F789" s="28">
        <v>23.09747484</v>
      </c>
      <c r="G789" s="28">
        <v>8449000</v>
      </c>
      <c r="H789" s="28">
        <v>906.9064095</v>
      </c>
      <c r="I789" s="28">
        <v>952.78524279999999</v>
      </c>
      <c r="J789" s="28">
        <v>1592.3800779999999</v>
      </c>
      <c r="K789" s="47">
        <v>783.82999810000001</v>
      </c>
    </row>
    <row r="790" spans="1:11" x14ac:dyDescent="0.25">
      <c r="A790" s="46">
        <v>67</v>
      </c>
      <c r="B790" s="28" t="s">
        <v>81</v>
      </c>
      <c r="C790" s="28">
        <v>10.802727969999999</v>
      </c>
      <c r="D790" s="28">
        <v>13.50272605</v>
      </c>
      <c r="E790" s="28">
        <v>-47.154724059999999</v>
      </c>
      <c r="F790" s="28">
        <v>16.070930579999999</v>
      </c>
      <c r="G790" s="28">
        <v>1985000</v>
      </c>
      <c r="H790" s="28">
        <v>814.6617741</v>
      </c>
      <c r="I790" s="28">
        <v>639.69874730000004</v>
      </c>
      <c r="J790" s="28">
        <v>1746.395561</v>
      </c>
      <c r="K790" s="47">
        <v>751.71098459999996</v>
      </c>
    </row>
    <row r="791" spans="1:11" x14ac:dyDescent="0.25">
      <c r="A791" s="46">
        <v>68</v>
      </c>
      <c r="B791" s="28" t="s">
        <v>81</v>
      </c>
      <c r="C791" s="28">
        <v>26.575387710000001</v>
      </c>
      <c r="D791" s="28">
        <v>13.979806229999999</v>
      </c>
      <c r="E791" s="28">
        <v>-3.7399591980000002</v>
      </c>
      <c r="F791" s="28">
        <v>10.707170469999999</v>
      </c>
      <c r="G791" s="28">
        <v>3332000</v>
      </c>
      <c r="H791" s="28">
        <v>688.20872459999998</v>
      </c>
      <c r="I791" s="28">
        <v>607.3371932</v>
      </c>
      <c r="J791" s="28">
        <v>1173.021555</v>
      </c>
      <c r="K791" s="47">
        <v>687.95878970000001</v>
      </c>
    </row>
    <row r="792" spans="1:11" x14ac:dyDescent="0.25">
      <c r="A792" s="46">
        <v>70</v>
      </c>
      <c r="B792" s="28" t="s">
        <v>81</v>
      </c>
      <c r="C792" s="28">
        <v>26.62193779</v>
      </c>
      <c r="D792" s="28">
        <v>14.01975047</v>
      </c>
      <c r="E792" s="28">
        <v>-3.3253745690000001</v>
      </c>
      <c r="F792" s="28">
        <v>17.80784706</v>
      </c>
      <c r="G792" s="28">
        <v>2415000</v>
      </c>
      <c r="H792" s="28">
        <v>661.92500070000006</v>
      </c>
      <c r="I792" s="28">
        <v>638.36947469999996</v>
      </c>
      <c r="J792" s="28">
        <v>1458.7729830000001</v>
      </c>
      <c r="K792" s="47">
        <v>717.19456279999997</v>
      </c>
    </row>
    <row r="793" spans="1:11" x14ac:dyDescent="0.25">
      <c r="A793" s="46">
        <v>71</v>
      </c>
      <c r="B793" s="28" t="s">
        <v>81</v>
      </c>
      <c r="C793" s="28">
        <v>53.920728240000003</v>
      </c>
      <c r="D793" s="28">
        <v>29.447952319999999</v>
      </c>
      <c r="E793" s="28">
        <v>-32.652375810000002</v>
      </c>
      <c r="F793" s="28">
        <v>49.888769660000001</v>
      </c>
      <c r="G793" s="28">
        <v>3937000</v>
      </c>
      <c r="H793" s="28">
        <v>883.94333389999997</v>
      </c>
      <c r="I793" s="28">
        <v>727.99813289999997</v>
      </c>
      <c r="J793" s="28">
        <v>1553.519953</v>
      </c>
      <c r="K793" s="47">
        <v>713.68781579999995</v>
      </c>
    </row>
    <row r="794" spans="1:11" x14ac:dyDescent="0.25">
      <c r="A794" s="46">
        <v>72</v>
      </c>
      <c r="B794" s="28" t="s">
        <v>81</v>
      </c>
      <c r="C794" s="28">
        <v>36.554936099999999</v>
      </c>
      <c r="D794" s="28">
        <v>38.524819540000003</v>
      </c>
      <c r="E794" s="28">
        <v>19.880169779999999</v>
      </c>
      <c r="F794" s="28">
        <v>37.912354139999998</v>
      </c>
      <c r="G794" s="28">
        <v>2535000</v>
      </c>
      <c r="H794" s="28">
        <v>723.64359590000004</v>
      </c>
      <c r="I794" s="28">
        <v>542.29124979999995</v>
      </c>
      <c r="J794" s="28">
        <v>1363.5210890000001</v>
      </c>
      <c r="K794" s="47">
        <v>950.0055893</v>
      </c>
    </row>
    <row r="795" spans="1:11" x14ac:dyDescent="0.25">
      <c r="A795" s="46">
        <v>73</v>
      </c>
      <c r="B795" s="28" t="s">
        <v>81</v>
      </c>
      <c r="C795" s="28">
        <v>25.190958439999999</v>
      </c>
      <c r="D795" s="28">
        <v>19.908220579999998</v>
      </c>
      <c r="E795" s="28">
        <v>-24.65641578</v>
      </c>
      <c r="F795" s="28">
        <v>31.044750050000001</v>
      </c>
      <c r="G795" s="28">
        <v>2402000</v>
      </c>
      <c r="H795" s="28">
        <v>692.84402609999995</v>
      </c>
      <c r="I795" s="28">
        <v>569.45543659999998</v>
      </c>
      <c r="J795" s="28">
        <v>1628.1840850000001</v>
      </c>
      <c r="K795" s="47">
        <v>588.5542193</v>
      </c>
    </row>
    <row r="796" spans="1:11" x14ac:dyDescent="0.25">
      <c r="A796" s="46">
        <v>74</v>
      </c>
      <c r="B796" s="28" t="s">
        <v>81</v>
      </c>
      <c r="C796" s="28">
        <v>36.292394799999997</v>
      </c>
      <c r="D796" s="28">
        <v>13.06553087</v>
      </c>
      <c r="E796" s="28">
        <v>-0.99449834699999995</v>
      </c>
      <c r="F796" s="28">
        <v>19.4777442</v>
      </c>
      <c r="G796" s="28">
        <v>5653000</v>
      </c>
      <c r="H796" s="28">
        <v>728.23096450000003</v>
      </c>
      <c r="I796" s="28">
        <v>604.56950300000005</v>
      </c>
      <c r="J796" s="28">
        <v>1723.4364559999999</v>
      </c>
      <c r="K796" s="47">
        <v>782.32878110000001</v>
      </c>
    </row>
    <row r="797" spans="1:11" x14ac:dyDescent="0.25">
      <c r="A797" s="46">
        <v>75</v>
      </c>
      <c r="B797" s="28" t="s">
        <v>81</v>
      </c>
      <c r="C797" s="28">
        <v>45.161102059999997</v>
      </c>
      <c r="D797" s="28">
        <v>31.424758270000002</v>
      </c>
      <c r="E797" s="28">
        <v>31.13261327</v>
      </c>
      <c r="F797" s="28">
        <v>30.807551530000001</v>
      </c>
      <c r="G797" s="28">
        <v>4207000</v>
      </c>
      <c r="H797" s="28">
        <v>735.85637850000001</v>
      </c>
      <c r="I797" s="28">
        <v>657.83653549999997</v>
      </c>
      <c r="J797" s="28">
        <v>1730.5083509999999</v>
      </c>
      <c r="K797" s="47">
        <v>691.81380220000005</v>
      </c>
    </row>
    <row r="798" spans="1:11" x14ac:dyDescent="0.25">
      <c r="A798" s="46">
        <v>76</v>
      </c>
      <c r="B798" s="28" t="s">
        <v>81</v>
      </c>
      <c r="C798" s="28">
        <v>30.50545382</v>
      </c>
      <c r="D798" s="28">
        <v>17.033953010000001</v>
      </c>
      <c r="E798" s="28">
        <v>-18.92060463</v>
      </c>
      <c r="F798" s="28">
        <v>19.276838649999998</v>
      </c>
      <c r="G798" s="28">
        <v>2664000</v>
      </c>
      <c r="H798" s="28">
        <v>568.15859579999994</v>
      </c>
      <c r="I798" s="28">
        <v>638.36817840000003</v>
      </c>
      <c r="J798" s="28">
        <v>1173.2633310000001</v>
      </c>
      <c r="K798" s="47">
        <v>694.22504270000002</v>
      </c>
    </row>
    <row r="799" spans="1:11" x14ac:dyDescent="0.25">
      <c r="A799" s="46">
        <v>77</v>
      </c>
      <c r="B799" s="28" t="s">
        <v>81</v>
      </c>
      <c r="C799" s="28">
        <v>29.651092779999999</v>
      </c>
      <c r="D799" s="28">
        <v>7.9320246479999996</v>
      </c>
      <c r="E799" s="28">
        <v>-13.34093751</v>
      </c>
      <c r="F799" s="28">
        <v>8.8619170339999993</v>
      </c>
      <c r="G799" s="28">
        <v>1730000</v>
      </c>
      <c r="H799" s="28">
        <v>698.74323489999995</v>
      </c>
      <c r="I799" s="28">
        <v>834.81286050000006</v>
      </c>
      <c r="J799" s="28">
        <v>1245.711669</v>
      </c>
      <c r="K799" s="47">
        <v>888.38650770000004</v>
      </c>
    </row>
    <row r="800" spans="1:11" x14ac:dyDescent="0.25">
      <c r="A800" s="46">
        <v>78</v>
      </c>
      <c r="B800" s="28" t="s">
        <v>81</v>
      </c>
      <c r="C800" s="28">
        <v>16.005882119999999</v>
      </c>
      <c r="D800" s="28">
        <v>33.827685879999997</v>
      </c>
      <c r="E800" s="28">
        <v>14.09309114</v>
      </c>
      <c r="F800" s="28">
        <v>22.62841285</v>
      </c>
      <c r="G800" s="28">
        <v>2367000</v>
      </c>
      <c r="H800" s="28">
        <v>795.03981069999998</v>
      </c>
      <c r="I800" s="28">
        <v>577.23992650000002</v>
      </c>
      <c r="J800" s="28">
        <v>1446.0259840000001</v>
      </c>
      <c r="K800" s="47">
        <v>638.21652429999995</v>
      </c>
    </row>
    <row r="801" spans="1:11" x14ac:dyDescent="0.25">
      <c r="A801" s="48">
        <v>79</v>
      </c>
      <c r="B801" s="49" t="s">
        <v>81</v>
      </c>
      <c r="C801" s="49">
        <v>17.262809690000001</v>
      </c>
      <c r="D801" s="49">
        <v>25.644298760000002</v>
      </c>
      <c r="E801" s="49">
        <v>-26.106939870000001</v>
      </c>
      <c r="F801" s="49">
        <v>26.832527800000001</v>
      </c>
      <c r="G801" s="49">
        <v>2055000</v>
      </c>
      <c r="H801" s="49">
        <v>867.25742860000003</v>
      </c>
      <c r="I801" s="49">
        <v>815.37107839999999</v>
      </c>
      <c r="J801" s="49">
        <v>1515.0595479999999</v>
      </c>
      <c r="K801" s="50">
        <v>678.42673909999996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8"/>
  <sheetViews>
    <sheetView workbookViewId="0"/>
  </sheetViews>
  <sheetFormatPr defaultColWidth="11.42578125" defaultRowHeight="15" x14ac:dyDescent="0.25"/>
  <cols>
    <col min="1" max="1" width="15.7109375" customWidth="1"/>
    <col min="2" max="5" width="11.5703125" bestFit="1" customWidth="1"/>
    <col min="6" max="6" width="13.7109375" bestFit="1" customWidth="1"/>
    <col min="7" max="10" width="11.5703125" bestFit="1" customWidth="1"/>
    <col min="12" max="12" width="7" customWidth="1"/>
    <col min="18" max="21" width="12" bestFit="1" customWidth="1"/>
  </cols>
  <sheetData>
    <row r="1" spans="1:13" x14ac:dyDescent="0.25">
      <c r="A1" s="1" t="s">
        <v>11</v>
      </c>
      <c r="B1" s="1" t="s">
        <v>38</v>
      </c>
      <c r="C1" s="1" t="s">
        <v>39</v>
      </c>
      <c r="D1" s="1" t="s">
        <v>40</v>
      </c>
      <c r="E1" s="1" t="s">
        <v>58</v>
      </c>
      <c r="F1" s="1" t="s">
        <v>87</v>
      </c>
      <c r="G1" s="1" t="s">
        <v>43</v>
      </c>
      <c r="H1" s="1" t="s">
        <v>44</v>
      </c>
      <c r="I1" s="1" t="s">
        <v>45</v>
      </c>
      <c r="J1" s="1" t="s">
        <v>59</v>
      </c>
      <c r="K1" s="1" t="s">
        <v>47</v>
      </c>
      <c r="L1" s="1" t="s">
        <v>18</v>
      </c>
    </row>
    <row r="2" spans="1:13" x14ac:dyDescent="0.25">
      <c r="A2" t="s">
        <v>83</v>
      </c>
      <c r="B2" s="11">
        <v>32.313981790099987</v>
      </c>
      <c r="C2" s="12">
        <v>25.973101197899997</v>
      </c>
      <c r="D2" s="12">
        <v>1.5969070771999996</v>
      </c>
      <c r="E2" s="12">
        <v>29.515376833424995</v>
      </c>
      <c r="F2" s="12">
        <v>4882800</v>
      </c>
      <c r="G2" s="12">
        <v>720.22209530750001</v>
      </c>
      <c r="H2" s="12">
        <v>809.51676596000004</v>
      </c>
      <c r="I2" s="12">
        <v>1552.7571535499999</v>
      </c>
      <c r="J2" s="13">
        <v>810.0046273974998</v>
      </c>
      <c r="K2" s="37">
        <v>0.74</v>
      </c>
      <c r="L2" s="38">
        <v>1</v>
      </c>
      <c r="M2" s="15">
        <v>0</v>
      </c>
    </row>
    <row r="3" spans="1:13" x14ac:dyDescent="0.25">
      <c r="A3" t="s">
        <v>20</v>
      </c>
      <c r="B3" s="14">
        <v>33.800261579250005</v>
      </c>
      <c r="C3" s="15">
        <v>24.200791200074999</v>
      </c>
      <c r="D3" s="15">
        <v>3.6774761889249996</v>
      </c>
      <c r="E3" s="15">
        <v>29.320374666750006</v>
      </c>
      <c r="F3" s="15">
        <v>4736150</v>
      </c>
      <c r="G3" s="15">
        <v>773.26357743499989</v>
      </c>
      <c r="H3" s="15">
        <v>681.69853720499998</v>
      </c>
      <c r="I3" s="15">
        <v>1498.4245350249998</v>
      </c>
      <c r="J3" s="16">
        <v>748.00173607500005</v>
      </c>
      <c r="K3" s="39">
        <v>0.7</v>
      </c>
      <c r="L3" s="40">
        <v>2</v>
      </c>
      <c r="M3" s="15">
        <v>0</v>
      </c>
    </row>
    <row r="4" spans="1:13" x14ac:dyDescent="0.25">
      <c r="A4" t="s">
        <v>84</v>
      </c>
      <c r="B4" s="14">
        <v>31.757792896025002</v>
      </c>
      <c r="C4" s="15">
        <v>23.640075677575005</v>
      </c>
      <c r="D4" s="15">
        <v>-2.7097934015500007</v>
      </c>
      <c r="E4" s="15">
        <v>26.108481362199996</v>
      </c>
      <c r="F4" s="15">
        <v>5948725</v>
      </c>
      <c r="G4" s="15">
        <v>824.80122707499993</v>
      </c>
      <c r="H4" s="15">
        <v>777.22575149000011</v>
      </c>
      <c r="I4" s="15">
        <v>1657.1455492250007</v>
      </c>
      <c r="J4" s="16">
        <v>823.05958686249994</v>
      </c>
      <c r="K4" s="39">
        <v>0.66</v>
      </c>
      <c r="L4" s="40">
        <v>3</v>
      </c>
      <c r="M4" s="15">
        <v>0</v>
      </c>
    </row>
    <row r="5" spans="1:13" x14ac:dyDescent="0.25">
      <c r="A5" t="s">
        <v>22</v>
      </c>
      <c r="B5" s="14">
        <v>35.33186499872501</v>
      </c>
      <c r="C5" s="15">
        <v>22.785455419399995</v>
      </c>
      <c r="D5" s="15">
        <v>-5.8593413473999982</v>
      </c>
      <c r="E5" s="15">
        <v>27.755183509124997</v>
      </c>
      <c r="F5" s="15">
        <v>3697325</v>
      </c>
      <c r="G5" s="15">
        <v>641.07602155249992</v>
      </c>
      <c r="H5" s="15">
        <v>654.96833888249978</v>
      </c>
      <c r="I5" s="15">
        <v>1324.7887397649997</v>
      </c>
      <c r="J5" s="16">
        <v>696.91382997499977</v>
      </c>
      <c r="K5" s="39">
        <v>0.59</v>
      </c>
      <c r="L5" s="40">
        <v>4</v>
      </c>
      <c r="M5" s="15">
        <v>0</v>
      </c>
    </row>
    <row r="6" spans="1:13" x14ac:dyDescent="0.25">
      <c r="A6" t="s">
        <v>23</v>
      </c>
      <c r="B6" s="14">
        <v>33.853089872924997</v>
      </c>
      <c r="C6" s="15">
        <v>24.300171483199996</v>
      </c>
      <c r="D6" s="15">
        <v>0.86873117459999849</v>
      </c>
      <c r="E6" s="15">
        <v>29.369000627249999</v>
      </c>
      <c r="F6" s="15">
        <v>5211050</v>
      </c>
      <c r="G6" s="15">
        <v>831.70026291750003</v>
      </c>
      <c r="H6" s="15">
        <v>737.56282039250004</v>
      </c>
      <c r="I6" s="15">
        <v>1530.2876773249998</v>
      </c>
      <c r="J6" s="16">
        <v>810.30196731749982</v>
      </c>
      <c r="K6" s="39">
        <v>0.56000000000000005</v>
      </c>
      <c r="L6" s="40">
        <v>5</v>
      </c>
      <c r="M6" s="15">
        <v>0</v>
      </c>
    </row>
    <row r="7" spans="1:13" x14ac:dyDescent="0.25">
      <c r="A7" t="s">
        <v>88</v>
      </c>
      <c r="B7" s="14">
        <v>33.182656480725008</v>
      </c>
      <c r="C7" s="15">
        <v>23.906002345749997</v>
      </c>
      <c r="D7" s="15">
        <v>-3.4051680459499991</v>
      </c>
      <c r="E7" s="15">
        <v>28.756453820350004</v>
      </c>
      <c r="F7" s="15">
        <v>6626300</v>
      </c>
      <c r="G7" s="15">
        <v>821.63118160249974</v>
      </c>
      <c r="H7" s="15">
        <v>755.66771354499997</v>
      </c>
      <c r="I7" s="15">
        <v>1727.6145852250004</v>
      </c>
      <c r="J7" s="16">
        <v>799.9804835425</v>
      </c>
      <c r="K7" s="39">
        <v>0.55000000000000004</v>
      </c>
      <c r="L7" s="40">
        <v>6</v>
      </c>
      <c r="M7" s="15">
        <v>0</v>
      </c>
    </row>
    <row r="8" spans="1:13" x14ac:dyDescent="0.25">
      <c r="A8" t="s">
        <v>24</v>
      </c>
      <c r="B8" s="14">
        <v>32.817627760549996</v>
      </c>
      <c r="C8" s="15">
        <v>23.118372197025003</v>
      </c>
      <c r="D8" s="15">
        <v>8.8830652207749985</v>
      </c>
      <c r="E8" s="15">
        <v>25.669603873875001</v>
      </c>
      <c r="F8" s="15">
        <v>5611700</v>
      </c>
      <c r="G8" s="15">
        <v>890.78630293250012</v>
      </c>
      <c r="H8" s="15">
        <v>791.34220549249994</v>
      </c>
      <c r="I8" s="15">
        <v>1712.9500833499999</v>
      </c>
      <c r="J8" s="16">
        <v>786.24832849999996</v>
      </c>
      <c r="K8" s="39">
        <v>0.55000000000000004</v>
      </c>
      <c r="L8" s="40">
        <v>6</v>
      </c>
      <c r="M8" s="15">
        <v>0</v>
      </c>
    </row>
    <row r="9" spans="1:13" x14ac:dyDescent="0.25">
      <c r="A9" t="s">
        <v>25</v>
      </c>
      <c r="B9" s="14">
        <v>34.022237387674998</v>
      </c>
      <c r="C9" s="15">
        <v>20.053007858475002</v>
      </c>
      <c r="D9" s="15">
        <v>-4.5844246872249999</v>
      </c>
      <c r="E9" s="15">
        <v>24.219488749699998</v>
      </c>
      <c r="F9" s="15">
        <v>4807350</v>
      </c>
      <c r="G9" s="15">
        <v>727.98100588500006</v>
      </c>
      <c r="H9" s="15">
        <v>626.55906213999992</v>
      </c>
      <c r="I9" s="15">
        <v>1519.4033581249998</v>
      </c>
      <c r="J9" s="16">
        <v>749.76971982250006</v>
      </c>
      <c r="K9" s="39">
        <v>0.5</v>
      </c>
      <c r="L9" s="40">
        <v>8</v>
      </c>
      <c r="M9" s="15">
        <v>0</v>
      </c>
    </row>
    <row r="10" spans="1:13" x14ac:dyDescent="0.25">
      <c r="A10" t="s">
        <v>85</v>
      </c>
      <c r="B10" s="14">
        <v>31.97929672175</v>
      </c>
      <c r="C10" s="15">
        <v>22.814971491625002</v>
      </c>
      <c r="D10" s="15">
        <v>-0.42129385815000014</v>
      </c>
      <c r="E10" s="15">
        <v>26.057749169925</v>
      </c>
      <c r="F10" s="15">
        <v>4333550</v>
      </c>
      <c r="G10" s="15">
        <v>695.825734775</v>
      </c>
      <c r="H10" s="15">
        <v>713.84672931499983</v>
      </c>
      <c r="I10" s="15">
        <v>1655.0509162749997</v>
      </c>
      <c r="J10" s="16">
        <v>730.05042835999973</v>
      </c>
      <c r="K10" s="39">
        <v>0.44</v>
      </c>
      <c r="L10" s="40">
        <v>9</v>
      </c>
      <c r="M10" s="15">
        <v>0</v>
      </c>
    </row>
    <row r="11" spans="1:13" x14ac:dyDescent="0.25">
      <c r="A11" t="s">
        <v>27</v>
      </c>
      <c r="B11" s="14">
        <v>33.908512013500001</v>
      </c>
      <c r="C11" s="15">
        <v>21.477025253549996</v>
      </c>
      <c r="D11" s="15">
        <v>2.0251868767499999</v>
      </c>
      <c r="E11" s="15">
        <v>28.568929590149999</v>
      </c>
      <c r="F11" s="15">
        <v>3336925</v>
      </c>
      <c r="G11" s="15">
        <v>611.11853145249995</v>
      </c>
      <c r="H11" s="15">
        <v>622.91151209000031</v>
      </c>
      <c r="I11" s="15">
        <v>1420.9208554749998</v>
      </c>
      <c r="J11" s="16">
        <v>669.1592398974999</v>
      </c>
      <c r="K11" s="39">
        <v>0.42</v>
      </c>
      <c r="L11" s="40">
        <v>10</v>
      </c>
      <c r="M11" s="15">
        <v>0</v>
      </c>
    </row>
    <row r="12" spans="1:13" x14ac:dyDescent="0.25">
      <c r="A12" t="s">
        <v>28</v>
      </c>
      <c r="B12" s="14">
        <v>30.493068433925011</v>
      </c>
      <c r="C12" s="15">
        <v>26.054106256350007</v>
      </c>
      <c r="D12" s="15">
        <v>1.5048959106750004</v>
      </c>
      <c r="E12" s="15">
        <v>29.15916168042499</v>
      </c>
      <c r="F12" s="15">
        <v>3113525</v>
      </c>
      <c r="G12" s="15">
        <v>628.1929428625001</v>
      </c>
      <c r="H12" s="15">
        <v>658.17064280500006</v>
      </c>
      <c r="I12" s="15">
        <v>1276.9501846674998</v>
      </c>
      <c r="J12" s="16">
        <v>652.20028902500007</v>
      </c>
      <c r="K12" s="39">
        <v>0.4</v>
      </c>
      <c r="L12" s="40">
        <v>11</v>
      </c>
      <c r="M12" s="15">
        <v>0</v>
      </c>
    </row>
    <row r="13" spans="1:13" x14ac:dyDescent="0.25">
      <c r="A13" t="s">
        <v>29</v>
      </c>
      <c r="B13" s="14">
        <v>34.15553546225</v>
      </c>
      <c r="C13" s="15">
        <v>21.694585034125001</v>
      </c>
      <c r="D13" s="15">
        <v>-4.8739809121750008</v>
      </c>
      <c r="E13" s="15">
        <v>26.240941876800001</v>
      </c>
      <c r="F13" s="15">
        <v>3432450</v>
      </c>
      <c r="G13" s="15">
        <v>667.80217513749972</v>
      </c>
      <c r="H13" s="15">
        <v>619.97879124999986</v>
      </c>
      <c r="I13" s="15">
        <v>1310.5433427949997</v>
      </c>
      <c r="J13" s="16">
        <v>694.13334907749993</v>
      </c>
      <c r="K13" s="39">
        <v>0.38</v>
      </c>
      <c r="L13" s="40">
        <v>12</v>
      </c>
      <c r="M13" s="15">
        <v>0</v>
      </c>
    </row>
    <row r="14" spans="1:13" x14ac:dyDescent="0.25">
      <c r="A14" t="s">
        <v>30</v>
      </c>
      <c r="B14" s="14">
        <v>30.762614371499989</v>
      </c>
      <c r="C14" s="15">
        <v>24.387011265450003</v>
      </c>
      <c r="D14" s="15">
        <v>3.5317810169249988</v>
      </c>
      <c r="E14" s="15">
        <v>28.871007225425</v>
      </c>
      <c r="F14" s="15">
        <v>4648525</v>
      </c>
      <c r="G14" s="15">
        <v>652.93465747499999</v>
      </c>
      <c r="H14" s="15">
        <v>660.26008078000018</v>
      </c>
      <c r="I14" s="15">
        <v>1470.6213621999996</v>
      </c>
      <c r="J14" s="16">
        <v>721.81934712249983</v>
      </c>
      <c r="K14" s="39">
        <v>0.35</v>
      </c>
      <c r="L14" s="40">
        <v>13</v>
      </c>
      <c r="M14" s="15">
        <v>0</v>
      </c>
    </row>
    <row r="15" spans="1:13" x14ac:dyDescent="0.25">
      <c r="A15" t="s">
        <v>82</v>
      </c>
      <c r="B15" s="14">
        <v>35.761177218999997</v>
      </c>
      <c r="C15" s="15">
        <v>23.685059932249992</v>
      </c>
      <c r="D15" s="15">
        <v>1.2075286511750001</v>
      </c>
      <c r="E15" s="15">
        <v>27.257258640175007</v>
      </c>
      <c r="F15" s="15">
        <v>8218975</v>
      </c>
      <c r="G15" s="15">
        <v>959.77304368749969</v>
      </c>
      <c r="H15" s="15">
        <v>854.97753894249979</v>
      </c>
      <c r="I15" s="15">
        <v>1914.2232942500002</v>
      </c>
      <c r="J15" s="16">
        <v>968.47813272499991</v>
      </c>
      <c r="K15" s="39">
        <v>0.34</v>
      </c>
      <c r="L15" s="40">
        <v>14</v>
      </c>
      <c r="M15" s="15">
        <v>0</v>
      </c>
    </row>
    <row r="16" spans="1:13" x14ac:dyDescent="0.25">
      <c r="A16" t="s">
        <v>32</v>
      </c>
      <c r="B16" s="14">
        <v>33.038913835549998</v>
      </c>
      <c r="C16" s="15">
        <v>25.238506809399997</v>
      </c>
      <c r="D16" s="15">
        <v>4.3812558364000003</v>
      </c>
      <c r="E16" s="15">
        <v>28.931854162025008</v>
      </c>
      <c r="F16" s="15">
        <v>3894575</v>
      </c>
      <c r="G16" s="15">
        <v>633.49782087250037</v>
      </c>
      <c r="H16" s="15">
        <v>691.84668739499989</v>
      </c>
      <c r="I16" s="15">
        <v>1354.6291487075</v>
      </c>
      <c r="J16" s="16">
        <v>744.48482622750021</v>
      </c>
      <c r="K16" s="39">
        <v>0.32</v>
      </c>
      <c r="L16" s="40">
        <v>15</v>
      </c>
      <c r="M16" s="15">
        <v>0</v>
      </c>
    </row>
    <row r="17" spans="1:21" x14ac:dyDescent="0.25">
      <c r="A17" t="s">
        <v>33</v>
      </c>
      <c r="B17" s="14">
        <v>34.079451375249995</v>
      </c>
      <c r="C17" s="15">
        <v>23.7768938187</v>
      </c>
      <c r="D17" s="15">
        <v>-0.10989036857500016</v>
      </c>
      <c r="E17" s="15">
        <v>26.764961451474989</v>
      </c>
      <c r="F17" s="15">
        <v>4534450</v>
      </c>
      <c r="G17" s="15">
        <v>658.39316331000009</v>
      </c>
      <c r="H17" s="15">
        <v>646.06892164249984</v>
      </c>
      <c r="I17" s="15">
        <v>1498.4675693249994</v>
      </c>
      <c r="J17" s="16">
        <v>693.98886933000006</v>
      </c>
      <c r="K17" s="39">
        <v>0.32</v>
      </c>
      <c r="L17" s="40">
        <v>15</v>
      </c>
      <c r="M17" s="15">
        <v>0</v>
      </c>
    </row>
    <row r="18" spans="1:21" x14ac:dyDescent="0.25">
      <c r="A18" t="s">
        <v>34</v>
      </c>
      <c r="B18" s="14">
        <v>34.120499757324993</v>
      </c>
      <c r="C18" s="15">
        <v>22.974658618449997</v>
      </c>
      <c r="D18" s="15">
        <v>4.1629126471499998</v>
      </c>
      <c r="E18" s="15">
        <v>26.165527859125</v>
      </c>
      <c r="F18" s="15">
        <v>3115275</v>
      </c>
      <c r="G18" s="15">
        <v>586.96549927749993</v>
      </c>
      <c r="H18" s="15">
        <v>665.48543711499985</v>
      </c>
      <c r="I18" s="15">
        <v>1414.3364474225002</v>
      </c>
      <c r="J18" s="16">
        <v>618.60473598000021</v>
      </c>
      <c r="K18" s="39">
        <v>0.28000000000000003</v>
      </c>
      <c r="L18" s="40">
        <v>17</v>
      </c>
      <c r="M18" s="15">
        <v>0</v>
      </c>
    </row>
    <row r="19" spans="1:21" x14ac:dyDescent="0.25">
      <c r="A19" t="s">
        <v>86</v>
      </c>
      <c r="B19" s="14">
        <v>32.003378544349999</v>
      </c>
      <c r="C19" s="15">
        <v>27.31134249337499</v>
      </c>
      <c r="D19" s="15">
        <v>-1.8145649031500004</v>
      </c>
      <c r="E19" s="15">
        <v>28.640572677525</v>
      </c>
      <c r="F19" s="15">
        <v>3791050</v>
      </c>
      <c r="G19" s="15">
        <v>610.03229509749985</v>
      </c>
      <c r="H19" s="15">
        <v>685.7339605075</v>
      </c>
      <c r="I19" s="15">
        <v>1457.7118568600004</v>
      </c>
      <c r="J19" s="16">
        <v>671.22513665250005</v>
      </c>
      <c r="K19" s="39">
        <v>0.27</v>
      </c>
      <c r="L19" s="40">
        <v>18</v>
      </c>
      <c r="M19" s="15">
        <v>0</v>
      </c>
    </row>
    <row r="20" spans="1:21" x14ac:dyDescent="0.25">
      <c r="A20" t="s">
        <v>36</v>
      </c>
      <c r="B20" s="14">
        <v>34.225647257349998</v>
      </c>
      <c r="C20" s="15">
        <v>29.543925391749998</v>
      </c>
      <c r="D20" s="15">
        <v>3.7542288187249979</v>
      </c>
      <c r="E20" s="15">
        <v>32.283827592000009</v>
      </c>
      <c r="F20" s="15">
        <v>10387125</v>
      </c>
      <c r="G20" s="15">
        <v>976.27530112249985</v>
      </c>
      <c r="H20" s="15">
        <v>1023.8858387124998</v>
      </c>
      <c r="I20" s="15">
        <v>2113.9122269749996</v>
      </c>
      <c r="J20" s="16">
        <v>907.96166753500006</v>
      </c>
      <c r="K20" s="39">
        <v>0.25</v>
      </c>
      <c r="L20" s="40">
        <v>19</v>
      </c>
      <c r="M20" s="15">
        <v>0</v>
      </c>
    </row>
    <row r="21" spans="1:21" x14ac:dyDescent="0.25">
      <c r="A21" t="s">
        <v>37</v>
      </c>
      <c r="B21" s="17">
        <v>35.615224442750005</v>
      </c>
      <c r="C21" s="18">
        <v>23.014897143425003</v>
      </c>
      <c r="D21" s="18">
        <v>0.41752135564999976</v>
      </c>
      <c r="E21" s="18">
        <v>27.729317308249996</v>
      </c>
      <c r="F21" s="18">
        <v>6518625</v>
      </c>
      <c r="G21" s="18">
        <v>843.28638536250037</v>
      </c>
      <c r="H21" s="18">
        <v>824.35393127250029</v>
      </c>
      <c r="I21" s="18">
        <v>1724.5577331499996</v>
      </c>
      <c r="J21" s="19">
        <v>893.53421140000023</v>
      </c>
      <c r="K21" s="41">
        <v>0.1</v>
      </c>
      <c r="L21" s="42">
        <v>20</v>
      </c>
      <c r="M21" s="15">
        <v>0</v>
      </c>
    </row>
    <row r="22" spans="1:21" x14ac:dyDescent="0.25">
      <c r="A22" t="s">
        <v>10</v>
      </c>
      <c r="B22" s="8">
        <f>AVERAGE(B2:B21)</f>
        <v>33.361141610023751</v>
      </c>
      <c r="C22" s="8">
        <f t="shared" ref="C22:K22" si="0">AVERAGE(C2:C21)</f>
        <v>23.997498044392497</v>
      </c>
      <c r="D22" s="8">
        <f t="shared" si="0"/>
        <v>0.6116516625387497</v>
      </c>
      <c r="E22" s="8">
        <f t="shared" si="0"/>
        <v>27.869253633798742</v>
      </c>
      <c r="F22" s="8">
        <f t="shared" si="0"/>
        <v>5042322.5</v>
      </c>
      <c r="G22" s="8">
        <f t="shared" si="0"/>
        <v>737.7779612569999</v>
      </c>
      <c r="H22" s="8">
        <f t="shared" si="0"/>
        <v>725.10306334674999</v>
      </c>
      <c r="I22" s="8">
        <f t="shared" si="0"/>
        <v>1556.7648309846252</v>
      </c>
      <c r="J22" s="8">
        <f t="shared" si="0"/>
        <v>759.49602564124996</v>
      </c>
      <c r="K22" s="9">
        <f t="shared" si="0"/>
        <v>0.43599999999999994</v>
      </c>
    </row>
    <row r="25" spans="1:21" x14ac:dyDescent="0.25">
      <c r="A25" s="1" t="s">
        <v>48</v>
      </c>
      <c r="M25" s="1" t="s">
        <v>50</v>
      </c>
    </row>
    <row r="26" spans="1:21" x14ac:dyDescent="0.25">
      <c r="A26" s="1"/>
    </row>
    <row r="27" spans="1:21" x14ac:dyDescent="0.25">
      <c r="B27" s="1" t="str">
        <f>B1</f>
        <v>Engagement mean</v>
      </c>
      <c r="C27" s="1" t="str">
        <f t="shared" ref="C27:J27" si="1">C1</f>
        <v>Memorization mean</v>
      </c>
      <c r="D27" s="1" t="str">
        <f t="shared" si="1"/>
        <v>Attraction mean</v>
      </c>
      <c r="E27" s="1" t="str">
        <f t="shared" si="1"/>
        <v>Cognitive load mean</v>
      </c>
      <c r="F27" s="1" t="str">
        <f t="shared" si="1"/>
        <v>Completion mean time</v>
      </c>
      <c r="G27" s="1" t="str">
        <f t="shared" si="1"/>
        <v>Engagement distance</v>
      </c>
      <c r="H27" s="1" t="str">
        <f t="shared" si="1"/>
        <v>Memorization distance</v>
      </c>
      <c r="I27" s="1" t="str">
        <f t="shared" si="1"/>
        <v>Attraction distance</v>
      </c>
      <c r="J27" s="1" t="str">
        <f t="shared" si="1"/>
        <v>Cognitive load distance</v>
      </c>
      <c r="N27" s="1" t="str">
        <f>B1</f>
        <v>Engagement mean</v>
      </c>
      <c r="O27" s="1" t="str">
        <f t="shared" ref="O27:Q27" si="2">C1</f>
        <v>Memorization mean</v>
      </c>
      <c r="P27" s="1" t="str">
        <f t="shared" si="2"/>
        <v>Attraction mean</v>
      </c>
      <c r="Q27" s="1" t="str">
        <f t="shared" si="2"/>
        <v>Cognitive load mean</v>
      </c>
      <c r="R27" s="1" t="str">
        <f>G1</f>
        <v>Engagement distance</v>
      </c>
      <c r="S27" s="1" t="str">
        <f t="shared" ref="S27:U27" si="3">H1</f>
        <v>Memorization distance</v>
      </c>
      <c r="T27" s="1" t="str">
        <f t="shared" si="3"/>
        <v>Attraction distance</v>
      </c>
      <c r="U27" s="1" t="str">
        <f t="shared" si="3"/>
        <v>Cognitive load distance</v>
      </c>
    </row>
    <row r="28" spans="1:21" x14ac:dyDescent="0.25">
      <c r="A28" t="s">
        <v>0</v>
      </c>
      <c r="B28" s="5">
        <v>-0.22633890964383524</v>
      </c>
      <c r="C28" s="5">
        <v>-0.15841173296574562</v>
      </c>
      <c r="D28" s="5">
        <v>-0.13035493032219236</v>
      </c>
      <c r="E28" s="5">
        <v>-6.160174788750427E-2</v>
      </c>
      <c r="F28" s="5">
        <v>-0.13120078769641752</v>
      </c>
      <c r="G28" s="5">
        <v>7.5180276647061853E-2</v>
      </c>
      <c r="H28" s="5">
        <v>-0.11246904121288569</v>
      </c>
      <c r="I28" s="5">
        <v>-0.13495199977459388</v>
      </c>
      <c r="J28" s="5">
        <v>-1.5187955601611451E-2</v>
      </c>
      <c r="M28" t="s">
        <v>0</v>
      </c>
      <c r="N28" s="5">
        <v>0.32130322810130685</v>
      </c>
      <c r="O28" s="5">
        <v>0.40543787766052097</v>
      </c>
      <c r="P28" s="5">
        <v>0.14888992112350852</v>
      </c>
      <c r="Q28" s="5">
        <v>0.3467176724635998</v>
      </c>
      <c r="R28" s="5">
        <v>0.91126798570782297</v>
      </c>
      <c r="S28" s="5">
        <v>0.90949713275250432</v>
      </c>
      <c r="T28" s="5">
        <v>0.95306165989335412</v>
      </c>
      <c r="U28" s="5">
        <v>0.89196547626672296</v>
      </c>
    </row>
    <row r="29" spans="1:21" x14ac:dyDescent="0.25">
      <c r="A29" t="s">
        <v>1</v>
      </c>
      <c r="B29" s="6">
        <v>-0.32957119939216845</v>
      </c>
      <c r="C29" s="6">
        <v>-0.15876603441038253</v>
      </c>
      <c r="D29" s="6">
        <v>-0.19939810008886905</v>
      </c>
      <c r="E29" s="6">
        <v>3.5364946053497534E-2</v>
      </c>
      <c r="F29" s="6">
        <v>8.2016577017685763E-2</v>
      </c>
      <c r="G29" s="6">
        <v>0.1677953823389351</v>
      </c>
      <c r="H29" s="6">
        <v>-4.5899185303475511E-2</v>
      </c>
      <c r="I29" s="6">
        <v>1.3544021892828842E-2</v>
      </c>
      <c r="J29" s="6">
        <v>0.15951848007109523</v>
      </c>
      <c r="M29" t="s">
        <v>1</v>
      </c>
      <c r="N29" s="6">
        <v>0.20451127819548867</v>
      </c>
      <c r="O29" s="6">
        <v>0.20902255639097742</v>
      </c>
      <c r="P29" s="6">
        <v>3.0075187969924807E-2</v>
      </c>
      <c r="Q29" s="6">
        <v>9.4736842105263133E-2</v>
      </c>
      <c r="R29" s="6">
        <v>0.91879699248120283</v>
      </c>
      <c r="S29" s="6">
        <v>0.79398496240601479</v>
      </c>
      <c r="T29" s="6">
        <v>0.93383458646616524</v>
      </c>
      <c r="U29" s="6">
        <v>0.94285714285714273</v>
      </c>
    </row>
    <row r="30" spans="1:21" x14ac:dyDescent="0.25">
      <c r="A30" t="s">
        <v>2</v>
      </c>
      <c r="B30" s="7">
        <v>-0.24338965022470893</v>
      </c>
      <c r="C30" s="7">
        <v>-0.10582158705422127</v>
      </c>
      <c r="D30" s="7">
        <v>-0.12698590446506552</v>
      </c>
      <c r="E30" s="7">
        <v>2.1164317410844253E-2</v>
      </c>
      <c r="F30" s="7">
        <v>8.4657269643377012E-2</v>
      </c>
      <c r="G30" s="7">
        <v>0.15873238058133191</v>
      </c>
      <c r="H30" s="7">
        <v>-1.0582158705422126E-2</v>
      </c>
      <c r="I30" s="7">
        <v>1.0582158705422126E-2</v>
      </c>
      <c r="J30" s="7">
        <v>0.19047885669759829</v>
      </c>
      <c r="M30" t="s">
        <v>2</v>
      </c>
      <c r="N30" s="7">
        <v>0.12631578947368421</v>
      </c>
      <c r="O30" s="7">
        <v>0.12631578947368421</v>
      </c>
      <c r="P30" s="7">
        <v>5.2631578947368418E-2</v>
      </c>
      <c r="Q30" s="7">
        <v>0.10526315789473684</v>
      </c>
      <c r="R30" s="7">
        <v>0.74736842105263157</v>
      </c>
      <c r="S30" s="7">
        <v>0.61052631578947369</v>
      </c>
      <c r="T30" s="7">
        <v>0.82105263157894737</v>
      </c>
      <c r="U30" s="7">
        <v>0.82105263157894737</v>
      </c>
    </row>
    <row r="32" spans="1:21" x14ac:dyDescent="0.25">
      <c r="A32" s="1" t="s">
        <v>5</v>
      </c>
      <c r="M32" s="1" t="s">
        <v>5</v>
      </c>
    </row>
    <row r="34" spans="1:21" x14ac:dyDescent="0.25">
      <c r="A34" t="s">
        <v>3</v>
      </c>
      <c r="B34" s="2">
        <v>0.05</v>
      </c>
      <c r="C34" s="2">
        <v>0.05</v>
      </c>
      <c r="D34" s="2">
        <v>0.05</v>
      </c>
      <c r="E34" s="2">
        <v>0.05</v>
      </c>
      <c r="F34" s="2">
        <v>0.05</v>
      </c>
      <c r="G34" s="2">
        <v>0.05</v>
      </c>
      <c r="H34" s="2">
        <v>0.05</v>
      </c>
      <c r="I34" s="2">
        <v>0.05</v>
      </c>
      <c r="J34" s="2">
        <v>0.05</v>
      </c>
      <c r="M34" t="s">
        <v>3</v>
      </c>
      <c r="N34" s="2">
        <v>0.05</v>
      </c>
      <c r="O34" s="2">
        <v>0.05</v>
      </c>
      <c r="P34" s="2">
        <v>0.05</v>
      </c>
      <c r="Q34" s="2">
        <v>0.05</v>
      </c>
      <c r="R34" s="2">
        <v>0.05</v>
      </c>
      <c r="S34" s="2">
        <v>0.05</v>
      </c>
      <c r="T34" s="2">
        <v>0.05</v>
      </c>
      <c r="U34" s="2">
        <v>0.05</v>
      </c>
    </row>
    <row r="35" spans="1:21" x14ac:dyDescent="0.25">
      <c r="A35" t="s">
        <v>4</v>
      </c>
      <c r="B35" s="4">
        <v>2</v>
      </c>
      <c r="C35" s="4">
        <v>2</v>
      </c>
      <c r="D35" s="4">
        <v>2</v>
      </c>
      <c r="E35" s="4">
        <v>2</v>
      </c>
      <c r="F35" s="4">
        <v>2</v>
      </c>
      <c r="G35" s="4">
        <v>2</v>
      </c>
      <c r="H35" s="4">
        <v>2</v>
      </c>
      <c r="I35" s="4">
        <v>2</v>
      </c>
      <c r="J35" s="4">
        <v>2</v>
      </c>
      <c r="M35" t="s">
        <v>4</v>
      </c>
      <c r="N35" s="4">
        <v>2</v>
      </c>
      <c r="O35" s="4">
        <v>2</v>
      </c>
      <c r="P35" s="4">
        <v>2</v>
      </c>
      <c r="Q35" s="4">
        <v>2</v>
      </c>
      <c r="R35" s="4">
        <v>2</v>
      </c>
      <c r="S35" s="4">
        <v>2</v>
      </c>
      <c r="T35" s="4">
        <v>2</v>
      </c>
      <c r="U35" s="4">
        <v>2</v>
      </c>
    </row>
    <row r="37" spans="1:21" x14ac:dyDescent="0.25">
      <c r="A37" t="s">
        <v>6</v>
      </c>
      <c r="B37" s="5">
        <v>-0.22633890964383524</v>
      </c>
      <c r="C37" s="5">
        <v>-0.15841173296574562</v>
      </c>
      <c r="D37" s="5">
        <v>-0.13035493032219236</v>
      </c>
      <c r="E37" s="5">
        <v>-6.160174788750427E-2</v>
      </c>
      <c r="F37" s="5">
        <v>-0.13120078769641752</v>
      </c>
      <c r="G37" s="5">
        <v>7.5180276647061853E-2</v>
      </c>
      <c r="H37" s="5">
        <v>-0.11246904121288569</v>
      </c>
      <c r="I37" s="5">
        <v>-0.13495199977459388</v>
      </c>
      <c r="J37" s="5">
        <v>-1.5187955601611451E-2</v>
      </c>
      <c r="M37" t="s">
        <v>6</v>
      </c>
      <c r="N37" s="5">
        <v>0.32130322810130685</v>
      </c>
      <c r="O37" s="5">
        <v>0.40543787766052097</v>
      </c>
      <c r="P37" s="5">
        <v>0.14888992112350852</v>
      </c>
      <c r="Q37" s="5">
        <v>0.3467176724635998</v>
      </c>
      <c r="R37" s="5">
        <v>0.91126798570782297</v>
      </c>
      <c r="S37" s="5">
        <v>0.90949713275250432</v>
      </c>
      <c r="T37" s="5">
        <v>0.95306165989335412</v>
      </c>
      <c r="U37" s="5">
        <v>0.89196547626672296</v>
      </c>
    </row>
    <row r="38" spans="1:21" x14ac:dyDescent="0.25">
      <c r="A38" t="s">
        <v>7</v>
      </c>
      <c r="B38" s="6">
        <v>0.22958545951601547</v>
      </c>
      <c r="C38" s="6">
        <v>0.23272608158027866</v>
      </c>
      <c r="D38" s="6">
        <v>0.23369110572870619</v>
      </c>
      <c r="E38" s="6">
        <v>0.23525461675210124</v>
      </c>
      <c r="F38" s="6">
        <v>0.23366480661502179</v>
      </c>
      <c r="G38" s="6">
        <v>0.23503521320139709</v>
      </c>
      <c r="H38" s="6">
        <v>0.23420678360617025</v>
      </c>
      <c r="I38" s="6">
        <v>0.23354608845137068</v>
      </c>
      <c r="J38" s="6">
        <v>0.23567507363654586</v>
      </c>
      <c r="M38" t="s">
        <v>7</v>
      </c>
      <c r="N38" s="6">
        <v>0.22320446973965369</v>
      </c>
      <c r="O38" s="6">
        <v>0.21546076303769357</v>
      </c>
      <c r="P38" s="6">
        <v>0.23307507033236158</v>
      </c>
      <c r="Q38" s="6">
        <v>0.22108154046281756</v>
      </c>
      <c r="R38" s="6">
        <v>9.7065458504387928E-2</v>
      </c>
      <c r="S38" s="6">
        <v>9.7983832429123383E-2</v>
      </c>
      <c r="T38" s="6">
        <v>7.1365052309829508E-2</v>
      </c>
      <c r="U38" s="6">
        <v>0.10656182064580534</v>
      </c>
    </row>
    <row r="39" spans="1:21" x14ac:dyDescent="0.25">
      <c r="A39" t="s">
        <v>13</v>
      </c>
      <c r="B39" s="6">
        <v>-0.9858590788849424</v>
      </c>
      <c r="C39" s="6">
        <v>-0.68067889894455869</v>
      </c>
      <c r="D39" s="6">
        <v>-0.55780869329927518</v>
      </c>
      <c r="E39" s="6">
        <v>-0.26185138781959338</v>
      </c>
      <c r="F39" s="6">
        <v>-0.56149143551848391</v>
      </c>
      <c r="G39" s="6">
        <v>0.31986814070554331</v>
      </c>
      <c r="H39" s="6">
        <v>-0.48021256891520137</v>
      </c>
      <c r="I39" s="6">
        <v>-0.57783883544979087</v>
      </c>
      <c r="J39" s="6">
        <v>-6.4444471650124791E-2</v>
      </c>
      <c r="M39" t="s">
        <v>13</v>
      </c>
      <c r="N39" s="6">
        <v>1.4395017647992256</v>
      </c>
      <c r="O39" s="6">
        <v>1.8817248762346213</v>
      </c>
      <c r="P39" s="6">
        <v>0.63880671970277092</v>
      </c>
      <c r="Q39" s="6">
        <v>1.5682796118471605</v>
      </c>
      <c r="R39" s="6">
        <v>9.3881798916823573</v>
      </c>
      <c r="S39" s="6">
        <v>9.2821143060554316</v>
      </c>
      <c r="T39" s="6">
        <v>13.35473917619596</v>
      </c>
      <c r="U39" s="6">
        <v>8.3704038731796384</v>
      </c>
    </row>
    <row r="40" spans="1:21" x14ac:dyDescent="0.25">
      <c r="A40" t="s">
        <v>14</v>
      </c>
      <c r="B40" s="10">
        <v>0.33726963889298434</v>
      </c>
      <c r="C40" s="10">
        <v>0.50473720597005989</v>
      </c>
      <c r="D40" s="10">
        <v>0.58384666744638158</v>
      </c>
      <c r="E40" s="10">
        <v>0.79640900121758251</v>
      </c>
      <c r="F40" s="10">
        <v>0.58138681458516994</v>
      </c>
      <c r="G40" s="10">
        <v>0.75275125455594716</v>
      </c>
      <c r="H40" s="10">
        <v>0.63686029242623421</v>
      </c>
      <c r="I40" s="10">
        <v>0.57053165482560086</v>
      </c>
      <c r="J40" s="10">
        <v>0.94932663370530279</v>
      </c>
      <c r="M40" t="s">
        <v>14</v>
      </c>
      <c r="N40" s="10">
        <v>0.16717327690293105</v>
      </c>
      <c r="O40" s="10">
        <v>7.6146398875127641E-2</v>
      </c>
      <c r="P40" s="10">
        <v>0.53099395761657942</v>
      </c>
      <c r="Q40" s="10">
        <v>0.13422742521338704</v>
      </c>
      <c r="R40" s="21">
        <v>2.3383444291980027E-8</v>
      </c>
      <c r="S40" s="21">
        <v>2.7750483688748773E-8</v>
      </c>
      <c r="T40" s="21">
        <v>8.8548279819633535E-11</v>
      </c>
      <c r="U40" s="21">
        <v>1.27873949429258E-7</v>
      </c>
    </row>
    <row r="41" spans="1:21" x14ac:dyDescent="0.25">
      <c r="A41" t="s">
        <v>15</v>
      </c>
      <c r="B41" s="6">
        <v>-0.70868006165989872</v>
      </c>
      <c r="C41" s="6">
        <v>-0.64735108709668698</v>
      </c>
      <c r="D41" s="6">
        <v>-0.62132172495592997</v>
      </c>
      <c r="E41" s="6">
        <v>-0.55585335729045227</v>
      </c>
      <c r="F41" s="6">
        <v>-0.6221123299425767</v>
      </c>
      <c r="G41" s="6">
        <v>-0.41861038300050474</v>
      </c>
      <c r="H41" s="6">
        <v>-0.60451923486505221</v>
      </c>
      <c r="I41" s="6">
        <v>-0.62561412441416153</v>
      </c>
      <c r="J41" s="6">
        <v>-0.51032291214006031</v>
      </c>
      <c r="M41" t="s">
        <v>15</v>
      </c>
      <c r="N41" s="6">
        <v>-0.14763196185504546</v>
      </c>
      <c r="O41" s="6">
        <v>-4.722838821252108E-2</v>
      </c>
      <c r="P41" s="6">
        <v>-0.34078263116848007</v>
      </c>
      <c r="Q41" s="6">
        <v>-0.1177574085851745</v>
      </c>
      <c r="R41" s="6">
        <v>0.70734102458985249</v>
      </c>
      <c r="S41" s="6">
        <v>0.70364073961487439</v>
      </c>
      <c r="T41" s="6">
        <v>0.80312924859267865</v>
      </c>
      <c r="U41" s="6">
        <v>0.668087398623738</v>
      </c>
    </row>
    <row r="42" spans="1:21" x14ac:dyDescent="0.25">
      <c r="A42" t="s">
        <v>16</v>
      </c>
      <c r="B42" s="7">
        <v>0.25600224237222829</v>
      </c>
      <c r="C42" s="7">
        <v>0.33052762116519574</v>
      </c>
      <c r="D42" s="7">
        <v>0.36061186431154529</v>
      </c>
      <c r="E42" s="7">
        <v>0.43264986151544377</v>
      </c>
      <c r="F42" s="7">
        <v>0.35971075454974172</v>
      </c>
      <c r="G42" s="7">
        <v>0.56897093629462847</v>
      </c>
      <c r="H42" s="7">
        <v>0.37958115243928087</v>
      </c>
      <c r="I42" s="7">
        <v>0.35571012486497372</v>
      </c>
      <c r="J42" s="7">
        <v>0.4799470009368374</v>
      </c>
      <c r="M42" t="s">
        <v>16</v>
      </c>
      <c r="N42" s="7">
        <v>0.79023841805765915</v>
      </c>
      <c r="O42" s="7">
        <v>0.85810414353356301</v>
      </c>
      <c r="P42" s="7">
        <v>0.6385624734154971</v>
      </c>
      <c r="Q42" s="7">
        <v>0.81119275351237408</v>
      </c>
      <c r="R42" s="7">
        <v>1.1151949468257936</v>
      </c>
      <c r="S42" s="7">
        <v>1.1153535258901341</v>
      </c>
      <c r="T42" s="7">
        <v>1.1029940711940296</v>
      </c>
      <c r="U42" s="7">
        <v>1.1158435539097078</v>
      </c>
    </row>
    <row r="44" spans="1:21" x14ac:dyDescent="0.25">
      <c r="A44" s="1" t="s">
        <v>8</v>
      </c>
    </row>
    <row r="45" spans="1:21" x14ac:dyDescent="0.25">
      <c r="M45" s="1" t="s">
        <v>8</v>
      </c>
    </row>
    <row r="46" spans="1:21" x14ac:dyDescent="0.25">
      <c r="A46" t="s">
        <v>9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</row>
    <row r="47" spans="1:21" x14ac:dyDescent="0.25">
      <c r="A47" t="s">
        <v>3</v>
      </c>
      <c r="B47" s="3">
        <v>0.05</v>
      </c>
      <c r="C47" s="3">
        <v>0.05</v>
      </c>
      <c r="D47" s="3">
        <v>0.05</v>
      </c>
      <c r="E47" s="3">
        <v>0.05</v>
      </c>
      <c r="F47" s="3">
        <v>0.05</v>
      </c>
      <c r="G47" s="3">
        <v>0.05</v>
      </c>
      <c r="H47" s="3">
        <v>0.05</v>
      </c>
      <c r="I47" s="3">
        <v>0.05</v>
      </c>
      <c r="J47" s="3">
        <v>0.05</v>
      </c>
      <c r="M47" t="s">
        <v>9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</row>
    <row r="48" spans="1:21" x14ac:dyDescent="0.25">
      <c r="A48" t="s">
        <v>4</v>
      </c>
      <c r="B48" s="4">
        <v>2</v>
      </c>
      <c r="C48" s="4">
        <v>2</v>
      </c>
      <c r="D48" s="4">
        <v>2</v>
      </c>
      <c r="E48" s="4">
        <v>2</v>
      </c>
      <c r="F48" s="4">
        <v>2</v>
      </c>
      <c r="G48" s="4">
        <v>2</v>
      </c>
      <c r="H48" s="4">
        <v>2</v>
      </c>
      <c r="I48" s="4">
        <v>2</v>
      </c>
      <c r="J48" s="4">
        <v>2</v>
      </c>
      <c r="M48" t="s">
        <v>3</v>
      </c>
      <c r="N48" s="3">
        <v>0.05</v>
      </c>
      <c r="O48" s="3">
        <v>0.05</v>
      </c>
      <c r="P48" s="3">
        <v>0.05</v>
      </c>
      <c r="Q48" s="3">
        <v>0.05</v>
      </c>
      <c r="R48" s="3">
        <v>0.05</v>
      </c>
      <c r="S48" s="3">
        <v>0.05</v>
      </c>
      <c r="T48" s="3">
        <v>0.05</v>
      </c>
      <c r="U48" s="3">
        <v>0.05</v>
      </c>
    </row>
    <row r="49" spans="1:21" x14ac:dyDescent="0.25">
      <c r="M49" t="s">
        <v>4</v>
      </c>
      <c r="N49" s="4">
        <v>2</v>
      </c>
      <c r="O49" s="4">
        <v>2</v>
      </c>
      <c r="P49" s="4">
        <v>2</v>
      </c>
      <c r="Q49" s="4">
        <v>2</v>
      </c>
      <c r="R49" s="4">
        <v>2</v>
      </c>
      <c r="S49" s="4">
        <v>2</v>
      </c>
      <c r="T49" s="4">
        <v>2</v>
      </c>
      <c r="U49" s="4">
        <v>2</v>
      </c>
    </row>
    <row r="50" spans="1:21" x14ac:dyDescent="0.25">
      <c r="A50" t="s">
        <v>6</v>
      </c>
      <c r="B50" s="5">
        <v>-0.22633890964383524</v>
      </c>
      <c r="C50" s="5">
        <v>-0.15841173296574562</v>
      </c>
      <c r="D50" s="5">
        <v>-0.13035493032219236</v>
      </c>
      <c r="E50" s="5">
        <v>-6.160174788750427E-2</v>
      </c>
      <c r="F50" s="5">
        <v>-0.13120078769641752</v>
      </c>
      <c r="G50" s="5">
        <v>7.5180276647061853E-2</v>
      </c>
      <c r="H50" s="5">
        <v>-0.11246904121288569</v>
      </c>
      <c r="I50" s="5">
        <v>-0.13495199977459388</v>
      </c>
      <c r="J50" s="5">
        <v>-1.5187955601611451E-2</v>
      </c>
    </row>
    <row r="51" spans="1:21" x14ac:dyDescent="0.25">
      <c r="A51" t="s">
        <v>7</v>
      </c>
      <c r="B51" s="6">
        <v>0.22941573387056174</v>
      </c>
      <c r="C51" s="6">
        <v>0.22941573387056174</v>
      </c>
      <c r="D51" s="6">
        <v>0.22941573387056174</v>
      </c>
      <c r="E51" s="6">
        <v>0.22941573387056174</v>
      </c>
      <c r="F51" s="6">
        <v>0.22941573387056174</v>
      </c>
      <c r="G51" s="6">
        <v>0.22941573387056174</v>
      </c>
      <c r="H51" s="6">
        <v>0.22941573387056174</v>
      </c>
      <c r="I51" s="6">
        <v>0.22941573387056174</v>
      </c>
      <c r="J51" s="6">
        <v>0.22941573387056174</v>
      </c>
      <c r="M51" t="s">
        <v>6</v>
      </c>
      <c r="N51" s="5">
        <v>0.32130322810130685</v>
      </c>
      <c r="O51" s="5">
        <v>0.40543787766052097</v>
      </c>
      <c r="P51" s="5">
        <v>0.14888992112350852</v>
      </c>
      <c r="Q51" s="5">
        <v>0.3467176724635998</v>
      </c>
      <c r="R51" s="5">
        <v>0.91126798570782297</v>
      </c>
      <c r="S51" s="5">
        <v>0.90949713275250432</v>
      </c>
      <c r="T51" s="5">
        <v>0.95306165989335412</v>
      </c>
      <c r="U51" s="5">
        <v>0.89196547626672296</v>
      </c>
    </row>
    <row r="52" spans="1:21" x14ac:dyDescent="0.25">
      <c r="A52" t="s">
        <v>17</v>
      </c>
      <c r="B52" s="6">
        <v>-0.94966379383956534</v>
      </c>
      <c r="C52" s="6">
        <v>-0.65869549989558895</v>
      </c>
      <c r="D52" s="6">
        <v>-0.54054285315549666</v>
      </c>
      <c r="E52" s="6">
        <v>-0.25431252573945412</v>
      </c>
      <c r="F52" s="6">
        <v>-0.54409109776966347</v>
      </c>
      <c r="G52" s="6">
        <v>0.31056221295353809</v>
      </c>
      <c r="H52" s="6">
        <v>-0.46569196095319665</v>
      </c>
      <c r="I52" s="6">
        <v>-0.55983660349010034</v>
      </c>
      <c r="J52" s="6">
        <v>-6.2626360903177483E-2</v>
      </c>
      <c r="M52" t="s">
        <v>7</v>
      </c>
      <c r="N52" s="6">
        <v>0.22941573387056174</v>
      </c>
      <c r="O52" s="6">
        <v>0.22941573387056174</v>
      </c>
      <c r="P52" s="6">
        <v>0.22941573387056174</v>
      </c>
      <c r="Q52" s="6">
        <v>0.22941573387056174</v>
      </c>
      <c r="R52" s="6">
        <v>0.22941573387056174</v>
      </c>
      <c r="S52" s="6">
        <v>0.22941573387056174</v>
      </c>
      <c r="T52" s="6">
        <v>0.22941573387056174</v>
      </c>
      <c r="U52" s="6">
        <v>0.22941573387056174</v>
      </c>
    </row>
    <row r="53" spans="1:21" x14ac:dyDescent="0.25">
      <c r="A53" t="s">
        <v>14</v>
      </c>
      <c r="B53" s="10">
        <v>0.34228311233803382</v>
      </c>
      <c r="C53" s="10">
        <v>0.51009132331312235</v>
      </c>
      <c r="D53" s="10">
        <v>0.58882271623581217</v>
      </c>
      <c r="E53" s="10">
        <v>0.79925412370623805</v>
      </c>
      <c r="F53" s="10">
        <v>0.58637878615491523</v>
      </c>
      <c r="G53" s="10">
        <v>0.75613345726928616</v>
      </c>
      <c r="H53" s="10">
        <v>0.64143600744718188</v>
      </c>
      <c r="I53" s="10">
        <v>0.57559089417988463</v>
      </c>
      <c r="J53" s="10">
        <v>0.95006403765002967</v>
      </c>
      <c r="M53" t="s">
        <v>17</v>
      </c>
      <c r="N53" s="6">
        <v>1.3734051957210462</v>
      </c>
      <c r="O53" s="6">
        <v>1.7735105595438485</v>
      </c>
      <c r="P53" s="6">
        <v>0.61848645236112021</v>
      </c>
      <c r="Q53" s="6">
        <v>1.4913606333951086</v>
      </c>
      <c r="R53" s="6">
        <v>6.3287638985533352</v>
      </c>
      <c r="S53" s="6">
        <v>6.2861150235993151</v>
      </c>
      <c r="T53" s="6">
        <v>7.6861258504416261</v>
      </c>
      <c r="U53" s="6">
        <v>5.9020621435729845</v>
      </c>
    </row>
    <row r="54" spans="1:21" x14ac:dyDescent="0.25">
      <c r="A54" t="s">
        <v>15</v>
      </c>
      <c r="B54" s="6">
        <v>-0.60796601550447671</v>
      </c>
      <c r="C54" s="6">
        <v>-0.56156643615896085</v>
      </c>
      <c r="D54" s="6">
        <v>-0.5416318084924211</v>
      </c>
      <c r="E54" s="6">
        <v>-0.4907448004468894</v>
      </c>
      <c r="F54" s="6">
        <v>-0.54223963793772334</v>
      </c>
      <c r="G54" s="6">
        <v>-0.3799820660976061</v>
      </c>
      <c r="H54" s="6">
        <v>-0.5286775984559956</v>
      </c>
      <c r="I54" s="6">
        <v>-0.54493006804806743</v>
      </c>
      <c r="J54" s="6">
        <v>-0.45465302116658091</v>
      </c>
      <c r="M54" t="s">
        <v>14</v>
      </c>
      <c r="N54" s="10">
        <v>0.16962641544286089</v>
      </c>
      <c r="O54" s="10">
        <v>7.6144143703874012E-2</v>
      </c>
      <c r="P54" s="10">
        <v>0.5362547254607487</v>
      </c>
      <c r="Q54" s="10">
        <v>0.13586683777848202</v>
      </c>
      <c r="R54" s="21">
        <v>2.4713290962295266E-10</v>
      </c>
      <c r="S54" s="21">
        <v>3.2550880906040432E-10</v>
      </c>
      <c r="T54" s="21">
        <v>1.5165733092600136E-14</v>
      </c>
      <c r="U54" s="21">
        <v>3.5898588469231006E-9</v>
      </c>
    </row>
    <row r="55" spans="1:21" x14ac:dyDescent="0.25">
      <c r="A55" t="s">
        <v>16</v>
      </c>
      <c r="B55" s="7">
        <v>0.2402447029979714</v>
      </c>
      <c r="C55" s="7">
        <v>0.30552661259563746</v>
      </c>
      <c r="D55" s="7">
        <v>0.33127539540308759</v>
      </c>
      <c r="E55" s="7">
        <v>0.39159390512961306</v>
      </c>
      <c r="F55" s="7">
        <v>0.33050904388508384</v>
      </c>
      <c r="G55" s="7">
        <v>0.50103229803367755</v>
      </c>
      <c r="H55" s="7">
        <v>0.3473387517404426</v>
      </c>
      <c r="I55" s="7">
        <v>0.32710307181876164</v>
      </c>
      <c r="J55" s="7">
        <v>0.43022435843640233</v>
      </c>
      <c r="M55" t="s">
        <v>15</v>
      </c>
      <c r="N55" s="6">
        <v>-0.14130939854198837</v>
      </c>
      <c r="O55" s="6">
        <v>-4.5190797217029899E-2</v>
      </c>
      <c r="P55" s="6">
        <v>-0.31434186728411828</v>
      </c>
      <c r="Q55" s="6">
        <v>-0.11316616971296185</v>
      </c>
      <c r="R55" s="6">
        <v>0.78550674185560831</v>
      </c>
      <c r="S55" s="6">
        <v>0.78151294676731453</v>
      </c>
      <c r="T55" s="6">
        <v>0.88290621147839421</v>
      </c>
      <c r="U55" s="6">
        <v>0.74253186889724576</v>
      </c>
    </row>
    <row r="56" spans="1:21" x14ac:dyDescent="0.25">
      <c r="M56" t="s">
        <v>16</v>
      </c>
      <c r="N56" s="7">
        <v>0.66874027394052193</v>
      </c>
      <c r="O56" s="7">
        <v>0.7189656609742554</v>
      </c>
      <c r="P56" s="7">
        <v>0.55485315745829322</v>
      </c>
      <c r="Q56" s="7">
        <v>0.68425358119576696</v>
      </c>
      <c r="R56" s="7">
        <v>0.96474892078932306</v>
      </c>
      <c r="S56" s="7">
        <v>0.9640253139750784</v>
      </c>
      <c r="T56" s="7">
        <v>0.98159510697791641</v>
      </c>
      <c r="U56" s="7">
        <v>0.95681764595655461</v>
      </c>
    </row>
    <row r="58" spans="1:21" x14ac:dyDescent="0.25">
      <c r="A58" s="1" t="s">
        <v>49</v>
      </c>
    </row>
    <row r="59" spans="1:21" x14ac:dyDescent="0.25">
      <c r="A59" s="1"/>
    </row>
    <row r="60" spans="1:21" x14ac:dyDescent="0.25">
      <c r="B60" s="1" t="str">
        <f>B1</f>
        <v>Engagement mean</v>
      </c>
      <c r="C60" s="1" t="str">
        <f t="shared" ref="C60:E60" si="4">C1</f>
        <v>Memorization mean</v>
      </c>
      <c r="D60" s="1" t="str">
        <f t="shared" si="4"/>
        <v>Attraction mean</v>
      </c>
      <c r="E60" s="1" t="str">
        <f t="shared" si="4"/>
        <v>Cognitive load mean</v>
      </c>
    </row>
    <row r="61" spans="1:21" x14ac:dyDescent="0.25">
      <c r="A61" t="s">
        <v>0</v>
      </c>
      <c r="B61" s="5">
        <v>0.3354554903827785</v>
      </c>
      <c r="C61" s="5">
        <v>0.57979993847478362</v>
      </c>
      <c r="D61" s="5">
        <v>0.22177894584869162</v>
      </c>
      <c r="E61" s="5">
        <v>0.22291765517554174</v>
      </c>
    </row>
    <row r="62" spans="1:21" x14ac:dyDescent="0.25">
      <c r="A62" t="s">
        <v>1</v>
      </c>
      <c r="B62" s="6">
        <v>0.27969924812030073</v>
      </c>
      <c r="C62" s="6">
        <v>0.43759398496240592</v>
      </c>
      <c r="D62" s="6">
        <v>5.864661654135337E-2</v>
      </c>
      <c r="E62" s="6">
        <v>0.13984962406015036</v>
      </c>
    </row>
    <row r="63" spans="1:21" x14ac:dyDescent="0.25">
      <c r="A63" t="s">
        <v>2</v>
      </c>
      <c r="B63" s="7">
        <v>0.18947368421052632</v>
      </c>
      <c r="C63" s="7">
        <v>0.28421052631578947</v>
      </c>
      <c r="D63" s="7">
        <v>2.1052631578947368E-2</v>
      </c>
      <c r="E63" s="7">
        <v>0.11578947368421053</v>
      </c>
    </row>
    <row r="65" spans="1:5" x14ac:dyDescent="0.25">
      <c r="A65" s="1" t="s">
        <v>5</v>
      </c>
    </row>
    <row r="67" spans="1:5" x14ac:dyDescent="0.25">
      <c r="A67" t="s">
        <v>3</v>
      </c>
      <c r="B67" s="2">
        <v>0.05</v>
      </c>
      <c r="C67" s="2">
        <v>0.05</v>
      </c>
      <c r="D67" s="2">
        <v>0.05</v>
      </c>
      <c r="E67" s="2">
        <v>0.05</v>
      </c>
    </row>
    <row r="68" spans="1:5" x14ac:dyDescent="0.25">
      <c r="A68" t="s">
        <v>4</v>
      </c>
      <c r="B68" s="4">
        <v>2</v>
      </c>
      <c r="C68" s="4">
        <v>2</v>
      </c>
      <c r="D68" s="4">
        <v>2</v>
      </c>
      <c r="E68" s="4">
        <v>2</v>
      </c>
    </row>
    <row r="70" spans="1:5" x14ac:dyDescent="0.25">
      <c r="A70" t="s">
        <v>6</v>
      </c>
      <c r="B70" s="5">
        <v>0.3354554903827785</v>
      </c>
      <c r="C70" s="5">
        <v>0.57979993847478362</v>
      </c>
      <c r="D70" s="5">
        <v>0.22177894584869162</v>
      </c>
      <c r="E70" s="5">
        <v>0.22291765517554174</v>
      </c>
    </row>
    <row r="71" spans="1:5" x14ac:dyDescent="0.25">
      <c r="A71" t="s">
        <v>7</v>
      </c>
      <c r="B71" s="6">
        <v>0.22204474198433891</v>
      </c>
      <c r="C71" s="6">
        <v>0.1920405095205808</v>
      </c>
      <c r="D71" s="6">
        <v>0.22983255972534092</v>
      </c>
      <c r="E71" s="6">
        <v>0.22977134999470891</v>
      </c>
    </row>
    <row r="72" spans="1:5" x14ac:dyDescent="0.25">
      <c r="A72" t="s">
        <v>13</v>
      </c>
      <c r="B72" s="6">
        <v>1.5107562889574688</v>
      </c>
      <c r="C72" s="6">
        <v>3.0191543436445998</v>
      </c>
      <c r="D72" s="6">
        <v>0.96495877744096104</v>
      </c>
      <c r="E72" s="6">
        <v>0.97017167362543244</v>
      </c>
    </row>
    <row r="73" spans="1:5" x14ac:dyDescent="0.25">
      <c r="A73" t="s">
        <v>14</v>
      </c>
      <c r="B73" s="10">
        <v>0.148206758839181</v>
      </c>
      <c r="C73" s="20">
        <v>7.3716834170470813E-3</v>
      </c>
      <c r="D73" s="10">
        <v>0.34735185066786722</v>
      </c>
      <c r="E73" s="10">
        <v>0.34481788284346193</v>
      </c>
    </row>
    <row r="74" spans="1:5" x14ac:dyDescent="0.25">
      <c r="A74" t="s">
        <v>15</v>
      </c>
      <c r="B74" s="6">
        <v>-0.1310432019717537</v>
      </c>
      <c r="C74" s="6">
        <v>0.17633779940387648</v>
      </c>
      <c r="D74" s="6">
        <v>-0.2610813444432919</v>
      </c>
      <c r="E74" s="6">
        <v>-0.25981403824427979</v>
      </c>
    </row>
    <row r="75" spans="1:5" x14ac:dyDescent="0.25">
      <c r="A75" t="s">
        <v>16</v>
      </c>
      <c r="B75" s="7">
        <v>0.80195418273731067</v>
      </c>
      <c r="C75" s="7">
        <v>0.98326207754569073</v>
      </c>
      <c r="D75" s="7">
        <v>0.70463923614067514</v>
      </c>
      <c r="E75" s="7">
        <v>0.70564934859536321</v>
      </c>
    </row>
    <row r="77" spans="1:5" x14ac:dyDescent="0.25">
      <c r="A77" s="1" t="s">
        <v>8</v>
      </c>
    </row>
    <row r="79" spans="1:5" x14ac:dyDescent="0.25">
      <c r="A79" t="s">
        <v>9</v>
      </c>
      <c r="B79" s="2">
        <v>0</v>
      </c>
      <c r="C79" s="2">
        <v>0</v>
      </c>
      <c r="D79" s="2">
        <v>0</v>
      </c>
      <c r="E79" s="2">
        <v>0</v>
      </c>
    </row>
    <row r="80" spans="1:5" x14ac:dyDescent="0.25">
      <c r="A80" t="s">
        <v>3</v>
      </c>
      <c r="B80" s="3">
        <v>0.05</v>
      </c>
      <c r="C80" s="3">
        <v>0.05</v>
      </c>
      <c r="D80" s="3">
        <v>0.05</v>
      </c>
      <c r="E80" s="3">
        <v>0.05</v>
      </c>
    </row>
    <row r="81" spans="1:5" x14ac:dyDescent="0.25">
      <c r="A81" t="s">
        <v>4</v>
      </c>
      <c r="B81" s="4">
        <v>2</v>
      </c>
      <c r="C81" s="4">
        <v>2</v>
      </c>
      <c r="D81" s="4">
        <v>2</v>
      </c>
      <c r="E81" s="4">
        <v>2</v>
      </c>
    </row>
    <row r="83" spans="1:5" x14ac:dyDescent="0.25">
      <c r="A83" t="s">
        <v>6</v>
      </c>
      <c r="B83" s="5">
        <v>0.3354554903827785</v>
      </c>
      <c r="C83" s="5">
        <v>0.57979993847478362</v>
      </c>
      <c r="D83" s="5">
        <v>0.22177894584869162</v>
      </c>
      <c r="E83" s="5">
        <v>0.22291765517554174</v>
      </c>
    </row>
    <row r="84" spans="1:5" x14ac:dyDescent="0.25">
      <c r="A84" t="s">
        <v>7</v>
      </c>
      <c r="B84" s="6">
        <v>0.22941573387056174</v>
      </c>
      <c r="C84" s="6">
        <v>0.22941573387056174</v>
      </c>
      <c r="D84" s="6">
        <v>0.22941573387056174</v>
      </c>
      <c r="E84" s="6">
        <v>0.22941573387056174</v>
      </c>
    </row>
    <row r="85" spans="1:5" x14ac:dyDescent="0.25">
      <c r="A85" t="s">
        <v>17</v>
      </c>
      <c r="B85" s="6">
        <v>1.4388109907718316</v>
      </c>
      <c r="C85" s="6">
        <v>2.7301609026657663</v>
      </c>
      <c r="D85" s="6">
        <v>0.92986878278666374</v>
      </c>
      <c r="E85" s="6">
        <v>0.93480799060615172</v>
      </c>
    </row>
    <row r="86" spans="1:5" x14ac:dyDescent="0.25">
      <c r="A86" t="s">
        <v>14</v>
      </c>
      <c r="B86" s="10">
        <v>0.15020408154461637</v>
      </c>
      <c r="C86" s="20">
        <v>6.3303420369435212E-3</v>
      </c>
      <c r="D86" s="10">
        <v>0.35243902780372399</v>
      </c>
      <c r="E86" s="10">
        <v>0.34988726085899768</v>
      </c>
    </row>
    <row r="87" spans="1:5" x14ac:dyDescent="0.25">
      <c r="A87" t="s">
        <v>15</v>
      </c>
      <c r="B87" s="6">
        <v>-0.12572930787163175</v>
      </c>
      <c r="C87" s="6">
        <v>0.1846573406177027</v>
      </c>
      <c r="D87" s="6">
        <v>-0.24476335025515017</v>
      </c>
      <c r="E87" s="6">
        <v>-0.24363685377426089</v>
      </c>
    </row>
    <row r="88" spans="1:5" x14ac:dyDescent="0.25">
      <c r="A88" t="s">
        <v>16</v>
      </c>
      <c r="B88" s="7">
        <v>0.67741648709141156</v>
      </c>
      <c r="C88" s="7">
        <v>0.81357811740559605</v>
      </c>
      <c r="D88" s="7">
        <v>0.60493074071832065</v>
      </c>
      <c r="E88" s="7">
        <v>0.60568975082739673</v>
      </c>
    </row>
  </sheetData>
  <sortState xmlns:xlrd2="http://schemas.microsoft.com/office/spreadsheetml/2017/richdata2" ref="A2:K21">
    <sortCondition descending="1" ref="K2:K2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AB7BC-E7C3-4041-8A72-F3845E834196}">
  <dimension ref="A1:N32"/>
  <sheetViews>
    <sheetView workbookViewId="0"/>
  </sheetViews>
  <sheetFormatPr defaultRowHeight="15" x14ac:dyDescent="0.25"/>
  <cols>
    <col min="1" max="1" width="16.28515625" customWidth="1"/>
  </cols>
  <sheetData>
    <row r="1" spans="1:14" x14ac:dyDescent="0.25">
      <c r="A1" s="1" t="s">
        <v>51</v>
      </c>
    </row>
    <row r="3" spans="1:14" x14ac:dyDescent="0.25">
      <c r="A3" s="1" t="s">
        <v>11</v>
      </c>
      <c r="B3" s="1" t="s">
        <v>38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45</v>
      </c>
      <c r="J3" s="1" t="s">
        <v>46</v>
      </c>
      <c r="K3" s="1" t="s">
        <v>47</v>
      </c>
      <c r="N3" t="s">
        <v>53</v>
      </c>
    </row>
    <row r="4" spans="1:14" x14ac:dyDescent="0.25">
      <c r="A4" t="s">
        <v>19</v>
      </c>
      <c r="B4" s="24">
        <v>32.313981790099987</v>
      </c>
      <c r="C4" s="25">
        <v>25.973101197899997</v>
      </c>
      <c r="D4" s="25">
        <v>1.5969070771999996</v>
      </c>
      <c r="E4" s="25">
        <v>29.515376833424995</v>
      </c>
      <c r="F4" s="25">
        <v>4882800</v>
      </c>
      <c r="G4" s="25">
        <v>720.22209530750001</v>
      </c>
      <c r="H4" s="25">
        <v>809.51676596000004</v>
      </c>
      <c r="I4" s="25">
        <v>1552.7571535499999</v>
      </c>
      <c r="J4" s="25">
        <v>810.0046273974998</v>
      </c>
      <c r="K4" s="26">
        <v>0.74</v>
      </c>
      <c r="L4">
        <v>4886782.6400091136</v>
      </c>
      <c r="N4" s="5">
        <v>-1.6603648579672952</v>
      </c>
    </row>
    <row r="5" spans="1:14" x14ac:dyDescent="0.25">
      <c r="A5" t="s">
        <v>20</v>
      </c>
      <c r="B5" s="27">
        <v>33.800261579250005</v>
      </c>
      <c r="C5" s="28">
        <v>24.200791200074999</v>
      </c>
      <c r="D5" s="28">
        <v>3.6774761889249996</v>
      </c>
      <c r="E5" s="28">
        <v>29.320374666750006</v>
      </c>
      <c r="F5" s="28">
        <v>4736150</v>
      </c>
      <c r="G5" s="28">
        <v>773.26357743499989</v>
      </c>
      <c r="H5" s="28">
        <v>681.69853720499998</v>
      </c>
      <c r="I5" s="28">
        <v>1498.4245350249998</v>
      </c>
      <c r="J5" s="28">
        <v>748.00173607500005</v>
      </c>
      <c r="K5" s="29">
        <v>0.7</v>
      </c>
      <c r="L5">
        <v>4739943.0872893753</v>
      </c>
      <c r="N5" s="6">
        <v>-1.3082980389089165</v>
      </c>
    </row>
    <row r="6" spans="1:14" x14ac:dyDescent="0.25">
      <c r="A6" t="s">
        <v>21</v>
      </c>
      <c r="B6" s="27">
        <v>31.757792896025002</v>
      </c>
      <c r="C6" s="28">
        <v>23.640075677575005</v>
      </c>
      <c r="D6" s="28">
        <v>-2.7097934015500007</v>
      </c>
      <c r="E6" s="28">
        <v>26.108481362199996</v>
      </c>
      <c r="F6" s="28">
        <v>5948725</v>
      </c>
      <c r="G6" s="28">
        <v>824.80122707499993</v>
      </c>
      <c r="H6" s="28">
        <v>777.22575149000011</v>
      </c>
      <c r="I6" s="28">
        <v>1657.1455492250007</v>
      </c>
      <c r="J6" s="28">
        <v>823.05958686249994</v>
      </c>
      <c r="K6" s="29">
        <v>0.66</v>
      </c>
      <c r="L6">
        <v>5952886.6886711866</v>
      </c>
      <c r="N6" s="6">
        <v>-1.0178689598559605</v>
      </c>
    </row>
    <row r="7" spans="1:14" x14ac:dyDescent="0.25">
      <c r="A7" t="s">
        <v>22</v>
      </c>
      <c r="B7" s="27">
        <v>35.33186499872501</v>
      </c>
      <c r="C7" s="28">
        <v>22.785455419399995</v>
      </c>
      <c r="D7" s="28">
        <v>-5.8593413473999982</v>
      </c>
      <c r="E7" s="28">
        <v>27.755183509124997</v>
      </c>
      <c r="F7" s="28">
        <v>3697325</v>
      </c>
      <c r="G7" s="28">
        <v>641.07602155249992</v>
      </c>
      <c r="H7" s="28">
        <v>654.96833888249978</v>
      </c>
      <c r="I7" s="28">
        <v>1324.7887397649997</v>
      </c>
      <c r="J7" s="28">
        <v>696.91382997499977</v>
      </c>
      <c r="K7" s="29">
        <v>0.59</v>
      </c>
      <c r="L7">
        <v>3700723.3500927547</v>
      </c>
      <c r="N7" s="6">
        <v>-0.87407530528160327</v>
      </c>
    </row>
    <row r="8" spans="1:14" x14ac:dyDescent="0.25">
      <c r="A8" t="s">
        <v>23</v>
      </c>
      <c r="B8" s="27">
        <v>33.853089872924997</v>
      </c>
      <c r="C8" s="28">
        <v>24.300171483199996</v>
      </c>
      <c r="D8" s="28">
        <v>0.86873117459999849</v>
      </c>
      <c r="E8" s="28">
        <v>29.369000627249999</v>
      </c>
      <c r="F8" s="28">
        <v>5211050</v>
      </c>
      <c r="G8" s="28">
        <v>831.70026291750003</v>
      </c>
      <c r="H8" s="28">
        <v>737.56282039250004</v>
      </c>
      <c r="I8" s="28">
        <v>1530.2876773249998</v>
      </c>
      <c r="J8" s="28">
        <v>810.30196731749982</v>
      </c>
      <c r="K8" s="29">
        <v>0.56000000000000005</v>
      </c>
      <c r="L8">
        <v>5215048.8037211103</v>
      </c>
      <c r="N8" s="6">
        <v>-0.69760612381145082</v>
      </c>
    </row>
    <row r="9" spans="1:14" x14ac:dyDescent="0.25">
      <c r="A9" t="s">
        <v>12</v>
      </c>
      <c r="B9" s="27">
        <v>33.182656480725008</v>
      </c>
      <c r="C9" s="28">
        <v>23.906002345749997</v>
      </c>
      <c r="D9" s="28">
        <v>-3.4051680459499991</v>
      </c>
      <c r="E9" s="28">
        <v>28.756453820350004</v>
      </c>
      <c r="F9" s="28">
        <v>6626300</v>
      </c>
      <c r="G9" s="28">
        <v>821.63118160249974</v>
      </c>
      <c r="H9" s="28">
        <v>755.66771354499997</v>
      </c>
      <c r="I9" s="28">
        <v>1727.6145852250004</v>
      </c>
      <c r="J9" s="28">
        <v>799.9804835425</v>
      </c>
      <c r="K9" s="29">
        <v>0.55000000000000004</v>
      </c>
      <c r="L9">
        <v>6630487.8839085149</v>
      </c>
      <c r="N9" s="6">
        <v>-0.50036296310889317</v>
      </c>
    </row>
    <row r="10" spans="1:14" x14ac:dyDescent="0.25">
      <c r="A10" t="s">
        <v>24</v>
      </c>
      <c r="B10" s="27">
        <v>32.817627760549996</v>
      </c>
      <c r="C10" s="28">
        <v>23.118372197025003</v>
      </c>
      <c r="D10" s="28">
        <v>8.8830652207749985</v>
      </c>
      <c r="E10" s="28">
        <v>25.669603873875001</v>
      </c>
      <c r="F10" s="28">
        <v>5611700</v>
      </c>
      <c r="G10" s="28">
        <v>890.78630293250012</v>
      </c>
      <c r="H10" s="28">
        <v>791.34220549249994</v>
      </c>
      <c r="I10" s="28">
        <v>1712.9500833499999</v>
      </c>
      <c r="J10" s="28">
        <v>786.24832849999996</v>
      </c>
      <c r="K10" s="29">
        <v>0.55000000000000004</v>
      </c>
      <c r="L10">
        <v>5615972.3655893272</v>
      </c>
      <c r="N10" s="6">
        <v>-0.34763953543110876</v>
      </c>
    </row>
    <row r="11" spans="1:14" x14ac:dyDescent="0.25">
      <c r="A11" t="s">
        <v>25</v>
      </c>
      <c r="B11" s="27">
        <v>34.022237387674998</v>
      </c>
      <c r="C11" s="28">
        <v>20.053007858475002</v>
      </c>
      <c r="D11" s="28">
        <v>-4.5844246872249999</v>
      </c>
      <c r="E11" s="28">
        <v>24.219488749699998</v>
      </c>
      <c r="F11" s="28">
        <v>4807350</v>
      </c>
      <c r="G11" s="28">
        <v>727.98100588500006</v>
      </c>
      <c r="H11" s="28">
        <v>626.55906213999992</v>
      </c>
      <c r="I11" s="28">
        <v>1519.4033581249998</v>
      </c>
      <c r="J11" s="28">
        <v>749.76971982250006</v>
      </c>
      <c r="K11" s="29">
        <v>0.5</v>
      </c>
      <c r="L11">
        <v>4811047.9234552812</v>
      </c>
      <c r="N11" s="6">
        <v>-0.22310838048735235</v>
      </c>
    </row>
    <row r="12" spans="1:14" x14ac:dyDescent="0.25">
      <c r="A12" t="s">
        <v>26</v>
      </c>
      <c r="B12" s="27">
        <v>31.97929672175</v>
      </c>
      <c r="C12" s="28">
        <v>22.814971491625002</v>
      </c>
      <c r="D12" s="28">
        <v>-0.42129385815000014</v>
      </c>
      <c r="E12" s="28">
        <v>26.057749169925</v>
      </c>
      <c r="F12" s="28">
        <v>4333550</v>
      </c>
      <c r="G12" s="28">
        <v>695.825734775</v>
      </c>
      <c r="H12" s="28">
        <v>713.84672931499983</v>
      </c>
      <c r="I12" s="28">
        <v>1655.0509162749997</v>
      </c>
      <c r="J12" s="28">
        <v>730.05042835999973</v>
      </c>
      <c r="K12" s="29">
        <v>0.44</v>
      </c>
      <c r="L12">
        <v>4337425.6445322502</v>
      </c>
      <c r="N12" s="6">
        <v>-0.11378824516554061</v>
      </c>
    </row>
    <row r="13" spans="1:14" x14ac:dyDescent="0.25">
      <c r="A13" t="s">
        <v>27</v>
      </c>
      <c r="B13" s="27">
        <v>33.908512013500001</v>
      </c>
      <c r="C13" s="28">
        <v>21.477025253549996</v>
      </c>
      <c r="D13" s="28">
        <v>2.0251868767499999</v>
      </c>
      <c r="E13" s="28">
        <v>28.568929590149999</v>
      </c>
      <c r="F13" s="28">
        <v>3336925</v>
      </c>
      <c r="G13" s="28">
        <v>611.11853145249995</v>
      </c>
      <c r="H13" s="28">
        <v>622.91151209000031</v>
      </c>
      <c r="I13" s="28">
        <v>1420.9208554749998</v>
      </c>
      <c r="J13" s="28">
        <v>669.1592398974999</v>
      </c>
      <c r="K13" s="29">
        <v>0.42</v>
      </c>
      <c r="L13">
        <v>3340335.5097926487</v>
      </c>
      <c r="N13" s="6">
        <v>-3.0584525382343276E-2</v>
      </c>
    </row>
    <row r="14" spans="1:14" x14ac:dyDescent="0.25">
      <c r="A14" t="s">
        <v>28</v>
      </c>
      <c r="B14" s="27">
        <v>30.493068433925011</v>
      </c>
      <c r="C14" s="28">
        <v>26.054106256350007</v>
      </c>
      <c r="D14" s="28">
        <v>1.5048959106750004</v>
      </c>
      <c r="E14" s="28">
        <v>29.15916168042499</v>
      </c>
      <c r="F14" s="28">
        <v>3113525</v>
      </c>
      <c r="G14" s="28">
        <v>628.1929428625001</v>
      </c>
      <c r="H14" s="28">
        <v>658.17064280500006</v>
      </c>
      <c r="I14" s="28">
        <v>1276.9501846674998</v>
      </c>
      <c r="J14" s="28">
        <v>652.20028902500007</v>
      </c>
      <c r="K14" s="29">
        <v>0.4</v>
      </c>
      <c r="L14">
        <v>3116828.1252916409</v>
      </c>
      <c r="N14" s="6">
        <v>4.6849568175434689E-2</v>
      </c>
    </row>
    <row r="15" spans="1:14" x14ac:dyDescent="0.25">
      <c r="A15" t="s">
        <v>29</v>
      </c>
      <c r="B15" s="27">
        <v>34.15553546225</v>
      </c>
      <c r="C15" s="28">
        <v>21.694585034125001</v>
      </c>
      <c r="D15" s="28">
        <v>-4.8739809121750008</v>
      </c>
      <c r="E15" s="28">
        <v>26.240941876800001</v>
      </c>
      <c r="F15" s="28">
        <v>3432450</v>
      </c>
      <c r="G15" s="28">
        <v>667.80217513749972</v>
      </c>
      <c r="H15" s="28">
        <v>619.97879124999986</v>
      </c>
      <c r="I15" s="28">
        <v>1310.5433427949997</v>
      </c>
      <c r="J15" s="28">
        <v>694.13334907749993</v>
      </c>
      <c r="K15" s="29">
        <v>0.38</v>
      </c>
      <c r="L15">
        <v>3435820.0547397211</v>
      </c>
      <c r="N15" s="6">
        <v>0.13255454239880907</v>
      </c>
    </row>
    <row r="16" spans="1:14" x14ac:dyDescent="0.25">
      <c r="A16" t="s">
        <v>30</v>
      </c>
      <c r="B16" s="27">
        <v>30.762614371499989</v>
      </c>
      <c r="C16" s="28">
        <v>24.387011265450003</v>
      </c>
      <c r="D16" s="28">
        <v>3.5317810169249988</v>
      </c>
      <c r="E16" s="28">
        <v>28.871007225425</v>
      </c>
      <c r="F16" s="28">
        <v>4648525</v>
      </c>
      <c r="G16" s="28">
        <v>652.93465747499999</v>
      </c>
      <c r="H16" s="28">
        <v>660.26008078000018</v>
      </c>
      <c r="I16" s="28">
        <v>1470.6213621999996</v>
      </c>
      <c r="J16" s="28">
        <v>721.81934712249983</v>
      </c>
      <c r="K16" s="29">
        <v>0.35</v>
      </c>
      <c r="L16">
        <v>4652118.5378614562</v>
      </c>
      <c r="N16" s="6">
        <v>0.25030054635379273</v>
      </c>
    </row>
    <row r="17" spans="1:14" x14ac:dyDescent="0.25">
      <c r="A17" t="s">
        <v>31</v>
      </c>
      <c r="B17" s="27">
        <v>35.761177218999997</v>
      </c>
      <c r="C17" s="28">
        <v>23.685059932249992</v>
      </c>
      <c r="D17" s="28">
        <v>1.2075286511750001</v>
      </c>
      <c r="E17" s="28">
        <v>27.257258640175007</v>
      </c>
      <c r="F17" s="28">
        <v>8218975</v>
      </c>
      <c r="G17" s="28">
        <v>959.77304368749969</v>
      </c>
      <c r="H17" s="28">
        <v>854.97753894249979</v>
      </c>
      <c r="I17" s="28">
        <v>1914.2232942500002</v>
      </c>
      <c r="J17" s="28">
        <v>968.47813272499991</v>
      </c>
      <c r="K17" s="29">
        <v>0.34</v>
      </c>
      <c r="L17">
        <v>8223760.703034047</v>
      </c>
      <c r="N17" s="6">
        <v>0.4685586119274156</v>
      </c>
    </row>
    <row r="18" spans="1:14" x14ac:dyDescent="0.25">
      <c r="A18" t="s">
        <v>32</v>
      </c>
      <c r="B18" s="27">
        <v>33.038913835549998</v>
      </c>
      <c r="C18" s="28">
        <v>25.238506809399997</v>
      </c>
      <c r="D18" s="28">
        <v>4.3812558364000003</v>
      </c>
      <c r="E18" s="28">
        <v>28.931854162025008</v>
      </c>
      <c r="F18" s="28">
        <v>3894575</v>
      </c>
      <c r="G18" s="28">
        <v>633.49782087250037</v>
      </c>
      <c r="H18" s="28">
        <v>691.84668739499989</v>
      </c>
      <c r="I18" s="28">
        <v>1354.6291487075</v>
      </c>
      <c r="J18" s="28">
        <v>744.48482622750021</v>
      </c>
      <c r="K18" s="29">
        <v>0.32</v>
      </c>
      <c r="L18">
        <v>3898091.3690138459</v>
      </c>
      <c r="N18" s="6">
        <v>0.57967037274455091</v>
      </c>
    </row>
    <row r="19" spans="1:14" x14ac:dyDescent="0.25">
      <c r="A19" t="s">
        <v>33</v>
      </c>
      <c r="B19" s="27">
        <v>34.079451375249995</v>
      </c>
      <c r="C19" s="28">
        <v>23.7768938187</v>
      </c>
      <c r="D19" s="28">
        <v>-0.10989036857500016</v>
      </c>
      <c r="E19" s="28">
        <v>26.764961451474989</v>
      </c>
      <c r="F19" s="28">
        <v>4534450</v>
      </c>
      <c r="G19" s="28">
        <v>658.39316331000009</v>
      </c>
      <c r="H19" s="28">
        <v>646.06892164249984</v>
      </c>
      <c r="I19" s="28">
        <v>1498.4675693249994</v>
      </c>
      <c r="J19" s="28">
        <v>693.98886933000006</v>
      </c>
      <c r="K19" s="29">
        <v>0.32</v>
      </c>
      <c r="L19">
        <v>4538031.749939885</v>
      </c>
      <c r="N19" s="6">
        <v>0.71889271340721073</v>
      </c>
    </row>
    <row r="20" spans="1:14" x14ac:dyDescent="0.25">
      <c r="A20" t="s">
        <v>34</v>
      </c>
      <c r="B20" s="27">
        <v>34.120499757324993</v>
      </c>
      <c r="C20" s="28">
        <v>22.974658618449997</v>
      </c>
      <c r="D20" s="28">
        <v>4.1629126471499998</v>
      </c>
      <c r="E20" s="28">
        <v>26.165527859125</v>
      </c>
      <c r="F20" s="28">
        <v>3115275</v>
      </c>
      <c r="G20" s="28">
        <v>586.96549927749993</v>
      </c>
      <c r="H20" s="28">
        <v>665.48543711499985</v>
      </c>
      <c r="I20" s="28">
        <v>1414.3364474225002</v>
      </c>
      <c r="J20" s="28">
        <v>618.60473598000021</v>
      </c>
      <c r="K20" s="29">
        <v>0.28000000000000003</v>
      </c>
      <c r="L20">
        <v>3118648.0957186772</v>
      </c>
      <c r="N20" s="6">
        <v>0.82318118595796486</v>
      </c>
    </row>
    <row r="21" spans="1:14" x14ac:dyDescent="0.25">
      <c r="A21" t="s">
        <v>35</v>
      </c>
      <c r="B21" s="27">
        <v>32.003378544349999</v>
      </c>
      <c r="C21" s="28">
        <v>27.31134249337499</v>
      </c>
      <c r="D21" s="28">
        <v>-1.8145649031500004</v>
      </c>
      <c r="E21" s="28">
        <v>28.640572677525</v>
      </c>
      <c r="F21" s="28">
        <v>3791050</v>
      </c>
      <c r="G21" s="28">
        <v>610.03229509749985</v>
      </c>
      <c r="H21" s="28">
        <v>685.7339605075</v>
      </c>
      <c r="I21" s="28">
        <v>1457.7118568600004</v>
      </c>
      <c r="J21" s="28">
        <v>671.22513665250005</v>
      </c>
      <c r="K21" s="29">
        <v>0.27</v>
      </c>
      <c r="L21">
        <v>3794561.11397793</v>
      </c>
      <c r="N21" s="6">
        <v>0.963676023623385</v>
      </c>
    </row>
    <row r="22" spans="1:14" x14ac:dyDescent="0.25">
      <c r="A22" t="s">
        <v>36</v>
      </c>
      <c r="B22" s="27">
        <v>34.225647257349998</v>
      </c>
      <c r="C22" s="28">
        <v>29.543925391749998</v>
      </c>
      <c r="D22" s="28">
        <v>3.7542288187249979</v>
      </c>
      <c r="E22" s="28">
        <v>32.283827592000009</v>
      </c>
      <c r="F22" s="28">
        <v>10387125</v>
      </c>
      <c r="G22" s="28">
        <v>976.27530112249985</v>
      </c>
      <c r="H22" s="28">
        <v>1023.8858387124998</v>
      </c>
      <c r="I22" s="28">
        <v>2113.9122269749996</v>
      </c>
      <c r="J22" s="28">
        <v>907.96166753500006</v>
      </c>
      <c r="K22" s="29">
        <v>0.25</v>
      </c>
      <c r="L22">
        <v>10392247.092663405</v>
      </c>
      <c r="N22" s="7">
        <v>1.5170033108523484</v>
      </c>
    </row>
    <row r="23" spans="1:14" x14ac:dyDescent="0.25">
      <c r="A23" t="s">
        <v>37</v>
      </c>
      <c r="B23" s="30">
        <v>35.615224442750005</v>
      </c>
      <c r="C23" s="31">
        <v>23.014897143425003</v>
      </c>
      <c r="D23" s="31">
        <v>0.41752135564999976</v>
      </c>
      <c r="E23" s="31">
        <v>27.729317308249996</v>
      </c>
      <c r="F23" s="31">
        <v>6518625</v>
      </c>
      <c r="G23" s="31">
        <v>843.28638536250037</v>
      </c>
      <c r="H23" s="31">
        <v>824.35393127250029</v>
      </c>
      <c r="I23" s="31">
        <v>1724.5577331499996</v>
      </c>
      <c r="J23" s="31">
        <v>893.53421140000023</v>
      </c>
      <c r="K23" s="32">
        <v>0.1</v>
      </c>
      <c r="L23">
        <v>6522997.6092214342</v>
      </c>
    </row>
    <row r="24" spans="1:14" x14ac:dyDescent="0.25">
      <c r="B24">
        <v>667.22283220047495</v>
      </c>
      <c r="C24">
        <v>479.94996088784995</v>
      </c>
      <c r="D24">
        <v>12.233033250774994</v>
      </c>
      <c r="E24">
        <v>557.38507267597481</v>
      </c>
      <c r="F24">
        <v>100846450</v>
      </c>
      <c r="G24">
        <v>14755.559225139998</v>
      </c>
      <c r="H24">
        <v>14502.061266934999</v>
      </c>
      <c r="I24">
        <v>31135.296619692504</v>
      </c>
      <c r="J24">
        <v>15189.920512825</v>
      </c>
      <c r="K24">
        <v>8.7199999999999989</v>
      </c>
      <c r="L24">
        <v>100923758.3485236</v>
      </c>
    </row>
    <row r="25" spans="1:14" x14ac:dyDescent="0.25">
      <c r="N25" s="22" t="s">
        <v>54</v>
      </c>
    </row>
    <row r="26" spans="1:14" x14ac:dyDescent="0.25">
      <c r="A26" t="s">
        <v>52</v>
      </c>
      <c r="B26" s="34">
        <v>-4.3563932309165931</v>
      </c>
      <c r="C26" s="35">
        <v>-4.2361997711759525</v>
      </c>
      <c r="D26" s="35">
        <v>-4.2338161993376717</v>
      </c>
      <c r="E26" s="35">
        <v>-4.144729272901845</v>
      </c>
      <c r="F26" s="35">
        <v>3.1750719913375027</v>
      </c>
      <c r="G26" s="35">
        <v>3.2375558742791464</v>
      </c>
      <c r="H26" s="35">
        <v>3.314461929704656</v>
      </c>
      <c r="I26" s="35">
        <v>3.6142738888862898</v>
      </c>
      <c r="J26" s="36">
        <v>5.226441229095566</v>
      </c>
      <c r="N26" s="23">
        <v>-1.3974763305795609E-2</v>
      </c>
    </row>
    <row r="28" spans="1:14" x14ac:dyDescent="0.25">
      <c r="N28" s="22" t="s">
        <v>55</v>
      </c>
    </row>
    <row r="29" spans="1:14" x14ac:dyDescent="0.25">
      <c r="N29" s="23">
        <v>-297454044.30227268</v>
      </c>
    </row>
    <row r="31" spans="1:14" x14ac:dyDescent="0.25">
      <c r="N31" s="22" t="s">
        <v>56</v>
      </c>
    </row>
    <row r="32" spans="1:14" x14ac:dyDescent="0.25">
      <c r="N32" s="33" t="s">
        <v>57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116C-09B5-446A-9797-D6DA3FBA9D59}">
  <dimension ref="A1"/>
  <sheetViews>
    <sheetView tabSelected="1" zoomScale="70" zoomScaleNormal="7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Correlation Mean Analysis</vt:lpstr>
      <vt:lpstr>Polychoric Correlation</vt:lpstr>
      <vt:lpstr>Performance-Preference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dgaspar</dc:creator>
  <cp:lastModifiedBy>Jean Vanderdonckt</cp:lastModifiedBy>
  <dcterms:created xsi:type="dcterms:W3CDTF">2023-02-28T10:57:10Z</dcterms:created>
  <dcterms:modified xsi:type="dcterms:W3CDTF">2023-07-29T11:00:08Z</dcterms:modified>
</cp:coreProperties>
</file>