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UMSA\CUARTO SEMESTRE\INTELIGENCIA ARTIFICIAL _ DAT-245\Primer Parcial\9\"/>
    </mc:Choice>
  </mc:AlternateContent>
  <xr:revisionPtr revIDLastSave="0" documentId="13_ncr:1_{A4337BB3-031E-4A17-850D-DE34BEEB6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I35" i="1"/>
  <c r="I36" i="1"/>
  <c r="I37" i="1"/>
  <c r="I38" i="1"/>
  <c r="I39" i="1"/>
  <c r="I40" i="1"/>
  <c r="I33" i="1"/>
  <c r="C20" i="1" a="1"/>
  <c r="C20" i="1" l="1"/>
  <c r="E20" i="1" s="1"/>
  <c r="E21" i="1"/>
  <c r="E22" i="1"/>
  <c r="E23" i="1"/>
  <c r="E24" i="1"/>
  <c r="E27" i="1"/>
  <c r="G27" i="1" s="1"/>
  <c r="E26" i="1"/>
  <c r="E25" i="1"/>
  <c r="G26" i="1" l="1"/>
  <c r="F26" i="1"/>
  <c r="F23" i="1"/>
  <c r="G23" i="1"/>
  <c r="F22" i="1"/>
  <c r="H22" i="1" s="1"/>
  <c r="G22" i="1"/>
  <c r="F25" i="1"/>
  <c r="H25" i="1" s="1"/>
  <c r="I25" i="1" s="1"/>
  <c r="J25" i="1" s="1"/>
  <c r="B38" i="1" s="1"/>
  <c r="G25" i="1"/>
  <c r="F27" i="1"/>
  <c r="H27" i="1" s="1"/>
  <c r="F24" i="1"/>
  <c r="G24" i="1"/>
  <c r="G21" i="1"/>
  <c r="F21" i="1"/>
  <c r="F20" i="1"/>
  <c r="H20" i="1" s="1"/>
  <c r="G20" i="1"/>
  <c r="H26" i="1" l="1"/>
  <c r="I26" i="1" s="1"/>
  <c r="J26" i="1" s="1"/>
  <c r="B39" i="1" s="1"/>
  <c r="H21" i="1"/>
  <c r="I21" i="1" s="1"/>
  <c r="J21" i="1" s="1"/>
  <c r="B34" i="1" s="1"/>
  <c r="H24" i="1"/>
  <c r="I24" i="1" s="1"/>
  <c r="J24" i="1" s="1"/>
  <c r="B37" i="1" s="1"/>
  <c r="H23" i="1"/>
  <c r="I23" i="1" s="1"/>
  <c r="J23" i="1" s="1"/>
  <c r="B36" i="1" s="1"/>
  <c r="I27" i="1"/>
  <c r="J27" i="1" s="1"/>
  <c r="B40" i="1" s="1"/>
  <c r="I22" i="1"/>
  <c r="J22" i="1" s="1"/>
  <c r="B35" i="1" s="1"/>
  <c r="I20" i="1"/>
  <c r="J20" i="1" s="1"/>
  <c r="B33" i="1" s="1"/>
  <c r="C33" i="1" l="1" a="1"/>
  <c r="C33" i="1" l="1"/>
  <c r="E33" i="1" s="1"/>
  <c r="E40" i="1"/>
  <c r="E35" i="1"/>
  <c r="E39" i="1"/>
  <c r="E36" i="1"/>
  <c r="E34" i="1"/>
  <c r="E38" i="1"/>
  <c r="E37" i="1"/>
  <c r="F36" i="1" l="1"/>
  <c r="G36" i="1"/>
  <c r="F38" i="1"/>
  <c r="H38" i="1" s="1"/>
  <c r="J38" i="1" s="1"/>
  <c r="G38" i="1"/>
  <c r="G39" i="1"/>
  <c r="F39" i="1"/>
  <c r="G40" i="1"/>
  <c r="F40" i="1"/>
  <c r="H40" i="1" s="1"/>
  <c r="J40" i="1" s="1"/>
  <c r="F37" i="1"/>
  <c r="G37" i="1"/>
  <c r="F34" i="1"/>
  <c r="G34" i="1"/>
  <c r="G35" i="1"/>
  <c r="F35" i="1"/>
  <c r="H35" i="1" s="1"/>
  <c r="J35" i="1" s="1"/>
  <c r="G33" i="1"/>
  <c r="F33" i="1"/>
  <c r="H39" i="1" l="1"/>
  <c r="J39" i="1" s="1"/>
  <c r="H33" i="1"/>
  <c r="J33" i="1" s="1"/>
  <c r="H34" i="1"/>
  <c r="J34" i="1" s="1"/>
  <c r="H37" i="1"/>
  <c r="J37" i="1" s="1"/>
  <c r="H36" i="1"/>
  <c r="J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<sst xmlns="http://schemas.openxmlformats.org/spreadsheetml/2006/main" count="38" uniqueCount="28">
  <si>
    <t>El problema de la mochila es un problema de optimización en el que, dado un conjunto de artículos con valores y pesos, debes seleccionar qué artículos llevar en una mochila con capacidad limitada para maximizar el valor total sin exceder el peso máximo. Este problema se puede resolver u optimizar con un algoritmo genético, se representa cada posible solución como un individuo con genes que indican si un artículo es seleccionado o no.</t>
  </si>
  <si>
    <t>Objeto</t>
  </si>
  <si>
    <t xml:space="preserve"> Carpa</t>
  </si>
  <si>
    <t xml:space="preserve"> Linterna</t>
  </si>
  <si>
    <t xml:space="preserve"> Comida</t>
  </si>
  <si>
    <t xml:space="preserve"> Botella de agua</t>
  </si>
  <si>
    <t xml:space="preserve"> Cuchillo</t>
  </si>
  <si>
    <t xml:space="preserve"> Botiquín</t>
  </si>
  <si>
    <t>Peso</t>
  </si>
  <si>
    <t>Valor</t>
  </si>
  <si>
    <t>OBJETOS</t>
  </si>
  <si>
    <t>Capacidad de la mochila:</t>
  </si>
  <si>
    <t>1a Generacion</t>
  </si>
  <si>
    <t>Datos Originales</t>
  </si>
  <si>
    <t>Selección</t>
  </si>
  <si>
    <t>Cruce</t>
  </si>
  <si>
    <t>Mutación</t>
  </si>
  <si>
    <t>Población</t>
  </si>
  <si>
    <t>Función de Evaluación</t>
  </si>
  <si>
    <t>Resultado</t>
  </si>
  <si>
    <t>3° Gen</t>
  </si>
  <si>
    <t>Población Final</t>
  </si>
  <si>
    <t>x1</t>
  </si>
  <si>
    <t>Fenotipo</t>
  </si>
  <si>
    <t>Punto de Division = 3</t>
  </si>
  <si>
    <t>2a Generacion</t>
  </si>
  <si>
    <t>Datos Primera Generación</t>
  </si>
  <si>
    <t>2°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</si>
</sst>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18</xdr:row>
      <xdr:rowOff>45720</xdr:rowOff>
    </xdr:from>
    <xdr:ext cx="1325619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F17C5BF-AF29-F8A0-B175-7E83FEE6FF87}"/>
                </a:ext>
              </a:extLst>
            </xdr:cNvPr>
            <xdr:cNvSpPr txBox="1"/>
          </xdr:nvSpPr>
          <xdr:spPr>
            <a:xfrm>
              <a:off x="2026920" y="3497580"/>
              <a:ext cx="1325619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𝑆𝑢𝑚𝑎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𝐷𝑒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𝑃𝑒𝑠𝑜𝑠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≤10</m:t>
                    </m:r>
                  </m:oMath>
                </m:oMathPara>
              </a14:m>
              <a:endParaRPr lang="es-BO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BO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es-BO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s-BO" sz="1100" b="0" i="0">
                        <a:latin typeface="Cambria Math" panose="02040503050406030204" pitchFamily="18" charset="0"/>
                      </a:rPr>
                      <m:t>Valor</m:t>
                    </m:r>
                    <m:r>
                      <a:rPr lang="es-BO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BO" sz="1100" b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7F17C5BF-AF29-F8A0-B175-7E83FEE6FF87}"/>
                </a:ext>
              </a:extLst>
            </xdr:cNvPr>
            <xdr:cNvSpPr txBox="1"/>
          </xdr:nvSpPr>
          <xdr:spPr>
            <a:xfrm>
              <a:off x="2026920" y="3497580"/>
              <a:ext cx="1325619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𝑆𝑢𝑚𝑎 𝐷𝑒 𝑃𝑒𝑠𝑜𝑠≤10</a:t>
              </a:r>
              <a:endParaRPr lang="es-BO" sz="1100" b="0" i="1">
                <a:latin typeface="Cambria Math" panose="02040503050406030204" pitchFamily="18" charset="0"/>
              </a:endParaRPr>
            </a:p>
            <a:p>
              <a:r>
                <a:rPr lang="es-BO" sz="1100" b="0" i="0">
                  <a:latin typeface="Cambria Math" panose="02040503050406030204" pitchFamily="18" charset="0"/>
                </a:rPr>
                <a:t>Max(Valor)</a:t>
              </a:r>
              <a:endParaRPr lang="es-BO" sz="1100" b="0"/>
            </a:p>
          </xdr:txBody>
        </xdr:sp>
      </mc:Fallback>
    </mc:AlternateContent>
    <xdr:clientData/>
  </xdr:oneCellAnchor>
  <xdr:oneCellAnchor>
    <xdr:from>
      <xdr:col>3</xdr:col>
      <xdr:colOff>38100</xdr:colOff>
      <xdr:row>31</xdr:row>
      <xdr:rowOff>45720</xdr:rowOff>
    </xdr:from>
    <xdr:ext cx="1325619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0C11373-3D09-480B-A452-FCDAE17D91CF}"/>
                </a:ext>
              </a:extLst>
            </xdr:cNvPr>
            <xdr:cNvSpPr txBox="1"/>
          </xdr:nvSpPr>
          <xdr:spPr>
            <a:xfrm>
              <a:off x="2026920" y="3497580"/>
              <a:ext cx="1325619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𝑆𝑢𝑚𝑎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𝐷𝑒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𝑃𝑒𝑠𝑜𝑠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≤10</m:t>
                    </m:r>
                  </m:oMath>
                </m:oMathPara>
              </a14:m>
              <a:endParaRPr lang="es-BO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BO" sz="1100" b="0" i="0">
                        <a:latin typeface="Cambria Math" panose="02040503050406030204" pitchFamily="18" charset="0"/>
                      </a:rPr>
                      <m:t>Max</m:t>
                    </m:r>
                    <m:r>
                      <a:rPr lang="es-BO" sz="1100" b="0" i="0">
                        <a:latin typeface="Cambria Math" panose="02040503050406030204" pitchFamily="18" charset="0"/>
                      </a:rPr>
                      <m:t>(</m:t>
                    </m:r>
                    <m:r>
                      <m:rPr>
                        <m:sty m:val="p"/>
                      </m:rPr>
                      <a:rPr lang="es-BO" sz="1100" b="0" i="0">
                        <a:latin typeface="Cambria Math" panose="02040503050406030204" pitchFamily="18" charset="0"/>
                      </a:rPr>
                      <m:t>Valor</m:t>
                    </m:r>
                    <m:r>
                      <a:rPr lang="es-BO" sz="1100" b="0" i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BO" sz="1100" b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0C11373-3D09-480B-A452-FCDAE17D91CF}"/>
                </a:ext>
              </a:extLst>
            </xdr:cNvPr>
            <xdr:cNvSpPr txBox="1"/>
          </xdr:nvSpPr>
          <xdr:spPr>
            <a:xfrm>
              <a:off x="2026920" y="3497580"/>
              <a:ext cx="1325619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𝑆𝑢𝑚𝑎 𝐷𝑒 𝑃𝑒𝑠𝑜𝑠≤10</a:t>
              </a:r>
              <a:endParaRPr lang="es-BO" sz="1100" b="0" i="1">
                <a:latin typeface="Cambria Math" panose="02040503050406030204" pitchFamily="18" charset="0"/>
              </a:endParaRPr>
            </a:p>
            <a:p>
              <a:r>
                <a:rPr lang="es-BO" sz="1100" b="0" i="0">
                  <a:latin typeface="Cambria Math" panose="02040503050406030204" pitchFamily="18" charset="0"/>
                </a:rPr>
                <a:t>Max(Valor)</a:t>
              </a:r>
              <a:endParaRPr lang="es-BO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0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2" max="2" width="11.21875" customWidth="1"/>
    <col min="3" max="3" width="8.88671875" customWidth="1"/>
    <col min="4" max="4" width="20.77734375" customWidth="1"/>
    <col min="6" max="6" width="10.21875" customWidth="1"/>
    <col min="10" max="10" width="11.21875" customWidth="1"/>
    <col min="14" max="14" width="11.33203125" bestFit="1" customWidth="1"/>
  </cols>
  <sheetData>
    <row r="2" spans="2:13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3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3" ht="14.4" customHeigh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2:13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3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3">
      <c r="B9" s="13" t="s">
        <v>10</v>
      </c>
      <c r="C9" s="13"/>
      <c r="D9" s="13"/>
      <c r="E9" s="13"/>
      <c r="F9" s="13"/>
      <c r="G9" s="13"/>
      <c r="H9" s="13"/>
      <c r="I9" s="3"/>
      <c r="J9" s="3"/>
      <c r="K9" s="3"/>
      <c r="L9" s="3"/>
      <c r="M9" s="3"/>
    </row>
    <row r="11" spans="2:13" x14ac:dyDescent="0.3"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2:13" x14ac:dyDescent="0.3">
      <c r="B12" s="1" t="s">
        <v>8</v>
      </c>
      <c r="C12" s="2">
        <v>5</v>
      </c>
      <c r="D12" s="2">
        <v>1</v>
      </c>
      <c r="E12" s="2">
        <v>4</v>
      </c>
      <c r="F12" s="2">
        <v>2</v>
      </c>
      <c r="G12" s="2">
        <v>1</v>
      </c>
      <c r="H12" s="2">
        <v>3</v>
      </c>
      <c r="J12" s="14" t="s">
        <v>11</v>
      </c>
      <c r="K12" s="14"/>
      <c r="L12" s="14"/>
      <c r="M12" s="4">
        <v>10</v>
      </c>
    </row>
    <row r="13" spans="2:13" x14ac:dyDescent="0.3">
      <c r="B13" s="1" t="s">
        <v>9</v>
      </c>
      <c r="C13" s="2">
        <v>10</v>
      </c>
      <c r="D13" s="2">
        <v>3</v>
      </c>
      <c r="E13" s="2">
        <v>7</v>
      </c>
      <c r="F13" s="2">
        <v>4</v>
      </c>
      <c r="G13" s="2">
        <v>2</v>
      </c>
      <c r="H13" s="2">
        <v>6</v>
      </c>
    </row>
    <row r="16" spans="2:13" x14ac:dyDescent="0.3">
      <c r="B16" s="9" t="s">
        <v>12</v>
      </c>
      <c r="C16" s="9"/>
      <c r="D16" s="9"/>
      <c r="E16" s="9"/>
      <c r="F16" s="9"/>
      <c r="G16" s="9"/>
      <c r="H16" s="9"/>
      <c r="I16" s="9"/>
      <c r="J16" s="9"/>
    </row>
    <row r="17" spans="2:10" x14ac:dyDescent="0.3">
      <c r="B17" s="10" t="s">
        <v>13</v>
      </c>
      <c r="C17" s="11" t="s">
        <v>14</v>
      </c>
      <c r="D17" s="11"/>
      <c r="E17" s="11"/>
      <c r="F17" s="11" t="s">
        <v>15</v>
      </c>
      <c r="G17" s="11"/>
      <c r="H17" s="11"/>
      <c r="I17" s="5" t="s">
        <v>16</v>
      </c>
      <c r="J17" s="5"/>
    </row>
    <row r="18" spans="2:10" ht="27" customHeight="1" x14ac:dyDescent="0.3">
      <c r="B18" s="10"/>
      <c r="C18" s="5" t="s">
        <v>17</v>
      </c>
      <c r="D18" s="6" t="s">
        <v>18</v>
      </c>
      <c r="E18" s="5"/>
      <c r="F18" s="11" t="s">
        <v>24</v>
      </c>
      <c r="G18" s="11"/>
      <c r="H18" s="5" t="s">
        <v>19</v>
      </c>
      <c r="I18" s="6" t="s">
        <v>20</v>
      </c>
      <c r="J18" s="6" t="s">
        <v>21</v>
      </c>
    </row>
    <row r="19" spans="2:10" ht="31.8" customHeight="1" x14ac:dyDescent="0.3">
      <c r="B19" s="10"/>
      <c r="C19" s="5" t="s">
        <v>22</v>
      </c>
      <c r="D19" s="5"/>
      <c r="E19" s="5" t="s">
        <v>23</v>
      </c>
      <c r="F19" s="5"/>
      <c r="G19" s="5"/>
      <c r="H19" s="5"/>
      <c r="I19" s="5"/>
      <c r="J19" s="7"/>
    </row>
    <row r="20" spans="2:10" x14ac:dyDescent="0.3">
      <c r="B20" s="5">
        <v>8</v>
      </c>
      <c r="C20" s="4" cm="1">
        <f t="array" ref="C20:C27">_xlfn._xlws.SORT(B20:B27, 1, -1)</f>
        <v>59</v>
      </c>
      <c r="D20" s="4">
        <v>4</v>
      </c>
      <c r="E20" s="4" t="str">
        <f>DEC2BIN(C20,6)</f>
        <v>111011</v>
      </c>
      <c r="F20" s="8" t="str">
        <f>LEFT(E20,3)</f>
        <v>111</v>
      </c>
      <c r="G20" s="4" t="str">
        <f>RIGHT(E20,3)</f>
        <v>011</v>
      </c>
      <c r="H20" s="8" t="str">
        <f>F20&amp;G21</f>
        <v>111001</v>
      </c>
      <c r="I20" s="8" t="str">
        <f>REPLACE(H20,3,1, IF(MID(H20, 3, 1)="0", "1", "0"))</f>
        <v>110001</v>
      </c>
      <c r="J20" s="5">
        <f>BIN2DEC(I20)</f>
        <v>49</v>
      </c>
    </row>
    <row r="21" spans="2:10" x14ac:dyDescent="0.3">
      <c r="B21" s="5">
        <v>53</v>
      </c>
      <c r="C21" s="4">
        <v>57</v>
      </c>
      <c r="D21" s="4">
        <v>3</v>
      </c>
      <c r="E21" s="4" t="str">
        <f t="shared" ref="E21:E27" si="0">DEC2BIN(C21,6)</f>
        <v>111001</v>
      </c>
      <c r="F21" s="8" t="str">
        <f t="shared" ref="F21:F27" si="1">LEFT(E21,3)</f>
        <v>111</v>
      </c>
      <c r="G21" s="4" t="str">
        <f t="shared" ref="G21:G26" si="2">RIGHT(E21,3)</f>
        <v>001</v>
      </c>
      <c r="H21" s="8" t="str">
        <f>F21&amp;G20</f>
        <v>111011</v>
      </c>
      <c r="I21" s="8" t="str">
        <f t="shared" ref="I21:I27" si="3">REPLACE(H21,3,1, IF(MID(H21, 3, 1)="0", "1", "0"))</f>
        <v>110011</v>
      </c>
      <c r="J21" s="5">
        <f t="shared" ref="J21:J27" si="4">BIN2DEC(I21)</f>
        <v>51</v>
      </c>
    </row>
    <row r="22" spans="2:10" x14ac:dyDescent="0.3">
      <c r="B22" s="5">
        <v>0</v>
      </c>
      <c r="C22" s="4">
        <v>53</v>
      </c>
      <c r="D22" s="4">
        <v>1</v>
      </c>
      <c r="E22" s="4" t="str">
        <f t="shared" si="0"/>
        <v>110101</v>
      </c>
      <c r="F22" s="8" t="str">
        <f t="shared" si="1"/>
        <v>110</v>
      </c>
      <c r="G22" s="4" t="str">
        <f t="shared" si="2"/>
        <v>101</v>
      </c>
      <c r="H22" s="8" t="str">
        <f t="shared" ref="H22" si="5">F22&amp;G23</f>
        <v>110111</v>
      </c>
      <c r="I22" s="8" t="str">
        <f t="shared" si="3"/>
        <v>111111</v>
      </c>
      <c r="J22" s="5">
        <f t="shared" si="4"/>
        <v>63</v>
      </c>
    </row>
    <row r="23" spans="2:10" x14ac:dyDescent="0.3">
      <c r="B23" s="5">
        <v>57</v>
      </c>
      <c r="C23" s="4">
        <v>39</v>
      </c>
      <c r="D23" s="4">
        <v>1</v>
      </c>
      <c r="E23" s="4" t="str">
        <f t="shared" si="0"/>
        <v>100111</v>
      </c>
      <c r="F23" s="8" t="str">
        <f t="shared" si="1"/>
        <v>100</v>
      </c>
      <c r="G23" s="4" t="str">
        <f t="shared" si="2"/>
        <v>111</v>
      </c>
      <c r="H23" s="8" t="str">
        <f t="shared" ref="H23" si="6">F23&amp;G22</f>
        <v>100101</v>
      </c>
      <c r="I23" s="8" t="str">
        <f t="shared" si="3"/>
        <v>101101</v>
      </c>
      <c r="J23" s="5">
        <f t="shared" si="4"/>
        <v>45</v>
      </c>
    </row>
    <row r="24" spans="2:10" x14ac:dyDescent="0.3">
      <c r="B24" s="5">
        <v>35</v>
      </c>
      <c r="C24" s="4">
        <v>35</v>
      </c>
      <c r="D24" s="4">
        <v>1</v>
      </c>
      <c r="E24" s="4" t="str">
        <f t="shared" si="0"/>
        <v>100011</v>
      </c>
      <c r="F24" s="8" t="str">
        <f t="shared" si="1"/>
        <v>100</v>
      </c>
      <c r="G24" s="4" t="str">
        <f t="shared" si="2"/>
        <v>011</v>
      </c>
      <c r="H24" s="8" t="str">
        <f t="shared" ref="H24" si="7">F24&amp;G25</f>
        <v>100000</v>
      </c>
      <c r="I24" s="8" t="str">
        <f t="shared" si="3"/>
        <v>101000</v>
      </c>
      <c r="J24" s="5">
        <f t="shared" si="4"/>
        <v>40</v>
      </c>
    </row>
    <row r="25" spans="2:10" x14ac:dyDescent="0.3">
      <c r="B25" s="5">
        <v>2</v>
      </c>
      <c r="C25" s="4">
        <v>8</v>
      </c>
      <c r="D25" s="4">
        <v>18</v>
      </c>
      <c r="E25" s="4" t="str">
        <f t="shared" si="0"/>
        <v>001000</v>
      </c>
      <c r="F25" s="8" t="str">
        <f t="shared" si="1"/>
        <v>001</v>
      </c>
      <c r="G25" s="4" t="str">
        <f t="shared" si="2"/>
        <v>000</v>
      </c>
      <c r="H25" s="8" t="str">
        <f t="shared" ref="H25" si="8">F25&amp;G24</f>
        <v>001011</v>
      </c>
      <c r="I25" s="8" t="str">
        <f t="shared" si="3"/>
        <v>000011</v>
      </c>
      <c r="J25" s="5">
        <f t="shared" si="4"/>
        <v>3</v>
      </c>
    </row>
    <row r="26" spans="2:10" x14ac:dyDescent="0.3">
      <c r="B26" s="5">
        <v>59</v>
      </c>
      <c r="C26" s="4">
        <v>2</v>
      </c>
      <c r="D26" s="4">
        <v>7</v>
      </c>
      <c r="E26" s="4" t="str">
        <f t="shared" si="0"/>
        <v>000010</v>
      </c>
      <c r="F26" s="8" t="str">
        <f t="shared" si="1"/>
        <v>000</v>
      </c>
      <c r="G26" s="4" t="str">
        <f t="shared" si="2"/>
        <v>010</v>
      </c>
      <c r="H26" s="8" t="str">
        <f>F26&amp;G27</f>
        <v>000000</v>
      </c>
      <c r="I26" s="8" t="str">
        <f t="shared" si="3"/>
        <v>001000</v>
      </c>
      <c r="J26" s="5">
        <f t="shared" si="4"/>
        <v>8</v>
      </c>
    </row>
    <row r="27" spans="2:10" x14ac:dyDescent="0.3">
      <c r="B27" s="5">
        <v>39</v>
      </c>
      <c r="C27" s="4">
        <v>0</v>
      </c>
      <c r="D27" s="4">
        <v>1</v>
      </c>
      <c r="E27" s="4" t="str">
        <f t="shared" si="0"/>
        <v>000000</v>
      </c>
      <c r="F27" s="8" t="str">
        <f t="shared" si="1"/>
        <v>000</v>
      </c>
      <c r="G27" s="4" t="str">
        <f>RIGHT(E27,3)</f>
        <v>000</v>
      </c>
      <c r="H27" s="8" t="str">
        <f>F27&amp;G26</f>
        <v>000010</v>
      </c>
      <c r="I27" s="8" t="str">
        <f t="shared" si="3"/>
        <v>001010</v>
      </c>
      <c r="J27" s="5">
        <f t="shared" si="4"/>
        <v>10</v>
      </c>
    </row>
    <row r="29" spans="2:10" x14ac:dyDescent="0.3">
      <c r="B29" s="9" t="s">
        <v>25</v>
      </c>
      <c r="C29" s="9"/>
      <c r="D29" s="9"/>
      <c r="E29" s="9"/>
      <c r="F29" s="9"/>
      <c r="G29" s="9"/>
      <c r="H29" s="9"/>
      <c r="I29" s="9"/>
      <c r="J29" s="9"/>
    </row>
    <row r="30" spans="2:10" x14ac:dyDescent="0.3">
      <c r="B30" s="10" t="s">
        <v>26</v>
      </c>
      <c r="C30" s="11" t="s">
        <v>14</v>
      </c>
      <c r="D30" s="11"/>
      <c r="E30" s="11"/>
      <c r="F30" s="11" t="s">
        <v>15</v>
      </c>
      <c r="G30" s="11"/>
      <c r="H30" s="11"/>
      <c r="I30" s="5" t="s">
        <v>16</v>
      </c>
      <c r="J30" s="5"/>
    </row>
    <row r="31" spans="2:10" ht="28.8" x14ac:dyDescent="0.3">
      <c r="B31" s="10"/>
      <c r="C31" s="5" t="s">
        <v>17</v>
      </c>
      <c r="D31" s="6" t="s">
        <v>18</v>
      </c>
      <c r="E31" s="5"/>
      <c r="F31" s="11" t="s">
        <v>24</v>
      </c>
      <c r="G31" s="11"/>
      <c r="H31" s="5" t="s">
        <v>19</v>
      </c>
      <c r="I31" s="6" t="s">
        <v>27</v>
      </c>
      <c r="J31" s="6" t="s">
        <v>21</v>
      </c>
    </row>
    <row r="32" spans="2:10" ht="28.8" customHeight="1" x14ac:dyDescent="0.3">
      <c r="B32" s="10"/>
      <c r="C32" s="5" t="s">
        <v>22</v>
      </c>
      <c r="D32" s="5"/>
      <c r="E32" s="5" t="s">
        <v>23</v>
      </c>
      <c r="F32" s="5"/>
      <c r="G32" s="5"/>
      <c r="H32" s="5"/>
      <c r="I32" s="5"/>
      <c r="J32" s="7"/>
    </row>
    <row r="33" spans="2:10" x14ac:dyDescent="0.3">
      <c r="B33" s="5">
        <f>J20</f>
        <v>49</v>
      </c>
      <c r="C33" s="4" cm="1">
        <f t="array" ref="C33:C40">_xlfn._xlws.SORT(B33:B40, 1, -1)</f>
        <v>63</v>
      </c>
      <c r="D33" s="4">
        <v>6</v>
      </c>
      <c r="E33" s="4" t="str">
        <f>DEC2BIN(C33,6)</f>
        <v>111111</v>
      </c>
      <c r="F33" s="8" t="str">
        <f>LEFT(E33,3)</f>
        <v>111</v>
      </c>
      <c r="G33" s="4" t="str">
        <f>RIGHT(E33,3)</f>
        <v>111</v>
      </c>
      <c r="H33" s="8" t="str">
        <f>F33&amp;G34</f>
        <v>111011</v>
      </c>
      <c r="I33" s="8" t="str">
        <f>REPLACE(H33,2,1, IF(MID(H33, 2, 1)="0", "1", "0"))</f>
        <v>101011</v>
      </c>
      <c r="J33" s="5">
        <f>BIN2DEC(I33)</f>
        <v>43</v>
      </c>
    </row>
    <row r="34" spans="2:10" x14ac:dyDescent="0.3">
      <c r="B34" s="5">
        <f t="shared" ref="B34:B40" si="9">J21</f>
        <v>51</v>
      </c>
      <c r="C34" s="4">
        <v>51</v>
      </c>
      <c r="D34" s="4">
        <v>21</v>
      </c>
      <c r="E34" s="4" t="str">
        <f t="shared" ref="E34:E40" si="10">DEC2BIN(C34,6)</f>
        <v>110011</v>
      </c>
      <c r="F34" s="8" t="str">
        <f t="shared" ref="F34:F40" si="11">LEFT(E34,3)</f>
        <v>110</v>
      </c>
      <c r="G34" s="4" t="str">
        <f t="shared" ref="G34:G39" si="12">RIGHT(E34,3)</f>
        <v>011</v>
      </c>
      <c r="H34" s="8" t="str">
        <f>F34&amp;G33</f>
        <v>110111</v>
      </c>
      <c r="I34" s="8" t="str">
        <f t="shared" ref="I34:I40" si="13">REPLACE(H34,2,1, IF(MID(H34, 2, 1)="0", "1", "0"))</f>
        <v>100111</v>
      </c>
      <c r="J34" s="5">
        <f t="shared" ref="J34:J40" si="14">BIN2DEC(I34)</f>
        <v>39</v>
      </c>
    </row>
    <row r="35" spans="2:10" x14ac:dyDescent="0.3">
      <c r="B35" s="5">
        <f t="shared" si="9"/>
        <v>63</v>
      </c>
      <c r="C35" s="4">
        <v>49</v>
      </c>
      <c r="D35" s="4">
        <v>19</v>
      </c>
      <c r="E35" s="4" t="str">
        <f t="shared" si="10"/>
        <v>110001</v>
      </c>
      <c r="F35" s="8" t="str">
        <f t="shared" si="11"/>
        <v>110</v>
      </c>
      <c r="G35" s="4" t="str">
        <f t="shared" si="12"/>
        <v>001</v>
      </c>
      <c r="H35" s="8" t="str">
        <f t="shared" ref="H35" si="15">F35&amp;G36</f>
        <v>110101</v>
      </c>
      <c r="I35" s="8" t="str">
        <f t="shared" si="13"/>
        <v>100101</v>
      </c>
      <c r="J35" s="5">
        <f t="shared" si="14"/>
        <v>37</v>
      </c>
    </row>
    <row r="36" spans="2:10" x14ac:dyDescent="0.3">
      <c r="B36" s="5">
        <f t="shared" si="9"/>
        <v>45</v>
      </c>
      <c r="C36" s="4">
        <v>45</v>
      </c>
      <c r="D36" s="4">
        <v>4</v>
      </c>
      <c r="E36" s="4" t="str">
        <f t="shared" si="10"/>
        <v>101101</v>
      </c>
      <c r="F36" s="8" t="str">
        <f t="shared" si="11"/>
        <v>101</v>
      </c>
      <c r="G36" s="4" t="str">
        <f t="shared" si="12"/>
        <v>101</v>
      </c>
      <c r="H36" s="8" t="str">
        <f t="shared" ref="H36" si="16">F36&amp;G35</f>
        <v>101001</v>
      </c>
      <c r="I36" s="8" t="str">
        <f t="shared" si="13"/>
        <v>111001</v>
      </c>
      <c r="J36" s="5">
        <f t="shared" si="14"/>
        <v>57</v>
      </c>
    </row>
    <row r="37" spans="2:10" x14ac:dyDescent="0.3">
      <c r="B37" s="5">
        <f t="shared" si="9"/>
        <v>40</v>
      </c>
      <c r="C37" s="4">
        <v>40</v>
      </c>
      <c r="D37" s="4">
        <v>17</v>
      </c>
      <c r="E37" s="4" t="str">
        <f t="shared" si="10"/>
        <v>101000</v>
      </c>
      <c r="F37" s="8" t="str">
        <f t="shared" si="11"/>
        <v>101</v>
      </c>
      <c r="G37" s="4" t="str">
        <f t="shared" si="12"/>
        <v>000</v>
      </c>
      <c r="H37" s="8" t="str">
        <f t="shared" ref="H37" si="17">F37&amp;G38</f>
        <v>101010</v>
      </c>
      <c r="I37" s="8" t="str">
        <f t="shared" si="13"/>
        <v>111010</v>
      </c>
      <c r="J37" s="5">
        <f t="shared" si="14"/>
        <v>58</v>
      </c>
    </row>
    <row r="38" spans="2:10" x14ac:dyDescent="0.3">
      <c r="B38" s="5">
        <f t="shared" si="9"/>
        <v>3</v>
      </c>
      <c r="C38" s="4">
        <v>10</v>
      </c>
      <c r="D38" s="4">
        <v>9</v>
      </c>
      <c r="E38" s="4" t="str">
        <f t="shared" si="10"/>
        <v>001010</v>
      </c>
      <c r="F38" s="8" t="str">
        <f t="shared" si="11"/>
        <v>001</v>
      </c>
      <c r="G38" s="4" t="str">
        <f t="shared" si="12"/>
        <v>010</v>
      </c>
      <c r="H38" s="8" t="str">
        <f t="shared" ref="H38" si="18">F38&amp;G37</f>
        <v>001000</v>
      </c>
      <c r="I38" s="8" t="str">
        <f t="shared" si="13"/>
        <v>011000</v>
      </c>
      <c r="J38" s="5">
        <f t="shared" si="14"/>
        <v>24</v>
      </c>
    </row>
    <row r="39" spans="2:10" x14ac:dyDescent="0.3">
      <c r="B39" s="5">
        <f t="shared" si="9"/>
        <v>8</v>
      </c>
      <c r="C39" s="4">
        <v>8</v>
      </c>
      <c r="D39" s="4">
        <v>7</v>
      </c>
      <c r="E39" s="4" t="str">
        <f t="shared" si="10"/>
        <v>001000</v>
      </c>
      <c r="F39" s="8" t="str">
        <f t="shared" si="11"/>
        <v>001</v>
      </c>
      <c r="G39" s="4" t="str">
        <f t="shared" si="12"/>
        <v>000</v>
      </c>
      <c r="H39" s="8" t="str">
        <f>F39&amp;G40</f>
        <v>001011</v>
      </c>
      <c r="I39" s="8" t="str">
        <f t="shared" si="13"/>
        <v>011011</v>
      </c>
      <c r="J39" s="5">
        <f t="shared" si="14"/>
        <v>27</v>
      </c>
    </row>
    <row r="40" spans="2:10" x14ac:dyDescent="0.3">
      <c r="B40" s="5">
        <f t="shared" si="9"/>
        <v>10</v>
      </c>
      <c r="C40" s="4">
        <v>3</v>
      </c>
      <c r="D40" s="4">
        <v>8</v>
      </c>
      <c r="E40" s="4" t="str">
        <f t="shared" si="10"/>
        <v>000011</v>
      </c>
      <c r="F40" s="8" t="str">
        <f t="shared" si="11"/>
        <v>000</v>
      </c>
      <c r="G40" s="4" t="str">
        <f>RIGHT(E40,3)</f>
        <v>011</v>
      </c>
      <c r="H40" s="8" t="str">
        <f>F40&amp;G39</f>
        <v>000000</v>
      </c>
      <c r="I40" s="8" t="str">
        <f t="shared" si="13"/>
        <v>010000</v>
      </c>
      <c r="J40" s="5">
        <f t="shared" si="14"/>
        <v>16</v>
      </c>
    </row>
  </sheetData>
  <mergeCells count="13">
    <mergeCell ref="B2:M7"/>
    <mergeCell ref="B9:H9"/>
    <mergeCell ref="J12:L12"/>
    <mergeCell ref="B16:J16"/>
    <mergeCell ref="B17:B19"/>
    <mergeCell ref="C17:E17"/>
    <mergeCell ref="F17:H17"/>
    <mergeCell ref="F18:G18"/>
    <mergeCell ref="B29:J29"/>
    <mergeCell ref="B30:B32"/>
    <mergeCell ref="C30:E30"/>
    <mergeCell ref="F30:H30"/>
    <mergeCell ref="F31:G3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 ....</dc:creator>
  <cp:lastModifiedBy>REYS ....</cp:lastModifiedBy>
  <dcterms:created xsi:type="dcterms:W3CDTF">2015-06-05T18:19:34Z</dcterms:created>
  <dcterms:modified xsi:type="dcterms:W3CDTF">2024-10-06T17:03:59Z</dcterms:modified>
</cp:coreProperties>
</file>